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05" windowWidth="23715" windowHeight="10050"/>
  </bookViews>
  <sheets>
    <sheet name="Feuil1" sheetId="1" r:id="rId1"/>
    <sheet name="Feuil2" sheetId="2" r:id="rId2"/>
    <sheet name="Feuil3" sheetId="3" r:id="rId3"/>
  </sheets>
  <externalReferences>
    <externalReference r:id="rId4"/>
  </externalReferences>
  <calcPr calcId="145621"/>
</workbook>
</file>

<file path=xl/calcChain.xml><?xml version="1.0" encoding="utf-8"?>
<calcChain xmlns="http://schemas.openxmlformats.org/spreadsheetml/2006/main">
  <c r="AC7" i="1" l="1"/>
  <c r="AD7" i="1"/>
  <c r="AE7" i="1"/>
  <c r="AF7" i="1"/>
  <c r="AG7" i="1"/>
  <c r="AH7" i="1"/>
  <c r="AI7" i="1"/>
  <c r="AJ7" i="1"/>
  <c r="AK7" i="1"/>
  <c r="AL7" i="1"/>
  <c r="AM7" i="1"/>
  <c r="AN7" i="1"/>
  <c r="AO7" i="1"/>
  <c r="AP7" i="1"/>
  <c r="AQ7" i="1"/>
  <c r="AR7" i="1"/>
  <c r="AS7" i="1"/>
  <c r="AT7" i="1"/>
  <c r="AU7" i="1"/>
  <c r="AV7" i="1"/>
  <c r="AW7" i="1"/>
  <c r="AX7" i="1"/>
  <c r="AY7" i="1"/>
  <c r="AZ7" i="1"/>
  <c r="BA7" i="1"/>
  <c r="BB7" i="1"/>
  <c r="BC7" i="1"/>
  <c r="BD7" i="1"/>
  <c r="BE7" i="1"/>
  <c r="BF7" i="1"/>
  <c r="BG7" i="1"/>
  <c r="BH7" i="1"/>
  <c r="BI7" i="1"/>
  <c r="BJ7" i="1"/>
  <c r="BK7" i="1"/>
  <c r="BL7" i="1"/>
  <c r="BM7" i="1"/>
  <c r="BN7" i="1"/>
  <c r="BO7" i="1"/>
  <c r="BP7" i="1"/>
  <c r="BQ7" i="1"/>
  <c r="BR7" i="1"/>
  <c r="BS7" i="1"/>
  <c r="BT7" i="1"/>
  <c r="BU7" i="1"/>
  <c r="BV7" i="1"/>
  <c r="BW7" i="1"/>
  <c r="BX7" i="1"/>
  <c r="BY7" i="1"/>
  <c r="BZ7" i="1"/>
  <c r="CA7" i="1"/>
  <c r="CB7" i="1"/>
  <c r="CC7" i="1"/>
  <c r="CD7" i="1"/>
  <c r="CE7" i="1"/>
  <c r="CF7" i="1"/>
  <c r="CG7" i="1"/>
  <c r="CH7" i="1"/>
  <c r="CI7" i="1"/>
  <c r="CJ7" i="1"/>
  <c r="CK7" i="1"/>
  <c r="CL7" i="1"/>
  <c r="CM7" i="1"/>
  <c r="CN7" i="1"/>
  <c r="CO7" i="1"/>
  <c r="CP7" i="1"/>
  <c r="CQ7" i="1"/>
  <c r="CR7" i="1"/>
  <c r="CS7" i="1"/>
  <c r="CT7" i="1"/>
  <c r="CU7" i="1"/>
  <c r="CV7" i="1"/>
  <c r="CW7" i="1"/>
  <c r="CX7" i="1"/>
  <c r="CY7" i="1"/>
  <c r="CZ7" i="1"/>
  <c r="DA7" i="1"/>
  <c r="DB7" i="1"/>
  <c r="DC7" i="1"/>
  <c r="DD7" i="1"/>
  <c r="DE7" i="1"/>
  <c r="DF7" i="1"/>
  <c r="DG7" i="1"/>
  <c r="DH7" i="1"/>
  <c r="DI7" i="1"/>
  <c r="DJ7" i="1"/>
  <c r="DK7" i="1"/>
  <c r="DL7" i="1"/>
  <c r="DM7" i="1"/>
  <c r="DN7" i="1"/>
  <c r="DO7" i="1"/>
  <c r="DP7" i="1"/>
  <c r="DQ7" i="1"/>
  <c r="DR7" i="1"/>
  <c r="DS7" i="1"/>
  <c r="DT7" i="1"/>
  <c r="DU7" i="1"/>
  <c r="DV7" i="1"/>
  <c r="DW7" i="1"/>
  <c r="DX7" i="1"/>
  <c r="DY7" i="1"/>
  <c r="DZ7" i="1"/>
  <c r="EA7" i="1"/>
  <c r="EB7" i="1"/>
  <c r="EC7" i="1"/>
  <c r="ED7" i="1"/>
  <c r="EE7" i="1"/>
  <c r="EF7" i="1"/>
  <c r="EG7" i="1"/>
  <c r="EH7" i="1"/>
  <c r="EI7" i="1"/>
  <c r="EJ7" i="1"/>
  <c r="EK7" i="1"/>
  <c r="EL7" i="1"/>
  <c r="EM7" i="1"/>
  <c r="EN7" i="1"/>
  <c r="EO7" i="1"/>
  <c r="EP7" i="1"/>
  <c r="EQ7" i="1"/>
  <c r="ER7" i="1"/>
  <c r="ES7" i="1"/>
  <c r="ET7" i="1"/>
  <c r="EU7" i="1"/>
  <c r="EV7" i="1"/>
  <c r="EW7" i="1"/>
  <c r="EX7" i="1"/>
  <c r="EY7" i="1"/>
  <c r="EZ7" i="1"/>
  <c r="FA7" i="1"/>
  <c r="FB7" i="1"/>
  <c r="FC7" i="1"/>
  <c r="FD7" i="1"/>
  <c r="FE7" i="1"/>
  <c r="FF7" i="1"/>
  <c r="FG7" i="1"/>
  <c r="FH7" i="1"/>
  <c r="FI7" i="1"/>
  <c r="FJ7" i="1"/>
  <c r="FK7" i="1"/>
  <c r="FL7" i="1"/>
  <c r="FM7" i="1"/>
  <c r="FN7" i="1"/>
  <c r="FO7" i="1"/>
  <c r="FP7" i="1"/>
  <c r="FQ7" i="1"/>
  <c r="FR7" i="1"/>
  <c r="FS7" i="1"/>
  <c r="FT7" i="1"/>
  <c r="FU7" i="1"/>
  <c r="FV7" i="1"/>
  <c r="FW7" i="1"/>
  <c r="FX7" i="1"/>
  <c r="FY7" i="1"/>
  <c r="FZ7" i="1"/>
  <c r="GA7" i="1"/>
  <c r="GB7" i="1"/>
  <c r="GC7" i="1"/>
  <c r="GD7" i="1"/>
  <c r="GE7" i="1"/>
  <c r="GF7" i="1"/>
  <c r="GG7" i="1"/>
  <c r="GH7" i="1"/>
  <c r="GI7" i="1"/>
  <c r="GJ7" i="1"/>
  <c r="GK7" i="1"/>
  <c r="GL7" i="1"/>
  <c r="GM7" i="1"/>
  <c r="GN7" i="1"/>
  <c r="GO7" i="1"/>
  <c r="GP7" i="1"/>
  <c r="GQ7" i="1"/>
  <c r="GR7" i="1"/>
  <c r="GS7" i="1"/>
  <c r="GT7" i="1"/>
  <c r="GU7" i="1"/>
  <c r="GV7" i="1"/>
  <c r="GW7" i="1"/>
  <c r="GX7" i="1"/>
  <c r="GY7" i="1"/>
  <c r="GZ7" i="1"/>
  <c r="HA7" i="1"/>
  <c r="HB7" i="1"/>
  <c r="HC7" i="1"/>
  <c r="HD7" i="1"/>
  <c r="HE7" i="1"/>
  <c r="HF7" i="1"/>
  <c r="HG7" i="1"/>
  <c r="HH7" i="1"/>
  <c r="HI7" i="1"/>
  <c r="HJ7" i="1"/>
  <c r="HK7" i="1"/>
  <c r="HL7" i="1"/>
  <c r="HM7" i="1"/>
  <c r="HN7" i="1"/>
  <c r="HO7" i="1"/>
  <c r="HP7" i="1"/>
  <c r="HQ7" i="1"/>
  <c r="HR7" i="1"/>
  <c r="HS7" i="1"/>
  <c r="HT7" i="1"/>
  <c r="HU7" i="1"/>
  <c r="HV7" i="1"/>
  <c r="HW7" i="1"/>
  <c r="HX7" i="1"/>
  <c r="HY7" i="1"/>
  <c r="HZ7" i="1"/>
  <c r="IA7" i="1"/>
  <c r="IB7" i="1"/>
  <c r="IC7" i="1"/>
  <c r="ID7" i="1"/>
  <c r="IE7" i="1"/>
  <c r="IF7" i="1"/>
  <c r="IG7" i="1"/>
  <c r="IH7" i="1"/>
  <c r="II7" i="1"/>
  <c r="IJ7" i="1"/>
  <c r="IK7" i="1"/>
  <c r="IL7" i="1"/>
  <c r="IM7" i="1"/>
  <c r="IN7" i="1"/>
  <c r="IO7" i="1"/>
  <c r="IP7" i="1"/>
  <c r="IQ7" i="1"/>
  <c r="IR7" i="1"/>
  <c r="IS7" i="1"/>
  <c r="IT7" i="1"/>
  <c r="IU7" i="1"/>
  <c r="IV7" i="1"/>
  <c r="IW7" i="1"/>
  <c r="IX7" i="1"/>
  <c r="IY7" i="1"/>
  <c r="IZ7" i="1"/>
  <c r="JA7" i="1"/>
  <c r="JB7" i="1"/>
  <c r="JC7" i="1"/>
  <c r="JD7" i="1"/>
  <c r="JE7" i="1"/>
  <c r="JF7" i="1"/>
  <c r="JG7" i="1"/>
  <c r="JH7" i="1"/>
  <c r="JI7" i="1"/>
  <c r="JJ7" i="1"/>
  <c r="JK7" i="1"/>
  <c r="JL7" i="1"/>
  <c r="JM7" i="1"/>
  <c r="JN7" i="1"/>
  <c r="JO7" i="1"/>
  <c r="JP7" i="1"/>
  <c r="JQ7" i="1"/>
  <c r="JR7" i="1"/>
  <c r="JS7" i="1"/>
  <c r="JT7" i="1"/>
  <c r="JU7" i="1"/>
  <c r="JV7" i="1"/>
  <c r="JW7" i="1"/>
  <c r="JX7" i="1"/>
  <c r="JY7" i="1"/>
  <c r="JZ7" i="1"/>
  <c r="KA7" i="1"/>
  <c r="KB7" i="1"/>
  <c r="KC7" i="1"/>
  <c r="KD7" i="1"/>
  <c r="KE7" i="1"/>
  <c r="KF7" i="1"/>
  <c r="KG7" i="1"/>
  <c r="KH7" i="1"/>
  <c r="KI7" i="1"/>
  <c r="KJ7" i="1"/>
  <c r="KK7" i="1"/>
  <c r="KL7" i="1"/>
  <c r="KM7" i="1"/>
  <c r="KN7" i="1"/>
  <c r="KO7" i="1"/>
  <c r="KP7" i="1"/>
  <c r="KQ7" i="1"/>
  <c r="KR7" i="1"/>
  <c r="KS7" i="1"/>
  <c r="KT7" i="1"/>
  <c r="KU7" i="1"/>
  <c r="KV7" i="1"/>
  <c r="KW7" i="1"/>
  <c r="KX7" i="1"/>
  <c r="KY7" i="1"/>
  <c r="KZ7" i="1"/>
  <c r="LA7" i="1"/>
  <c r="LB7" i="1"/>
  <c r="LC7" i="1"/>
  <c r="LD7" i="1"/>
  <c r="LE7" i="1"/>
  <c r="LF7" i="1"/>
  <c r="LG7" i="1"/>
  <c r="LH7" i="1"/>
  <c r="LI7" i="1"/>
  <c r="LJ7" i="1"/>
  <c r="LK7" i="1"/>
  <c r="LL7" i="1"/>
  <c r="LM7" i="1"/>
  <c r="LN7" i="1"/>
  <c r="LO7" i="1"/>
  <c r="LP7" i="1"/>
  <c r="LQ7" i="1"/>
  <c r="LR7" i="1"/>
  <c r="LS7" i="1"/>
  <c r="LT7" i="1"/>
  <c r="LU7" i="1"/>
  <c r="LV7" i="1"/>
  <c r="LW7" i="1"/>
  <c r="LX7" i="1"/>
  <c r="LY7" i="1"/>
  <c r="LZ7" i="1"/>
  <c r="MA7" i="1"/>
  <c r="MB7" i="1"/>
  <c r="MC7" i="1"/>
  <c r="MD7" i="1"/>
  <c r="ME7" i="1"/>
  <c r="MF7" i="1"/>
  <c r="MG7" i="1"/>
  <c r="MH7" i="1"/>
  <c r="MI7" i="1"/>
  <c r="MJ7" i="1"/>
  <c r="MK7" i="1"/>
  <c r="ML7" i="1"/>
  <c r="MM7" i="1"/>
  <c r="MN7" i="1"/>
  <c r="MO7" i="1"/>
  <c r="MP7" i="1"/>
  <c r="MQ7" i="1"/>
  <c r="MR7" i="1"/>
  <c r="MS7" i="1"/>
  <c r="MT7" i="1"/>
  <c r="MU7" i="1"/>
  <c r="MV7" i="1"/>
  <c r="MW7" i="1"/>
  <c r="MX7" i="1"/>
  <c r="MY7" i="1"/>
  <c r="MZ7" i="1"/>
  <c r="NA7" i="1"/>
  <c r="NB7" i="1"/>
  <c r="NC7" i="1"/>
  <c r="ND7" i="1"/>
  <c r="NE7" i="1"/>
  <c r="NF7" i="1"/>
  <c r="NG7" i="1"/>
  <c r="NH7" i="1"/>
  <c r="NI7" i="1"/>
  <c r="NJ7" i="1"/>
  <c r="NK7" i="1"/>
  <c r="NL7" i="1"/>
  <c r="NM7" i="1"/>
  <c r="NN7" i="1"/>
  <c r="NO7" i="1"/>
  <c r="NP7" i="1"/>
  <c r="NQ7" i="1"/>
  <c r="NR7" i="1"/>
  <c r="NS7" i="1"/>
  <c r="NT7" i="1"/>
  <c r="NU7" i="1"/>
  <c r="NV7" i="1"/>
  <c r="NW7" i="1"/>
  <c r="NX7" i="1"/>
  <c r="NY7" i="1"/>
  <c r="NZ7" i="1"/>
  <c r="G10" i="1" l="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NT1116" i="1"/>
  <c r="NM1116" i="1"/>
  <c r="NF1116" i="1"/>
  <c r="MY1116" i="1"/>
  <c r="MR1116" i="1"/>
  <c r="MK1116" i="1"/>
  <c r="MD1116" i="1"/>
  <c r="LW1116" i="1"/>
  <c r="LP1116" i="1"/>
  <c r="LI1116" i="1"/>
  <c r="LB1116" i="1"/>
  <c r="KU1116" i="1"/>
  <c r="KN1116" i="1"/>
  <c r="KG1116" i="1"/>
  <c r="JZ1116" i="1"/>
  <c r="JS1116" i="1"/>
  <c r="JL1116" i="1"/>
  <c r="JE1116" i="1"/>
  <c r="IX1116" i="1"/>
  <c r="IQ1116" i="1"/>
  <c r="IJ1116" i="1"/>
  <c r="IC1116" i="1"/>
  <c r="HV1116" i="1"/>
  <c r="HO1116" i="1"/>
  <c r="HH1116" i="1"/>
  <c r="HA1116" i="1"/>
  <c r="GT1116" i="1"/>
  <c r="GM1116" i="1"/>
  <c r="GF1116" i="1"/>
  <c r="FY1116" i="1"/>
  <c r="FR1116" i="1"/>
  <c r="FK1116" i="1"/>
  <c r="FD1116" i="1"/>
  <c r="EW1116" i="1"/>
  <c r="EP1116" i="1"/>
  <c r="EI1116" i="1"/>
  <c r="EB1116" i="1"/>
  <c r="DU1116" i="1"/>
  <c r="DN1116" i="1"/>
  <c r="DG1116" i="1"/>
  <c r="CZ1116" i="1"/>
  <c r="CS1116" i="1"/>
  <c r="CL1116" i="1"/>
  <c r="CE1116" i="1"/>
  <c r="BX1116" i="1"/>
  <c r="BQ1116" i="1"/>
  <c r="BJ1116" i="1"/>
  <c r="BC1116" i="1"/>
  <c r="AV1116" i="1"/>
  <c r="AO1116" i="1"/>
  <c r="AH1116" i="1"/>
  <c r="AA1116" i="1"/>
  <c r="T1116" i="1"/>
  <c r="P1116" i="1"/>
  <c r="NT1115" i="1"/>
  <c r="NM1115" i="1"/>
  <c r="NF1115" i="1"/>
  <c r="MY1115" i="1"/>
  <c r="MR1115" i="1"/>
  <c r="MK1115" i="1"/>
  <c r="MD1115" i="1"/>
  <c r="LW1115" i="1"/>
  <c r="LP1115" i="1"/>
  <c r="LI1115" i="1"/>
  <c r="LB1115" i="1"/>
  <c r="KU1115" i="1"/>
  <c r="KN1115" i="1"/>
  <c r="KG1115" i="1"/>
  <c r="JZ1115" i="1"/>
  <c r="JS1115" i="1"/>
  <c r="JL1115" i="1"/>
  <c r="JE1115" i="1"/>
  <c r="IX1115" i="1"/>
  <c r="IQ1115" i="1"/>
  <c r="IJ1115" i="1"/>
  <c r="IC1115" i="1"/>
  <c r="HV1115" i="1"/>
  <c r="HO1115" i="1"/>
  <c r="HH1115" i="1"/>
  <c r="HA1115" i="1"/>
  <c r="GT1115" i="1"/>
  <c r="GM1115" i="1"/>
  <c r="GF1115" i="1"/>
  <c r="FY1115" i="1"/>
  <c r="FR1115" i="1"/>
  <c r="FK1115" i="1"/>
  <c r="FD1115" i="1"/>
  <c r="EW1115" i="1"/>
  <c r="EP1115" i="1"/>
  <c r="EI1115" i="1"/>
  <c r="EB1115" i="1"/>
  <c r="DU1115" i="1"/>
  <c r="DN1115" i="1"/>
  <c r="DG1115" i="1"/>
  <c r="CZ1115" i="1"/>
  <c r="CS1115" i="1"/>
  <c r="CL1115" i="1"/>
  <c r="CE1115" i="1"/>
  <c r="BX1115" i="1"/>
  <c r="BQ1115" i="1"/>
  <c r="BJ1115" i="1"/>
  <c r="BC1115" i="1"/>
  <c r="AV1115" i="1"/>
  <c r="AO1115" i="1"/>
  <c r="AH1115" i="1"/>
  <c r="AA1115" i="1"/>
  <c r="T1115" i="1"/>
  <c r="O1115" i="1"/>
  <c r="P1117" i="1" s="1"/>
  <c r="M1115" i="1"/>
  <c r="U3" i="1" l="1"/>
  <c r="V3" i="1"/>
  <c r="W3" i="1"/>
  <c r="X3" i="1"/>
  <c r="Y3" i="1"/>
  <c r="Z3" i="1"/>
  <c r="AA3" i="1"/>
  <c r="AB3" i="1"/>
  <c r="AC3" i="1"/>
  <c r="AD3" i="1"/>
  <c r="AE3" i="1"/>
  <c r="AF3" i="1"/>
  <c r="AG3" i="1"/>
  <c r="AH3" i="1"/>
  <c r="AI3" i="1"/>
  <c r="AJ3" i="1"/>
  <c r="AK3" i="1"/>
  <c r="AL3" i="1"/>
  <c r="AM3" i="1"/>
  <c r="AA9" i="1" l="1"/>
  <c r="AH9" i="1"/>
  <c r="O9" i="1"/>
  <c r="G9" i="1" s="1"/>
  <c r="D6" i="1" l="1"/>
  <c r="D7" i="1"/>
  <c r="C8" i="1"/>
  <c r="C7" i="1"/>
  <c r="C6" i="1"/>
  <c r="D8" i="1"/>
  <c r="T9" i="1"/>
  <c r="T10" i="1" s="1"/>
  <c r="Z13" i="1" l="1"/>
  <c r="X13" i="1"/>
  <c r="W13" i="1"/>
  <c r="U13" i="1"/>
  <c r="T13" i="1"/>
  <c r="Y13" i="1"/>
  <c r="V13" i="1"/>
  <c r="I5" i="1"/>
  <c r="I4" i="1"/>
  <c r="Y1119" i="1"/>
  <c r="W1119" i="1"/>
  <c r="U1119" i="1"/>
  <c r="Z1119" i="1"/>
  <c r="V1119" i="1"/>
  <c r="X1119" i="1"/>
  <c r="T1119" i="1"/>
  <c r="AA10" i="1"/>
  <c r="AF13" i="1" l="1"/>
  <c r="AD13" i="1"/>
  <c r="AB13" i="1"/>
  <c r="AG13" i="1"/>
  <c r="AE13" i="1"/>
  <c r="AC13" i="1"/>
  <c r="AA13" i="1"/>
  <c r="AG1119" i="1"/>
  <c r="AE1119" i="1"/>
  <c r="AC1119" i="1"/>
  <c r="AA1119" i="1"/>
  <c r="AD1119" i="1"/>
  <c r="AF1119" i="1"/>
  <c r="AB1119" i="1"/>
  <c r="AH10" i="1"/>
  <c r="P11" i="1"/>
  <c r="P10" i="1"/>
  <c r="M9" i="1"/>
  <c r="AB7" i="1"/>
  <c r="AA7" i="1"/>
  <c r="Z7" i="1"/>
  <c r="Y7" i="1"/>
  <c r="X7" i="1"/>
  <c r="W7" i="1"/>
  <c r="V7" i="1"/>
  <c r="U7" i="1"/>
  <c r="T7" i="1"/>
  <c r="NZ3" i="1"/>
  <c r="NY3" i="1"/>
  <c r="NX3" i="1"/>
  <c r="NW3" i="1"/>
  <c r="NV3" i="1"/>
  <c r="NU3" i="1"/>
  <c r="NT3" i="1"/>
  <c r="NS3" i="1"/>
  <c r="NR3" i="1"/>
  <c r="NQ3" i="1"/>
  <c r="NP3" i="1"/>
  <c r="NO3" i="1"/>
  <c r="NN3" i="1"/>
  <c r="NM3" i="1"/>
  <c r="NL3" i="1"/>
  <c r="NK3" i="1"/>
  <c r="NJ3" i="1"/>
  <c r="NI3" i="1"/>
  <c r="NH3" i="1"/>
  <c r="NG3" i="1"/>
  <c r="NF3" i="1"/>
  <c r="NE3" i="1"/>
  <c r="ND3" i="1"/>
  <c r="NC3" i="1"/>
  <c r="NB3" i="1"/>
  <c r="NA3" i="1"/>
  <c r="MZ3" i="1"/>
  <c r="MY3" i="1"/>
  <c r="MX3" i="1"/>
  <c r="MW3" i="1"/>
  <c r="MV3" i="1"/>
  <c r="MU3" i="1"/>
  <c r="MT3" i="1"/>
  <c r="MS3" i="1"/>
  <c r="MR3" i="1"/>
  <c r="MQ3" i="1"/>
  <c r="MP3" i="1"/>
  <c r="MO3" i="1"/>
  <c r="MN3" i="1"/>
  <c r="MM3" i="1"/>
  <c r="ML3" i="1"/>
  <c r="MK3" i="1"/>
  <c r="MJ3" i="1"/>
  <c r="MI3" i="1"/>
  <c r="MH3" i="1"/>
  <c r="MG3" i="1"/>
  <c r="MF3" i="1"/>
  <c r="ME3" i="1"/>
  <c r="MD3" i="1"/>
  <c r="MC3" i="1"/>
  <c r="MB3" i="1"/>
  <c r="MA3" i="1"/>
  <c r="LZ3" i="1"/>
  <c r="LY3" i="1"/>
  <c r="LX3" i="1"/>
  <c r="LW3" i="1"/>
  <c r="LV3" i="1"/>
  <c r="LU3" i="1"/>
  <c r="LT3" i="1"/>
  <c r="LS3" i="1"/>
  <c r="LR3" i="1"/>
  <c r="LQ3" i="1"/>
  <c r="LP3" i="1"/>
  <c r="LO3" i="1"/>
  <c r="LN3" i="1"/>
  <c r="LM3" i="1"/>
  <c r="LL3" i="1"/>
  <c r="LK3" i="1"/>
  <c r="LJ3" i="1"/>
  <c r="LI3" i="1"/>
  <c r="LH3" i="1"/>
  <c r="LG3" i="1"/>
  <c r="LF3" i="1"/>
  <c r="LE3" i="1"/>
  <c r="LD3" i="1"/>
  <c r="LC3" i="1"/>
  <c r="LB3" i="1"/>
  <c r="LA3" i="1"/>
  <c r="KZ3" i="1"/>
  <c r="KY3" i="1"/>
  <c r="KX3" i="1"/>
  <c r="KW3" i="1"/>
  <c r="KV3" i="1"/>
  <c r="KU3" i="1"/>
  <c r="KT3" i="1"/>
  <c r="KS3" i="1"/>
  <c r="KR3" i="1"/>
  <c r="KQ3" i="1"/>
  <c r="KP3" i="1"/>
  <c r="KO3" i="1"/>
  <c r="KN3" i="1"/>
  <c r="KM3" i="1"/>
  <c r="KL3" i="1"/>
  <c r="KK3" i="1"/>
  <c r="KJ3" i="1"/>
  <c r="KI3" i="1"/>
  <c r="KH3" i="1"/>
  <c r="KG3" i="1"/>
  <c r="KF3" i="1"/>
  <c r="KE3" i="1"/>
  <c r="KD3" i="1"/>
  <c r="KC3" i="1"/>
  <c r="KB3" i="1"/>
  <c r="KA3" i="1"/>
  <c r="JZ3" i="1"/>
  <c r="JY3" i="1"/>
  <c r="JX3" i="1"/>
  <c r="JW3" i="1"/>
  <c r="JV3" i="1"/>
  <c r="JU3" i="1"/>
  <c r="JT3" i="1"/>
  <c r="JS3" i="1"/>
  <c r="JR3" i="1"/>
  <c r="JQ3" i="1"/>
  <c r="JP3" i="1"/>
  <c r="JO3" i="1"/>
  <c r="JN3" i="1"/>
  <c r="JM3" i="1"/>
  <c r="JL3" i="1"/>
  <c r="JK3" i="1"/>
  <c r="JJ3" i="1"/>
  <c r="JI3" i="1"/>
  <c r="JH3" i="1"/>
  <c r="JG3" i="1"/>
  <c r="JF3" i="1"/>
  <c r="JE3" i="1"/>
  <c r="JD3" i="1"/>
  <c r="JC3" i="1"/>
  <c r="JB3" i="1"/>
  <c r="JA3" i="1"/>
  <c r="IZ3" i="1"/>
  <c r="IY3" i="1"/>
  <c r="IX3" i="1"/>
  <c r="IW3" i="1"/>
  <c r="IV3" i="1"/>
  <c r="IU3" i="1"/>
  <c r="IT3" i="1"/>
  <c r="IS3" i="1"/>
  <c r="IR3" i="1"/>
  <c r="IQ3" i="1"/>
  <c r="IP3" i="1"/>
  <c r="IO3" i="1"/>
  <c r="IN3" i="1"/>
  <c r="IM3" i="1"/>
  <c r="IL3" i="1"/>
  <c r="IK3" i="1"/>
  <c r="IJ3" i="1"/>
  <c r="II3" i="1"/>
  <c r="IH3" i="1"/>
  <c r="IG3" i="1"/>
  <c r="IF3" i="1"/>
  <c r="IE3" i="1"/>
  <c r="ID3" i="1"/>
  <c r="IC3" i="1"/>
  <c r="IB3" i="1"/>
  <c r="IA3" i="1"/>
  <c r="HZ3" i="1"/>
  <c r="HY3" i="1"/>
  <c r="HX3" i="1"/>
  <c r="HW3" i="1"/>
  <c r="HV3" i="1"/>
  <c r="HU3" i="1"/>
  <c r="HT3" i="1"/>
  <c r="HS3" i="1"/>
  <c r="HR3" i="1"/>
  <c r="HQ3" i="1"/>
  <c r="HP3" i="1"/>
  <c r="HO3" i="1"/>
  <c r="HN3" i="1"/>
  <c r="HM3" i="1"/>
  <c r="HL3" i="1"/>
  <c r="HK3" i="1"/>
  <c r="HJ3" i="1"/>
  <c r="HI3" i="1"/>
  <c r="HH3" i="1"/>
  <c r="HG3" i="1"/>
  <c r="HF3" i="1"/>
  <c r="HE3" i="1"/>
  <c r="HD3" i="1"/>
  <c r="HC3" i="1"/>
  <c r="HB3" i="1"/>
  <c r="HA3" i="1"/>
  <c r="GZ3" i="1"/>
  <c r="GY3" i="1"/>
  <c r="GX3" i="1"/>
  <c r="GW3" i="1"/>
  <c r="GV3" i="1"/>
  <c r="GU3" i="1"/>
  <c r="GT3" i="1"/>
  <c r="GS3" i="1"/>
  <c r="GR3" i="1"/>
  <c r="GQ3" i="1"/>
  <c r="GP3" i="1"/>
  <c r="GO3" i="1"/>
  <c r="GN3" i="1"/>
  <c r="GM3" i="1"/>
  <c r="GL3" i="1"/>
  <c r="GK3" i="1"/>
  <c r="GJ3" i="1"/>
  <c r="GI3" i="1"/>
  <c r="GH3" i="1"/>
  <c r="GG3" i="1"/>
  <c r="GF3" i="1"/>
  <c r="GE3" i="1"/>
  <c r="GD3" i="1"/>
  <c r="GC3" i="1"/>
  <c r="GB3" i="1"/>
  <c r="GA3" i="1"/>
  <c r="FZ3" i="1"/>
  <c r="FY3" i="1"/>
  <c r="FX3" i="1"/>
  <c r="FW3" i="1"/>
  <c r="FV3" i="1"/>
  <c r="FU3" i="1"/>
  <c r="FT3" i="1"/>
  <c r="FS3" i="1"/>
  <c r="FR3" i="1"/>
  <c r="FQ3" i="1"/>
  <c r="FP3" i="1"/>
  <c r="FO3" i="1"/>
  <c r="FN3" i="1"/>
  <c r="FM3" i="1"/>
  <c r="FL3" i="1"/>
  <c r="FK3" i="1"/>
  <c r="FJ3" i="1"/>
  <c r="FI3" i="1"/>
  <c r="FH3" i="1"/>
  <c r="FG3" i="1"/>
  <c r="FF3" i="1"/>
  <c r="FE3" i="1"/>
  <c r="FD3" i="1"/>
  <c r="FC3" i="1"/>
  <c r="FB3" i="1"/>
  <c r="FA3" i="1"/>
  <c r="EZ3" i="1"/>
  <c r="EY3" i="1"/>
  <c r="EX3" i="1"/>
  <c r="EW3" i="1"/>
  <c r="EV3" i="1"/>
  <c r="EU3" i="1"/>
  <c r="ET3" i="1"/>
  <c r="ES3" i="1"/>
  <c r="ER3" i="1"/>
  <c r="EQ3" i="1"/>
  <c r="EP3" i="1"/>
  <c r="EO3" i="1"/>
  <c r="EN3" i="1"/>
  <c r="EM3" i="1"/>
  <c r="EL3" i="1"/>
  <c r="EK3" i="1"/>
  <c r="EJ3" i="1"/>
  <c r="EI3" i="1"/>
  <c r="EH3" i="1"/>
  <c r="EG3" i="1"/>
  <c r="EF3" i="1"/>
  <c r="EE3" i="1"/>
  <c r="ED3" i="1"/>
  <c r="EC3" i="1"/>
  <c r="EB3" i="1"/>
  <c r="EA3" i="1"/>
  <c r="DZ3" i="1"/>
  <c r="DY3" i="1"/>
  <c r="DX3" i="1"/>
  <c r="DW3" i="1"/>
  <c r="DV3" i="1"/>
  <c r="DU3" i="1"/>
  <c r="DT3" i="1"/>
  <c r="DS3" i="1"/>
  <c r="DR3" i="1"/>
  <c r="DQ3" i="1"/>
  <c r="DP3" i="1"/>
  <c r="DO3" i="1"/>
  <c r="DN3" i="1"/>
  <c r="DM3" i="1"/>
  <c r="DL3" i="1"/>
  <c r="DK3" i="1"/>
  <c r="DJ3" i="1"/>
  <c r="DI3" i="1"/>
  <c r="DH3" i="1"/>
  <c r="DG3" i="1"/>
  <c r="DF3" i="1"/>
  <c r="DE3" i="1"/>
  <c r="DD3" i="1"/>
  <c r="DC3" i="1"/>
  <c r="DB3" i="1"/>
  <c r="DA3" i="1"/>
  <c r="CZ3" i="1"/>
  <c r="CY3" i="1"/>
  <c r="CX3" i="1"/>
  <c r="CW3" i="1"/>
  <c r="CV3" i="1"/>
  <c r="CU3" i="1"/>
  <c r="CT3" i="1"/>
  <c r="CS3" i="1"/>
  <c r="CR3" i="1"/>
  <c r="CQ3" i="1"/>
  <c r="CP3" i="1"/>
  <c r="CO3" i="1"/>
  <c r="CN3" i="1"/>
  <c r="CM3" i="1"/>
  <c r="CL3" i="1"/>
  <c r="CK3" i="1"/>
  <c r="CJ3" i="1"/>
  <c r="CI3" i="1"/>
  <c r="CH3" i="1"/>
  <c r="CG3" i="1"/>
  <c r="CF3" i="1"/>
  <c r="CE3" i="1"/>
  <c r="CD3" i="1"/>
  <c r="CC3" i="1"/>
  <c r="CB3" i="1"/>
  <c r="CA3" i="1"/>
  <c r="BZ3" i="1"/>
  <c r="BY3" i="1"/>
  <c r="BX3" i="1"/>
  <c r="BW3" i="1"/>
  <c r="BV3" i="1"/>
  <c r="BU3" i="1"/>
  <c r="BT3" i="1"/>
  <c r="BS3" i="1"/>
  <c r="BR3" i="1"/>
  <c r="BQ3" i="1"/>
  <c r="BP3" i="1"/>
  <c r="BO3" i="1"/>
  <c r="BN3" i="1"/>
  <c r="BM3" i="1"/>
  <c r="BL3" i="1"/>
  <c r="BK3" i="1"/>
  <c r="BJ3" i="1"/>
  <c r="BI3" i="1"/>
  <c r="BH3" i="1"/>
  <c r="BG3" i="1"/>
  <c r="BF3" i="1"/>
  <c r="BE3" i="1"/>
  <c r="BD3" i="1"/>
  <c r="BC3" i="1"/>
  <c r="BB3" i="1"/>
  <c r="BA3" i="1"/>
  <c r="AZ3" i="1"/>
  <c r="AY3" i="1"/>
  <c r="AX3" i="1"/>
  <c r="AW3" i="1"/>
  <c r="AV3" i="1"/>
  <c r="AU3" i="1"/>
  <c r="AT3" i="1"/>
  <c r="AS3" i="1"/>
  <c r="AR3" i="1"/>
  <c r="AQ3" i="1"/>
  <c r="AP3" i="1"/>
  <c r="AO3" i="1"/>
  <c r="AN3" i="1"/>
  <c r="K3" i="1"/>
  <c r="AL13" i="1" l="1"/>
  <c r="AN13" i="1"/>
  <c r="AK13" i="1"/>
  <c r="AH13" i="1"/>
  <c r="AJ13" i="1"/>
  <c r="AM13" i="1"/>
  <c r="AI13" i="1"/>
  <c r="AM1119" i="1"/>
  <c r="AK1119" i="1"/>
  <c r="AI1119" i="1"/>
  <c r="AL1119" i="1"/>
  <c r="AH1119" i="1"/>
  <c r="AN1119" i="1"/>
  <c r="AJ1119" i="1"/>
  <c r="BJ9" i="1"/>
  <c r="BX9" i="1"/>
  <c r="CL9" i="1"/>
  <c r="CZ9" i="1"/>
  <c r="DN9" i="1"/>
  <c r="EB9" i="1"/>
  <c r="EP9" i="1"/>
  <c r="FD9" i="1"/>
  <c r="FR9" i="1"/>
  <c r="GF9" i="1"/>
  <c r="GT9" i="1"/>
  <c r="HH9" i="1"/>
  <c r="HV9" i="1"/>
  <c r="IJ9" i="1"/>
  <c r="IX9" i="1"/>
  <c r="JL9" i="1"/>
  <c r="JZ9" i="1"/>
  <c r="KN9" i="1"/>
  <c r="LB9" i="1"/>
  <c r="LP9" i="1"/>
  <c r="MD9" i="1"/>
  <c r="MR9" i="1"/>
  <c r="NF9" i="1"/>
  <c r="NT9" i="1"/>
  <c r="AV9" i="1"/>
  <c r="AO9" i="1"/>
  <c r="AO10" i="1" s="1"/>
  <c r="BC9" i="1"/>
  <c r="BQ9" i="1"/>
  <c r="CE9" i="1"/>
  <c r="CS9" i="1"/>
  <c r="DG9" i="1"/>
  <c r="DU9" i="1"/>
  <c r="EI9" i="1"/>
  <c r="EW9" i="1"/>
  <c r="FK9" i="1"/>
  <c r="FY9" i="1"/>
  <c r="GM9" i="1"/>
  <c r="HA9" i="1"/>
  <c r="HO9" i="1"/>
  <c r="IC9" i="1"/>
  <c r="IQ9" i="1"/>
  <c r="JE9" i="1"/>
  <c r="JS9" i="1"/>
  <c r="KG9" i="1"/>
  <c r="KU9" i="1"/>
  <c r="LI9" i="1"/>
  <c r="LW9" i="1"/>
  <c r="MK9" i="1"/>
  <c r="MY9" i="1"/>
  <c r="NM9" i="1"/>
  <c r="AQ13" i="1" l="1"/>
  <c r="AP13" i="1"/>
  <c r="AR13" i="1"/>
  <c r="AT13" i="1"/>
  <c r="AO13" i="1"/>
  <c r="AS13" i="1"/>
  <c r="AU13" i="1"/>
  <c r="AU1119" i="1"/>
  <c r="AS1119" i="1"/>
  <c r="AQ1119" i="1"/>
  <c r="AO1119" i="1"/>
  <c r="AT1119" i="1"/>
  <c r="AP1119" i="1"/>
  <c r="AR1119" i="1"/>
  <c r="AV10" i="1"/>
  <c r="BA13" i="1" l="1"/>
  <c r="AV13" i="1"/>
  <c r="AX13" i="1"/>
  <c r="AZ13" i="1"/>
  <c r="BB13" i="1"/>
  <c r="AW13" i="1"/>
  <c r="AY13" i="1"/>
  <c r="BA1119" i="1"/>
  <c r="AY1119" i="1"/>
  <c r="AW1119" i="1"/>
  <c r="BB1119" i="1"/>
  <c r="AX1119" i="1"/>
  <c r="AZ1119" i="1"/>
  <c r="AV1119" i="1"/>
  <c r="BC10" i="1"/>
  <c r="BC13" i="1" l="1"/>
  <c r="BE13" i="1"/>
  <c r="BG13" i="1"/>
  <c r="BI13" i="1"/>
  <c r="BF13" i="1"/>
  <c r="BD13" i="1"/>
  <c r="BH13" i="1"/>
  <c r="BI1119" i="1"/>
  <c r="BG1119" i="1"/>
  <c r="BE1119" i="1"/>
  <c r="BC1119" i="1"/>
  <c r="BF1119" i="1"/>
  <c r="BH1119" i="1"/>
  <c r="BD1119" i="1"/>
  <c r="BJ10" i="1"/>
  <c r="BK13" i="1" l="1"/>
  <c r="BM13" i="1"/>
  <c r="BO13" i="1"/>
  <c r="BJ13" i="1"/>
  <c r="BN13" i="1"/>
  <c r="BL13" i="1"/>
  <c r="BP13" i="1"/>
  <c r="BO1119" i="1"/>
  <c r="BM1119" i="1"/>
  <c r="BK1119" i="1"/>
  <c r="BN1119" i="1"/>
  <c r="BJ1119" i="1"/>
  <c r="BP1119" i="1"/>
  <c r="BL1119" i="1"/>
  <c r="BQ10" i="1"/>
  <c r="BQ13" i="1" l="1"/>
  <c r="BS13" i="1"/>
  <c r="BU13" i="1"/>
  <c r="BW13" i="1"/>
  <c r="BR13" i="1"/>
  <c r="BV13" i="1"/>
  <c r="BT13" i="1"/>
  <c r="BW1119" i="1"/>
  <c r="BU1119" i="1"/>
  <c r="BS1119" i="1"/>
  <c r="BQ1119" i="1"/>
  <c r="BV1119" i="1"/>
  <c r="BR1119" i="1"/>
  <c r="BT1119" i="1"/>
  <c r="BX10" i="1"/>
  <c r="BY13" i="1" l="1"/>
  <c r="CA13" i="1"/>
  <c r="CC13" i="1"/>
  <c r="BZ13" i="1"/>
  <c r="CD13" i="1"/>
  <c r="CB13" i="1"/>
  <c r="BX13" i="1"/>
  <c r="CC1119" i="1"/>
  <c r="CA1119" i="1"/>
  <c r="BY1119" i="1"/>
  <c r="CD1119" i="1"/>
  <c r="BZ1119" i="1"/>
  <c r="CB1119" i="1"/>
  <c r="BX1119" i="1"/>
  <c r="CE10" i="1"/>
  <c r="CE13" i="1" l="1"/>
  <c r="CG13" i="1"/>
  <c r="CI13" i="1"/>
  <c r="CK13" i="1"/>
  <c r="CH13" i="1"/>
  <c r="CJ13" i="1"/>
  <c r="CF13" i="1"/>
  <c r="CK1119" i="1"/>
  <c r="CI1119" i="1"/>
  <c r="CG1119" i="1"/>
  <c r="CE1119" i="1"/>
  <c r="CH1119" i="1"/>
  <c r="CJ1119" i="1"/>
  <c r="CF1119" i="1"/>
  <c r="CL10" i="1"/>
  <c r="CM13" i="1" l="1"/>
  <c r="CO13" i="1"/>
  <c r="CQ13" i="1"/>
  <c r="CL13" i="1"/>
  <c r="CP13" i="1"/>
  <c r="CR13" i="1"/>
  <c r="CN13" i="1"/>
  <c r="CQ1119" i="1"/>
  <c r="CO1119" i="1"/>
  <c r="CM1119" i="1"/>
  <c r="CP1119" i="1"/>
  <c r="CL1119" i="1"/>
  <c r="CR1119" i="1"/>
  <c r="CN1119" i="1"/>
  <c r="CS10" i="1"/>
  <c r="CS13" i="1" l="1"/>
  <c r="CU13" i="1"/>
  <c r="CW13" i="1"/>
  <c r="CY13" i="1"/>
  <c r="CT13" i="1"/>
  <c r="CX13" i="1"/>
  <c r="CV13" i="1"/>
  <c r="CY1119" i="1"/>
  <c r="CW1119" i="1"/>
  <c r="CU1119" i="1"/>
  <c r="CS1119" i="1"/>
  <c r="CX1119" i="1"/>
  <c r="CT1119" i="1"/>
  <c r="CV1119" i="1"/>
  <c r="CZ10" i="1"/>
  <c r="DA13" i="1" l="1"/>
  <c r="DC13" i="1"/>
  <c r="DE13" i="1"/>
  <c r="DB13" i="1"/>
  <c r="DF13" i="1"/>
  <c r="CZ13" i="1"/>
  <c r="DD13" i="1"/>
  <c r="DE1119" i="1"/>
  <c r="DC1119" i="1"/>
  <c r="DA1119" i="1"/>
  <c r="DF1119" i="1"/>
  <c r="DB1119" i="1"/>
  <c r="DD1119" i="1"/>
  <c r="CZ1119" i="1"/>
  <c r="DG10" i="1"/>
  <c r="DG13" i="1" l="1"/>
  <c r="DI13" i="1"/>
  <c r="DK13" i="1"/>
  <c r="DM13" i="1"/>
  <c r="DJ13" i="1"/>
  <c r="DH13" i="1"/>
  <c r="DL13" i="1"/>
  <c r="DM1119" i="1"/>
  <c r="DK1119" i="1"/>
  <c r="DI1119" i="1"/>
  <c r="DG1119" i="1"/>
  <c r="DJ1119" i="1"/>
  <c r="DL1119" i="1"/>
  <c r="DH1119" i="1"/>
  <c r="DN10" i="1"/>
  <c r="DO13" i="1" l="1"/>
  <c r="DQ13" i="1"/>
  <c r="DS13" i="1"/>
  <c r="DN13" i="1"/>
  <c r="DR13" i="1"/>
  <c r="DP13" i="1"/>
  <c r="DT13" i="1"/>
  <c r="DS1119" i="1"/>
  <c r="DQ1119" i="1"/>
  <c r="DO1119" i="1"/>
  <c r="DR1119" i="1"/>
  <c r="DN1119" i="1"/>
  <c r="DT1119" i="1"/>
  <c r="DP1119" i="1"/>
  <c r="DU10" i="1"/>
  <c r="DU13" i="1" l="1"/>
  <c r="DW13" i="1"/>
  <c r="DY13" i="1"/>
  <c r="EA13" i="1"/>
  <c r="DV13" i="1"/>
  <c r="DZ13" i="1"/>
  <c r="DX13" i="1"/>
  <c r="EA1119" i="1"/>
  <c r="DY1119" i="1"/>
  <c r="DW1119" i="1"/>
  <c r="DU1119" i="1"/>
  <c r="DZ1119" i="1"/>
  <c r="DV1119" i="1"/>
  <c r="DX1119" i="1"/>
  <c r="EB10" i="1"/>
  <c r="EC13" i="1" l="1"/>
  <c r="EE13" i="1"/>
  <c r="EG13" i="1"/>
  <c r="ED13" i="1"/>
  <c r="EH13" i="1"/>
  <c r="EF13" i="1"/>
  <c r="EB13" i="1"/>
  <c r="EG1119" i="1"/>
  <c r="EE1119" i="1"/>
  <c r="EC1119" i="1"/>
  <c r="EH1119" i="1"/>
  <c r="ED1119" i="1"/>
  <c r="EF1119" i="1"/>
  <c r="EB1119" i="1"/>
  <c r="EI10" i="1"/>
  <c r="EI13" i="1" l="1"/>
  <c r="EK13" i="1"/>
  <c r="EM13" i="1"/>
  <c r="EO13" i="1"/>
  <c r="EL13" i="1"/>
  <c r="EN13" i="1"/>
  <c r="EJ13" i="1"/>
  <c r="EO1119" i="1"/>
  <c r="EM1119" i="1"/>
  <c r="EK1119" i="1"/>
  <c r="EI1119" i="1"/>
  <c r="EL1119" i="1"/>
  <c r="EN1119" i="1"/>
  <c r="EJ1119" i="1"/>
  <c r="EP10" i="1"/>
  <c r="EQ13" i="1" l="1"/>
  <c r="ES13" i="1"/>
  <c r="EU13" i="1"/>
  <c r="EP13" i="1"/>
  <c r="ET13" i="1"/>
  <c r="EV13" i="1"/>
  <c r="ER13" i="1"/>
  <c r="EU1119" i="1"/>
  <c r="ES1119" i="1"/>
  <c r="EQ1119" i="1"/>
  <c r="ET1119" i="1"/>
  <c r="EP1119" i="1"/>
  <c r="EV1119" i="1"/>
  <c r="ER1119" i="1"/>
  <c r="EW10" i="1"/>
  <c r="EW13" i="1" l="1"/>
  <c r="EY13" i="1"/>
  <c r="FA13" i="1"/>
  <c r="FC13" i="1"/>
  <c r="EX13" i="1"/>
  <c r="FB13" i="1"/>
  <c r="EZ13" i="1"/>
  <c r="FC1119" i="1"/>
  <c r="FA1119" i="1"/>
  <c r="EY1119" i="1"/>
  <c r="EW1119" i="1"/>
  <c r="FB1119" i="1"/>
  <c r="EX1119" i="1"/>
  <c r="EZ1119" i="1"/>
  <c r="FD10" i="1"/>
  <c r="FE13" i="1" l="1"/>
  <c r="FG13" i="1"/>
  <c r="FI13" i="1"/>
  <c r="FF13" i="1"/>
  <c r="FJ13" i="1"/>
  <c r="FD13" i="1"/>
  <c r="FH13" i="1"/>
  <c r="FI1119" i="1"/>
  <c r="FG1119" i="1"/>
  <c r="FE1119" i="1"/>
  <c r="FJ1119" i="1"/>
  <c r="FF1119" i="1"/>
  <c r="FH1119" i="1"/>
  <c r="FD1119" i="1"/>
  <c r="FK10" i="1"/>
  <c r="FK13" i="1" l="1"/>
  <c r="FM13" i="1"/>
  <c r="FO13" i="1"/>
  <c r="FQ13" i="1"/>
  <c r="FN13" i="1"/>
  <c r="FL13" i="1"/>
  <c r="FP13" i="1"/>
  <c r="FQ1119" i="1"/>
  <c r="FO1119" i="1"/>
  <c r="FM1119" i="1"/>
  <c r="FK1119" i="1"/>
  <c r="FN1119" i="1"/>
  <c r="FP1119" i="1"/>
  <c r="FL1119" i="1"/>
  <c r="FR10" i="1"/>
  <c r="FS13" i="1" l="1"/>
  <c r="FU13" i="1"/>
  <c r="FW13" i="1"/>
  <c r="FR13" i="1"/>
  <c r="FV13" i="1"/>
  <c r="FT13" i="1"/>
  <c r="FX13" i="1"/>
  <c r="FW1119" i="1"/>
  <c r="FU1119" i="1"/>
  <c r="FS1119" i="1"/>
  <c r="FV1119" i="1"/>
  <c r="FR1119" i="1"/>
  <c r="FX1119" i="1"/>
  <c r="FT1119" i="1"/>
  <c r="FY10" i="1"/>
  <c r="FY13" i="1" l="1"/>
  <c r="GA13" i="1"/>
  <c r="GC13" i="1"/>
  <c r="GE13" i="1"/>
  <c r="FZ13" i="1"/>
  <c r="GD13" i="1"/>
  <c r="GB13" i="1"/>
  <c r="GE1119" i="1"/>
  <c r="GC1119" i="1"/>
  <c r="GA1119" i="1"/>
  <c r="FY1119" i="1"/>
  <c r="GD1119" i="1"/>
  <c r="FZ1119" i="1"/>
  <c r="GB1119" i="1"/>
  <c r="GF10" i="1"/>
  <c r="GG13" i="1" l="1"/>
  <c r="GI13" i="1"/>
  <c r="GK13" i="1"/>
  <c r="GH13" i="1"/>
  <c r="GL13" i="1"/>
  <c r="GJ13" i="1"/>
  <c r="GF13" i="1"/>
  <c r="GK1119" i="1"/>
  <c r="GI1119" i="1"/>
  <c r="GG1119" i="1"/>
  <c r="GL1119" i="1"/>
  <c r="GH1119" i="1"/>
  <c r="GJ1119" i="1"/>
  <c r="GF1119" i="1"/>
  <c r="GM10" i="1"/>
  <c r="GM13" i="1" l="1"/>
  <c r="GO13" i="1"/>
  <c r="GQ13" i="1"/>
  <c r="GS13" i="1"/>
  <c r="GP13" i="1"/>
  <c r="GN13" i="1"/>
  <c r="GR13" i="1"/>
  <c r="GS1119" i="1"/>
  <c r="GQ1119" i="1"/>
  <c r="GO1119" i="1"/>
  <c r="GM1119" i="1"/>
  <c r="GP1119" i="1"/>
  <c r="GR1119" i="1"/>
  <c r="GN1119" i="1"/>
  <c r="GT10" i="1"/>
  <c r="GU13" i="1" l="1"/>
  <c r="GW13" i="1"/>
  <c r="GY13" i="1"/>
  <c r="GT13" i="1"/>
  <c r="GX13" i="1"/>
  <c r="GV13" i="1"/>
  <c r="GZ13" i="1"/>
  <c r="GY1119" i="1"/>
  <c r="GW1119" i="1"/>
  <c r="GU1119" i="1"/>
  <c r="GX1119" i="1"/>
  <c r="GT1119" i="1"/>
  <c r="GZ1119" i="1"/>
  <c r="GV1119" i="1"/>
  <c r="HA10" i="1"/>
  <c r="HA13" i="1" l="1"/>
  <c r="HC13" i="1"/>
  <c r="HE13" i="1"/>
  <c r="HG13" i="1"/>
  <c r="HB13" i="1"/>
  <c r="HF13" i="1"/>
  <c r="HD13" i="1"/>
  <c r="HG1119" i="1"/>
  <c r="HE1119" i="1"/>
  <c r="HC1119" i="1"/>
  <c r="HA1119" i="1"/>
  <c r="HF1119" i="1"/>
  <c r="HB1119" i="1"/>
  <c r="HD1119" i="1"/>
  <c r="HH10" i="1"/>
  <c r="HI13" i="1" l="1"/>
  <c r="HK13" i="1"/>
  <c r="HM13" i="1"/>
  <c r="HJ13" i="1"/>
  <c r="HN13" i="1"/>
  <c r="HH13" i="1"/>
  <c r="HL13" i="1"/>
  <c r="HM1119" i="1"/>
  <c r="HK1119" i="1"/>
  <c r="HI1119" i="1"/>
  <c r="HN1119" i="1"/>
  <c r="HJ1119" i="1"/>
  <c r="HL1119" i="1"/>
  <c r="HH1119" i="1"/>
  <c r="HO10" i="1"/>
  <c r="HO13" i="1" l="1"/>
  <c r="HQ13" i="1"/>
  <c r="HS13" i="1"/>
  <c r="HU13" i="1"/>
  <c r="HR13" i="1"/>
  <c r="HP13" i="1"/>
  <c r="HT13" i="1"/>
  <c r="HU1119" i="1"/>
  <c r="HS1119" i="1"/>
  <c r="HQ1119" i="1"/>
  <c r="HO1119" i="1"/>
  <c r="HR1119" i="1"/>
  <c r="HT1119" i="1"/>
  <c r="HP1119" i="1"/>
  <c r="HV10" i="1"/>
  <c r="HW13" i="1" l="1"/>
  <c r="HY13" i="1"/>
  <c r="IA13" i="1"/>
  <c r="HV13" i="1"/>
  <c r="HZ13" i="1"/>
  <c r="HX13" i="1"/>
  <c r="IB13" i="1"/>
  <c r="IA1119" i="1"/>
  <c r="HY1119" i="1"/>
  <c r="HW1119" i="1"/>
  <c r="HZ1119" i="1"/>
  <c r="HV1119" i="1"/>
  <c r="IB1119" i="1"/>
  <c r="HX1119" i="1"/>
  <c r="IC10" i="1"/>
  <c r="IC13" i="1" l="1"/>
  <c r="IE13" i="1"/>
  <c r="IG13" i="1"/>
  <c r="II13" i="1"/>
  <c r="ID13" i="1"/>
  <c r="IH13" i="1"/>
  <c r="IF13" i="1"/>
  <c r="II1119" i="1"/>
  <c r="IG1119" i="1"/>
  <c r="IE1119" i="1"/>
  <c r="IC1119" i="1"/>
  <c r="IH1119" i="1"/>
  <c r="ID1119" i="1"/>
  <c r="IF1119" i="1"/>
  <c r="IJ10" i="1"/>
  <c r="IK13" i="1" l="1"/>
  <c r="IM13" i="1"/>
  <c r="IO13" i="1"/>
  <c r="IL13" i="1"/>
  <c r="IP13" i="1"/>
  <c r="IJ13" i="1"/>
  <c r="IN13" i="1"/>
  <c r="IO1119" i="1"/>
  <c r="IM1119" i="1"/>
  <c r="IK1119" i="1"/>
  <c r="IP1119" i="1"/>
  <c r="IL1119" i="1"/>
  <c r="IN1119" i="1"/>
  <c r="IJ1119" i="1"/>
  <c r="IQ10" i="1"/>
  <c r="IQ13" i="1" l="1"/>
  <c r="IS13" i="1"/>
  <c r="IU13" i="1"/>
  <c r="IW13" i="1"/>
  <c r="IT13" i="1"/>
  <c r="IR13" i="1"/>
  <c r="IV13" i="1"/>
  <c r="IW1119" i="1"/>
  <c r="IU1119" i="1"/>
  <c r="IS1119" i="1"/>
  <c r="IQ1119" i="1"/>
  <c r="IT1119" i="1"/>
  <c r="IV1119" i="1"/>
  <c r="IR1119" i="1"/>
  <c r="IX10" i="1"/>
  <c r="IY13" i="1" l="1"/>
  <c r="JA13" i="1"/>
  <c r="JC13" i="1"/>
  <c r="IX13" i="1"/>
  <c r="JB13" i="1"/>
  <c r="IZ13" i="1"/>
  <c r="JD13" i="1"/>
  <c r="JC1119" i="1"/>
  <c r="JA1119" i="1"/>
  <c r="IY1119" i="1"/>
  <c r="JB1119" i="1"/>
  <c r="IX1119" i="1"/>
  <c r="JD1119" i="1"/>
  <c r="IZ1119" i="1"/>
  <c r="JE10" i="1"/>
  <c r="JE13" i="1" l="1"/>
  <c r="JG13" i="1"/>
  <c r="JI13" i="1"/>
  <c r="JK13" i="1"/>
  <c r="JF13" i="1"/>
  <c r="JJ13" i="1"/>
  <c r="JH13" i="1"/>
  <c r="JK1119" i="1"/>
  <c r="JI1119" i="1"/>
  <c r="JG1119" i="1"/>
  <c r="JE1119" i="1"/>
  <c r="JJ1119" i="1"/>
  <c r="JF1119" i="1"/>
  <c r="JH1119" i="1"/>
  <c r="JL10" i="1"/>
  <c r="JM13" i="1" l="1"/>
  <c r="JO13" i="1"/>
  <c r="JQ13" i="1"/>
  <c r="JN13" i="1"/>
  <c r="JR13" i="1"/>
  <c r="JL13" i="1"/>
  <c r="JP13" i="1"/>
  <c r="JQ1119" i="1"/>
  <c r="JO1119" i="1"/>
  <c r="JM1119" i="1"/>
  <c r="JR1119" i="1"/>
  <c r="JN1119" i="1"/>
  <c r="JP1119" i="1"/>
  <c r="JL1119" i="1"/>
  <c r="JS10" i="1"/>
  <c r="JS13" i="1" l="1"/>
  <c r="JU13" i="1"/>
  <c r="JW13" i="1"/>
  <c r="JY13" i="1"/>
  <c r="JT13" i="1"/>
  <c r="JV13" i="1"/>
  <c r="JX13" i="1"/>
  <c r="JY1119" i="1"/>
  <c r="JW1119" i="1"/>
  <c r="JU1119" i="1"/>
  <c r="JS1119" i="1"/>
  <c r="JV1119" i="1"/>
  <c r="JX1119" i="1"/>
  <c r="JT1119" i="1"/>
  <c r="JZ10" i="1"/>
  <c r="KA13" i="1" l="1"/>
  <c r="KC13" i="1"/>
  <c r="KE13" i="1"/>
  <c r="KB13" i="1"/>
  <c r="KF13" i="1"/>
  <c r="JZ13" i="1"/>
  <c r="KD13" i="1"/>
  <c r="KE1119" i="1"/>
  <c r="KC1119" i="1"/>
  <c r="KA1119" i="1"/>
  <c r="KD1119" i="1"/>
  <c r="JZ1119" i="1"/>
  <c r="KF1119" i="1"/>
  <c r="KB1119" i="1"/>
  <c r="KG10" i="1"/>
  <c r="KG13" i="1" l="1"/>
  <c r="KI13" i="1"/>
  <c r="KK13" i="1"/>
  <c r="KM13" i="1"/>
  <c r="KJ13" i="1"/>
  <c r="KH13" i="1"/>
  <c r="KL13" i="1"/>
  <c r="KM1119" i="1"/>
  <c r="KK1119" i="1"/>
  <c r="KI1119" i="1"/>
  <c r="KG1119" i="1"/>
  <c r="KL1119" i="1"/>
  <c r="KH1119" i="1"/>
  <c r="KJ1119" i="1"/>
  <c r="KN10" i="1"/>
  <c r="KO13" i="1" l="1"/>
  <c r="KQ13" i="1"/>
  <c r="KS13" i="1"/>
  <c r="KN13" i="1"/>
  <c r="KR13" i="1"/>
  <c r="KP13" i="1"/>
  <c r="KT13" i="1"/>
  <c r="KS1119" i="1"/>
  <c r="KQ1119" i="1"/>
  <c r="KO1119" i="1"/>
  <c r="KT1119" i="1"/>
  <c r="KP1119" i="1"/>
  <c r="KR1119" i="1"/>
  <c r="KN1119" i="1"/>
  <c r="KU10" i="1"/>
  <c r="KU13" i="1" l="1"/>
  <c r="KW13" i="1"/>
  <c r="KY13" i="1"/>
  <c r="LA13" i="1"/>
  <c r="KV13" i="1"/>
  <c r="KZ13" i="1"/>
  <c r="KX13" i="1"/>
  <c r="LA1119" i="1"/>
  <c r="KY1119" i="1"/>
  <c r="KW1119" i="1"/>
  <c r="KU1119" i="1"/>
  <c r="KX1119" i="1"/>
  <c r="KZ1119" i="1"/>
  <c r="KV1119" i="1"/>
  <c r="LB10" i="1"/>
  <c r="LC13" i="1" l="1"/>
  <c r="LE13" i="1"/>
  <c r="LG13" i="1"/>
  <c r="LD13" i="1"/>
  <c r="LH13" i="1"/>
  <c r="LB13" i="1"/>
  <c r="LF13" i="1"/>
  <c r="LG1119" i="1"/>
  <c r="LE1119" i="1"/>
  <c r="LC1119" i="1"/>
  <c r="LF1119" i="1"/>
  <c r="LB1119" i="1"/>
  <c r="LH1119" i="1"/>
  <c r="LD1119" i="1"/>
  <c r="LI10" i="1"/>
  <c r="LI13" i="1" l="1"/>
  <c r="LK13" i="1"/>
  <c r="LM13" i="1"/>
  <c r="LO13" i="1"/>
  <c r="LL13" i="1"/>
  <c r="LJ13" i="1"/>
  <c r="LN13" i="1"/>
  <c r="LO1119" i="1"/>
  <c r="LM1119" i="1"/>
  <c r="LK1119" i="1"/>
  <c r="LI1119" i="1"/>
  <c r="LN1119" i="1"/>
  <c r="LJ1119" i="1"/>
  <c r="LL1119" i="1"/>
  <c r="LP10" i="1"/>
  <c r="LQ13" i="1" l="1"/>
  <c r="LS13" i="1"/>
  <c r="LU13" i="1"/>
  <c r="LP13" i="1"/>
  <c r="LT13" i="1"/>
  <c r="LR13" i="1"/>
  <c r="LV13" i="1"/>
  <c r="LU1119" i="1"/>
  <c r="LS1119" i="1"/>
  <c r="LQ1119" i="1"/>
  <c r="LV1119" i="1"/>
  <c r="LR1119" i="1"/>
  <c r="LT1119" i="1"/>
  <c r="LP1119" i="1"/>
  <c r="LW10" i="1"/>
  <c r="LW13" i="1" l="1"/>
  <c r="LY13" i="1"/>
  <c r="MA13" i="1"/>
  <c r="MC13" i="1"/>
  <c r="LX13" i="1"/>
  <c r="MB13" i="1"/>
  <c r="LZ13" i="1"/>
  <c r="MC1119" i="1"/>
  <c r="MA1119" i="1"/>
  <c r="LY1119" i="1"/>
  <c r="LW1119" i="1"/>
  <c r="LZ1119" i="1"/>
  <c r="MB1119" i="1"/>
  <c r="LX1119" i="1"/>
  <c r="MD10" i="1"/>
  <c r="ME13" i="1" l="1"/>
  <c r="MG13" i="1"/>
  <c r="MI13" i="1"/>
  <c r="MF13" i="1"/>
  <c r="MJ13" i="1"/>
  <c r="MD13" i="1"/>
  <c r="MH13" i="1"/>
  <c r="MI1119" i="1"/>
  <c r="MG1119" i="1"/>
  <c r="ME1119" i="1"/>
  <c r="MH1119" i="1"/>
  <c r="MD1119" i="1"/>
  <c r="MJ1119" i="1"/>
  <c r="MF1119" i="1"/>
  <c r="MK10" i="1"/>
  <c r="MK13" i="1" l="1"/>
  <c r="MM13" i="1"/>
  <c r="MO13" i="1"/>
  <c r="MQ13" i="1"/>
  <c r="MN13" i="1"/>
  <c r="ML13" i="1"/>
  <c r="MP13" i="1"/>
  <c r="MQ1119" i="1"/>
  <c r="MO1119" i="1"/>
  <c r="MM1119" i="1"/>
  <c r="MK1119" i="1"/>
  <c r="MP1119" i="1"/>
  <c r="ML1119" i="1"/>
  <c r="MN1119" i="1"/>
  <c r="MR10" i="1"/>
  <c r="MS13" i="1" l="1"/>
  <c r="MU13" i="1"/>
  <c r="MW13" i="1"/>
  <c r="MR13" i="1"/>
  <c r="MV13" i="1"/>
  <c r="MT13" i="1"/>
  <c r="MX13" i="1"/>
  <c r="MW1119" i="1"/>
  <c r="MU1119" i="1"/>
  <c r="MS1119" i="1"/>
  <c r="MX1119" i="1"/>
  <c r="MT1119" i="1"/>
  <c r="MV1119" i="1"/>
  <c r="MR1119" i="1"/>
  <c r="MY10" i="1"/>
  <c r="MY13" i="1" l="1"/>
  <c r="NA13" i="1"/>
  <c r="NC13" i="1"/>
  <c r="NE13" i="1"/>
  <c r="MZ13" i="1"/>
  <c r="ND13" i="1"/>
  <c r="NB13" i="1"/>
  <c r="NE1119" i="1"/>
  <c r="NC1119" i="1"/>
  <c r="NA1119" i="1"/>
  <c r="MY1119" i="1"/>
  <c r="NB1119" i="1"/>
  <c r="ND1119" i="1"/>
  <c r="MZ1119" i="1"/>
  <c r="NF10" i="1"/>
  <c r="NG13" i="1" l="1"/>
  <c r="NI13" i="1"/>
  <c r="NK13" i="1"/>
  <c r="NH13" i="1"/>
  <c r="NL13" i="1"/>
  <c r="NF13" i="1"/>
  <c r="NJ13" i="1"/>
  <c r="NK1119" i="1"/>
  <c r="NI1119" i="1"/>
  <c r="NG1119" i="1"/>
  <c r="NJ1119" i="1"/>
  <c r="NF1119" i="1"/>
  <c r="NL1119" i="1"/>
  <c r="NH1119" i="1"/>
  <c r="NM10" i="1"/>
  <c r="NO13" i="1" l="1"/>
  <c r="NM13" i="1"/>
  <c r="NP13" i="1"/>
  <c r="NR13" i="1"/>
  <c r="NQ13" i="1"/>
  <c r="NN13" i="1"/>
  <c r="NS13" i="1"/>
  <c r="NS1119" i="1"/>
  <c r="NQ1119" i="1"/>
  <c r="NO1119" i="1"/>
  <c r="NM1119" i="1"/>
  <c r="NR1119" i="1"/>
  <c r="NN1119" i="1"/>
  <c r="NP1119" i="1"/>
  <c r="NT10" i="1"/>
  <c r="NT13" i="1" l="1"/>
  <c r="NV13" i="1"/>
  <c r="NX13" i="1"/>
  <c r="NZ13" i="1"/>
  <c r="NU13" i="1"/>
  <c r="NY13" i="1"/>
  <c r="NW13" i="1"/>
  <c r="NY1119" i="1"/>
  <c r="NW1119" i="1"/>
  <c r="NU1119" i="1"/>
  <c r="NZ1119" i="1"/>
  <c r="NV1119" i="1"/>
  <c r="NX1119" i="1"/>
  <c r="NT1119" i="1"/>
</calcChain>
</file>

<file path=xl/sharedStrings.xml><?xml version="1.0" encoding="utf-8"?>
<sst xmlns="http://schemas.openxmlformats.org/spreadsheetml/2006/main" count="455" uniqueCount="83">
  <si>
    <t>Spé</t>
  </si>
  <si>
    <t>Moteurs</t>
  </si>
  <si>
    <t>Durée</t>
  </si>
  <si>
    <t>Secteur</t>
  </si>
  <si>
    <t>W01</t>
  </si>
  <si>
    <t>W02</t>
  </si>
  <si>
    <t>W03</t>
  </si>
  <si>
    <t>W04</t>
  </si>
  <si>
    <t>W05</t>
  </si>
  <si>
    <t>W06</t>
  </si>
  <si>
    <t>W07</t>
  </si>
  <si>
    <t>W08</t>
  </si>
  <si>
    <t>W09</t>
  </si>
  <si>
    <t>W10</t>
  </si>
  <si>
    <t>W11</t>
  </si>
  <si>
    <t>W12</t>
  </si>
  <si>
    <t>W13</t>
  </si>
  <si>
    <t>W14</t>
  </si>
  <si>
    <t>W15</t>
  </si>
  <si>
    <t>W16</t>
  </si>
  <si>
    <t>W17</t>
  </si>
  <si>
    <t>W18</t>
  </si>
  <si>
    <t>W19</t>
  </si>
  <si>
    <t>W20</t>
  </si>
  <si>
    <t>W21</t>
  </si>
  <si>
    <t>W22</t>
  </si>
  <si>
    <t>W23</t>
  </si>
  <si>
    <t>W24</t>
  </si>
  <si>
    <t>W25</t>
  </si>
  <si>
    <t>W26</t>
  </si>
  <si>
    <t>W27</t>
  </si>
  <si>
    <t>W28</t>
  </si>
  <si>
    <t>W29</t>
  </si>
  <si>
    <t>W30</t>
  </si>
  <si>
    <t>W31</t>
  </si>
  <si>
    <t>W32</t>
  </si>
  <si>
    <t>W33</t>
  </si>
  <si>
    <t>W34</t>
  </si>
  <si>
    <t>W35</t>
  </si>
  <si>
    <t>W36</t>
  </si>
  <si>
    <t>W37</t>
  </si>
  <si>
    <t>W38</t>
  </si>
  <si>
    <t>W39</t>
  </si>
  <si>
    <t>W40</t>
  </si>
  <si>
    <t>W41</t>
  </si>
  <si>
    <t>W42</t>
  </si>
  <si>
    <t>W43</t>
  </si>
  <si>
    <t>W44</t>
  </si>
  <si>
    <t>W45</t>
  </si>
  <si>
    <t>W46</t>
  </si>
  <si>
    <t>W47</t>
  </si>
  <si>
    <t>W48</t>
  </si>
  <si>
    <t>W49</t>
  </si>
  <si>
    <t>W50</t>
  </si>
  <si>
    <t>W51</t>
  </si>
  <si>
    <t>W52</t>
  </si>
  <si>
    <t>W53</t>
  </si>
  <si>
    <t>L</t>
  </si>
  <si>
    <t>M</t>
  </si>
  <si>
    <t>J</t>
  </si>
  <si>
    <t>V</t>
  </si>
  <si>
    <t>S</t>
  </si>
  <si>
    <t>D</t>
  </si>
  <si>
    <t>Date entrée</t>
  </si>
  <si>
    <t>Date départ</t>
  </si>
  <si>
    <t>QLS</t>
  </si>
  <si>
    <t>Fréquence</t>
  </si>
  <si>
    <t>Janvier</t>
  </si>
  <si>
    <t>Février</t>
  </si>
  <si>
    <t>Mars</t>
  </si>
  <si>
    <t>Avril</t>
  </si>
  <si>
    <t>Mai</t>
  </si>
  <si>
    <t>Juin</t>
  </si>
  <si>
    <t>Juillet</t>
  </si>
  <si>
    <t>Août</t>
  </si>
  <si>
    <t>Septembre</t>
  </si>
  <si>
    <t>Octobre</t>
  </si>
  <si>
    <t>Novembre</t>
  </si>
  <si>
    <t>Décembre</t>
  </si>
  <si>
    <t>Data:</t>
  </si>
  <si>
    <t>Oui</t>
  </si>
  <si>
    <t>Non</t>
  </si>
  <si>
    <t>FRC</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</si>
</sst>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1"/>
      <color theme="1"/>
      <name val="Calibri"/>
      <family val="2"/>
      <scheme val="minor"/>
    </font>
    <font>
      <sz val="11"/>
      <color rgb="FF9C0006"/>
      <name val="Calibri"/>
      <family val="2"/>
      <scheme val="minor"/>
    </font>
    <font>
      <sz val="11"/>
      <color rgb="FF9C6500"/>
      <name val="Calibri"/>
      <family val="2"/>
      <scheme val="minor"/>
    </font>
    <font>
      <sz val="11"/>
      <color theme="0"/>
      <name val="Arial"/>
      <family val="2"/>
    </font>
    <font>
      <sz val="11"/>
      <name val="Arial"/>
      <family val="2"/>
    </font>
    <font>
      <sz val="8"/>
      <color rgb="FF9C0006"/>
      <name val="Arial"/>
      <family val="2"/>
    </font>
    <font>
      <sz val="8"/>
      <color theme="1"/>
      <name val="Arial"/>
      <family val="2"/>
    </font>
    <font>
      <b/>
      <sz val="11"/>
      <color theme="1"/>
      <name val="Arial"/>
      <family val="2"/>
    </font>
    <font>
      <b/>
      <i/>
      <sz val="11"/>
      <color theme="1"/>
      <name val="Arial"/>
      <family val="2"/>
    </font>
    <font>
      <b/>
      <sz val="8"/>
      <color theme="1"/>
      <name val="Arial"/>
      <family val="2"/>
    </font>
    <font>
      <b/>
      <sz val="11"/>
      <color rgb="FFFF0000"/>
      <name val="Arial"/>
      <family val="2"/>
    </font>
    <font>
      <sz val="8"/>
      <name val="Arial"/>
      <family val="2"/>
    </font>
    <font>
      <sz val="10"/>
      <color theme="1"/>
      <name val="Calibri"/>
      <family val="2"/>
      <scheme val="minor"/>
    </font>
    <font>
      <sz val="11"/>
      <name val="Calibri"/>
      <family val="2"/>
      <scheme val="minor"/>
    </font>
    <font>
      <b/>
      <i/>
      <sz val="11"/>
      <name val="Arial"/>
      <family val="2"/>
    </font>
    <font>
      <b/>
      <i/>
      <sz val="8"/>
      <name val="Arial"/>
      <family val="2"/>
    </font>
    <font>
      <sz val="11"/>
      <color theme="0"/>
      <name val="Calibri"/>
      <family val="2"/>
      <scheme val="minor"/>
    </font>
    <font>
      <sz val="8"/>
      <color theme="0"/>
      <name val="Arial"/>
      <family val="2"/>
    </font>
    <font>
      <sz val="11"/>
      <color theme="0" tint="-0.249977111117893"/>
      <name val="Calibri"/>
      <family val="2"/>
      <scheme val="minor"/>
    </font>
    <font>
      <b/>
      <i/>
      <sz val="11"/>
      <color theme="0" tint="-0.249977111117893"/>
      <name val="Arial"/>
      <family val="2"/>
    </font>
    <font>
      <b/>
      <i/>
      <sz val="8"/>
      <color theme="0" tint="-0.249977111117893"/>
      <name val="Arial"/>
      <family val="2"/>
    </font>
  </fonts>
  <fills count="9">
    <fill>
      <patternFill patternType="none"/>
    </fill>
    <fill>
      <patternFill patternType="gray125"/>
    </fill>
    <fill>
      <patternFill patternType="solid">
        <fgColor rgb="FFFFC7CE"/>
      </patternFill>
    </fill>
    <fill>
      <patternFill patternType="solid">
        <fgColor rgb="FFFFEB9C"/>
      </patternFill>
    </fill>
    <fill>
      <patternFill patternType="solid">
        <fgColor theme="0" tint="-0.14999847407452621"/>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0"/>
        <bgColor indexed="64"/>
      </patternFill>
    </fill>
    <fill>
      <patternFill patternType="solid">
        <fgColor theme="4" tint="0.79998168889431442"/>
        <bgColor indexed="64"/>
      </patternFill>
    </fill>
  </fills>
  <borders count="34">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medium">
        <color indexed="64"/>
      </right>
      <top/>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medium">
        <color indexed="64"/>
      </right>
      <top/>
      <bottom style="medium">
        <color indexed="64"/>
      </bottom>
      <diagonal/>
    </border>
    <border>
      <left/>
      <right style="medium">
        <color indexed="64"/>
      </right>
      <top style="medium">
        <color indexed="64"/>
      </top>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128">
    <xf numFmtId="0" fontId="0" fillId="0" borderId="0" xfId="0"/>
    <xf numFmtId="1" fontId="3" fillId="0" borderId="0" xfId="0" applyNumberFormat="1" applyFont="1"/>
    <xf numFmtId="1" fontId="0" fillId="0" borderId="0" xfId="0" applyNumberFormat="1"/>
    <xf numFmtId="0" fontId="6" fillId="0" borderId="0" xfId="0" applyFont="1"/>
    <xf numFmtId="0" fontId="3" fillId="0" borderId="0" xfId="0" applyFont="1"/>
    <xf numFmtId="14" fontId="0" fillId="0" borderId="0" xfId="0" applyNumberFormat="1"/>
    <xf numFmtId="0" fontId="8" fillId="0" borderId="0" xfId="0" applyFont="1" applyAlignment="1">
      <alignment horizontal="center" vertical="center"/>
    </xf>
    <xf numFmtId="1" fontId="8" fillId="0" borderId="0" xfId="0" applyNumberFormat="1" applyFont="1" applyAlignment="1">
      <alignment horizontal="center" vertical="center"/>
    </xf>
    <xf numFmtId="14" fontId="3" fillId="0" borderId="0" xfId="0" applyNumberFormat="1" applyFont="1"/>
    <xf numFmtId="1" fontId="7" fillId="0" borderId="3" xfId="0" applyNumberFormat="1" applyFont="1" applyBorder="1" applyAlignment="1">
      <alignment horizontal="center" vertical="center"/>
    </xf>
    <xf numFmtId="0" fontId="1" fillId="2" borderId="0" xfId="1"/>
    <xf numFmtId="1" fontId="7" fillId="0" borderId="7" xfId="0" applyNumberFormat="1" applyFont="1" applyBorder="1" applyAlignment="1">
      <alignment horizontal="center" vertical="center"/>
    </xf>
    <xf numFmtId="0" fontId="6" fillId="4" borderId="14" xfId="0" applyFont="1" applyFill="1" applyBorder="1" applyAlignment="1">
      <alignment horizontal="center" vertical="center"/>
    </xf>
    <xf numFmtId="0" fontId="6" fillId="4" borderId="15" xfId="0" applyFont="1" applyFill="1" applyBorder="1" applyAlignment="1">
      <alignment horizontal="center" vertical="center"/>
    </xf>
    <xf numFmtId="0" fontId="6" fillId="5" borderId="15" xfId="0" applyFont="1" applyFill="1" applyBorder="1" applyAlignment="1">
      <alignment horizontal="center" vertical="center"/>
    </xf>
    <xf numFmtId="0" fontId="6" fillId="6" borderId="16" xfId="0" applyFont="1" applyFill="1" applyBorder="1" applyAlignment="1">
      <alignment horizontal="center" vertical="center"/>
    </xf>
    <xf numFmtId="0" fontId="6" fillId="0" borderId="17" xfId="0" applyFont="1" applyFill="1" applyBorder="1" applyAlignment="1">
      <alignment horizontal="center" vertical="center"/>
    </xf>
    <xf numFmtId="0" fontId="6" fillId="0" borderId="15" xfId="0" applyFont="1" applyFill="1" applyBorder="1" applyAlignment="1">
      <alignment horizontal="center" vertical="center"/>
    </xf>
    <xf numFmtId="0" fontId="6" fillId="5" borderId="16" xfId="0" applyFont="1" applyFill="1" applyBorder="1" applyAlignment="1">
      <alignment horizontal="center" vertical="center"/>
    </xf>
    <xf numFmtId="0" fontId="6" fillId="0" borderId="14" xfId="0" applyFont="1" applyFill="1" applyBorder="1" applyAlignment="1">
      <alignment horizontal="center" vertical="center"/>
    </xf>
    <xf numFmtId="0" fontId="6" fillId="4" borderId="21" xfId="0" applyFont="1" applyFill="1" applyBorder="1" applyAlignment="1">
      <alignment horizontal="center" vertical="center"/>
    </xf>
    <xf numFmtId="0" fontId="6" fillId="4" borderId="22" xfId="0" applyFont="1" applyFill="1" applyBorder="1" applyAlignment="1">
      <alignment horizontal="center" vertical="center"/>
    </xf>
    <xf numFmtId="0" fontId="6" fillId="5" borderId="22" xfId="0" applyFont="1" applyFill="1" applyBorder="1" applyAlignment="1">
      <alignment horizontal="center" vertical="center"/>
    </xf>
    <xf numFmtId="0" fontId="6" fillId="6" borderId="23" xfId="0" applyFont="1" applyFill="1" applyBorder="1" applyAlignment="1">
      <alignment horizontal="center" vertical="center"/>
    </xf>
    <xf numFmtId="0" fontId="6" fillId="0" borderId="24" xfId="0" applyFont="1" applyFill="1" applyBorder="1" applyAlignment="1">
      <alignment horizontal="center" vertical="center"/>
    </xf>
    <xf numFmtId="0" fontId="6" fillId="0" borderId="22" xfId="0" applyFont="1" applyFill="1" applyBorder="1" applyAlignment="1">
      <alignment horizontal="center" vertical="center"/>
    </xf>
    <xf numFmtId="0" fontId="6" fillId="5" borderId="23" xfId="0" applyFont="1" applyFill="1" applyBorder="1" applyAlignment="1">
      <alignment horizontal="center" vertical="center"/>
    </xf>
    <xf numFmtId="0" fontId="7" fillId="0" borderId="6" xfId="0" applyFont="1" applyBorder="1" applyAlignment="1">
      <alignment vertical="center"/>
    </xf>
    <xf numFmtId="14" fontId="0" fillId="0" borderId="15" xfId="0" applyNumberFormat="1" applyBorder="1"/>
    <xf numFmtId="14" fontId="0" fillId="0" borderId="0" xfId="0" applyNumberFormat="1" applyBorder="1"/>
    <xf numFmtId="0" fontId="7" fillId="0" borderId="13" xfId="0" applyFont="1" applyBorder="1" applyAlignment="1">
      <alignment vertical="center"/>
    </xf>
    <xf numFmtId="0" fontId="0" fillId="0" borderId="0" xfId="0" applyBorder="1"/>
    <xf numFmtId="0" fontId="7" fillId="0" borderId="19" xfId="0" applyFont="1" applyBorder="1" applyAlignment="1">
      <alignment vertical="center"/>
    </xf>
    <xf numFmtId="0" fontId="6" fillId="5" borderId="20" xfId="0" applyFont="1" applyFill="1" applyBorder="1" applyAlignment="1">
      <alignment horizontal="center" vertical="center"/>
    </xf>
    <xf numFmtId="0" fontId="6" fillId="6" borderId="32" xfId="0" applyFont="1" applyFill="1" applyBorder="1" applyAlignment="1">
      <alignment horizontal="center" vertical="center"/>
    </xf>
    <xf numFmtId="2" fontId="0" fillId="0" borderId="0" xfId="0" applyNumberFormat="1"/>
    <xf numFmtId="0" fontId="0" fillId="0" borderId="19" xfId="0" applyBorder="1" applyAlignment="1">
      <alignment horizontal="center" vertical="center"/>
    </xf>
    <xf numFmtId="0" fontId="0" fillId="0" borderId="20" xfId="0" applyBorder="1" applyAlignment="1">
      <alignment horizontal="center" vertical="center"/>
    </xf>
    <xf numFmtId="49" fontId="0" fillId="0" borderId="0" xfId="0" applyNumberFormat="1"/>
    <xf numFmtId="0" fontId="0" fillId="0" borderId="0" xfId="0" applyFill="1" applyBorder="1" applyAlignment="1">
      <alignment horizontal="center" vertical="center"/>
    </xf>
    <xf numFmtId="0" fontId="6" fillId="0" borderId="0" xfId="0" applyFont="1" applyFill="1" applyBorder="1" applyAlignment="1">
      <alignment horizontal="center" vertical="center"/>
    </xf>
    <xf numFmtId="0" fontId="0" fillId="0" borderId="0" xfId="0" applyFill="1" applyBorder="1"/>
    <xf numFmtId="0" fontId="12" fillId="0" borderId="15" xfId="0" applyFont="1" applyBorder="1"/>
    <xf numFmtId="0" fontId="14" fillId="0" borderId="0" xfId="0" applyFont="1" applyAlignment="1">
      <alignment horizontal="center" vertical="center"/>
    </xf>
    <xf numFmtId="1" fontId="14" fillId="0" borderId="0" xfId="0" applyNumberFormat="1" applyFont="1" applyAlignment="1">
      <alignment horizontal="center" vertical="center"/>
    </xf>
    <xf numFmtId="0" fontId="15" fillId="0" borderId="0" xfId="0" applyFont="1" applyAlignment="1">
      <alignment horizontal="center" vertical="center"/>
    </xf>
    <xf numFmtId="0" fontId="13" fillId="0" borderId="0" xfId="0" applyFont="1" applyAlignment="1">
      <alignment horizontal="center" vertical="center"/>
    </xf>
    <xf numFmtId="1" fontId="4" fillId="0" borderId="0" xfId="0" applyNumberFormat="1" applyFont="1" applyAlignment="1">
      <alignment horizontal="center" vertical="center"/>
    </xf>
    <xf numFmtId="14" fontId="4" fillId="0" borderId="4" xfId="0" applyNumberFormat="1"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0" fillId="0" borderId="15" xfId="0" applyBorder="1"/>
    <xf numFmtId="0" fontId="16" fillId="0" borderId="0" xfId="0" applyFont="1"/>
    <xf numFmtId="14" fontId="16" fillId="0" borderId="0" xfId="0" applyNumberFormat="1" applyFont="1"/>
    <xf numFmtId="1" fontId="16" fillId="0" borderId="0" xfId="0" applyNumberFormat="1" applyFont="1"/>
    <xf numFmtId="0" fontId="17" fillId="0" borderId="0" xfId="0" applyFont="1"/>
    <xf numFmtId="0" fontId="5" fillId="0" borderId="0" xfId="1" applyFont="1" applyFill="1" applyBorder="1" applyAlignment="1">
      <alignment horizontal="center" vertical="center"/>
    </xf>
    <xf numFmtId="1" fontId="0" fillId="0" borderId="0" xfId="0" applyNumberFormat="1" applyFill="1" applyBorder="1"/>
    <xf numFmtId="0" fontId="6" fillId="0" borderId="0" xfId="0" applyFont="1" applyFill="1" applyBorder="1"/>
    <xf numFmtId="0" fontId="0" fillId="0" borderId="0" xfId="0" applyFont="1" applyFill="1" applyBorder="1" applyAlignment="1">
      <alignment horizontal="center" vertical="center"/>
    </xf>
    <xf numFmtId="0" fontId="7" fillId="0" borderId="0" xfId="0" applyFont="1" applyBorder="1" applyAlignment="1">
      <alignment vertical="center"/>
    </xf>
    <xf numFmtId="0" fontId="7" fillId="0" borderId="7" xfId="0" applyFont="1" applyBorder="1" applyAlignment="1">
      <alignment vertical="center"/>
    </xf>
    <xf numFmtId="0" fontId="7" fillId="0" borderId="33" xfId="0" applyFont="1" applyBorder="1" applyAlignment="1">
      <alignment vertical="center"/>
    </xf>
    <xf numFmtId="0" fontId="7" fillId="0" borderId="25" xfId="0" applyFont="1" applyBorder="1" applyAlignment="1">
      <alignment vertical="center"/>
    </xf>
    <xf numFmtId="0" fontId="7" fillId="0" borderId="20" xfId="0" applyFont="1" applyBorder="1" applyAlignment="1">
      <alignment vertical="center"/>
    </xf>
    <xf numFmtId="0" fontId="7" fillId="0" borderId="32" xfId="0" applyFont="1" applyBorder="1" applyAlignment="1">
      <alignment vertical="center"/>
    </xf>
    <xf numFmtId="1" fontId="3" fillId="0" borderId="0" xfId="0" applyNumberFormat="1" applyFont="1" applyAlignment="1">
      <alignment horizontal="center" vertical="center"/>
    </xf>
    <xf numFmtId="0" fontId="18" fillId="0" borderId="0" xfId="0" applyFont="1"/>
    <xf numFmtId="0" fontId="19" fillId="0" borderId="0" xfId="0" applyNumberFormat="1" applyFont="1" applyAlignment="1">
      <alignment horizontal="center" vertical="center"/>
    </xf>
    <xf numFmtId="1" fontId="19" fillId="0" borderId="0" xfId="0" applyNumberFormat="1" applyFont="1" applyAlignment="1">
      <alignment horizontal="center" vertical="center"/>
    </xf>
    <xf numFmtId="0" fontId="20" fillId="0" borderId="0" xfId="0" applyFont="1" applyAlignment="1">
      <alignment horizontal="center" vertical="center"/>
    </xf>
    <xf numFmtId="0" fontId="0" fillId="0" borderId="26" xfId="0"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0" fontId="0" fillId="0" borderId="26" xfId="0" applyFill="1" applyBorder="1" applyAlignment="1">
      <alignment horizontal="center"/>
    </xf>
    <xf numFmtId="0" fontId="0" fillId="0" borderId="27" xfId="0" applyFill="1" applyBorder="1" applyAlignment="1">
      <alignment horizontal="center"/>
    </xf>
    <xf numFmtId="0" fontId="0" fillId="0" borderId="28" xfId="0" applyFill="1" applyBorder="1" applyAlignment="1">
      <alignment horizontal="center"/>
    </xf>
    <xf numFmtId="14" fontId="0" fillId="0" borderId="13" xfId="0" applyNumberFormat="1" applyFont="1" applyFill="1" applyBorder="1" applyAlignment="1">
      <alignment horizontal="center"/>
    </xf>
    <xf numFmtId="14" fontId="0" fillId="0" borderId="0" xfId="0" applyNumberFormat="1" applyFont="1" applyFill="1" applyBorder="1" applyAlignment="1">
      <alignment horizontal="center"/>
    </xf>
    <xf numFmtId="14" fontId="0" fillId="0" borderId="25" xfId="0" applyNumberFormat="1" applyFont="1" applyFill="1" applyBorder="1" applyAlignment="1">
      <alignment horizontal="center"/>
    </xf>
    <xf numFmtId="1" fontId="7" fillId="0" borderId="26" xfId="0" applyNumberFormat="1" applyFont="1" applyFill="1" applyBorder="1" applyAlignment="1">
      <alignment horizontal="center" vertical="center"/>
    </xf>
    <xf numFmtId="1" fontId="7" fillId="0" borderId="27" xfId="0" applyNumberFormat="1" applyFont="1" applyFill="1" applyBorder="1" applyAlignment="1">
      <alignment horizontal="center" vertical="center"/>
    </xf>
    <xf numFmtId="1" fontId="7" fillId="0" borderId="28" xfId="0" applyNumberFormat="1" applyFont="1" applyFill="1" applyBorder="1" applyAlignment="1">
      <alignment horizontal="center" vertical="center"/>
    </xf>
    <xf numFmtId="0" fontId="2" fillId="0" borderId="26" xfId="2" applyFill="1" applyBorder="1" applyAlignment="1">
      <alignment horizontal="center" vertical="center"/>
    </xf>
    <xf numFmtId="0" fontId="2" fillId="0" borderId="27" xfId="2" applyFill="1" applyBorder="1" applyAlignment="1">
      <alignment horizontal="center" vertical="center"/>
    </xf>
    <xf numFmtId="0" fontId="2" fillId="0" borderId="28" xfId="2" applyFill="1" applyBorder="1" applyAlignment="1">
      <alignment horizontal="center" vertical="center"/>
    </xf>
    <xf numFmtId="0" fontId="11" fillId="0" borderId="5" xfId="2" applyNumberFormat="1" applyFont="1" applyFill="1" applyBorder="1" applyAlignment="1">
      <alignment horizontal="center" vertical="center"/>
    </xf>
    <xf numFmtId="0" fontId="11" fillId="0" borderId="12" xfId="2" applyNumberFormat="1" applyFont="1" applyFill="1" applyBorder="1" applyAlignment="1">
      <alignment horizontal="center" vertical="center"/>
    </xf>
    <xf numFmtId="0" fontId="11" fillId="0" borderId="18" xfId="2" applyNumberFormat="1" applyFont="1" applyFill="1" applyBorder="1" applyAlignment="1">
      <alignment horizontal="center" vertical="center"/>
    </xf>
    <xf numFmtId="0" fontId="7" fillId="0" borderId="5" xfId="0" applyFont="1" applyBorder="1" applyAlignment="1">
      <alignment horizontal="center" vertical="center"/>
    </xf>
    <xf numFmtId="0" fontId="7" fillId="0" borderId="12" xfId="0" applyFont="1" applyBorder="1" applyAlignment="1">
      <alignment horizontal="center" vertical="center"/>
    </xf>
    <xf numFmtId="0" fontId="7" fillId="0" borderId="18" xfId="0" applyFont="1" applyBorder="1" applyAlignment="1">
      <alignment horizontal="center" vertical="center"/>
    </xf>
    <xf numFmtId="0" fontId="0" fillId="0" borderId="29" xfId="0" applyFill="1" applyBorder="1" applyAlignment="1">
      <alignment horizontal="center"/>
    </xf>
    <xf numFmtId="0" fontId="0" fillId="0" borderId="30" xfId="0" applyFill="1" applyBorder="1" applyAlignment="1">
      <alignment horizontal="center"/>
    </xf>
    <xf numFmtId="0" fontId="0" fillId="0" borderId="31" xfId="0" applyFill="1" applyBorder="1" applyAlignment="1">
      <alignment horizontal="center"/>
    </xf>
    <xf numFmtId="0" fontId="3" fillId="0" borderId="0" xfId="0" applyFont="1" applyAlignment="1">
      <alignment horizontal="center"/>
    </xf>
    <xf numFmtId="0" fontId="0" fillId="0" borderId="11" xfId="0" applyFill="1" applyBorder="1" applyAlignment="1">
      <alignment horizontal="center"/>
    </xf>
    <xf numFmtId="0" fontId="0" fillId="0" borderId="9" xfId="0" applyFill="1" applyBorder="1" applyAlignment="1">
      <alignment horizontal="center"/>
    </xf>
    <xf numFmtId="0" fontId="0" fillId="0" borderId="10" xfId="0" applyFill="1" applyBorder="1" applyAlignment="1">
      <alignment horizontal="center"/>
    </xf>
    <xf numFmtId="0" fontId="0" fillId="4" borderId="8" xfId="0" applyFill="1" applyBorder="1" applyAlignment="1">
      <alignment horizontal="center"/>
    </xf>
    <xf numFmtId="0" fontId="0" fillId="4" borderId="9" xfId="0" applyFill="1" applyBorder="1" applyAlignment="1">
      <alignment horizontal="center"/>
    </xf>
    <xf numFmtId="0" fontId="0" fillId="4" borderId="10" xfId="0" applyFill="1" applyBorder="1" applyAlignment="1">
      <alignment horizontal="center"/>
    </xf>
    <xf numFmtId="0" fontId="0" fillId="0" borderId="8" xfId="0" applyFill="1" applyBorder="1" applyAlignment="1">
      <alignment horizontal="center"/>
    </xf>
    <xf numFmtId="1" fontId="7" fillId="0" borderId="6" xfId="0" applyNumberFormat="1" applyFont="1" applyBorder="1" applyAlignment="1">
      <alignment horizontal="center" vertical="center"/>
    </xf>
    <xf numFmtId="1" fontId="7" fillId="0" borderId="13" xfId="0" applyNumberFormat="1" applyFont="1" applyBorder="1" applyAlignment="1">
      <alignment horizontal="center" vertical="center"/>
    </xf>
    <xf numFmtId="1" fontId="7" fillId="0" borderId="19" xfId="0" applyNumberFormat="1" applyFont="1" applyBorder="1" applyAlignment="1">
      <alignment horizontal="center" vertical="center"/>
    </xf>
    <xf numFmtId="0" fontId="9" fillId="0" borderId="5" xfId="0" applyFont="1" applyBorder="1" applyAlignment="1">
      <alignment horizontal="center" vertical="center"/>
    </xf>
    <xf numFmtId="0" fontId="9" fillId="0" borderId="12" xfId="0" applyFont="1" applyBorder="1" applyAlignment="1">
      <alignment horizontal="center" vertical="center"/>
    </xf>
    <xf numFmtId="0" fontId="9" fillId="0" borderId="18" xfId="0"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7" fillId="0" borderId="20" xfId="0" applyFont="1" applyBorder="1" applyAlignment="1">
      <alignment horizontal="center" vertical="center"/>
    </xf>
    <xf numFmtId="0" fontId="2" fillId="0" borderId="0" xfId="2" applyFill="1" applyBorder="1" applyAlignment="1">
      <alignment horizontal="center" vertical="center"/>
    </xf>
    <xf numFmtId="0" fontId="7" fillId="7" borderId="5" xfId="0" applyNumberFormat="1" applyFont="1" applyFill="1" applyBorder="1" applyAlignment="1">
      <alignment horizontal="center" vertical="center"/>
    </xf>
    <xf numFmtId="49" fontId="7" fillId="7" borderId="12" xfId="0" applyNumberFormat="1" applyFont="1" applyFill="1" applyBorder="1" applyAlignment="1">
      <alignment horizontal="center" vertical="center"/>
    </xf>
    <xf numFmtId="49" fontId="7" fillId="7" borderId="18" xfId="0" applyNumberFormat="1" applyFont="1" applyFill="1" applyBorder="1" applyAlignment="1">
      <alignment horizontal="center" vertical="center"/>
    </xf>
    <xf numFmtId="1" fontId="10" fillId="0" borderId="5" xfId="2" applyNumberFormat="1" applyFont="1" applyFill="1" applyBorder="1" applyAlignment="1">
      <alignment horizontal="center" vertical="center"/>
    </xf>
    <xf numFmtId="1" fontId="10" fillId="0" borderId="12" xfId="2" applyNumberFormat="1" applyFont="1" applyFill="1" applyBorder="1" applyAlignment="1">
      <alignment horizontal="center" vertical="center"/>
    </xf>
    <xf numFmtId="1" fontId="10" fillId="0" borderId="18" xfId="2" applyNumberFormat="1" applyFont="1" applyFill="1" applyBorder="1" applyAlignment="1">
      <alignment horizontal="center" vertical="center"/>
    </xf>
    <xf numFmtId="1" fontId="4" fillId="0" borderId="5" xfId="2" applyNumberFormat="1" applyFont="1" applyFill="1" applyBorder="1" applyAlignment="1">
      <alignment horizontal="center" vertical="center"/>
    </xf>
    <xf numFmtId="1" fontId="4" fillId="0" borderId="12" xfId="2" applyNumberFormat="1" applyFont="1" applyFill="1" applyBorder="1" applyAlignment="1">
      <alignment horizontal="center" vertical="center"/>
    </xf>
    <xf numFmtId="1" fontId="4" fillId="0" borderId="18" xfId="2" applyNumberFormat="1" applyFont="1" applyFill="1" applyBorder="1" applyAlignment="1">
      <alignment horizontal="center" vertical="center"/>
    </xf>
    <xf numFmtId="14" fontId="4" fillId="0" borderId="1" xfId="0" applyNumberFormat="1" applyFont="1" applyBorder="1" applyAlignment="1">
      <alignment horizontal="center" vertical="center"/>
    </xf>
    <xf numFmtId="14" fontId="4" fillId="0" borderId="3" xfId="0" applyNumberFormat="1" applyFont="1" applyBorder="1" applyAlignment="1">
      <alignment horizontal="center" vertical="center"/>
    </xf>
    <xf numFmtId="14" fontId="4" fillId="0" borderId="2" xfId="0" applyNumberFormat="1" applyFont="1" applyBorder="1" applyAlignment="1">
      <alignment horizontal="center" vertical="center"/>
    </xf>
    <xf numFmtId="14" fontId="4" fillId="8" borderId="1" xfId="0" applyNumberFormat="1" applyFont="1" applyFill="1" applyBorder="1" applyAlignment="1">
      <alignment horizontal="center" vertical="center"/>
    </xf>
    <xf numFmtId="14" fontId="4" fillId="8" borderId="3" xfId="0" applyNumberFormat="1" applyFont="1" applyFill="1" applyBorder="1" applyAlignment="1">
      <alignment horizontal="center" vertical="center"/>
    </xf>
    <xf numFmtId="14" fontId="4" fillId="8" borderId="2" xfId="0" applyNumberFormat="1" applyFont="1" applyFill="1" applyBorder="1" applyAlignment="1">
      <alignment horizontal="center" vertical="center"/>
    </xf>
  </cellXfs>
  <cellStyles count="3">
    <cellStyle name="Insatisfaisant" xfId="1" builtinId="27"/>
    <cellStyle name="Neutre" xfId="2" builtinId="28"/>
    <cellStyle name="Normal" xfId="0" builtinId="0"/>
  </cellStyles>
  <dxfs count="340">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92D050"/>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39994506668294322"/>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theme="4" tint="0.79998168889431442"/>
        </patternFill>
      </fill>
    </dxf>
    <dxf>
      <fill>
        <patternFill>
          <bgColor theme="6" tint="0.79998168889431442"/>
        </patternFill>
      </fill>
    </dxf>
    <dxf>
      <font>
        <b/>
        <i val="0"/>
        <color theme="1"/>
      </font>
    </dxf>
    <dxf>
      <font>
        <b/>
        <i/>
      </font>
    </dxf>
    <dxf>
      <fill>
        <patternFill>
          <bgColor theme="4" tint="0.79998168889431442"/>
        </patternFill>
      </fill>
    </dxf>
    <dxf>
      <fill>
        <patternFill>
          <bgColor theme="6"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5</xdr:col>
      <xdr:colOff>170306</xdr:colOff>
      <xdr:row>0</xdr:row>
      <xdr:rowOff>121470</xdr:rowOff>
    </xdr:from>
    <xdr:to>
      <xdr:col>7</xdr:col>
      <xdr:colOff>475688</xdr:colOff>
      <xdr:row>6</xdr:row>
      <xdr:rowOff>167705</xdr:rowOff>
    </xdr:to>
    <xdr:grpSp>
      <xdr:nvGrpSpPr>
        <xdr:cNvPr id="13" name="Groupe 12"/>
        <xdr:cNvGrpSpPr/>
      </xdr:nvGrpSpPr>
      <xdr:grpSpPr>
        <a:xfrm>
          <a:off x="170306" y="121470"/>
          <a:ext cx="720000" cy="1234059"/>
          <a:chOff x="170306" y="121470"/>
          <a:chExt cx="720000" cy="1234059"/>
        </a:xfrm>
      </xdr:grpSpPr>
      <xdr:sp macro="[1]!test" textlink="">
        <xdr:nvSpPr>
          <xdr:cNvPr id="3" name="Rectangle 2"/>
          <xdr:cNvSpPr/>
        </xdr:nvSpPr>
        <xdr:spPr>
          <a:xfrm>
            <a:off x="170306" y="995529"/>
            <a:ext cx="720000" cy="360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900"/>
              <a:t>Curseur Date</a:t>
            </a:r>
          </a:p>
        </xdr:txBody>
      </xdr:sp>
      <xdr:sp macro="[1]!RASCOLONES" textlink="">
        <xdr:nvSpPr>
          <xdr:cNvPr id="4" name="Rectangle 3"/>
          <xdr:cNvSpPr/>
        </xdr:nvSpPr>
        <xdr:spPr>
          <a:xfrm>
            <a:off x="170306" y="121470"/>
            <a:ext cx="720000" cy="360000"/>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l"/>
            <a:r>
              <a:rPr lang="fr-FR" sz="800"/>
              <a:t>Afficher Finis</a:t>
            </a:r>
          </a:p>
        </xdr:txBody>
      </xdr:sp>
      <xdr:sp macro="[1]!hide" textlink="">
        <xdr:nvSpPr>
          <xdr:cNvPr id="5" name="Rectangle 4"/>
          <xdr:cNvSpPr/>
        </xdr:nvSpPr>
        <xdr:spPr>
          <a:xfrm>
            <a:off x="170306" y="558500"/>
            <a:ext cx="720000" cy="360000"/>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900"/>
              <a:t>Masquer Finis</a:t>
            </a:r>
          </a:p>
        </xdr:txBody>
      </xdr:sp>
    </xdr:grpSp>
    <xdr:clientData/>
  </xdr:twoCellAnchor>
  <xdr:twoCellAnchor>
    <xdr:from>
      <xdr:col>371</xdr:col>
      <xdr:colOff>82550</xdr:colOff>
      <xdr:row>4</xdr:row>
      <xdr:rowOff>190500</xdr:rowOff>
    </xdr:from>
    <xdr:to>
      <xdr:col>371</xdr:col>
      <xdr:colOff>100853</xdr:colOff>
      <xdr:row>13</xdr:row>
      <xdr:rowOff>0</xdr:rowOff>
    </xdr:to>
    <xdr:cxnSp macro="">
      <xdr:nvCxnSpPr>
        <xdr:cNvPr id="6" name="Connecteur droit 5"/>
        <xdr:cNvCxnSpPr/>
      </xdr:nvCxnSpPr>
      <xdr:spPr>
        <a:xfrm>
          <a:off x="69605525" y="962025"/>
          <a:ext cx="18303" cy="4168587"/>
        </a:xfrm>
        <a:prstGeom prst="line">
          <a:avLst/>
        </a:prstGeom>
        <a:ln>
          <a:solidFill>
            <a:srgbClr val="00B050"/>
          </a:solidFill>
        </a:ln>
      </xdr:spPr>
      <xdr:style>
        <a:lnRef idx="3">
          <a:schemeClr val="accent3"/>
        </a:lnRef>
        <a:fillRef idx="0">
          <a:schemeClr val="accent3"/>
        </a:fillRef>
        <a:effectRef idx="2">
          <a:schemeClr val="accent3"/>
        </a:effectRef>
        <a:fontRef idx="minor">
          <a:schemeClr val="tx1"/>
        </a:fontRef>
      </xdr:style>
    </xdr:cxnSp>
    <xdr:clientData/>
  </xdr:twoCellAnchor>
  <xdr:twoCellAnchor>
    <xdr:from>
      <xdr:col>8</xdr:col>
      <xdr:colOff>602877</xdr:colOff>
      <xdr:row>0</xdr:row>
      <xdr:rowOff>72836</xdr:rowOff>
    </xdr:from>
    <xdr:to>
      <xdr:col>15</xdr:col>
      <xdr:colOff>673642</xdr:colOff>
      <xdr:row>2</xdr:row>
      <xdr:rowOff>40630</xdr:rowOff>
    </xdr:to>
    <xdr:grpSp>
      <xdr:nvGrpSpPr>
        <xdr:cNvPr id="11" name="Groupe 10"/>
        <xdr:cNvGrpSpPr/>
      </xdr:nvGrpSpPr>
      <xdr:grpSpPr>
        <a:xfrm>
          <a:off x="1779495" y="72836"/>
          <a:ext cx="3858353" cy="348794"/>
          <a:chOff x="5936877" y="106454"/>
          <a:chExt cx="3858353" cy="348794"/>
        </a:xfrm>
      </xdr:grpSpPr>
      <xdr:sp macro="" textlink="">
        <xdr:nvSpPr>
          <xdr:cNvPr id="7" name="Rectangle 6"/>
          <xdr:cNvSpPr/>
        </xdr:nvSpPr>
        <xdr:spPr>
          <a:xfrm>
            <a:off x="5936877" y="106454"/>
            <a:ext cx="900000" cy="348794"/>
          </a:xfrm>
          <a:prstGeom prst="rect">
            <a:avLst/>
          </a:prstGeom>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TERA</a:t>
            </a:r>
            <a:endParaRPr lang="fr-FR" sz="1200" b="1">
              <a:solidFill>
                <a:sysClr val="windowText" lastClr="000000"/>
              </a:solidFill>
            </a:endParaRPr>
          </a:p>
        </xdr:txBody>
      </xdr:sp>
      <xdr:sp macro="" textlink="">
        <xdr:nvSpPr>
          <xdr:cNvPr id="8" name="Rectangle 7"/>
          <xdr:cNvSpPr/>
        </xdr:nvSpPr>
        <xdr:spPr>
          <a:xfrm>
            <a:off x="7909113" y="106454"/>
            <a:ext cx="900000" cy="348794"/>
          </a:xfrm>
          <a:prstGeom prst="rect">
            <a:avLst/>
          </a:prstGeom>
        </xdr:spPr>
        <xdr:style>
          <a:lnRef idx="1">
            <a:schemeClr val="accent6"/>
          </a:lnRef>
          <a:fillRef idx="3">
            <a:schemeClr val="accent6"/>
          </a:fillRef>
          <a:effectRef idx="2">
            <a:schemeClr val="accent6"/>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TVS</a:t>
            </a:r>
            <a:endParaRPr lang="fr-FR" sz="1200" b="1">
              <a:solidFill>
                <a:sysClr val="windowText" lastClr="000000"/>
              </a:solidFill>
            </a:endParaRPr>
          </a:p>
        </xdr:txBody>
      </xdr:sp>
      <xdr:sp macro="" textlink="">
        <xdr:nvSpPr>
          <xdr:cNvPr id="9" name="Rectangle 8"/>
          <xdr:cNvSpPr/>
        </xdr:nvSpPr>
        <xdr:spPr>
          <a:xfrm>
            <a:off x="6922995" y="106454"/>
            <a:ext cx="900000" cy="348794"/>
          </a:xfrm>
          <a:prstGeom prst="rect">
            <a:avLst/>
          </a:prstGeom>
          <a:solidFill>
            <a:srgbClr val="00B050"/>
          </a:solidFill>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TERC</a:t>
            </a:r>
            <a:endParaRPr lang="fr-FR" sz="1200" b="1">
              <a:solidFill>
                <a:sysClr val="windowText" lastClr="000000"/>
              </a:solidFill>
            </a:endParaRPr>
          </a:p>
        </xdr:txBody>
      </xdr:sp>
      <xdr:sp macro="" textlink="">
        <xdr:nvSpPr>
          <xdr:cNvPr id="10" name="Rectangle 9"/>
          <xdr:cNvSpPr/>
        </xdr:nvSpPr>
        <xdr:spPr>
          <a:xfrm>
            <a:off x="8895230" y="106454"/>
            <a:ext cx="900000" cy="348794"/>
          </a:xfrm>
          <a:prstGeom prst="rect">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fr-FR" sz="900" b="1">
                <a:solidFill>
                  <a:sysClr val="windowText" lastClr="000000"/>
                </a:solidFill>
              </a:rPr>
              <a:t>OP</a:t>
            </a:r>
            <a:r>
              <a:rPr lang="fr-FR" sz="900" b="1" baseline="0">
                <a:solidFill>
                  <a:sysClr val="windowText" lastClr="000000"/>
                </a:solidFill>
              </a:rPr>
              <a:t> Non faites</a:t>
            </a:r>
            <a:endParaRPr lang="fr-FR" sz="900" b="1">
              <a:solidFill>
                <a:sysClr val="windowText" lastClr="000000"/>
              </a:solidFill>
            </a:endParaRPr>
          </a:p>
        </xdr:txBody>
      </xdr:sp>
    </xdr:grpSp>
    <xdr:clientData/>
  </xdr:twoCellAnchor>
  <xdr:twoCellAnchor>
    <xdr:from>
      <xdr:col>21</xdr:col>
      <xdr:colOff>145676</xdr:colOff>
      <xdr:row>0</xdr:row>
      <xdr:rowOff>100853</xdr:rowOff>
    </xdr:from>
    <xdr:to>
      <xdr:col>44</xdr:col>
      <xdr:colOff>78440</xdr:colOff>
      <xdr:row>2</xdr:row>
      <xdr:rowOff>179294</xdr:rowOff>
    </xdr:to>
    <xdr:grpSp>
      <xdr:nvGrpSpPr>
        <xdr:cNvPr id="20" name="Groupe 19"/>
        <xdr:cNvGrpSpPr/>
      </xdr:nvGrpSpPr>
      <xdr:grpSpPr>
        <a:xfrm>
          <a:off x="6230470" y="100853"/>
          <a:ext cx="4056529" cy="459441"/>
          <a:chOff x="6768353" y="112059"/>
          <a:chExt cx="4056529" cy="459441"/>
        </a:xfrm>
      </xdr:grpSpPr>
      <xdr:sp macro="" textlink="">
        <xdr:nvSpPr>
          <xdr:cNvPr id="2" name="Rectangle à coins arrondis 1"/>
          <xdr:cNvSpPr/>
        </xdr:nvSpPr>
        <xdr:spPr>
          <a:xfrm>
            <a:off x="6768353" y="112059"/>
            <a:ext cx="4056529" cy="459441"/>
          </a:xfrm>
          <a:prstGeom prst="roundRect">
            <a:avLst/>
          </a:prstGeom>
        </xdr:spPr>
        <xdr:style>
          <a:lnRef idx="1">
            <a:schemeClr val="dk1"/>
          </a:lnRef>
          <a:fillRef idx="2">
            <a:schemeClr val="dk1"/>
          </a:fillRef>
          <a:effectRef idx="1">
            <a:schemeClr val="dk1"/>
          </a:effectRef>
          <a:fontRef idx="minor">
            <a:schemeClr val="dk1"/>
          </a:fontRef>
        </xdr:style>
        <xdr:txBody>
          <a:bodyPr vertOverflow="clip" horzOverflow="clip" rtlCol="0" anchor="t"/>
          <a:lstStyle/>
          <a:p>
            <a:pPr algn="l"/>
            <a:endParaRPr lang="fr-FR" sz="1100"/>
          </a:p>
        </xdr:txBody>
      </xdr:sp>
      <xdr:grpSp>
        <xdr:nvGrpSpPr>
          <xdr:cNvPr id="19" name="Groupe 18"/>
          <xdr:cNvGrpSpPr/>
        </xdr:nvGrpSpPr>
        <xdr:grpSpPr>
          <a:xfrm>
            <a:off x="6880413" y="237669"/>
            <a:ext cx="3823762" cy="224119"/>
            <a:chOff x="11407589" y="260080"/>
            <a:chExt cx="3823762" cy="224119"/>
          </a:xfrm>
        </xdr:grpSpPr>
        <xdr:sp macro="" textlink="">
          <xdr:nvSpPr>
            <xdr:cNvPr id="12" name="ZoneTexte 11"/>
            <xdr:cNvSpPr txBox="1"/>
          </xdr:nvSpPr>
          <xdr:spPr>
            <a:xfrm>
              <a:off x="11407589" y="260080"/>
              <a:ext cx="1224000" cy="224119"/>
            </a:xfrm>
            <a:prstGeom prst="rect">
              <a:avLst/>
            </a:prstGeom>
            <a:solidFill>
              <a:schemeClr val="accent2">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d : début du stockage</a:t>
              </a:r>
            </a:p>
          </xdr:txBody>
        </xdr:sp>
        <xdr:sp macro="" textlink="">
          <xdr:nvSpPr>
            <xdr:cNvPr id="15" name="ZoneTexte 14"/>
            <xdr:cNvSpPr txBox="1"/>
          </xdr:nvSpPr>
          <xdr:spPr>
            <a:xfrm>
              <a:off x="14007351" y="260080"/>
              <a:ext cx="1224000" cy="224119"/>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f : fin du stockage</a:t>
              </a:r>
            </a:p>
          </xdr:txBody>
        </xdr:sp>
        <xdr:sp macro="" textlink="">
          <xdr:nvSpPr>
            <xdr:cNvPr id="16" name="ZoneTexte 15"/>
            <xdr:cNvSpPr txBox="1"/>
          </xdr:nvSpPr>
          <xdr:spPr>
            <a:xfrm>
              <a:off x="12707470" y="260539"/>
              <a:ext cx="1224000" cy="223200"/>
            </a:xfrm>
            <a:prstGeom prst="rect">
              <a:avLst/>
            </a:prstGeom>
            <a:solidFill>
              <a:srgbClr val="FFC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50" b="1"/>
                <a:t>s</a:t>
              </a:r>
              <a:r>
                <a:rPr lang="fr-FR" sz="850" b="1" baseline="0"/>
                <a:t> : </a:t>
              </a:r>
              <a:r>
                <a:rPr lang="fr-FR" sz="900" b="1" baseline="0"/>
                <a:t>surveillance</a:t>
              </a:r>
              <a:r>
                <a:rPr lang="fr-FR" sz="850" b="1" baseline="0"/>
                <a:t> à faire</a:t>
              </a:r>
              <a:endParaRPr lang="fr-FR" sz="850" b="1"/>
            </a:p>
          </xdr:txBody>
        </xdr:sp>
      </xdr:grpSp>
    </xdr:grpSp>
    <xdr:clientData/>
  </xdr:twoCellAnchor>
  <xdr:twoCellAnchor>
    <xdr:from>
      <xdr:col>9</xdr:col>
      <xdr:colOff>112059</xdr:colOff>
      <xdr:row>2</xdr:row>
      <xdr:rowOff>134470</xdr:rowOff>
    </xdr:from>
    <xdr:to>
      <xdr:col>15</xdr:col>
      <xdr:colOff>403413</xdr:colOff>
      <xdr:row>4</xdr:row>
      <xdr:rowOff>135176</xdr:rowOff>
    </xdr:to>
    <xdr:grpSp>
      <xdr:nvGrpSpPr>
        <xdr:cNvPr id="22" name="Groupe 21"/>
        <xdr:cNvGrpSpPr/>
      </xdr:nvGrpSpPr>
      <xdr:grpSpPr>
        <a:xfrm>
          <a:off x="2129118" y="515470"/>
          <a:ext cx="3238501" cy="381706"/>
          <a:chOff x="5658971" y="560294"/>
          <a:chExt cx="3238501" cy="381706"/>
        </a:xfrm>
      </xdr:grpSpPr>
      <xdr:sp macro="" textlink="$I$4">
        <xdr:nvSpPr>
          <xdr:cNvPr id="14" name="ZoneTexte 13"/>
          <xdr:cNvSpPr txBox="1"/>
        </xdr:nvSpPr>
        <xdr:spPr>
          <a:xfrm>
            <a:off x="5658971" y="560294"/>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DC441B83-4E82-4458-9653-F1CA75D4F0B3}" type="TxLink">
              <a:rPr lang="en-US" sz="900" b="0" i="0" u="none" strike="noStrike">
                <a:solidFill>
                  <a:sysClr val="windowText" lastClr="000000"/>
                </a:solidFill>
                <a:latin typeface="Calibri"/>
                <a:cs typeface="Calibri"/>
              </a:rPr>
              <a:pPr algn="ctr"/>
              <a:t>Total : Long :0 _ Court : 1 _ Parkings : 0</a:t>
            </a:fld>
            <a:endParaRPr lang="fr-FR" sz="1000" b="1">
              <a:solidFill>
                <a:sysClr val="windowText" lastClr="000000"/>
              </a:solidFill>
            </a:endParaRPr>
          </a:p>
        </xdr:txBody>
      </xdr:sp>
      <xdr:sp macro="" textlink="$I$5">
        <xdr:nvSpPr>
          <xdr:cNvPr id="21" name="ZoneTexte 20"/>
          <xdr:cNvSpPr txBox="1"/>
        </xdr:nvSpPr>
        <xdr:spPr>
          <a:xfrm>
            <a:off x="5658971" y="762000"/>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2B089DE1-7CDF-40FA-865C-A94B9533EF30}" type="TxLink">
              <a:rPr lang="en-US" sz="900" b="0" i="0" u="none" strike="noStrike">
                <a:solidFill>
                  <a:sysClr val="windowText" lastClr="000000"/>
                </a:solidFill>
                <a:latin typeface="Calibri"/>
                <a:cs typeface="Calibri"/>
              </a:rPr>
              <a:pPr algn="ctr"/>
              <a:t>En cours : Long :0 _ Court : 1 _ Parkings : 0</a:t>
            </a:fld>
            <a:endParaRPr lang="fr-FR" sz="700" b="1">
              <a:solidFill>
                <a:sysClr val="windowText" lastClr="000000"/>
              </a:solidFill>
            </a:endParaRP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s/Downloads/suivi%20stockage2019(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Notice d'utilisation"/>
      <sheetName val="Paramètre 1"/>
      <sheetName val="Recap"/>
      <sheetName val="Paramètre 2"/>
      <sheetName val="Longue durée"/>
      <sheetName val="Surveillance"/>
      <sheetName val="Parking"/>
      <sheetName val="Courte durée"/>
      <sheetName val="Planning semaine 33"/>
      <sheetName val="Planning semaine 08"/>
      <sheetName val="suivi stockage2019(bis)"/>
    </sheetNames>
    <definedNames>
      <definedName name="hide"/>
      <definedName name="RASCOLONES"/>
      <definedName name="test"/>
    </defined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V1119"/>
  <sheetViews>
    <sheetView tabSelected="1" zoomScale="85" zoomScaleNormal="85" workbookViewId="0">
      <pane xSplit="16" ySplit="8" topLeftCell="Q9" activePane="bottomRight" state="frozen"/>
      <selection activeCell="F1" sqref="F1"/>
      <selection pane="topRight" activeCell="Q1" sqref="Q1"/>
      <selection pane="bottomLeft" activeCell="F9" sqref="F9"/>
      <selection pane="bottomRight" activeCell="L21" sqref="L21"/>
    </sheetView>
  </sheetViews>
  <sheetFormatPr baseColWidth="10" defaultRowHeight="15" x14ac:dyDescent="0.25"/>
  <cols>
    <col min="1" max="1" width="2.5703125" hidden="1" customWidth="1"/>
    <col min="2" max="5" width="12.5703125" hidden="1" customWidth="1"/>
    <col min="6" max="6" width="3" style="1" customWidth="1"/>
    <col min="7" max="7" width="3.140625" style="1" customWidth="1"/>
    <col min="9" max="9" width="12.5703125" customWidth="1"/>
    <col min="10" max="10" width="2" customWidth="1"/>
    <col min="12" max="12" width="8" style="2" customWidth="1"/>
    <col min="13" max="13" width="6" style="2" hidden="1" customWidth="1"/>
    <col min="14" max="14" width="7.85546875" style="3" customWidth="1"/>
    <col min="15" max="15" width="14.85546875" customWidth="1"/>
    <col min="17" max="19" width="2.7109375" hidden="1" customWidth="1"/>
    <col min="20" max="393" width="2.7109375" customWidth="1"/>
  </cols>
  <sheetData>
    <row r="1" spans="3:412" x14ac:dyDescent="0.25">
      <c r="H1" s="39"/>
      <c r="I1" s="39"/>
      <c r="J1" s="39"/>
      <c r="K1" s="112"/>
      <c r="L1" s="112"/>
      <c r="M1" s="112"/>
      <c r="N1" s="112"/>
      <c r="O1" s="56"/>
      <c r="P1" s="40"/>
      <c r="Q1" s="40"/>
      <c r="R1" s="40"/>
      <c r="S1" s="40"/>
      <c r="T1" s="35"/>
      <c r="U1" s="35"/>
      <c r="V1" s="35"/>
      <c r="W1" s="35"/>
      <c r="X1" s="35"/>
      <c r="Y1" s="35"/>
      <c r="Z1" s="35"/>
      <c r="AA1" s="38"/>
      <c r="AB1" s="38"/>
      <c r="AC1" s="38"/>
      <c r="AD1" s="38"/>
      <c r="AE1" s="38"/>
      <c r="AF1" s="38"/>
      <c r="AG1" s="38"/>
      <c r="AH1" s="38"/>
    </row>
    <row r="2" spans="3:412" ht="15" customHeight="1" x14ac:dyDescent="0.25">
      <c r="H2" s="41"/>
      <c r="I2" s="41"/>
      <c r="J2" s="41"/>
      <c r="K2" s="41"/>
      <c r="L2" s="57"/>
      <c r="M2" s="57"/>
      <c r="N2" s="58"/>
      <c r="O2" s="59"/>
      <c r="P2" s="40"/>
      <c r="Q2" s="40"/>
      <c r="R2" s="40"/>
      <c r="S2" s="40"/>
      <c r="T2" s="95">
        <v>1</v>
      </c>
      <c r="U2" s="95"/>
      <c r="V2" s="95"/>
      <c r="W2" s="95"/>
      <c r="X2" s="95"/>
      <c r="Y2" s="95"/>
      <c r="Z2" s="95"/>
      <c r="AA2" s="95">
        <v>2</v>
      </c>
      <c r="AB2" s="95"/>
      <c r="AC2" s="95"/>
      <c r="AD2" s="95"/>
      <c r="AE2" s="95"/>
      <c r="AF2" s="95"/>
      <c r="AG2" s="95"/>
      <c r="AH2" s="95">
        <v>3</v>
      </c>
      <c r="AI2" s="95"/>
      <c r="AJ2" s="95"/>
      <c r="AK2" s="95"/>
      <c r="AL2" s="95"/>
      <c r="AM2" s="95"/>
      <c r="AN2" s="95"/>
      <c r="AO2" s="95">
        <v>4</v>
      </c>
      <c r="AP2" s="95"/>
      <c r="AQ2" s="95"/>
      <c r="AR2" s="95"/>
      <c r="AS2" s="95"/>
      <c r="AT2" s="95"/>
      <c r="AU2" s="95"/>
      <c r="AV2" s="95">
        <v>5</v>
      </c>
      <c r="AW2" s="95"/>
      <c r="AX2" s="95"/>
      <c r="AY2" s="95"/>
      <c r="AZ2" s="95"/>
      <c r="BA2" s="95"/>
      <c r="BB2" s="95"/>
      <c r="BC2" s="95">
        <v>6</v>
      </c>
      <c r="BD2" s="95"/>
      <c r="BE2" s="95"/>
      <c r="BF2" s="95"/>
      <c r="BG2" s="95"/>
      <c r="BH2" s="95"/>
      <c r="BI2" s="95"/>
      <c r="BJ2" s="95">
        <v>7</v>
      </c>
      <c r="BK2" s="95"/>
      <c r="BL2" s="95"/>
      <c r="BM2" s="95"/>
      <c r="BN2" s="95"/>
      <c r="BO2" s="95"/>
      <c r="BP2" s="95"/>
      <c r="BQ2" s="95">
        <v>8</v>
      </c>
      <c r="BR2" s="95"/>
      <c r="BS2" s="95"/>
      <c r="BT2" s="95"/>
      <c r="BU2" s="95"/>
      <c r="BV2" s="95"/>
      <c r="BW2" s="95"/>
      <c r="BX2" s="95">
        <v>9</v>
      </c>
      <c r="BY2" s="95"/>
      <c r="BZ2" s="95"/>
      <c r="CA2" s="95"/>
      <c r="CB2" s="95"/>
      <c r="CC2" s="95"/>
      <c r="CD2" s="95"/>
      <c r="CE2" s="95">
        <v>10</v>
      </c>
      <c r="CF2" s="95"/>
      <c r="CG2" s="95"/>
      <c r="CH2" s="95"/>
      <c r="CI2" s="95"/>
      <c r="CJ2" s="95"/>
      <c r="CK2" s="95"/>
      <c r="CL2" s="95">
        <v>11</v>
      </c>
      <c r="CM2" s="95"/>
      <c r="CN2" s="95"/>
      <c r="CO2" s="95"/>
      <c r="CP2" s="95"/>
      <c r="CQ2" s="95"/>
      <c r="CR2" s="95"/>
      <c r="CS2" s="95">
        <v>12</v>
      </c>
      <c r="CT2" s="95"/>
      <c r="CU2" s="95"/>
      <c r="CV2" s="95"/>
      <c r="CW2" s="95"/>
      <c r="CX2" s="95"/>
      <c r="CY2" s="95"/>
      <c r="CZ2" s="95">
        <v>13</v>
      </c>
      <c r="DA2" s="95"/>
      <c r="DB2" s="95"/>
      <c r="DC2" s="95"/>
      <c r="DD2" s="95"/>
      <c r="DE2" s="95"/>
      <c r="DF2" s="95"/>
      <c r="DG2" s="95">
        <v>14</v>
      </c>
      <c r="DH2" s="95"/>
      <c r="DI2" s="95"/>
      <c r="DJ2" s="95"/>
      <c r="DK2" s="95"/>
      <c r="DL2" s="95"/>
      <c r="DM2" s="95"/>
      <c r="DN2" s="95">
        <v>15</v>
      </c>
      <c r="DO2" s="95"/>
      <c r="DP2" s="95"/>
      <c r="DQ2" s="95"/>
      <c r="DR2" s="95"/>
      <c r="DS2" s="95"/>
      <c r="DT2" s="95"/>
      <c r="DU2" s="95">
        <v>16</v>
      </c>
      <c r="DV2" s="95"/>
      <c r="DW2" s="95"/>
      <c r="DX2" s="95"/>
      <c r="DY2" s="95"/>
      <c r="DZ2" s="95"/>
      <c r="EA2" s="95"/>
      <c r="EB2" s="95">
        <v>17</v>
      </c>
      <c r="EC2" s="95"/>
      <c r="ED2" s="95"/>
      <c r="EE2" s="95"/>
      <c r="EF2" s="95"/>
      <c r="EG2" s="95"/>
      <c r="EH2" s="95"/>
      <c r="EI2" s="95">
        <v>18</v>
      </c>
      <c r="EJ2" s="95"/>
      <c r="EK2" s="95"/>
      <c r="EL2" s="95"/>
      <c r="EM2" s="95"/>
      <c r="EN2" s="95"/>
      <c r="EO2" s="95"/>
      <c r="EP2" s="95">
        <v>19</v>
      </c>
      <c r="EQ2" s="95"/>
      <c r="ER2" s="95"/>
      <c r="ES2" s="95"/>
      <c r="ET2" s="95"/>
      <c r="EU2" s="95"/>
      <c r="EV2" s="95"/>
      <c r="EW2" s="95">
        <v>20</v>
      </c>
      <c r="EX2" s="95"/>
      <c r="EY2" s="95"/>
      <c r="EZ2" s="95"/>
      <c r="FA2" s="95"/>
      <c r="FB2" s="95"/>
      <c r="FC2" s="95"/>
      <c r="FD2" s="95">
        <v>21</v>
      </c>
      <c r="FE2" s="95"/>
      <c r="FF2" s="95"/>
      <c r="FG2" s="95"/>
      <c r="FH2" s="95"/>
      <c r="FI2" s="95"/>
      <c r="FJ2" s="95"/>
      <c r="FK2" s="95">
        <v>22</v>
      </c>
      <c r="FL2" s="95"/>
      <c r="FM2" s="95"/>
      <c r="FN2" s="95"/>
      <c r="FO2" s="95"/>
      <c r="FP2" s="95"/>
      <c r="FQ2" s="95"/>
      <c r="FR2" s="95">
        <v>23</v>
      </c>
      <c r="FS2" s="95"/>
      <c r="FT2" s="95"/>
      <c r="FU2" s="95"/>
      <c r="FV2" s="95"/>
      <c r="FW2" s="95"/>
      <c r="FX2" s="95"/>
      <c r="FY2" s="95">
        <v>24</v>
      </c>
      <c r="FZ2" s="95"/>
      <c r="GA2" s="95"/>
      <c r="GB2" s="95"/>
      <c r="GC2" s="95"/>
      <c r="GD2" s="95"/>
      <c r="GE2" s="95"/>
      <c r="GF2" s="95">
        <v>25</v>
      </c>
      <c r="GG2" s="95"/>
      <c r="GH2" s="95"/>
      <c r="GI2" s="95"/>
      <c r="GJ2" s="95"/>
      <c r="GK2" s="95"/>
      <c r="GL2" s="95"/>
      <c r="GM2" s="95">
        <v>26</v>
      </c>
      <c r="GN2" s="95"/>
      <c r="GO2" s="95"/>
      <c r="GP2" s="95"/>
      <c r="GQ2" s="95"/>
      <c r="GR2" s="95"/>
      <c r="GS2" s="95"/>
      <c r="GT2" s="95">
        <v>27</v>
      </c>
      <c r="GU2" s="95"/>
      <c r="GV2" s="95"/>
      <c r="GW2" s="95"/>
      <c r="GX2" s="95"/>
      <c r="GY2" s="95"/>
      <c r="GZ2" s="95"/>
      <c r="HA2" s="95">
        <v>28</v>
      </c>
      <c r="HB2" s="95"/>
      <c r="HC2" s="95"/>
      <c r="HD2" s="95"/>
      <c r="HE2" s="95"/>
      <c r="HF2" s="95"/>
      <c r="HG2" s="95"/>
      <c r="HH2" s="95">
        <v>29</v>
      </c>
      <c r="HI2" s="95"/>
      <c r="HJ2" s="95"/>
      <c r="HK2" s="95"/>
      <c r="HL2" s="95"/>
      <c r="HM2" s="95"/>
      <c r="HN2" s="95"/>
      <c r="HO2" s="95">
        <v>30</v>
      </c>
      <c r="HP2" s="95"/>
      <c r="HQ2" s="95"/>
      <c r="HR2" s="95"/>
      <c r="HS2" s="95"/>
      <c r="HT2" s="95"/>
      <c r="HU2" s="95"/>
      <c r="HV2" s="95">
        <v>31</v>
      </c>
      <c r="HW2" s="95"/>
      <c r="HX2" s="95"/>
      <c r="HY2" s="95"/>
      <c r="HZ2" s="95"/>
      <c r="IA2" s="95"/>
      <c r="IB2" s="95"/>
      <c r="IC2" s="95">
        <v>32</v>
      </c>
      <c r="ID2" s="95"/>
      <c r="IE2" s="95"/>
      <c r="IF2" s="95"/>
      <c r="IG2" s="95"/>
      <c r="IH2" s="95"/>
      <c r="II2" s="95"/>
      <c r="IJ2" s="95">
        <v>33</v>
      </c>
      <c r="IK2" s="95"/>
      <c r="IL2" s="95"/>
      <c r="IM2" s="95"/>
      <c r="IN2" s="95"/>
      <c r="IO2" s="95"/>
      <c r="IP2" s="95"/>
      <c r="IQ2" s="95">
        <v>34</v>
      </c>
      <c r="IR2" s="95"/>
      <c r="IS2" s="95"/>
      <c r="IT2" s="95"/>
      <c r="IU2" s="95"/>
      <c r="IV2" s="95"/>
      <c r="IW2" s="95"/>
      <c r="IX2" s="95">
        <v>35</v>
      </c>
      <c r="IY2" s="95"/>
      <c r="IZ2" s="95"/>
      <c r="JA2" s="95"/>
      <c r="JB2" s="95"/>
      <c r="JC2" s="95"/>
      <c r="JD2" s="95"/>
      <c r="JE2" s="95">
        <v>36</v>
      </c>
      <c r="JF2" s="95"/>
      <c r="JG2" s="95"/>
      <c r="JH2" s="95"/>
      <c r="JI2" s="95"/>
      <c r="JJ2" s="95"/>
      <c r="JK2" s="95"/>
      <c r="JL2" s="95">
        <v>37</v>
      </c>
      <c r="JM2" s="95"/>
      <c r="JN2" s="95"/>
      <c r="JO2" s="95"/>
      <c r="JP2" s="95"/>
      <c r="JQ2" s="95"/>
      <c r="JR2" s="95"/>
      <c r="JS2" s="95">
        <v>38</v>
      </c>
      <c r="JT2" s="95"/>
      <c r="JU2" s="95"/>
      <c r="JV2" s="95"/>
      <c r="JW2" s="95"/>
      <c r="JX2" s="95"/>
      <c r="JY2" s="95"/>
      <c r="JZ2" s="95">
        <v>39</v>
      </c>
      <c r="KA2" s="95"/>
      <c r="KB2" s="95"/>
      <c r="KC2" s="95"/>
      <c r="KD2" s="95"/>
      <c r="KE2" s="95"/>
      <c r="KF2" s="95"/>
      <c r="KG2" s="95">
        <v>40</v>
      </c>
      <c r="KH2" s="95"/>
      <c r="KI2" s="95"/>
      <c r="KJ2" s="95"/>
      <c r="KK2" s="95"/>
      <c r="KL2" s="95"/>
      <c r="KM2" s="95"/>
      <c r="KN2" s="95">
        <v>41</v>
      </c>
      <c r="KO2" s="95"/>
      <c r="KP2" s="95"/>
      <c r="KQ2" s="95"/>
      <c r="KR2" s="95"/>
      <c r="KS2" s="95"/>
      <c r="KT2" s="95"/>
      <c r="KU2" s="95">
        <v>42</v>
      </c>
      <c r="KV2" s="95"/>
      <c r="KW2" s="95"/>
      <c r="KX2" s="95"/>
      <c r="KY2" s="95"/>
      <c r="KZ2" s="95"/>
      <c r="LA2" s="95"/>
      <c r="LB2" s="95">
        <v>43</v>
      </c>
      <c r="LC2" s="95"/>
      <c r="LD2" s="95"/>
      <c r="LE2" s="95"/>
      <c r="LF2" s="95"/>
      <c r="LG2" s="95"/>
      <c r="LH2" s="95"/>
      <c r="LI2" s="95">
        <v>44</v>
      </c>
      <c r="LJ2" s="95"/>
      <c r="LK2" s="95"/>
      <c r="LL2" s="95"/>
      <c r="LM2" s="95"/>
      <c r="LN2" s="95"/>
      <c r="LO2" s="95"/>
      <c r="LP2" s="95">
        <v>45</v>
      </c>
      <c r="LQ2" s="95"/>
      <c r="LR2" s="95"/>
      <c r="LS2" s="95"/>
      <c r="LT2" s="95"/>
      <c r="LU2" s="95"/>
      <c r="LV2" s="95"/>
      <c r="LW2" s="95">
        <v>46</v>
      </c>
      <c r="LX2" s="95"/>
      <c r="LY2" s="95"/>
      <c r="LZ2" s="95"/>
      <c r="MA2" s="95"/>
      <c r="MB2" s="95"/>
      <c r="MC2" s="95"/>
      <c r="MD2" s="95">
        <v>47</v>
      </c>
      <c r="ME2" s="95"/>
      <c r="MF2" s="95"/>
      <c r="MG2" s="95"/>
      <c r="MH2" s="95"/>
      <c r="MI2" s="95"/>
      <c r="MJ2" s="95"/>
      <c r="MK2" s="95">
        <v>48</v>
      </c>
      <c r="ML2" s="95"/>
      <c r="MM2" s="95"/>
      <c r="MN2" s="95"/>
      <c r="MO2" s="95"/>
      <c r="MP2" s="95"/>
      <c r="MQ2" s="95"/>
      <c r="MR2" s="95">
        <v>49</v>
      </c>
      <c r="MS2" s="95"/>
      <c r="MT2" s="95"/>
      <c r="MU2" s="95"/>
      <c r="MV2" s="95"/>
      <c r="MW2" s="95"/>
      <c r="MX2" s="95"/>
      <c r="MY2" s="95">
        <v>50</v>
      </c>
      <c r="MZ2" s="95"/>
      <c r="NA2" s="95"/>
      <c r="NB2" s="95"/>
      <c r="NC2" s="95"/>
      <c r="ND2" s="95"/>
      <c r="NE2" s="95"/>
      <c r="NF2" s="95">
        <v>51</v>
      </c>
      <c r="NG2" s="95"/>
      <c r="NH2" s="95"/>
      <c r="NI2" s="95"/>
      <c r="NJ2" s="95"/>
      <c r="NK2" s="95"/>
      <c r="NL2" s="95"/>
      <c r="NM2" s="95">
        <v>52</v>
      </c>
      <c r="NN2" s="95"/>
      <c r="NO2" s="95"/>
      <c r="NP2" s="95"/>
      <c r="NQ2" s="95"/>
      <c r="NR2" s="95"/>
      <c r="NS2" s="95"/>
      <c r="NT2" s="95">
        <v>53</v>
      </c>
      <c r="NU2" s="95"/>
      <c r="NV2" s="95"/>
      <c r="NW2" s="95"/>
      <c r="NX2" s="95"/>
      <c r="NY2" s="95"/>
      <c r="NZ2" s="95"/>
      <c r="OA2" s="4"/>
      <c r="OB2" s="4"/>
      <c r="OC2" s="4"/>
    </row>
    <row r="3" spans="3:412" s="52" customFormat="1" ht="15" customHeight="1" x14ac:dyDescent="0.25">
      <c r="F3" s="1"/>
      <c r="G3" s="1"/>
      <c r="I3" s="67"/>
      <c r="K3" s="53">
        <f ca="1">TODAY()</f>
        <v>43457</v>
      </c>
      <c r="L3" s="54"/>
      <c r="M3" s="54"/>
      <c r="N3" s="55"/>
      <c r="T3" s="1">
        <v>1</v>
      </c>
      <c r="U3" s="1">
        <f>WEEKNUM(T4)</f>
        <v>53</v>
      </c>
      <c r="V3" s="1">
        <f>WEEKNUM(U4)</f>
        <v>1</v>
      </c>
      <c r="W3" s="1">
        <f t="shared" ref="W3:AM3" si="0">WEEKNUM(V4)</f>
        <v>1</v>
      </c>
      <c r="X3" s="1">
        <f t="shared" si="0"/>
        <v>1</v>
      </c>
      <c r="Y3" s="1">
        <f t="shared" si="0"/>
        <v>1</v>
      </c>
      <c r="Z3" s="1">
        <f t="shared" si="0"/>
        <v>1</v>
      </c>
      <c r="AA3" s="1">
        <f t="shared" si="0"/>
        <v>2</v>
      </c>
      <c r="AB3" s="1">
        <f t="shared" si="0"/>
        <v>2</v>
      </c>
      <c r="AC3" s="1">
        <f t="shared" si="0"/>
        <v>2</v>
      </c>
      <c r="AD3" s="1">
        <f t="shared" si="0"/>
        <v>2</v>
      </c>
      <c r="AE3" s="1">
        <f t="shared" si="0"/>
        <v>2</v>
      </c>
      <c r="AF3" s="1">
        <f t="shared" si="0"/>
        <v>2</v>
      </c>
      <c r="AG3" s="1">
        <f t="shared" si="0"/>
        <v>2</v>
      </c>
      <c r="AH3" s="1">
        <f t="shared" si="0"/>
        <v>3</v>
      </c>
      <c r="AI3" s="1">
        <f t="shared" si="0"/>
        <v>3</v>
      </c>
      <c r="AJ3" s="1">
        <f t="shared" si="0"/>
        <v>3</v>
      </c>
      <c r="AK3" s="1">
        <f t="shared" si="0"/>
        <v>3</v>
      </c>
      <c r="AL3" s="1">
        <f t="shared" si="0"/>
        <v>3</v>
      </c>
      <c r="AM3" s="1">
        <f t="shared" si="0"/>
        <v>3</v>
      </c>
      <c r="AN3" s="1">
        <f t="shared" ref="AN3:CG3" si="1">WEEKNUM(AN4)</f>
        <v>4</v>
      </c>
      <c r="AO3" s="1">
        <f t="shared" si="1"/>
        <v>4</v>
      </c>
      <c r="AP3" s="1">
        <f t="shared" si="1"/>
        <v>4</v>
      </c>
      <c r="AQ3" s="1">
        <f t="shared" si="1"/>
        <v>4</v>
      </c>
      <c r="AR3" s="1">
        <f t="shared" si="1"/>
        <v>4</v>
      </c>
      <c r="AS3" s="1">
        <f t="shared" si="1"/>
        <v>4</v>
      </c>
      <c r="AT3" s="1">
        <f t="shared" si="1"/>
        <v>4</v>
      </c>
      <c r="AU3" s="4">
        <f t="shared" si="1"/>
        <v>5</v>
      </c>
      <c r="AV3" s="4">
        <f t="shared" si="1"/>
        <v>5</v>
      </c>
      <c r="AW3" s="4">
        <f t="shared" si="1"/>
        <v>5</v>
      </c>
      <c r="AX3" s="4">
        <f t="shared" si="1"/>
        <v>5</v>
      </c>
      <c r="AY3" s="4">
        <f t="shared" si="1"/>
        <v>5</v>
      </c>
      <c r="AZ3" s="4">
        <f t="shared" si="1"/>
        <v>5</v>
      </c>
      <c r="BA3" s="4">
        <f t="shared" si="1"/>
        <v>5</v>
      </c>
      <c r="BB3" s="4">
        <f t="shared" si="1"/>
        <v>6</v>
      </c>
      <c r="BC3" s="4">
        <f t="shared" si="1"/>
        <v>6</v>
      </c>
      <c r="BD3" s="4">
        <f t="shared" si="1"/>
        <v>6</v>
      </c>
      <c r="BE3" s="4">
        <f t="shared" si="1"/>
        <v>6</v>
      </c>
      <c r="BF3" s="4">
        <f t="shared" si="1"/>
        <v>6</v>
      </c>
      <c r="BG3" s="4">
        <f t="shared" si="1"/>
        <v>6</v>
      </c>
      <c r="BH3" s="4">
        <f t="shared" si="1"/>
        <v>6</v>
      </c>
      <c r="BI3" s="4">
        <f t="shared" si="1"/>
        <v>7</v>
      </c>
      <c r="BJ3" s="4">
        <f t="shared" si="1"/>
        <v>7</v>
      </c>
      <c r="BK3" s="4">
        <f t="shared" si="1"/>
        <v>7</v>
      </c>
      <c r="BL3" s="4">
        <f t="shared" si="1"/>
        <v>7</v>
      </c>
      <c r="BM3" s="4">
        <f t="shared" si="1"/>
        <v>7</v>
      </c>
      <c r="BN3" s="4">
        <f t="shared" si="1"/>
        <v>7</v>
      </c>
      <c r="BO3" s="4">
        <f t="shared" si="1"/>
        <v>7</v>
      </c>
      <c r="BP3" s="4">
        <f t="shared" si="1"/>
        <v>8</v>
      </c>
      <c r="BQ3" s="4">
        <f t="shared" si="1"/>
        <v>8</v>
      </c>
      <c r="BR3" s="4">
        <f t="shared" si="1"/>
        <v>8</v>
      </c>
      <c r="BS3" s="4">
        <f t="shared" si="1"/>
        <v>8</v>
      </c>
      <c r="BT3" s="4">
        <f t="shared" si="1"/>
        <v>8</v>
      </c>
      <c r="BU3" s="4">
        <f t="shared" si="1"/>
        <v>8</v>
      </c>
      <c r="BV3" s="4">
        <f t="shared" si="1"/>
        <v>8</v>
      </c>
      <c r="BW3" s="4">
        <f t="shared" si="1"/>
        <v>9</v>
      </c>
      <c r="BX3" s="4">
        <f t="shared" si="1"/>
        <v>9</v>
      </c>
      <c r="BY3" s="4">
        <f t="shared" si="1"/>
        <v>9</v>
      </c>
      <c r="BZ3" s="4">
        <f t="shared" si="1"/>
        <v>9</v>
      </c>
      <c r="CA3" s="4">
        <f t="shared" si="1"/>
        <v>9</v>
      </c>
      <c r="CB3" s="4">
        <f t="shared" si="1"/>
        <v>9</v>
      </c>
      <c r="CC3" s="4">
        <f t="shared" si="1"/>
        <v>9</v>
      </c>
      <c r="CD3" s="4">
        <f t="shared" si="1"/>
        <v>10</v>
      </c>
      <c r="CE3" s="4">
        <f t="shared" si="1"/>
        <v>10</v>
      </c>
      <c r="CF3" s="4">
        <f t="shared" si="1"/>
        <v>10</v>
      </c>
      <c r="CG3" s="4">
        <f t="shared" si="1"/>
        <v>10</v>
      </c>
      <c r="CH3" s="4">
        <f t="shared" ref="CH3:ES3" si="2">WEEKNUM(CH4)</f>
        <v>10</v>
      </c>
      <c r="CI3" s="4">
        <f t="shared" si="2"/>
        <v>10</v>
      </c>
      <c r="CJ3" s="4">
        <f t="shared" si="2"/>
        <v>10</v>
      </c>
      <c r="CK3" s="4">
        <f t="shared" si="2"/>
        <v>11</v>
      </c>
      <c r="CL3" s="4">
        <f t="shared" si="2"/>
        <v>11</v>
      </c>
      <c r="CM3" s="4">
        <f t="shared" si="2"/>
        <v>11</v>
      </c>
      <c r="CN3" s="4">
        <f t="shared" si="2"/>
        <v>11</v>
      </c>
      <c r="CO3" s="4">
        <f t="shared" si="2"/>
        <v>11</v>
      </c>
      <c r="CP3" s="4">
        <f t="shared" si="2"/>
        <v>11</v>
      </c>
      <c r="CQ3" s="4">
        <f t="shared" si="2"/>
        <v>11</v>
      </c>
      <c r="CR3" s="4">
        <f t="shared" si="2"/>
        <v>12</v>
      </c>
      <c r="CS3" s="4">
        <f t="shared" si="2"/>
        <v>12</v>
      </c>
      <c r="CT3" s="4">
        <f t="shared" si="2"/>
        <v>12</v>
      </c>
      <c r="CU3" s="4">
        <f t="shared" si="2"/>
        <v>12</v>
      </c>
      <c r="CV3" s="4">
        <f t="shared" si="2"/>
        <v>12</v>
      </c>
      <c r="CW3" s="4">
        <f t="shared" si="2"/>
        <v>12</v>
      </c>
      <c r="CX3" s="4">
        <f t="shared" si="2"/>
        <v>12</v>
      </c>
      <c r="CY3" s="4">
        <f t="shared" si="2"/>
        <v>13</v>
      </c>
      <c r="CZ3" s="4">
        <f t="shared" si="2"/>
        <v>13</v>
      </c>
      <c r="DA3" s="4">
        <f t="shared" si="2"/>
        <v>13</v>
      </c>
      <c r="DB3" s="4">
        <f t="shared" si="2"/>
        <v>13</v>
      </c>
      <c r="DC3" s="4">
        <f t="shared" si="2"/>
        <v>13</v>
      </c>
      <c r="DD3" s="4">
        <f t="shared" si="2"/>
        <v>13</v>
      </c>
      <c r="DE3" s="4">
        <f t="shared" si="2"/>
        <v>13</v>
      </c>
      <c r="DF3" s="4">
        <f t="shared" si="2"/>
        <v>14</v>
      </c>
      <c r="DG3" s="4">
        <f t="shared" si="2"/>
        <v>14</v>
      </c>
      <c r="DH3" s="4">
        <f t="shared" si="2"/>
        <v>14</v>
      </c>
      <c r="DI3" s="4">
        <f t="shared" si="2"/>
        <v>14</v>
      </c>
      <c r="DJ3" s="4">
        <f t="shared" si="2"/>
        <v>14</v>
      </c>
      <c r="DK3" s="4">
        <f t="shared" si="2"/>
        <v>14</v>
      </c>
      <c r="DL3" s="4">
        <f t="shared" si="2"/>
        <v>14</v>
      </c>
      <c r="DM3" s="4">
        <f t="shared" si="2"/>
        <v>15</v>
      </c>
      <c r="DN3" s="4">
        <f t="shared" si="2"/>
        <v>15</v>
      </c>
      <c r="DO3" s="4">
        <f t="shared" si="2"/>
        <v>15</v>
      </c>
      <c r="DP3" s="4">
        <f t="shared" si="2"/>
        <v>15</v>
      </c>
      <c r="DQ3" s="4">
        <f t="shared" si="2"/>
        <v>15</v>
      </c>
      <c r="DR3" s="4">
        <f t="shared" si="2"/>
        <v>15</v>
      </c>
      <c r="DS3" s="4">
        <f t="shared" si="2"/>
        <v>15</v>
      </c>
      <c r="DT3" s="4">
        <f t="shared" si="2"/>
        <v>16</v>
      </c>
      <c r="DU3" s="4">
        <f t="shared" si="2"/>
        <v>16</v>
      </c>
      <c r="DV3" s="4">
        <f t="shared" si="2"/>
        <v>16</v>
      </c>
      <c r="DW3" s="4">
        <f t="shared" si="2"/>
        <v>16</v>
      </c>
      <c r="DX3" s="4">
        <f t="shared" si="2"/>
        <v>16</v>
      </c>
      <c r="DY3" s="4">
        <f t="shared" si="2"/>
        <v>16</v>
      </c>
      <c r="DZ3" s="4">
        <f t="shared" si="2"/>
        <v>16</v>
      </c>
      <c r="EA3" s="4">
        <f t="shared" si="2"/>
        <v>17</v>
      </c>
      <c r="EB3" s="4">
        <f t="shared" si="2"/>
        <v>17</v>
      </c>
      <c r="EC3" s="4">
        <f t="shared" si="2"/>
        <v>17</v>
      </c>
      <c r="ED3" s="4">
        <f t="shared" si="2"/>
        <v>17</v>
      </c>
      <c r="EE3" s="4">
        <f t="shared" si="2"/>
        <v>17</v>
      </c>
      <c r="EF3" s="4">
        <f t="shared" si="2"/>
        <v>17</v>
      </c>
      <c r="EG3" s="4">
        <f t="shared" si="2"/>
        <v>17</v>
      </c>
      <c r="EH3" s="4">
        <f t="shared" si="2"/>
        <v>18</v>
      </c>
      <c r="EI3" s="4">
        <f t="shared" si="2"/>
        <v>18</v>
      </c>
      <c r="EJ3" s="4">
        <f t="shared" si="2"/>
        <v>18</v>
      </c>
      <c r="EK3" s="4">
        <f t="shared" si="2"/>
        <v>18</v>
      </c>
      <c r="EL3" s="4">
        <f t="shared" si="2"/>
        <v>18</v>
      </c>
      <c r="EM3" s="4">
        <f t="shared" si="2"/>
        <v>18</v>
      </c>
      <c r="EN3" s="4">
        <f t="shared" si="2"/>
        <v>18</v>
      </c>
      <c r="EO3" s="4">
        <f t="shared" si="2"/>
        <v>19</v>
      </c>
      <c r="EP3" s="4">
        <f t="shared" si="2"/>
        <v>19</v>
      </c>
      <c r="EQ3" s="4">
        <f t="shared" si="2"/>
        <v>19</v>
      </c>
      <c r="ER3" s="4">
        <f t="shared" si="2"/>
        <v>19</v>
      </c>
      <c r="ES3" s="4">
        <f t="shared" si="2"/>
        <v>19</v>
      </c>
      <c r="ET3" s="4">
        <f t="shared" ref="ET3:HE3" si="3">WEEKNUM(ET4)</f>
        <v>19</v>
      </c>
      <c r="EU3" s="4">
        <f t="shared" si="3"/>
        <v>19</v>
      </c>
      <c r="EV3" s="4">
        <f t="shared" si="3"/>
        <v>20</v>
      </c>
      <c r="EW3" s="4">
        <f t="shared" si="3"/>
        <v>20</v>
      </c>
      <c r="EX3" s="4">
        <f t="shared" si="3"/>
        <v>20</v>
      </c>
      <c r="EY3" s="4">
        <f t="shared" si="3"/>
        <v>20</v>
      </c>
      <c r="EZ3" s="4">
        <f t="shared" si="3"/>
        <v>20</v>
      </c>
      <c r="FA3" s="4">
        <f t="shared" si="3"/>
        <v>20</v>
      </c>
      <c r="FB3" s="4">
        <f t="shared" si="3"/>
        <v>20</v>
      </c>
      <c r="FC3" s="4">
        <f t="shared" si="3"/>
        <v>21</v>
      </c>
      <c r="FD3" s="4">
        <f t="shared" si="3"/>
        <v>21</v>
      </c>
      <c r="FE3" s="4">
        <f t="shared" si="3"/>
        <v>21</v>
      </c>
      <c r="FF3" s="4">
        <f t="shared" si="3"/>
        <v>21</v>
      </c>
      <c r="FG3" s="4">
        <f t="shared" si="3"/>
        <v>21</v>
      </c>
      <c r="FH3" s="4">
        <f t="shared" si="3"/>
        <v>21</v>
      </c>
      <c r="FI3" s="4">
        <f t="shared" si="3"/>
        <v>21</v>
      </c>
      <c r="FJ3" s="4">
        <f t="shared" si="3"/>
        <v>22</v>
      </c>
      <c r="FK3" s="4">
        <f t="shared" si="3"/>
        <v>22</v>
      </c>
      <c r="FL3" s="4">
        <f t="shared" si="3"/>
        <v>22</v>
      </c>
      <c r="FM3" s="4">
        <f t="shared" si="3"/>
        <v>22</v>
      </c>
      <c r="FN3" s="4">
        <f t="shared" si="3"/>
        <v>22</v>
      </c>
      <c r="FO3" s="4">
        <f t="shared" si="3"/>
        <v>22</v>
      </c>
      <c r="FP3" s="4">
        <f t="shared" si="3"/>
        <v>22</v>
      </c>
      <c r="FQ3" s="4">
        <f t="shared" si="3"/>
        <v>23</v>
      </c>
      <c r="FR3" s="4">
        <f t="shared" si="3"/>
        <v>23</v>
      </c>
      <c r="FS3" s="4">
        <f t="shared" si="3"/>
        <v>23</v>
      </c>
      <c r="FT3" s="4">
        <f t="shared" si="3"/>
        <v>23</v>
      </c>
      <c r="FU3" s="4">
        <f t="shared" si="3"/>
        <v>23</v>
      </c>
      <c r="FV3" s="4">
        <f t="shared" si="3"/>
        <v>23</v>
      </c>
      <c r="FW3" s="4">
        <f t="shared" si="3"/>
        <v>23</v>
      </c>
      <c r="FX3" s="4">
        <f t="shared" si="3"/>
        <v>24</v>
      </c>
      <c r="FY3" s="4">
        <f t="shared" si="3"/>
        <v>24</v>
      </c>
      <c r="FZ3" s="4">
        <f t="shared" si="3"/>
        <v>24</v>
      </c>
      <c r="GA3" s="4">
        <f t="shared" si="3"/>
        <v>24</v>
      </c>
      <c r="GB3" s="4">
        <f t="shared" si="3"/>
        <v>24</v>
      </c>
      <c r="GC3" s="4">
        <f t="shared" si="3"/>
        <v>24</v>
      </c>
      <c r="GD3" s="4">
        <f t="shared" si="3"/>
        <v>24</v>
      </c>
      <c r="GE3" s="4">
        <f t="shared" si="3"/>
        <v>25</v>
      </c>
      <c r="GF3" s="4">
        <f t="shared" si="3"/>
        <v>25</v>
      </c>
      <c r="GG3" s="4">
        <f t="shared" si="3"/>
        <v>25</v>
      </c>
      <c r="GH3" s="4">
        <f t="shared" si="3"/>
        <v>25</v>
      </c>
      <c r="GI3" s="4">
        <f t="shared" si="3"/>
        <v>25</v>
      </c>
      <c r="GJ3" s="4">
        <f t="shared" si="3"/>
        <v>25</v>
      </c>
      <c r="GK3" s="4">
        <f t="shared" si="3"/>
        <v>25</v>
      </c>
      <c r="GL3" s="4">
        <f t="shared" si="3"/>
        <v>26</v>
      </c>
      <c r="GM3" s="4">
        <f t="shared" si="3"/>
        <v>26</v>
      </c>
      <c r="GN3" s="4">
        <f t="shared" si="3"/>
        <v>26</v>
      </c>
      <c r="GO3" s="4">
        <f t="shared" si="3"/>
        <v>26</v>
      </c>
      <c r="GP3" s="4">
        <f t="shared" si="3"/>
        <v>26</v>
      </c>
      <c r="GQ3" s="4">
        <f t="shared" si="3"/>
        <v>26</v>
      </c>
      <c r="GR3" s="4">
        <f t="shared" si="3"/>
        <v>26</v>
      </c>
      <c r="GS3" s="4">
        <f t="shared" si="3"/>
        <v>27</v>
      </c>
      <c r="GT3" s="4">
        <f t="shared" si="3"/>
        <v>27</v>
      </c>
      <c r="GU3" s="4">
        <f t="shared" si="3"/>
        <v>27</v>
      </c>
      <c r="GV3" s="4">
        <f t="shared" si="3"/>
        <v>27</v>
      </c>
      <c r="GW3" s="4">
        <f t="shared" si="3"/>
        <v>27</v>
      </c>
      <c r="GX3" s="4">
        <f t="shared" si="3"/>
        <v>27</v>
      </c>
      <c r="GY3" s="4">
        <f t="shared" si="3"/>
        <v>27</v>
      </c>
      <c r="GZ3" s="4">
        <f t="shared" si="3"/>
        <v>28</v>
      </c>
      <c r="HA3" s="4">
        <f t="shared" si="3"/>
        <v>28</v>
      </c>
      <c r="HB3" s="4">
        <f t="shared" si="3"/>
        <v>28</v>
      </c>
      <c r="HC3" s="4">
        <f t="shared" si="3"/>
        <v>28</v>
      </c>
      <c r="HD3" s="4">
        <f t="shared" si="3"/>
        <v>28</v>
      </c>
      <c r="HE3" s="4">
        <f t="shared" si="3"/>
        <v>28</v>
      </c>
      <c r="HF3" s="4">
        <f t="shared" ref="HF3:JQ3" si="4">WEEKNUM(HF4)</f>
        <v>28</v>
      </c>
      <c r="HG3" s="4">
        <f t="shared" si="4"/>
        <v>29</v>
      </c>
      <c r="HH3" s="4">
        <f t="shared" si="4"/>
        <v>29</v>
      </c>
      <c r="HI3" s="4">
        <f t="shared" si="4"/>
        <v>29</v>
      </c>
      <c r="HJ3" s="4">
        <f t="shared" si="4"/>
        <v>29</v>
      </c>
      <c r="HK3" s="4">
        <f t="shared" si="4"/>
        <v>29</v>
      </c>
      <c r="HL3" s="4">
        <f t="shared" si="4"/>
        <v>29</v>
      </c>
      <c r="HM3" s="4">
        <f t="shared" si="4"/>
        <v>29</v>
      </c>
      <c r="HN3" s="4">
        <f t="shared" si="4"/>
        <v>30</v>
      </c>
      <c r="HO3" s="4">
        <f t="shared" si="4"/>
        <v>30</v>
      </c>
      <c r="HP3" s="4">
        <f t="shared" si="4"/>
        <v>30</v>
      </c>
      <c r="HQ3" s="4">
        <f t="shared" si="4"/>
        <v>30</v>
      </c>
      <c r="HR3" s="4">
        <f t="shared" si="4"/>
        <v>30</v>
      </c>
      <c r="HS3" s="4">
        <f t="shared" si="4"/>
        <v>30</v>
      </c>
      <c r="HT3" s="4">
        <f t="shared" si="4"/>
        <v>30</v>
      </c>
      <c r="HU3" s="4">
        <f t="shared" si="4"/>
        <v>31</v>
      </c>
      <c r="HV3" s="4">
        <f t="shared" si="4"/>
        <v>31</v>
      </c>
      <c r="HW3" s="4">
        <f t="shared" si="4"/>
        <v>31</v>
      </c>
      <c r="HX3" s="4">
        <f t="shared" si="4"/>
        <v>31</v>
      </c>
      <c r="HY3" s="4">
        <f t="shared" si="4"/>
        <v>31</v>
      </c>
      <c r="HZ3" s="4">
        <f t="shared" si="4"/>
        <v>31</v>
      </c>
      <c r="IA3" s="4">
        <f t="shared" si="4"/>
        <v>31</v>
      </c>
      <c r="IB3" s="4">
        <f t="shared" si="4"/>
        <v>32</v>
      </c>
      <c r="IC3" s="4">
        <f t="shared" si="4"/>
        <v>32</v>
      </c>
      <c r="ID3" s="4">
        <f t="shared" si="4"/>
        <v>32</v>
      </c>
      <c r="IE3" s="4">
        <f t="shared" si="4"/>
        <v>32</v>
      </c>
      <c r="IF3" s="4">
        <f t="shared" si="4"/>
        <v>32</v>
      </c>
      <c r="IG3" s="4">
        <f t="shared" si="4"/>
        <v>32</v>
      </c>
      <c r="IH3" s="4">
        <f t="shared" si="4"/>
        <v>32</v>
      </c>
      <c r="II3" s="4">
        <f t="shared" si="4"/>
        <v>33</v>
      </c>
      <c r="IJ3" s="4">
        <f t="shared" si="4"/>
        <v>33</v>
      </c>
      <c r="IK3" s="4">
        <f t="shared" si="4"/>
        <v>33</v>
      </c>
      <c r="IL3" s="4">
        <f t="shared" si="4"/>
        <v>33</v>
      </c>
      <c r="IM3" s="4">
        <f t="shared" si="4"/>
        <v>33</v>
      </c>
      <c r="IN3" s="4">
        <f t="shared" si="4"/>
        <v>33</v>
      </c>
      <c r="IO3" s="4">
        <f t="shared" si="4"/>
        <v>33</v>
      </c>
      <c r="IP3" s="4">
        <f t="shared" si="4"/>
        <v>34</v>
      </c>
      <c r="IQ3" s="4">
        <f t="shared" si="4"/>
        <v>34</v>
      </c>
      <c r="IR3" s="4">
        <f t="shared" si="4"/>
        <v>34</v>
      </c>
      <c r="IS3" s="4">
        <f t="shared" si="4"/>
        <v>34</v>
      </c>
      <c r="IT3" s="4">
        <f t="shared" si="4"/>
        <v>34</v>
      </c>
      <c r="IU3" s="4">
        <f t="shared" si="4"/>
        <v>34</v>
      </c>
      <c r="IV3" s="4">
        <f t="shared" si="4"/>
        <v>34</v>
      </c>
      <c r="IW3" s="4">
        <f t="shared" si="4"/>
        <v>35</v>
      </c>
      <c r="IX3" s="4">
        <f t="shared" si="4"/>
        <v>35</v>
      </c>
      <c r="IY3" s="4">
        <f t="shared" si="4"/>
        <v>35</v>
      </c>
      <c r="IZ3" s="4">
        <f t="shared" si="4"/>
        <v>35</v>
      </c>
      <c r="JA3" s="4">
        <f t="shared" si="4"/>
        <v>35</v>
      </c>
      <c r="JB3" s="4">
        <f t="shared" si="4"/>
        <v>35</v>
      </c>
      <c r="JC3" s="4">
        <f t="shared" si="4"/>
        <v>35</v>
      </c>
      <c r="JD3" s="4">
        <f t="shared" si="4"/>
        <v>36</v>
      </c>
      <c r="JE3" s="4">
        <f t="shared" si="4"/>
        <v>36</v>
      </c>
      <c r="JF3" s="4">
        <f t="shared" si="4"/>
        <v>36</v>
      </c>
      <c r="JG3" s="4">
        <f t="shared" si="4"/>
        <v>36</v>
      </c>
      <c r="JH3" s="4">
        <f t="shared" si="4"/>
        <v>36</v>
      </c>
      <c r="JI3" s="4">
        <f t="shared" si="4"/>
        <v>36</v>
      </c>
      <c r="JJ3" s="4">
        <f t="shared" si="4"/>
        <v>36</v>
      </c>
      <c r="JK3" s="4">
        <f t="shared" si="4"/>
        <v>37</v>
      </c>
      <c r="JL3" s="4">
        <f t="shared" si="4"/>
        <v>37</v>
      </c>
      <c r="JM3" s="4">
        <f t="shared" si="4"/>
        <v>37</v>
      </c>
      <c r="JN3" s="4">
        <f t="shared" si="4"/>
        <v>37</v>
      </c>
      <c r="JO3" s="4">
        <f t="shared" si="4"/>
        <v>37</v>
      </c>
      <c r="JP3" s="4">
        <f t="shared" si="4"/>
        <v>37</v>
      </c>
      <c r="JQ3" s="4">
        <f t="shared" si="4"/>
        <v>37</v>
      </c>
      <c r="JR3" s="4">
        <f t="shared" ref="JR3:MC3" si="5">WEEKNUM(JR4)</f>
        <v>38</v>
      </c>
      <c r="JS3" s="4">
        <f t="shared" si="5"/>
        <v>38</v>
      </c>
      <c r="JT3" s="4">
        <f t="shared" si="5"/>
        <v>38</v>
      </c>
      <c r="JU3" s="4">
        <f t="shared" si="5"/>
        <v>38</v>
      </c>
      <c r="JV3" s="4">
        <f t="shared" si="5"/>
        <v>38</v>
      </c>
      <c r="JW3" s="4">
        <f t="shared" si="5"/>
        <v>38</v>
      </c>
      <c r="JX3" s="4">
        <f t="shared" si="5"/>
        <v>38</v>
      </c>
      <c r="JY3" s="4">
        <f t="shared" si="5"/>
        <v>39</v>
      </c>
      <c r="JZ3" s="4">
        <f t="shared" si="5"/>
        <v>39</v>
      </c>
      <c r="KA3" s="4">
        <f t="shared" si="5"/>
        <v>39</v>
      </c>
      <c r="KB3" s="4">
        <f t="shared" si="5"/>
        <v>39</v>
      </c>
      <c r="KC3" s="4">
        <f t="shared" si="5"/>
        <v>39</v>
      </c>
      <c r="KD3" s="4">
        <f t="shared" si="5"/>
        <v>39</v>
      </c>
      <c r="KE3" s="4">
        <f t="shared" si="5"/>
        <v>39</v>
      </c>
      <c r="KF3" s="4">
        <f t="shared" si="5"/>
        <v>40</v>
      </c>
      <c r="KG3" s="4">
        <f t="shared" si="5"/>
        <v>40</v>
      </c>
      <c r="KH3" s="4">
        <f t="shared" si="5"/>
        <v>40</v>
      </c>
      <c r="KI3" s="4">
        <f t="shared" si="5"/>
        <v>40</v>
      </c>
      <c r="KJ3" s="4">
        <f t="shared" si="5"/>
        <v>40</v>
      </c>
      <c r="KK3" s="4">
        <f t="shared" si="5"/>
        <v>40</v>
      </c>
      <c r="KL3" s="4">
        <f t="shared" si="5"/>
        <v>40</v>
      </c>
      <c r="KM3" s="4">
        <f t="shared" si="5"/>
        <v>41</v>
      </c>
      <c r="KN3" s="4">
        <f t="shared" si="5"/>
        <v>41</v>
      </c>
      <c r="KO3" s="4">
        <f t="shared" si="5"/>
        <v>41</v>
      </c>
      <c r="KP3" s="4">
        <f t="shared" si="5"/>
        <v>41</v>
      </c>
      <c r="KQ3" s="4">
        <f t="shared" si="5"/>
        <v>41</v>
      </c>
      <c r="KR3" s="4">
        <f t="shared" si="5"/>
        <v>41</v>
      </c>
      <c r="KS3" s="4">
        <f t="shared" si="5"/>
        <v>41</v>
      </c>
      <c r="KT3" s="4">
        <f t="shared" si="5"/>
        <v>42</v>
      </c>
      <c r="KU3" s="4">
        <f t="shared" si="5"/>
        <v>42</v>
      </c>
      <c r="KV3" s="4">
        <f t="shared" si="5"/>
        <v>42</v>
      </c>
      <c r="KW3" s="4">
        <f t="shared" si="5"/>
        <v>42</v>
      </c>
      <c r="KX3" s="4">
        <f t="shared" si="5"/>
        <v>42</v>
      </c>
      <c r="KY3" s="4">
        <f t="shared" si="5"/>
        <v>42</v>
      </c>
      <c r="KZ3" s="4">
        <f t="shared" si="5"/>
        <v>42</v>
      </c>
      <c r="LA3" s="4">
        <f t="shared" si="5"/>
        <v>43</v>
      </c>
      <c r="LB3" s="4">
        <f t="shared" si="5"/>
        <v>43</v>
      </c>
      <c r="LC3" s="4">
        <f t="shared" si="5"/>
        <v>43</v>
      </c>
      <c r="LD3" s="4">
        <f t="shared" si="5"/>
        <v>43</v>
      </c>
      <c r="LE3" s="4">
        <f t="shared" si="5"/>
        <v>43</v>
      </c>
      <c r="LF3" s="4">
        <f t="shared" si="5"/>
        <v>43</v>
      </c>
      <c r="LG3" s="4">
        <f t="shared" si="5"/>
        <v>43</v>
      </c>
      <c r="LH3" s="4">
        <f t="shared" si="5"/>
        <v>44</v>
      </c>
      <c r="LI3" s="4">
        <f t="shared" si="5"/>
        <v>44</v>
      </c>
      <c r="LJ3" s="4">
        <f t="shared" si="5"/>
        <v>44</v>
      </c>
      <c r="LK3" s="4">
        <f t="shared" si="5"/>
        <v>44</v>
      </c>
      <c r="LL3" s="4">
        <f t="shared" si="5"/>
        <v>44</v>
      </c>
      <c r="LM3" s="4">
        <f t="shared" si="5"/>
        <v>44</v>
      </c>
      <c r="LN3" s="4">
        <f t="shared" si="5"/>
        <v>44</v>
      </c>
      <c r="LO3" s="4">
        <f t="shared" si="5"/>
        <v>45</v>
      </c>
      <c r="LP3" s="4">
        <f t="shared" si="5"/>
        <v>45</v>
      </c>
      <c r="LQ3" s="4">
        <f t="shared" si="5"/>
        <v>45</v>
      </c>
      <c r="LR3" s="4">
        <f t="shared" si="5"/>
        <v>45</v>
      </c>
      <c r="LS3" s="4">
        <f t="shared" si="5"/>
        <v>45</v>
      </c>
      <c r="LT3" s="4">
        <f t="shared" si="5"/>
        <v>45</v>
      </c>
      <c r="LU3" s="4">
        <f t="shared" si="5"/>
        <v>45</v>
      </c>
      <c r="LV3" s="4">
        <f t="shared" si="5"/>
        <v>46</v>
      </c>
      <c r="LW3" s="4">
        <f t="shared" si="5"/>
        <v>46</v>
      </c>
      <c r="LX3" s="4">
        <f t="shared" si="5"/>
        <v>46</v>
      </c>
      <c r="LY3" s="4">
        <f t="shared" si="5"/>
        <v>46</v>
      </c>
      <c r="LZ3" s="4">
        <f t="shared" si="5"/>
        <v>46</v>
      </c>
      <c r="MA3" s="4">
        <f t="shared" si="5"/>
        <v>46</v>
      </c>
      <c r="MB3" s="4">
        <f t="shared" si="5"/>
        <v>46</v>
      </c>
      <c r="MC3" s="4">
        <f t="shared" si="5"/>
        <v>47</v>
      </c>
      <c r="MD3" s="4">
        <f t="shared" ref="MD3:NX3" si="6">WEEKNUM(MD4)</f>
        <v>47</v>
      </c>
      <c r="ME3" s="4">
        <f t="shared" si="6"/>
        <v>47</v>
      </c>
      <c r="MF3" s="4">
        <f t="shared" si="6"/>
        <v>47</v>
      </c>
      <c r="MG3" s="4">
        <f t="shared" si="6"/>
        <v>47</v>
      </c>
      <c r="MH3" s="4">
        <f t="shared" si="6"/>
        <v>47</v>
      </c>
      <c r="MI3" s="4">
        <f t="shared" si="6"/>
        <v>47</v>
      </c>
      <c r="MJ3" s="4">
        <f t="shared" si="6"/>
        <v>48</v>
      </c>
      <c r="MK3" s="4">
        <f t="shared" si="6"/>
        <v>48</v>
      </c>
      <c r="ML3" s="4">
        <f t="shared" si="6"/>
        <v>48</v>
      </c>
      <c r="MM3" s="4">
        <f t="shared" si="6"/>
        <v>48</v>
      </c>
      <c r="MN3" s="4">
        <f t="shared" si="6"/>
        <v>48</v>
      </c>
      <c r="MO3" s="4">
        <f t="shared" si="6"/>
        <v>48</v>
      </c>
      <c r="MP3" s="4">
        <f t="shared" si="6"/>
        <v>48</v>
      </c>
      <c r="MQ3" s="4">
        <f t="shared" si="6"/>
        <v>49</v>
      </c>
      <c r="MR3" s="4">
        <f t="shared" si="6"/>
        <v>49</v>
      </c>
      <c r="MS3" s="4">
        <f t="shared" si="6"/>
        <v>49</v>
      </c>
      <c r="MT3" s="4">
        <f t="shared" si="6"/>
        <v>49</v>
      </c>
      <c r="MU3" s="4">
        <f t="shared" si="6"/>
        <v>49</v>
      </c>
      <c r="MV3" s="4">
        <f t="shared" si="6"/>
        <v>49</v>
      </c>
      <c r="MW3" s="4">
        <f t="shared" si="6"/>
        <v>49</v>
      </c>
      <c r="MX3" s="4">
        <f t="shared" si="6"/>
        <v>50</v>
      </c>
      <c r="MY3" s="4">
        <f t="shared" si="6"/>
        <v>50</v>
      </c>
      <c r="MZ3" s="4">
        <f t="shared" si="6"/>
        <v>50</v>
      </c>
      <c r="NA3" s="4">
        <f t="shared" si="6"/>
        <v>50</v>
      </c>
      <c r="NB3" s="4">
        <f t="shared" si="6"/>
        <v>50</v>
      </c>
      <c r="NC3" s="4">
        <f t="shared" si="6"/>
        <v>50</v>
      </c>
      <c r="ND3" s="4">
        <f t="shared" si="6"/>
        <v>50</v>
      </c>
      <c r="NE3" s="4">
        <f t="shared" si="6"/>
        <v>51</v>
      </c>
      <c r="NF3" s="4">
        <f t="shared" si="6"/>
        <v>51</v>
      </c>
      <c r="NG3" s="4">
        <f t="shared" si="6"/>
        <v>51</v>
      </c>
      <c r="NH3" s="4">
        <f t="shared" si="6"/>
        <v>51</v>
      </c>
      <c r="NI3" s="4">
        <f t="shared" si="6"/>
        <v>51</v>
      </c>
      <c r="NJ3" s="4">
        <f t="shared" si="6"/>
        <v>51</v>
      </c>
      <c r="NK3" s="4">
        <f t="shared" si="6"/>
        <v>51</v>
      </c>
      <c r="NL3" s="4">
        <f t="shared" si="6"/>
        <v>52</v>
      </c>
      <c r="NM3" s="4">
        <f t="shared" si="6"/>
        <v>52</v>
      </c>
      <c r="NN3" s="4">
        <f t="shared" si="6"/>
        <v>52</v>
      </c>
      <c r="NO3" s="4">
        <f t="shared" si="6"/>
        <v>52</v>
      </c>
      <c r="NP3" s="4">
        <f t="shared" si="6"/>
        <v>52</v>
      </c>
      <c r="NQ3" s="4">
        <f t="shared" si="6"/>
        <v>52</v>
      </c>
      <c r="NR3" s="4">
        <f t="shared" si="6"/>
        <v>52</v>
      </c>
      <c r="NS3" s="4">
        <f t="shared" si="6"/>
        <v>53</v>
      </c>
      <c r="NT3" s="4">
        <f t="shared" si="6"/>
        <v>53</v>
      </c>
      <c r="NU3" s="4">
        <f t="shared" si="6"/>
        <v>53</v>
      </c>
      <c r="NV3" s="4">
        <f t="shared" si="6"/>
        <v>1</v>
      </c>
      <c r="NW3" s="4">
        <f t="shared" si="6"/>
        <v>1</v>
      </c>
      <c r="NX3" s="4">
        <f t="shared" si="6"/>
        <v>1</v>
      </c>
      <c r="NY3" s="4">
        <f>WEEKNUM(NY4)</f>
        <v>1</v>
      </c>
      <c r="NZ3" s="4">
        <f>WEEKNUM(NZ4)</f>
        <v>2</v>
      </c>
    </row>
    <row r="4" spans="3:412" ht="15" customHeight="1" thickBot="1" x14ac:dyDescent="0.3">
      <c r="I4" s="52" t="str">
        <f>"Total : "&amp;"Long :"&amp;D6&amp;" _ Court : "&amp;D7&amp;" _ Parkings : "&amp;D8</f>
        <v>Total : Long :0 _ Court : 1 _ Parkings : 0</v>
      </c>
      <c r="M4" s="7"/>
      <c r="O4" s="6"/>
      <c r="T4" s="8">
        <v>43465</v>
      </c>
      <c r="U4" s="8">
        <v>43466</v>
      </c>
      <c r="V4" s="8">
        <v>43467</v>
      </c>
      <c r="W4" s="8">
        <v>43468</v>
      </c>
      <c r="X4" s="8">
        <v>43469</v>
      </c>
      <c r="Y4" s="8">
        <v>43470</v>
      </c>
      <c r="Z4" s="8">
        <v>43471</v>
      </c>
      <c r="AA4" s="8">
        <v>43472</v>
      </c>
      <c r="AB4" s="8">
        <v>43473</v>
      </c>
      <c r="AC4" s="8">
        <v>43474</v>
      </c>
      <c r="AD4" s="8">
        <v>43475</v>
      </c>
      <c r="AE4" s="8">
        <v>43476</v>
      </c>
      <c r="AF4" s="8">
        <v>43477</v>
      </c>
      <c r="AG4" s="8">
        <v>43478</v>
      </c>
      <c r="AH4" s="8">
        <v>43479</v>
      </c>
      <c r="AI4" s="8">
        <v>43480</v>
      </c>
      <c r="AJ4" s="8">
        <v>43481</v>
      </c>
      <c r="AK4" s="8">
        <v>43482</v>
      </c>
      <c r="AL4" s="8">
        <v>43483</v>
      </c>
      <c r="AM4" s="8">
        <v>43484</v>
      </c>
      <c r="AN4" s="8">
        <v>43485</v>
      </c>
      <c r="AO4" s="8">
        <v>43486</v>
      </c>
      <c r="AP4" s="8">
        <v>43487</v>
      </c>
      <c r="AQ4" s="8">
        <v>43488</v>
      </c>
      <c r="AR4" s="8">
        <v>43489</v>
      </c>
      <c r="AS4" s="8">
        <v>43490</v>
      </c>
      <c r="AT4" s="8">
        <v>43491</v>
      </c>
      <c r="AU4" s="8">
        <v>43492</v>
      </c>
      <c r="AV4" s="8">
        <v>43493</v>
      </c>
      <c r="AW4" s="8">
        <v>43494</v>
      </c>
      <c r="AX4" s="8">
        <v>43495</v>
      </c>
      <c r="AY4" s="8">
        <v>43496</v>
      </c>
      <c r="AZ4" s="8">
        <v>43497</v>
      </c>
      <c r="BA4" s="8">
        <v>43498</v>
      </c>
      <c r="BB4" s="8">
        <v>43499</v>
      </c>
      <c r="BC4" s="8">
        <v>43500</v>
      </c>
      <c r="BD4" s="8">
        <v>43501</v>
      </c>
      <c r="BE4" s="8">
        <v>43502</v>
      </c>
      <c r="BF4" s="8">
        <v>43503</v>
      </c>
      <c r="BG4" s="8">
        <v>43504</v>
      </c>
      <c r="BH4" s="8">
        <v>43505</v>
      </c>
      <c r="BI4" s="8">
        <v>43506</v>
      </c>
      <c r="BJ4" s="8">
        <v>43507</v>
      </c>
      <c r="BK4" s="8">
        <v>43508</v>
      </c>
      <c r="BL4" s="8">
        <v>43509</v>
      </c>
      <c r="BM4" s="8">
        <v>43510</v>
      </c>
      <c r="BN4" s="8">
        <v>43511</v>
      </c>
      <c r="BO4" s="8">
        <v>43512</v>
      </c>
      <c r="BP4" s="8">
        <v>43513</v>
      </c>
      <c r="BQ4" s="8">
        <v>43514</v>
      </c>
      <c r="BR4" s="8">
        <v>43515</v>
      </c>
      <c r="BS4" s="8">
        <v>43516</v>
      </c>
      <c r="BT4" s="8">
        <v>43517</v>
      </c>
      <c r="BU4" s="8">
        <v>43518</v>
      </c>
      <c r="BV4" s="8">
        <v>43519</v>
      </c>
      <c r="BW4" s="8">
        <v>43520</v>
      </c>
      <c r="BX4" s="8">
        <v>43521</v>
      </c>
      <c r="BY4" s="8">
        <v>43522</v>
      </c>
      <c r="BZ4" s="8">
        <v>43523</v>
      </c>
      <c r="CA4" s="8">
        <v>43524</v>
      </c>
      <c r="CB4" s="8">
        <v>43525</v>
      </c>
      <c r="CC4" s="8">
        <v>43526</v>
      </c>
      <c r="CD4" s="8">
        <v>43527</v>
      </c>
      <c r="CE4" s="8">
        <v>43528</v>
      </c>
      <c r="CF4" s="8">
        <v>43529</v>
      </c>
      <c r="CG4" s="8">
        <v>43530</v>
      </c>
      <c r="CH4" s="8">
        <v>43531</v>
      </c>
      <c r="CI4" s="8">
        <v>43532</v>
      </c>
      <c r="CJ4" s="8">
        <v>43533</v>
      </c>
      <c r="CK4" s="8">
        <v>43534</v>
      </c>
      <c r="CL4" s="8">
        <v>43535</v>
      </c>
      <c r="CM4" s="8">
        <v>43536</v>
      </c>
      <c r="CN4" s="8">
        <v>43537</v>
      </c>
      <c r="CO4" s="8">
        <v>43538</v>
      </c>
      <c r="CP4" s="8">
        <v>43539</v>
      </c>
      <c r="CQ4" s="8">
        <v>43540</v>
      </c>
      <c r="CR4" s="8">
        <v>43541</v>
      </c>
      <c r="CS4" s="8">
        <v>43542</v>
      </c>
      <c r="CT4" s="8">
        <v>43543</v>
      </c>
      <c r="CU4" s="8">
        <v>43544</v>
      </c>
      <c r="CV4" s="8">
        <v>43545</v>
      </c>
      <c r="CW4" s="8">
        <v>43546</v>
      </c>
      <c r="CX4" s="8">
        <v>43547</v>
      </c>
      <c r="CY4" s="8">
        <v>43548</v>
      </c>
      <c r="CZ4" s="8">
        <v>43549</v>
      </c>
      <c r="DA4" s="8">
        <v>43550</v>
      </c>
      <c r="DB4" s="8">
        <v>43551</v>
      </c>
      <c r="DC4" s="8">
        <v>43552</v>
      </c>
      <c r="DD4" s="8">
        <v>43553</v>
      </c>
      <c r="DE4" s="8">
        <v>43554</v>
      </c>
      <c r="DF4" s="8">
        <v>43555</v>
      </c>
      <c r="DG4" s="8">
        <v>43556</v>
      </c>
      <c r="DH4" s="8">
        <v>43557</v>
      </c>
      <c r="DI4" s="8">
        <v>43558</v>
      </c>
      <c r="DJ4" s="8">
        <v>43559</v>
      </c>
      <c r="DK4" s="8">
        <v>43560</v>
      </c>
      <c r="DL4" s="8">
        <v>43561</v>
      </c>
      <c r="DM4" s="8">
        <v>43562</v>
      </c>
      <c r="DN4" s="8">
        <v>43563</v>
      </c>
      <c r="DO4" s="8">
        <v>43564</v>
      </c>
      <c r="DP4" s="8">
        <v>43565</v>
      </c>
      <c r="DQ4" s="8">
        <v>43566</v>
      </c>
      <c r="DR4" s="8">
        <v>43567</v>
      </c>
      <c r="DS4" s="8">
        <v>43568</v>
      </c>
      <c r="DT4" s="8">
        <v>43569</v>
      </c>
      <c r="DU4" s="8">
        <v>43570</v>
      </c>
      <c r="DV4" s="8">
        <v>43571</v>
      </c>
      <c r="DW4" s="8">
        <v>43572</v>
      </c>
      <c r="DX4" s="8">
        <v>43573</v>
      </c>
      <c r="DY4" s="8">
        <v>43574</v>
      </c>
      <c r="DZ4" s="8">
        <v>43575</v>
      </c>
      <c r="EA4" s="8">
        <v>43576</v>
      </c>
      <c r="EB4" s="8">
        <v>43577</v>
      </c>
      <c r="EC4" s="8">
        <v>43578</v>
      </c>
      <c r="ED4" s="8">
        <v>43579</v>
      </c>
      <c r="EE4" s="8">
        <v>43580</v>
      </c>
      <c r="EF4" s="8">
        <v>43581</v>
      </c>
      <c r="EG4" s="8">
        <v>43582</v>
      </c>
      <c r="EH4" s="8">
        <v>43583</v>
      </c>
      <c r="EI4" s="8">
        <v>43584</v>
      </c>
      <c r="EJ4" s="8">
        <v>43585</v>
      </c>
      <c r="EK4" s="8">
        <v>43586</v>
      </c>
      <c r="EL4" s="8">
        <v>43587</v>
      </c>
      <c r="EM4" s="8">
        <v>43588</v>
      </c>
      <c r="EN4" s="8">
        <v>43589</v>
      </c>
      <c r="EO4" s="8">
        <v>43590</v>
      </c>
      <c r="EP4" s="8">
        <v>43591</v>
      </c>
      <c r="EQ4" s="8">
        <v>43592</v>
      </c>
      <c r="ER4" s="8">
        <v>43593</v>
      </c>
      <c r="ES4" s="8">
        <v>43594</v>
      </c>
      <c r="ET4" s="8">
        <v>43595</v>
      </c>
      <c r="EU4" s="8">
        <v>43596</v>
      </c>
      <c r="EV4" s="8">
        <v>43597</v>
      </c>
      <c r="EW4" s="8">
        <v>43598</v>
      </c>
      <c r="EX4" s="8">
        <v>43599</v>
      </c>
      <c r="EY4" s="8">
        <v>43600</v>
      </c>
      <c r="EZ4" s="8">
        <v>43601</v>
      </c>
      <c r="FA4" s="8">
        <v>43602</v>
      </c>
      <c r="FB4" s="8">
        <v>43603</v>
      </c>
      <c r="FC4" s="8">
        <v>43604</v>
      </c>
      <c r="FD4" s="8">
        <v>43605</v>
      </c>
      <c r="FE4" s="8">
        <v>43606</v>
      </c>
      <c r="FF4" s="8">
        <v>43607</v>
      </c>
      <c r="FG4" s="8">
        <v>43608</v>
      </c>
      <c r="FH4" s="8">
        <v>43609</v>
      </c>
      <c r="FI4" s="8">
        <v>43610</v>
      </c>
      <c r="FJ4" s="8">
        <v>43611</v>
      </c>
      <c r="FK4" s="8">
        <v>43612</v>
      </c>
      <c r="FL4" s="8">
        <v>43613</v>
      </c>
      <c r="FM4" s="8">
        <v>43614</v>
      </c>
      <c r="FN4" s="8">
        <v>43615</v>
      </c>
      <c r="FO4" s="8">
        <v>43616</v>
      </c>
      <c r="FP4" s="8">
        <v>43617</v>
      </c>
      <c r="FQ4" s="8">
        <v>43618</v>
      </c>
      <c r="FR4" s="8">
        <v>43619</v>
      </c>
      <c r="FS4" s="8">
        <v>43620</v>
      </c>
      <c r="FT4" s="8">
        <v>43621</v>
      </c>
      <c r="FU4" s="8">
        <v>43622</v>
      </c>
      <c r="FV4" s="8">
        <v>43623</v>
      </c>
      <c r="FW4" s="8">
        <v>43624</v>
      </c>
      <c r="FX4" s="8">
        <v>43625</v>
      </c>
      <c r="FY4" s="8">
        <v>43626</v>
      </c>
      <c r="FZ4" s="8">
        <v>43627</v>
      </c>
      <c r="GA4" s="8">
        <v>43628</v>
      </c>
      <c r="GB4" s="8">
        <v>43629</v>
      </c>
      <c r="GC4" s="8">
        <v>43630</v>
      </c>
      <c r="GD4" s="8">
        <v>43631</v>
      </c>
      <c r="GE4" s="8">
        <v>43632</v>
      </c>
      <c r="GF4" s="8">
        <v>43633</v>
      </c>
      <c r="GG4" s="8">
        <v>43634</v>
      </c>
      <c r="GH4" s="8">
        <v>43635</v>
      </c>
      <c r="GI4" s="8">
        <v>43636</v>
      </c>
      <c r="GJ4" s="8">
        <v>43637</v>
      </c>
      <c r="GK4" s="8">
        <v>43638</v>
      </c>
      <c r="GL4" s="8">
        <v>43639</v>
      </c>
      <c r="GM4" s="8">
        <v>43640</v>
      </c>
      <c r="GN4" s="8">
        <v>43641</v>
      </c>
      <c r="GO4" s="8">
        <v>43642</v>
      </c>
      <c r="GP4" s="8">
        <v>43643</v>
      </c>
      <c r="GQ4" s="8">
        <v>43644</v>
      </c>
      <c r="GR4" s="8">
        <v>43645</v>
      </c>
      <c r="GS4" s="8">
        <v>43646</v>
      </c>
      <c r="GT4" s="8">
        <v>43647</v>
      </c>
      <c r="GU4" s="8">
        <v>43648</v>
      </c>
      <c r="GV4" s="8">
        <v>43649</v>
      </c>
      <c r="GW4" s="8">
        <v>43650</v>
      </c>
      <c r="GX4" s="8">
        <v>43651</v>
      </c>
      <c r="GY4" s="8">
        <v>43652</v>
      </c>
      <c r="GZ4" s="8">
        <v>43653</v>
      </c>
      <c r="HA4" s="8">
        <v>43654</v>
      </c>
      <c r="HB4" s="8">
        <v>43655</v>
      </c>
      <c r="HC4" s="8">
        <v>43656</v>
      </c>
      <c r="HD4" s="8">
        <v>43657</v>
      </c>
      <c r="HE4" s="8">
        <v>43658</v>
      </c>
      <c r="HF4" s="8">
        <v>43659</v>
      </c>
      <c r="HG4" s="8">
        <v>43660</v>
      </c>
      <c r="HH4" s="8">
        <v>43661</v>
      </c>
      <c r="HI4" s="8">
        <v>43662</v>
      </c>
      <c r="HJ4" s="8">
        <v>43663</v>
      </c>
      <c r="HK4" s="8">
        <v>43664</v>
      </c>
      <c r="HL4" s="8">
        <v>43665</v>
      </c>
      <c r="HM4" s="8">
        <v>43666</v>
      </c>
      <c r="HN4" s="8">
        <v>43667</v>
      </c>
      <c r="HO4" s="8">
        <v>43668</v>
      </c>
      <c r="HP4" s="8">
        <v>43669</v>
      </c>
      <c r="HQ4" s="8">
        <v>43670</v>
      </c>
      <c r="HR4" s="8">
        <v>43671</v>
      </c>
      <c r="HS4" s="8">
        <v>43672</v>
      </c>
      <c r="HT4" s="8">
        <v>43673</v>
      </c>
      <c r="HU4" s="8">
        <v>43674</v>
      </c>
      <c r="HV4" s="8">
        <v>43675</v>
      </c>
      <c r="HW4" s="8">
        <v>43676</v>
      </c>
      <c r="HX4" s="8">
        <v>43677</v>
      </c>
      <c r="HY4" s="8">
        <v>43678</v>
      </c>
      <c r="HZ4" s="8">
        <v>43679</v>
      </c>
      <c r="IA4" s="8">
        <v>43680</v>
      </c>
      <c r="IB4" s="8">
        <v>43681</v>
      </c>
      <c r="IC4" s="8">
        <v>43682</v>
      </c>
      <c r="ID4" s="8">
        <v>43683</v>
      </c>
      <c r="IE4" s="8">
        <v>43684</v>
      </c>
      <c r="IF4" s="8">
        <v>43685</v>
      </c>
      <c r="IG4" s="8">
        <v>43686</v>
      </c>
      <c r="IH4" s="8">
        <v>43687</v>
      </c>
      <c r="II4" s="8">
        <v>43688</v>
      </c>
      <c r="IJ4" s="8">
        <v>43689</v>
      </c>
      <c r="IK4" s="8">
        <v>43690</v>
      </c>
      <c r="IL4" s="8">
        <v>43691</v>
      </c>
      <c r="IM4" s="8">
        <v>43692</v>
      </c>
      <c r="IN4" s="8">
        <v>43693</v>
      </c>
      <c r="IO4" s="8">
        <v>43694</v>
      </c>
      <c r="IP4" s="8">
        <v>43695</v>
      </c>
      <c r="IQ4" s="8">
        <v>43696</v>
      </c>
      <c r="IR4" s="8">
        <v>43697</v>
      </c>
      <c r="IS4" s="8">
        <v>43698</v>
      </c>
      <c r="IT4" s="8">
        <v>43699</v>
      </c>
      <c r="IU4" s="8">
        <v>43700</v>
      </c>
      <c r="IV4" s="8">
        <v>43701</v>
      </c>
      <c r="IW4" s="8">
        <v>43702</v>
      </c>
      <c r="IX4" s="8">
        <v>43703</v>
      </c>
      <c r="IY4" s="8">
        <v>43704</v>
      </c>
      <c r="IZ4" s="8">
        <v>43705</v>
      </c>
      <c r="JA4" s="8">
        <v>43706</v>
      </c>
      <c r="JB4" s="8">
        <v>43707</v>
      </c>
      <c r="JC4" s="8">
        <v>43708</v>
      </c>
      <c r="JD4" s="8">
        <v>43709</v>
      </c>
      <c r="JE4" s="8">
        <v>43710</v>
      </c>
      <c r="JF4" s="8">
        <v>43711</v>
      </c>
      <c r="JG4" s="8">
        <v>43712</v>
      </c>
      <c r="JH4" s="8">
        <v>43713</v>
      </c>
      <c r="JI4" s="8">
        <v>43714</v>
      </c>
      <c r="JJ4" s="8">
        <v>43715</v>
      </c>
      <c r="JK4" s="8">
        <v>43716</v>
      </c>
      <c r="JL4" s="8">
        <v>43717</v>
      </c>
      <c r="JM4" s="8">
        <v>43718</v>
      </c>
      <c r="JN4" s="8">
        <v>43719</v>
      </c>
      <c r="JO4" s="8">
        <v>43720</v>
      </c>
      <c r="JP4" s="8">
        <v>43721</v>
      </c>
      <c r="JQ4" s="8">
        <v>43722</v>
      </c>
      <c r="JR4" s="8">
        <v>43723</v>
      </c>
      <c r="JS4" s="8">
        <v>43724</v>
      </c>
      <c r="JT4" s="8">
        <v>43725</v>
      </c>
      <c r="JU4" s="8">
        <v>43726</v>
      </c>
      <c r="JV4" s="8">
        <v>43727</v>
      </c>
      <c r="JW4" s="8">
        <v>43728</v>
      </c>
      <c r="JX4" s="8">
        <v>43729</v>
      </c>
      <c r="JY4" s="8">
        <v>43730</v>
      </c>
      <c r="JZ4" s="8">
        <v>43731</v>
      </c>
      <c r="KA4" s="8">
        <v>43732</v>
      </c>
      <c r="KB4" s="8">
        <v>43733</v>
      </c>
      <c r="KC4" s="8">
        <v>43734</v>
      </c>
      <c r="KD4" s="8">
        <v>43735</v>
      </c>
      <c r="KE4" s="8">
        <v>43736</v>
      </c>
      <c r="KF4" s="8">
        <v>43737</v>
      </c>
      <c r="KG4" s="8">
        <v>43738</v>
      </c>
      <c r="KH4" s="8">
        <v>43739</v>
      </c>
      <c r="KI4" s="8">
        <v>43740</v>
      </c>
      <c r="KJ4" s="8">
        <v>43741</v>
      </c>
      <c r="KK4" s="8">
        <v>43742</v>
      </c>
      <c r="KL4" s="8">
        <v>43743</v>
      </c>
      <c r="KM4" s="8">
        <v>43744</v>
      </c>
      <c r="KN4" s="8">
        <v>43745</v>
      </c>
      <c r="KO4" s="8">
        <v>43746</v>
      </c>
      <c r="KP4" s="8">
        <v>43747</v>
      </c>
      <c r="KQ4" s="8">
        <v>43748</v>
      </c>
      <c r="KR4" s="8">
        <v>43749</v>
      </c>
      <c r="KS4" s="8">
        <v>43750</v>
      </c>
      <c r="KT4" s="8">
        <v>43751</v>
      </c>
      <c r="KU4" s="8">
        <v>43752</v>
      </c>
      <c r="KV4" s="8">
        <v>43753</v>
      </c>
      <c r="KW4" s="8">
        <v>43754</v>
      </c>
      <c r="KX4" s="8">
        <v>43755</v>
      </c>
      <c r="KY4" s="8">
        <v>43756</v>
      </c>
      <c r="KZ4" s="8">
        <v>43757</v>
      </c>
      <c r="LA4" s="8">
        <v>43758</v>
      </c>
      <c r="LB4" s="8">
        <v>43759</v>
      </c>
      <c r="LC4" s="8">
        <v>43760</v>
      </c>
      <c r="LD4" s="8">
        <v>43761</v>
      </c>
      <c r="LE4" s="8">
        <v>43762</v>
      </c>
      <c r="LF4" s="8">
        <v>43763</v>
      </c>
      <c r="LG4" s="8">
        <v>43764</v>
      </c>
      <c r="LH4" s="8">
        <v>43765</v>
      </c>
      <c r="LI4" s="8">
        <v>43766</v>
      </c>
      <c r="LJ4" s="8">
        <v>43767</v>
      </c>
      <c r="LK4" s="8">
        <v>43768</v>
      </c>
      <c r="LL4" s="8">
        <v>43769</v>
      </c>
      <c r="LM4" s="8">
        <v>43770</v>
      </c>
      <c r="LN4" s="8">
        <v>43771</v>
      </c>
      <c r="LO4" s="8">
        <v>43772</v>
      </c>
      <c r="LP4" s="8">
        <v>43773</v>
      </c>
      <c r="LQ4" s="8">
        <v>43774</v>
      </c>
      <c r="LR4" s="8">
        <v>43775</v>
      </c>
      <c r="LS4" s="8">
        <v>43776</v>
      </c>
      <c r="LT4" s="8">
        <v>43777</v>
      </c>
      <c r="LU4" s="8">
        <v>43778</v>
      </c>
      <c r="LV4" s="8">
        <v>43779</v>
      </c>
      <c r="LW4" s="8">
        <v>43780</v>
      </c>
      <c r="LX4" s="8">
        <v>43781</v>
      </c>
      <c r="LY4" s="8">
        <v>43782</v>
      </c>
      <c r="LZ4" s="8">
        <v>43783</v>
      </c>
      <c r="MA4" s="8">
        <v>43784</v>
      </c>
      <c r="MB4" s="8">
        <v>43785</v>
      </c>
      <c r="MC4" s="8">
        <v>43786</v>
      </c>
      <c r="MD4" s="8">
        <v>43787</v>
      </c>
      <c r="ME4" s="8">
        <v>43788</v>
      </c>
      <c r="MF4" s="8">
        <v>43789</v>
      </c>
      <c r="MG4" s="8">
        <v>43790</v>
      </c>
      <c r="MH4" s="8">
        <v>43791</v>
      </c>
      <c r="MI4" s="8">
        <v>43792</v>
      </c>
      <c r="MJ4" s="8">
        <v>43793</v>
      </c>
      <c r="MK4" s="8">
        <v>43794</v>
      </c>
      <c r="ML4" s="8">
        <v>43795</v>
      </c>
      <c r="MM4" s="8">
        <v>43796</v>
      </c>
      <c r="MN4" s="8">
        <v>43797</v>
      </c>
      <c r="MO4" s="8">
        <v>43798</v>
      </c>
      <c r="MP4" s="8">
        <v>43799</v>
      </c>
      <c r="MQ4" s="8">
        <v>43800</v>
      </c>
      <c r="MR4" s="8">
        <v>43801</v>
      </c>
      <c r="MS4" s="8">
        <v>43802</v>
      </c>
      <c r="MT4" s="8">
        <v>43803</v>
      </c>
      <c r="MU4" s="8">
        <v>43804</v>
      </c>
      <c r="MV4" s="8">
        <v>43805</v>
      </c>
      <c r="MW4" s="8">
        <v>43806</v>
      </c>
      <c r="MX4" s="8">
        <v>43807</v>
      </c>
      <c r="MY4" s="8">
        <v>43808</v>
      </c>
      <c r="MZ4" s="8">
        <v>43809</v>
      </c>
      <c r="NA4" s="8">
        <v>43810</v>
      </c>
      <c r="NB4" s="8">
        <v>43811</v>
      </c>
      <c r="NC4" s="8">
        <v>43812</v>
      </c>
      <c r="ND4" s="8">
        <v>43813</v>
      </c>
      <c r="NE4" s="8">
        <v>43814</v>
      </c>
      <c r="NF4" s="8">
        <v>43815</v>
      </c>
      <c r="NG4" s="8">
        <v>43816</v>
      </c>
      <c r="NH4" s="8">
        <v>43817</v>
      </c>
      <c r="NI4" s="8">
        <v>43818</v>
      </c>
      <c r="NJ4" s="8">
        <v>43819</v>
      </c>
      <c r="NK4" s="8">
        <v>43820</v>
      </c>
      <c r="NL4" s="8">
        <v>43821</v>
      </c>
      <c r="NM4" s="8">
        <v>43822</v>
      </c>
      <c r="NN4" s="8">
        <v>43823</v>
      </c>
      <c r="NO4" s="8">
        <v>43824</v>
      </c>
      <c r="NP4" s="8">
        <v>43825</v>
      </c>
      <c r="NQ4" s="8">
        <v>43826</v>
      </c>
      <c r="NR4" s="8">
        <v>43827</v>
      </c>
      <c r="NS4" s="8">
        <v>43828</v>
      </c>
      <c r="NT4" s="8">
        <v>43829</v>
      </c>
      <c r="NU4" s="8">
        <v>43830</v>
      </c>
      <c r="NV4" s="8">
        <v>43831</v>
      </c>
      <c r="NW4" s="8">
        <v>43832</v>
      </c>
      <c r="NX4" s="8">
        <v>43833</v>
      </c>
      <c r="NY4" s="8">
        <v>43834</v>
      </c>
      <c r="NZ4" s="8">
        <v>43835</v>
      </c>
      <c r="OJ4" s="51" t="s">
        <v>79</v>
      </c>
    </row>
    <row r="5" spans="3:412" s="46" customFormat="1" ht="18" customHeight="1" thickBot="1" x14ac:dyDescent="0.3">
      <c r="F5" s="47"/>
      <c r="G5" s="66"/>
      <c r="I5" s="52" t="str">
        <f>"En cours : "&amp;"Long :"&amp;C6&amp;" _ Court : "&amp;C7&amp;" _ Parkings : "&amp;C8</f>
        <v>En cours : Long :0 _ Court : 1 _ Parkings : 0</v>
      </c>
      <c r="K5" s="43"/>
      <c r="L5" s="44"/>
      <c r="M5" s="44"/>
      <c r="N5" s="45"/>
      <c r="O5" s="43"/>
      <c r="T5" s="48"/>
      <c r="U5" s="125" t="s">
        <v>67</v>
      </c>
      <c r="V5" s="126"/>
      <c r="W5" s="126"/>
      <c r="X5" s="126"/>
      <c r="Y5" s="126"/>
      <c r="Z5" s="126"/>
      <c r="AA5" s="126"/>
      <c r="AB5" s="126"/>
      <c r="AC5" s="126"/>
      <c r="AD5" s="126"/>
      <c r="AE5" s="126"/>
      <c r="AF5" s="126"/>
      <c r="AG5" s="126"/>
      <c r="AH5" s="126"/>
      <c r="AI5" s="126"/>
      <c r="AJ5" s="126"/>
      <c r="AK5" s="126"/>
      <c r="AL5" s="126"/>
      <c r="AM5" s="126"/>
      <c r="AN5" s="126"/>
      <c r="AO5" s="126"/>
      <c r="AP5" s="126"/>
      <c r="AQ5" s="126"/>
      <c r="AR5" s="126"/>
      <c r="AS5" s="126"/>
      <c r="AT5" s="126"/>
      <c r="AU5" s="126"/>
      <c r="AV5" s="126"/>
      <c r="AW5" s="126"/>
      <c r="AX5" s="127"/>
      <c r="AY5" s="122" t="s">
        <v>68</v>
      </c>
      <c r="AZ5" s="123"/>
      <c r="BA5" s="123"/>
      <c r="BB5" s="123"/>
      <c r="BC5" s="123"/>
      <c r="BD5" s="123"/>
      <c r="BE5" s="123"/>
      <c r="BF5" s="123"/>
      <c r="BG5" s="123"/>
      <c r="BH5" s="123"/>
      <c r="BI5" s="123"/>
      <c r="BJ5" s="123"/>
      <c r="BK5" s="123"/>
      <c r="BL5" s="123"/>
      <c r="BM5" s="123"/>
      <c r="BN5" s="123"/>
      <c r="BO5" s="123"/>
      <c r="BP5" s="123"/>
      <c r="BQ5" s="123"/>
      <c r="BR5" s="123"/>
      <c r="BS5" s="123"/>
      <c r="BT5" s="123"/>
      <c r="BU5" s="123"/>
      <c r="BV5" s="123"/>
      <c r="BW5" s="123"/>
      <c r="BX5" s="123"/>
      <c r="BY5" s="123"/>
      <c r="BZ5" s="124"/>
      <c r="CA5" s="125" t="s">
        <v>69</v>
      </c>
      <c r="CB5" s="126"/>
      <c r="CC5" s="126"/>
      <c r="CD5" s="126"/>
      <c r="CE5" s="126"/>
      <c r="CF5" s="126"/>
      <c r="CG5" s="126"/>
      <c r="CH5" s="126"/>
      <c r="CI5" s="126"/>
      <c r="CJ5" s="126"/>
      <c r="CK5" s="126"/>
      <c r="CL5" s="126"/>
      <c r="CM5" s="126"/>
      <c r="CN5" s="126"/>
      <c r="CO5" s="126"/>
      <c r="CP5" s="126"/>
      <c r="CQ5" s="126"/>
      <c r="CR5" s="126"/>
      <c r="CS5" s="126"/>
      <c r="CT5" s="126"/>
      <c r="CU5" s="126"/>
      <c r="CV5" s="126"/>
      <c r="CW5" s="126"/>
      <c r="CX5" s="126"/>
      <c r="CY5" s="126"/>
      <c r="CZ5" s="126"/>
      <c r="DA5" s="126"/>
      <c r="DB5" s="126"/>
      <c r="DC5" s="126"/>
      <c r="DD5" s="126"/>
      <c r="DE5" s="127"/>
      <c r="DF5" s="122" t="s">
        <v>70</v>
      </c>
      <c r="DG5" s="123"/>
      <c r="DH5" s="123"/>
      <c r="DI5" s="123"/>
      <c r="DJ5" s="123"/>
      <c r="DK5" s="123"/>
      <c r="DL5" s="123"/>
      <c r="DM5" s="123"/>
      <c r="DN5" s="123"/>
      <c r="DO5" s="123"/>
      <c r="DP5" s="123"/>
      <c r="DQ5" s="123"/>
      <c r="DR5" s="123"/>
      <c r="DS5" s="123"/>
      <c r="DT5" s="123"/>
      <c r="DU5" s="123"/>
      <c r="DV5" s="123"/>
      <c r="DW5" s="123"/>
      <c r="DX5" s="123"/>
      <c r="DY5" s="123"/>
      <c r="DZ5" s="123"/>
      <c r="EA5" s="123"/>
      <c r="EB5" s="123"/>
      <c r="EC5" s="123"/>
      <c r="ED5" s="123"/>
      <c r="EE5" s="123"/>
      <c r="EF5" s="123"/>
      <c r="EG5" s="123"/>
      <c r="EH5" s="123"/>
      <c r="EI5" s="124"/>
      <c r="EJ5" s="125" t="s">
        <v>71</v>
      </c>
      <c r="EK5" s="126"/>
      <c r="EL5" s="126"/>
      <c r="EM5" s="126"/>
      <c r="EN5" s="126"/>
      <c r="EO5" s="126"/>
      <c r="EP5" s="126"/>
      <c r="EQ5" s="126"/>
      <c r="ER5" s="126"/>
      <c r="ES5" s="126"/>
      <c r="ET5" s="126"/>
      <c r="EU5" s="126"/>
      <c r="EV5" s="126"/>
      <c r="EW5" s="126"/>
      <c r="EX5" s="126"/>
      <c r="EY5" s="126"/>
      <c r="EZ5" s="126"/>
      <c r="FA5" s="126"/>
      <c r="FB5" s="126"/>
      <c r="FC5" s="126"/>
      <c r="FD5" s="126"/>
      <c r="FE5" s="126"/>
      <c r="FF5" s="126"/>
      <c r="FG5" s="126"/>
      <c r="FH5" s="126"/>
      <c r="FI5" s="126"/>
      <c r="FJ5" s="126"/>
      <c r="FK5" s="126"/>
      <c r="FL5" s="126"/>
      <c r="FM5" s="126"/>
      <c r="FN5" s="127"/>
      <c r="FO5" s="122" t="s">
        <v>72</v>
      </c>
      <c r="FP5" s="123"/>
      <c r="FQ5" s="123"/>
      <c r="FR5" s="123"/>
      <c r="FS5" s="123"/>
      <c r="FT5" s="123"/>
      <c r="FU5" s="123"/>
      <c r="FV5" s="123"/>
      <c r="FW5" s="123"/>
      <c r="FX5" s="123"/>
      <c r="FY5" s="123"/>
      <c r="FZ5" s="123"/>
      <c r="GA5" s="123"/>
      <c r="GB5" s="123"/>
      <c r="GC5" s="123"/>
      <c r="GD5" s="123"/>
      <c r="GE5" s="123"/>
      <c r="GF5" s="123"/>
      <c r="GG5" s="123"/>
      <c r="GH5" s="123"/>
      <c r="GI5" s="123"/>
      <c r="GJ5" s="123"/>
      <c r="GK5" s="123"/>
      <c r="GL5" s="123"/>
      <c r="GM5" s="123"/>
      <c r="GN5" s="123"/>
      <c r="GO5" s="123"/>
      <c r="GP5" s="123"/>
      <c r="GQ5" s="123"/>
      <c r="GR5" s="124"/>
      <c r="GS5" s="125" t="s">
        <v>73</v>
      </c>
      <c r="GT5" s="126"/>
      <c r="GU5" s="126"/>
      <c r="GV5" s="126"/>
      <c r="GW5" s="126"/>
      <c r="GX5" s="126"/>
      <c r="GY5" s="126"/>
      <c r="GZ5" s="126"/>
      <c r="HA5" s="126"/>
      <c r="HB5" s="126"/>
      <c r="HC5" s="126"/>
      <c r="HD5" s="126"/>
      <c r="HE5" s="126"/>
      <c r="HF5" s="126"/>
      <c r="HG5" s="126"/>
      <c r="HH5" s="126"/>
      <c r="HI5" s="126"/>
      <c r="HJ5" s="126"/>
      <c r="HK5" s="126"/>
      <c r="HL5" s="126"/>
      <c r="HM5" s="126"/>
      <c r="HN5" s="126"/>
      <c r="HO5" s="126"/>
      <c r="HP5" s="126"/>
      <c r="HQ5" s="126"/>
      <c r="HR5" s="126"/>
      <c r="HS5" s="126"/>
      <c r="HT5" s="126"/>
      <c r="HU5" s="126"/>
      <c r="HV5" s="126"/>
      <c r="HW5" s="127"/>
      <c r="HX5" s="122" t="s">
        <v>74</v>
      </c>
      <c r="HY5" s="123"/>
      <c r="HZ5" s="123"/>
      <c r="IA5" s="123"/>
      <c r="IB5" s="123"/>
      <c r="IC5" s="123"/>
      <c r="ID5" s="123"/>
      <c r="IE5" s="123"/>
      <c r="IF5" s="123"/>
      <c r="IG5" s="123"/>
      <c r="IH5" s="123"/>
      <c r="II5" s="123"/>
      <c r="IJ5" s="123"/>
      <c r="IK5" s="123"/>
      <c r="IL5" s="123"/>
      <c r="IM5" s="123"/>
      <c r="IN5" s="123"/>
      <c r="IO5" s="123"/>
      <c r="IP5" s="123"/>
      <c r="IQ5" s="123"/>
      <c r="IR5" s="123"/>
      <c r="IS5" s="123"/>
      <c r="IT5" s="123"/>
      <c r="IU5" s="123"/>
      <c r="IV5" s="123"/>
      <c r="IW5" s="123"/>
      <c r="IX5" s="123"/>
      <c r="IY5" s="123"/>
      <c r="IZ5" s="123"/>
      <c r="JA5" s="123"/>
      <c r="JB5" s="124"/>
      <c r="JC5" s="125" t="s">
        <v>75</v>
      </c>
      <c r="JD5" s="126"/>
      <c r="JE5" s="126"/>
      <c r="JF5" s="126"/>
      <c r="JG5" s="126"/>
      <c r="JH5" s="126"/>
      <c r="JI5" s="126"/>
      <c r="JJ5" s="126"/>
      <c r="JK5" s="126"/>
      <c r="JL5" s="126"/>
      <c r="JM5" s="126"/>
      <c r="JN5" s="126"/>
      <c r="JO5" s="126"/>
      <c r="JP5" s="126"/>
      <c r="JQ5" s="126"/>
      <c r="JR5" s="126"/>
      <c r="JS5" s="126"/>
      <c r="JT5" s="126"/>
      <c r="JU5" s="126"/>
      <c r="JV5" s="126"/>
      <c r="JW5" s="126"/>
      <c r="JX5" s="126"/>
      <c r="JY5" s="126"/>
      <c r="JZ5" s="126"/>
      <c r="KA5" s="126"/>
      <c r="KB5" s="126"/>
      <c r="KC5" s="126"/>
      <c r="KD5" s="126"/>
      <c r="KE5" s="126"/>
      <c r="KF5" s="127"/>
      <c r="KG5" s="122" t="s">
        <v>76</v>
      </c>
      <c r="KH5" s="123"/>
      <c r="KI5" s="123"/>
      <c r="KJ5" s="123"/>
      <c r="KK5" s="123"/>
      <c r="KL5" s="123"/>
      <c r="KM5" s="123"/>
      <c r="KN5" s="123"/>
      <c r="KO5" s="123"/>
      <c r="KP5" s="123"/>
      <c r="KQ5" s="123"/>
      <c r="KR5" s="123"/>
      <c r="KS5" s="123"/>
      <c r="KT5" s="123"/>
      <c r="KU5" s="123"/>
      <c r="KV5" s="123"/>
      <c r="KW5" s="123"/>
      <c r="KX5" s="123"/>
      <c r="KY5" s="123"/>
      <c r="KZ5" s="123"/>
      <c r="LA5" s="123"/>
      <c r="LB5" s="123"/>
      <c r="LC5" s="123"/>
      <c r="LD5" s="123"/>
      <c r="LE5" s="123"/>
      <c r="LF5" s="123"/>
      <c r="LG5" s="123"/>
      <c r="LH5" s="123"/>
      <c r="LI5" s="123"/>
      <c r="LJ5" s="123"/>
      <c r="LK5" s="124"/>
      <c r="LL5" s="125" t="s">
        <v>77</v>
      </c>
      <c r="LM5" s="126"/>
      <c r="LN5" s="126"/>
      <c r="LO5" s="126"/>
      <c r="LP5" s="126"/>
      <c r="LQ5" s="126"/>
      <c r="LR5" s="126"/>
      <c r="LS5" s="126"/>
      <c r="LT5" s="126"/>
      <c r="LU5" s="126"/>
      <c r="LV5" s="126"/>
      <c r="LW5" s="126"/>
      <c r="LX5" s="126"/>
      <c r="LY5" s="126"/>
      <c r="LZ5" s="126"/>
      <c r="MA5" s="126"/>
      <c r="MB5" s="126"/>
      <c r="MC5" s="126"/>
      <c r="MD5" s="126"/>
      <c r="ME5" s="126"/>
      <c r="MF5" s="126"/>
      <c r="MG5" s="126"/>
      <c r="MH5" s="126"/>
      <c r="MI5" s="126"/>
      <c r="MJ5" s="126"/>
      <c r="MK5" s="126"/>
      <c r="ML5" s="126"/>
      <c r="MM5" s="126"/>
      <c r="MN5" s="126"/>
      <c r="MO5" s="127"/>
      <c r="MP5" s="122" t="s">
        <v>78</v>
      </c>
      <c r="MQ5" s="123"/>
      <c r="MR5" s="123"/>
      <c r="MS5" s="123"/>
      <c r="MT5" s="123"/>
      <c r="MU5" s="123"/>
      <c r="MV5" s="123"/>
      <c r="MW5" s="123"/>
      <c r="MX5" s="123"/>
      <c r="MY5" s="123"/>
      <c r="MZ5" s="123"/>
      <c r="NA5" s="123"/>
      <c r="NB5" s="123"/>
      <c r="NC5" s="123"/>
      <c r="ND5" s="123"/>
      <c r="NE5" s="123"/>
      <c r="NF5" s="123"/>
      <c r="NG5" s="123"/>
      <c r="NH5" s="123"/>
      <c r="NI5" s="123"/>
      <c r="NJ5" s="123"/>
      <c r="NK5" s="123"/>
      <c r="NL5" s="123"/>
      <c r="NM5" s="123"/>
      <c r="NN5" s="123"/>
      <c r="NO5" s="123"/>
      <c r="NP5" s="123"/>
      <c r="NQ5" s="123"/>
      <c r="NR5" s="123"/>
      <c r="NS5" s="123"/>
      <c r="NT5" s="124"/>
      <c r="NU5" s="122" t="s">
        <v>67</v>
      </c>
      <c r="NV5" s="123"/>
      <c r="NW5" s="123"/>
      <c r="NX5" s="123"/>
      <c r="NY5" s="123"/>
      <c r="NZ5" s="124"/>
    </row>
    <row r="6" spans="3:412" ht="15.75" thickBot="1" x14ac:dyDescent="0.3">
      <c r="C6">
        <f>COUNTIFS(G9:G615,"Longue",J9:J615,"")</f>
        <v>0</v>
      </c>
      <c r="D6" s="68">
        <f>COUNTIF(G9:G615,"Longue")</f>
        <v>0</v>
      </c>
      <c r="I6" s="52"/>
      <c r="K6" s="89"/>
      <c r="L6" s="103" t="s">
        <v>0</v>
      </c>
      <c r="M6" s="9"/>
      <c r="N6" s="106" t="s">
        <v>1</v>
      </c>
      <c r="O6" s="89" t="s">
        <v>2</v>
      </c>
      <c r="P6" s="109" t="s">
        <v>3</v>
      </c>
      <c r="Q6" s="49"/>
      <c r="R6" s="49"/>
      <c r="S6" s="49"/>
      <c r="T6" s="99" t="s">
        <v>4</v>
      </c>
      <c r="U6" s="100" t="s">
        <v>4</v>
      </c>
      <c r="V6" s="100"/>
      <c r="W6" s="100"/>
      <c r="X6" s="100"/>
      <c r="Y6" s="100"/>
      <c r="Z6" s="101"/>
      <c r="AA6" s="96" t="s">
        <v>5</v>
      </c>
      <c r="AB6" s="97"/>
      <c r="AC6" s="97"/>
      <c r="AD6" s="97"/>
      <c r="AE6" s="97"/>
      <c r="AF6" s="97"/>
      <c r="AG6" s="98"/>
      <c r="AH6" s="99" t="s">
        <v>6</v>
      </c>
      <c r="AI6" s="100"/>
      <c r="AJ6" s="100"/>
      <c r="AK6" s="100"/>
      <c r="AL6" s="100"/>
      <c r="AM6" s="100"/>
      <c r="AN6" s="101"/>
      <c r="AO6" s="102" t="s">
        <v>7</v>
      </c>
      <c r="AP6" s="97"/>
      <c r="AQ6" s="97"/>
      <c r="AR6" s="97"/>
      <c r="AS6" s="97"/>
      <c r="AT6" s="97"/>
      <c r="AU6" s="98"/>
      <c r="AV6" s="99" t="s">
        <v>8</v>
      </c>
      <c r="AW6" s="100"/>
      <c r="AX6" s="100"/>
      <c r="AY6" s="100"/>
      <c r="AZ6" s="100"/>
      <c r="BA6" s="100"/>
      <c r="BB6" s="101"/>
      <c r="BC6" s="102" t="s">
        <v>9</v>
      </c>
      <c r="BD6" s="97"/>
      <c r="BE6" s="97"/>
      <c r="BF6" s="97"/>
      <c r="BG6" s="97"/>
      <c r="BH6" s="97"/>
      <c r="BI6" s="98"/>
      <c r="BJ6" s="99" t="s">
        <v>10</v>
      </c>
      <c r="BK6" s="100"/>
      <c r="BL6" s="100"/>
      <c r="BM6" s="100"/>
      <c r="BN6" s="100"/>
      <c r="BO6" s="100"/>
      <c r="BP6" s="101"/>
      <c r="BQ6" s="102" t="s">
        <v>11</v>
      </c>
      <c r="BR6" s="97"/>
      <c r="BS6" s="97"/>
      <c r="BT6" s="97"/>
      <c r="BU6" s="97"/>
      <c r="BV6" s="97"/>
      <c r="BW6" s="98"/>
      <c r="BX6" s="99" t="s">
        <v>12</v>
      </c>
      <c r="BY6" s="100"/>
      <c r="BZ6" s="100"/>
      <c r="CA6" s="100"/>
      <c r="CB6" s="100"/>
      <c r="CC6" s="100"/>
      <c r="CD6" s="101"/>
      <c r="CE6" s="102" t="s">
        <v>13</v>
      </c>
      <c r="CF6" s="97"/>
      <c r="CG6" s="97"/>
      <c r="CH6" s="97"/>
      <c r="CI6" s="97"/>
      <c r="CJ6" s="97"/>
      <c r="CK6" s="98"/>
      <c r="CL6" s="99" t="s">
        <v>14</v>
      </c>
      <c r="CM6" s="100"/>
      <c r="CN6" s="100"/>
      <c r="CO6" s="100"/>
      <c r="CP6" s="100"/>
      <c r="CQ6" s="100"/>
      <c r="CR6" s="101"/>
      <c r="CS6" s="102" t="s">
        <v>15</v>
      </c>
      <c r="CT6" s="97"/>
      <c r="CU6" s="97"/>
      <c r="CV6" s="97"/>
      <c r="CW6" s="97"/>
      <c r="CX6" s="97"/>
      <c r="CY6" s="98"/>
      <c r="CZ6" s="99" t="s">
        <v>16</v>
      </c>
      <c r="DA6" s="100"/>
      <c r="DB6" s="100"/>
      <c r="DC6" s="100"/>
      <c r="DD6" s="100"/>
      <c r="DE6" s="100"/>
      <c r="DF6" s="101"/>
      <c r="DG6" s="102" t="s">
        <v>17</v>
      </c>
      <c r="DH6" s="97"/>
      <c r="DI6" s="97"/>
      <c r="DJ6" s="97"/>
      <c r="DK6" s="97"/>
      <c r="DL6" s="97"/>
      <c r="DM6" s="98"/>
      <c r="DN6" s="99" t="s">
        <v>18</v>
      </c>
      <c r="DO6" s="100"/>
      <c r="DP6" s="100"/>
      <c r="DQ6" s="100"/>
      <c r="DR6" s="100"/>
      <c r="DS6" s="100"/>
      <c r="DT6" s="101"/>
      <c r="DU6" s="102" t="s">
        <v>19</v>
      </c>
      <c r="DV6" s="97"/>
      <c r="DW6" s="97"/>
      <c r="DX6" s="97"/>
      <c r="DY6" s="97"/>
      <c r="DZ6" s="97"/>
      <c r="EA6" s="98"/>
      <c r="EB6" s="99" t="s">
        <v>20</v>
      </c>
      <c r="EC6" s="100"/>
      <c r="ED6" s="100"/>
      <c r="EE6" s="100"/>
      <c r="EF6" s="100"/>
      <c r="EG6" s="100"/>
      <c r="EH6" s="101"/>
      <c r="EI6" s="102" t="s">
        <v>21</v>
      </c>
      <c r="EJ6" s="97"/>
      <c r="EK6" s="97"/>
      <c r="EL6" s="97"/>
      <c r="EM6" s="97"/>
      <c r="EN6" s="97"/>
      <c r="EO6" s="98"/>
      <c r="EP6" s="99" t="s">
        <v>22</v>
      </c>
      <c r="EQ6" s="100"/>
      <c r="ER6" s="100"/>
      <c r="ES6" s="100"/>
      <c r="ET6" s="100"/>
      <c r="EU6" s="100"/>
      <c r="EV6" s="101"/>
      <c r="EW6" s="102" t="s">
        <v>23</v>
      </c>
      <c r="EX6" s="97"/>
      <c r="EY6" s="97"/>
      <c r="EZ6" s="97"/>
      <c r="FA6" s="97"/>
      <c r="FB6" s="97"/>
      <c r="FC6" s="98"/>
      <c r="FD6" s="99" t="s">
        <v>24</v>
      </c>
      <c r="FE6" s="100"/>
      <c r="FF6" s="100"/>
      <c r="FG6" s="100"/>
      <c r="FH6" s="100"/>
      <c r="FI6" s="100"/>
      <c r="FJ6" s="101"/>
      <c r="FK6" s="102" t="s">
        <v>25</v>
      </c>
      <c r="FL6" s="97"/>
      <c r="FM6" s="97"/>
      <c r="FN6" s="97"/>
      <c r="FO6" s="97"/>
      <c r="FP6" s="97"/>
      <c r="FQ6" s="98"/>
      <c r="FR6" s="99" t="s">
        <v>26</v>
      </c>
      <c r="FS6" s="100"/>
      <c r="FT6" s="100"/>
      <c r="FU6" s="100"/>
      <c r="FV6" s="100"/>
      <c r="FW6" s="100"/>
      <c r="FX6" s="101"/>
      <c r="FY6" s="102" t="s">
        <v>27</v>
      </c>
      <c r="FZ6" s="97"/>
      <c r="GA6" s="97"/>
      <c r="GB6" s="97"/>
      <c r="GC6" s="97"/>
      <c r="GD6" s="97"/>
      <c r="GE6" s="98"/>
      <c r="GF6" s="99" t="s">
        <v>28</v>
      </c>
      <c r="GG6" s="100"/>
      <c r="GH6" s="100"/>
      <c r="GI6" s="100"/>
      <c r="GJ6" s="100"/>
      <c r="GK6" s="100"/>
      <c r="GL6" s="101"/>
      <c r="GM6" s="102" t="s">
        <v>29</v>
      </c>
      <c r="GN6" s="97"/>
      <c r="GO6" s="97"/>
      <c r="GP6" s="97"/>
      <c r="GQ6" s="97"/>
      <c r="GR6" s="97"/>
      <c r="GS6" s="98"/>
      <c r="GT6" s="99" t="s">
        <v>30</v>
      </c>
      <c r="GU6" s="100"/>
      <c r="GV6" s="100"/>
      <c r="GW6" s="100"/>
      <c r="GX6" s="100"/>
      <c r="GY6" s="100"/>
      <c r="GZ6" s="101"/>
      <c r="HA6" s="102" t="s">
        <v>31</v>
      </c>
      <c r="HB6" s="97"/>
      <c r="HC6" s="97"/>
      <c r="HD6" s="97"/>
      <c r="HE6" s="97"/>
      <c r="HF6" s="97"/>
      <c r="HG6" s="98"/>
      <c r="HH6" s="99" t="s">
        <v>32</v>
      </c>
      <c r="HI6" s="100"/>
      <c r="HJ6" s="100"/>
      <c r="HK6" s="100"/>
      <c r="HL6" s="100"/>
      <c r="HM6" s="100"/>
      <c r="HN6" s="101"/>
      <c r="HO6" s="102" t="s">
        <v>33</v>
      </c>
      <c r="HP6" s="97"/>
      <c r="HQ6" s="97"/>
      <c r="HR6" s="97"/>
      <c r="HS6" s="97"/>
      <c r="HT6" s="97"/>
      <c r="HU6" s="98"/>
      <c r="HV6" s="99" t="s">
        <v>34</v>
      </c>
      <c r="HW6" s="100"/>
      <c r="HX6" s="100"/>
      <c r="HY6" s="100"/>
      <c r="HZ6" s="100"/>
      <c r="IA6" s="100"/>
      <c r="IB6" s="101"/>
      <c r="IC6" s="102" t="s">
        <v>35</v>
      </c>
      <c r="ID6" s="97"/>
      <c r="IE6" s="97"/>
      <c r="IF6" s="97"/>
      <c r="IG6" s="97"/>
      <c r="IH6" s="97"/>
      <c r="II6" s="98"/>
      <c r="IJ6" s="99" t="s">
        <v>36</v>
      </c>
      <c r="IK6" s="100"/>
      <c r="IL6" s="100"/>
      <c r="IM6" s="100"/>
      <c r="IN6" s="100"/>
      <c r="IO6" s="100"/>
      <c r="IP6" s="101"/>
      <c r="IQ6" s="102" t="s">
        <v>37</v>
      </c>
      <c r="IR6" s="97"/>
      <c r="IS6" s="97"/>
      <c r="IT6" s="97"/>
      <c r="IU6" s="97"/>
      <c r="IV6" s="97"/>
      <c r="IW6" s="98"/>
      <c r="IX6" s="99" t="s">
        <v>38</v>
      </c>
      <c r="IY6" s="100"/>
      <c r="IZ6" s="100"/>
      <c r="JA6" s="100"/>
      <c r="JB6" s="100"/>
      <c r="JC6" s="100"/>
      <c r="JD6" s="101"/>
      <c r="JE6" s="102" t="s">
        <v>39</v>
      </c>
      <c r="JF6" s="97"/>
      <c r="JG6" s="97"/>
      <c r="JH6" s="97"/>
      <c r="JI6" s="97"/>
      <c r="JJ6" s="97"/>
      <c r="JK6" s="98"/>
      <c r="JL6" s="99" t="s">
        <v>40</v>
      </c>
      <c r="JM6" s="100"/>
      <c r="JN6" s="100"/>
      <c r="JO6" s="100"/>
      <c r="JP6" s="100"/>
      <c r="JQ6" s="100"/>
      <c r="JR6" s="101"/>
      <c r="JS6" s="102" t="s">
        <v>41</v>
      </c>
      <c r="JT6" s="97"/>
      <c r="JU6" s="97"/>
      <c r="JV6" s="97"/>
      <c r="JW6" s="97"/>
      <c r="JX6" s="97"/>
      <c r="JY6" s="98"/>
      <c r="JZ6" s="99" t="s">
        <v>42</v>
      </c>
      <c r="KA6" s="100"/>
      <c r="KB6" s="100"/>
      <c r="KC6" s="100"/>
      <c r="KD6" s="100"/>
      <c r="KE6" s="100"/>
      <c r="KF6" s="101"/>
      <c r="KG6" s="102" t="s">
        <v>43</v>
      </c>
      <c r="KH6" s="97"/>
      <c r="KI6" s="97"/>
      <c r="KJ6" s="97"/>
      <c r="KK6" s="97"/>
      <c r="KL6" s="97"/>
      <c r="KM6" s="98"/>
      <c r="KN6" s="99" t="s">
        <v>44</v>
      </c>
      <c r="KO6" s="100"/>
      <c r="KP6" s="100"/>
      <c r="KQ6" s="100"/>
      <c r="KR6" s="100"/>
      <c r="KS6" s="100"/>
      <c r="KT6" s="101"/>
      <c r="KU6" s="102" t="s">
        <v>45</v>
      </c>
      <c r="KV6" s="97"/>
      <c r="KW6" s="97"/>
      <c r="KX6" s="97"/>
      <c r="KY6" s="97"/>
      <c r="KZ6" s="97"/>
      <c r="LA6" s="98"/>
      <c r="LB6" s="99" t="s">
        <v>46</v>
      </c>
      <c r="LC6" s="100"/>
      <c r="LD6" s="100"/>
      <c r="LE6" s="100"/>
      <c r="LF6" s="100"/>
      <c r="LG6" s="100"/>
      <c r="LH6" s="101"/>
      <c r="LI6" s="102" t="s">
        <v>47</v>
      </c>
      <c r="LJ6" s="97"/>
      <c r="LK6" s="97"/>
      <c r="LL6" s="97"/>
      <c r="LM6" s="97"/>
      <c r="LN6" s="97"/>
      <c r="LO6" s="98"/>
      <c r="LP6" s="99" t="s">
        <v>48</v>
      </c>
      <c r="LQ6" s="100"/>
      <c r="LR6" s="100"/>
      <c r="LS6" s="100"/>
      <c r="LT6" s="100"/>
      <c r="LU6" s="100"/>
      <c r="LV6" s="101"/>
      <c r="LW6" s="102" t="s">
        <v>49</v>
      </c>
      <c r="LX6" s="97"/>
      <c r="LY6" s="97"/>
      <c r="LZ6" s="97"/>
      <c r="MA6" s="97"/>
      <c r="MB6" s="97"/>
      <c r="MC6" s="98"/>
      <c r="MD6" s="99" t="s">
        <v>50</v>
      </c>
      <c r="ME6" s="100"/>
      <c r="MF6" s="100"/>
      <c r="MG6" s="100"/>
      <c r="MH6" s="100"/>
      <c r="MI6" s="100"/>
      <c r="MJ6" s="101"/>
      <c r="MK6" s="102" t="s">
        <v>51</v>
      </c>
      <c r="ML6" s="97"/>
      <c r="MM6" s="97"/>
      <c r="MN6" s="97"/>
      <c r="MO6" s="97"/>
      <c r="MP6" s="97"/>
      <c r="MQ6" s="98"/>
      <c r="MR6" s="99" t="s">
        <v>52</v>
      </c>
      <c r="MS6" s="100"/>
      <c r="MT6" s="100"/>
      <c r="MU6" s="100"/>
      <c r="MV6" s="100"/>
      <c r="MW6" s="100"/>
      <c r="MX6" s="101"/>
      <c r="MY6" s="102" t="s">
        <v>53</v>
      </c>
      <c r="MZ6" s="97"/>
      <c r="NA6" s="97"/>
      <c r="NB6" s="97"/>
      <c r="NC6" s="97"/>
      <c r="ND6" s="97"/>
      <c r="NE6" s="98"/>
      <c r="NF6" s="99" t="s">
        <v>54</v>
      </c>
      <c r="NG6" s="100"/>
      <c r="NH6" s="100"/>
      <c r="NI6" s="100"/>
      <c r="NJ6" s="100"/>
      <c r="NK6" s="100"/>
      <c r="NL6" s="101"/>
      <c r="NM6" s="102" t="s">
        <v>55</v>
      </c>
      <c r="NN6" s="97"/>
      <c r="NO6" s="97"/>
      <c r="NP6" s="97"/>
      <c r="NQ6" s="97"/>
      <c r="NR6" s="97"/>
      <c r="NS6" s="98"/>
      <c r="NT6" s="99" t="s">
        <v>56</v>
      </c>
      <c r="NU6" s="100"/>
      <c r="NV6" s="100"/>
      <c r="NW6" s="100"/>
      <c r="NX6" s="100"/>
      <c r="NY6" s="100"/>
      <c r="NZ6" s="101"/>
      <c r="OF6" s="10"/>
      <c r="OJ6" s="51" t="s">
        <v>80</v>
      </c>
    </row>
    <row r="7" spans="3:412" ht="15.75" thickBot="1" x14ac:dyDescent="0.3">
      <c r="C7">
        <f>COUNTIFS(G9:G615,"Courte",J9:J615,"")</f>
        <v>1</v>
      </c>
      <c r="D7" s="69">
        <f>COUNTIF(G9:G615,"Courte")</f>
        <v>1</v>
      </c>
      <c r="I7" s="52"/>
      <c r="K7" s="90"/>
      <c r="L7" s="104"/>
      <c r="M7" s="11"/>
      <c r="N7" s="107"/>
      <c r="O7" s="90"/>
      <c r="P7" s="110"/>
      <c r="Q7" s="50"/>
      <c r="R7" s="50"/>
      <c r="S7" s="50"/>
      <c r="T7" s="12">
        <f>DAY(T4)</f>
        <v>31</v>
      </c>
      <c r="U7" s="13">
        <f>DAY(U4)</f>
        <v>1</v>
      </c>
      <c r="V7" s="13">
        <f t="shared" ref="V7:CG7" si="7">DAY(V4)</f>
        <v>2</v>
      </c>
      <c r="W7" s="13">
        <f t="shared" si="7"/>
        <v>3</v>
      </c>
      <c r="X7" s="13">
        <f t="shared" si="7"/>
        <v>4</v>
      </c>
      <c r="Y7" s="14">
        <f t="shared" si="7"/>
        <v>5</v>
      </c>
      <c r="Z7" s="15">
        <f t="shared" si="7"/>
        <v>6</v>
      </c>
      <c r="AA7" s="16">
        <f t="shared" si="7"/>
        <v>7</v>
      </c>
      <c r="AB7" s="17">
        <f t="shared" si="7"/>
        <v>8</v>
      </c>
      <c r="AC7" s="17">
        <f t="shared" si="7"/>
        <v>9</v>
      </c>
      <c r="AD7" s="17">
        <f t="shared" si="7"/>
        <v>10</v>
      </c>
      <c r="AE7" s="17">
        <f t="shared" si="7"/>
        <v>11</v>
      </c>
      <c r="AF7" s="13">
        <f t="shared" si="7"/>
        <v>12</v>
      </c>
      <c r="AG7" s="18">
        <f t="shared" si="7"/>
        <v>13</v>
      </c>
      <c r="AH7" s="12">
        <f t="shared" si="7"/>
        <v>14</v>
      </c>
      <c r="AI7" s="13">
        <f t="shared" si="7"/>
        <v>15</v>
      </c>
      <c r="AJ7" s="13">
        <f t="shared" si="7"/>
        <v>16</v>
      </c>
      <c r="AK7" s="13">
        <f t="shared" si="7"/>
        <v>17</v>
      </c>
      <c r="AL7" s="13">
        <f t="shared" si="7"/>
        <v>18</v>
      </c>
      <c r="AM7" s="14">
        <f t="shared" si="7"/>
        <v>19</v>
      </c>
      <c r="AN7" s="15">
        <f t="shared" si="7"/>
        <v>20</v>
      </c>
      <c r="AO7" s="19">
        <f t="shared" si="7"/>
        <v>21</v>
      </c>
      <c r="AP7" s="17">
        <f t="shared" si="7"/>
        <v>22</v>
      </c>
      <c r="AQ7" s="17">
        <f t="shared" si="7"/>
        <v>23</v>
      </c>
      <c r="AR7" s="17">
        <f t="shared" si="7"/>
        <v>24</v>
      </c>
      <c r="AS7" s="17">
        <f t="shared" si="7"/>
        <v>25</v>
      </c>
      <c r="AT7" s="13">
        <f t="shared" si="7"/>
        <v>26</v>
      </c>
      <c r="AU7" s="18">
        <f t="shared" si="7"/>
        <v>27</v>
      </c>
      <c r="AV7" s="12">
        <f t="shared" si="7"/>
        <v>28</v>
      </c>
      <c r="AW7" s="13">
        <f t="shared" si="7"/>
        <v>29</v>
      </c>
      <c r="AX7" s="13">
        <f t="shared" si="7"/>
        <v>30</v>
      </c>
      <c r="AY7" s="13">
        <f t="shared" si="7"/>
        <v>31</v>
      </c>
      <c r="AZ7" s="13">
        <f t="shared" si="7"/>
        <v>1</v>
      </c>
      <c r="BA7" s="14">
        <f t="shared" si="7"/>
        <v>2</v>
      </c>
      <c r="BB7" s="15">
        <f t="shared" si="7"/>
        <v>3</v>
      </c>
      <c r="BC7" s="19">
        <f t="shared" si="7"/>
        <v>4</v>
      </c>
      <c r="BD7" s="17">
        <f t="shared" si="7"/>
        <v>5</v>
      </c>
      <c r="BE7" s="17">
        <f t="shared" si="7"/>
        <v>6</v>
      </c>
      <c r="BF7" s="17">
        <f t="shared" si="7"/>
        <v>7</v>
      </c>
      <c r="BG7" s="17">
        <f t="shared" si="7"/>
        <v>8</v>
      </c>
      <c r="BH7" s="13">
        <f t="shared" si="7"/>
        <v>9</v>
      </c>
      <c r="BI7" s="18">
        <f t="shared" si="7"/>
        <v>10</v>
      </c>
      <c r="BJ7" s="12">
        <f t="shared" si="7"/>
        <v>11</v>
      </c>
      <c r="BK7" s="13">
        <f t="shared" si="7"/>
        <v>12</v>
      </c>
      <c r="BL7" s="13">
        <f t="shared" si="7"/>
        <v>13</v>
      </c>
      <c r="BM7" s="13">
        <f t="shared" si="7"/>
        <v>14</v>
      </c>
      <c r="BN7" s="13">
        <f t="shared" si="7"/>
        <v>15</v>
      </c>
      <c r="BO7" s="14">
        <f t="shared" si="7"/>
        <v>16</v>
      </c>
      <c r="BP7" s="15">
        <f t="shared" si="7"/>
        <v>17</v>
      </c>
      <c r="BQ7" s="19">
        <f t="shared" si="7"/>
        <v>18</v>
      </c>
      <c r="BR7" s="17">
        <f t="shared" si="7"/>
        <v>19</v>
      </c>
      <c r="BS7" s="17">
        <f t="shared" si="7"/>
        <v>20</v>
      </c>
      <c r="BT7" s="17">
        <f t="shared" si="7"/>
        <v>21</v>
      </c>
      <c r="BU7" s="17">
        <f t="shared" si="7"/>
        <v>22</v>
      </c>
      <c r="BV7" s="13">
        <f t="shared" si="7"/>
        <v>23</v>
      </c>
      <c r="BW7" s="18">
        <f t="shared" si="7"/>
        <v>24</v>
      </c>
      <c r="BX7" s="12">
        <f t="shared" si="7"/>
        <v>25</v>
      </c>
      <c r="BY7" s="13">
        <f t="shared" si="7"/>
        <v>26</v>
      </c>
      <c r="BZ7" s="13">
        <f t="shared" si="7"/>
        <v>27</v>
      </c>
      <c r="CA7" s="13">
        <f t="shared" si="7"/>
        <v>28</v>
      </c>
      <c r="CB7" s="13">
        <f t="shared" si="7"/>
        <v>1</v>
      </c>
      <c r="CC7" s="14">
        <f t="shared" si="7"/>
        <v>2</v>
      </c>
      <c r="CD7" s="15">
        <f t="shared" si="7"/>
        <v>3</v>
      </c>
      <c r="CE7" s="19">
        <f t="shared" si="7"/>
        <v>4</v>
      </c>
      <c r="CF7" s="17">
        <f t="shared" si="7"/>
        <v>5</v>
      </c>
      <c r="CG7" s="17">
        <f t="shared" si="7"/>
        <v>6</v>
      </c>
      <c r="CH7" s="17">
        <f t="shared" ref="CH7:ES7" si="8">DAY(CH4)</f>
        <v>7</v>
      </c>
      <c r="CI7" s="17">
        <f t="shared" si="8"/>
        <v>8</v>
      </c>
      <c r="CJ7" s="13">
        <f t="shared" si="8"/>
        <v>9</v>
      </c>
      <c r="CK7" s="18">
        <f t="shared" si="8"/>
        <v>10</v>
      </c>
      <c r="CL7" s="12">
        <f t="shared" si="8"/>
        <v>11</v>
      </c>
      <c r="CM7" s="13">
        <f t="shared" si="8"/>
        <v>12</v>
      </c>
      <c r="CN7" s="13">
        <f t="shared" si="8"/>
        <v>13</v>
      </c>
      <c r="CO7" s="13">
        <f t="shared" si="8"/>
        <v>14</v>
      </c>
      <c r="CP7" s="13">
        <f t="shared" si="8"/>
        <v>15</v>
      </c>
      <c r="CQ7" s="14">
        <f t="shared" si="8"/>
        <v>16</v>
      </c>
      <c r="CR7" s="15">
        <f t="shared" si="8"/>
        <v>17</v>
      </c>
      <c r="CS7" s="19">
        <f t="shared" si="8"/>
        <v>18</v>
      </c>
      <c r="CT7" s="17">
        <f t="shared" si="8"/>
        <v>19</v>
      </c>
      <c r="CU7" s="17">
        <f t="shared" si="8"/>
        <v>20</v>
      </c>
      <c r="CV7" s="17">
        <f t="shared" si="8"/>
        <v>21</v>
      </c>
      <c r="CW7" s="17">
        <f t="shared" si="8"/>
        <v>22</v>
      </c>
      <c r="CX7" s="13">
        <f t="shared" si="8"/>
        <v>23</v>
      </c>
      <c r="CY7" s="18">
        <f t="shared" si="8"/>
        <v>24</v>
      </c>
      <c r="CZ7" s="12">
        <f t="shared" si="8"/>
        <v>25</v>
      </c>
      <c r="DA7" s="13">
        <f t="shared" si="8"/>
        <v>26</v>
      </c>
      <c r="DB7" s="13">
        <f t="shared" si="8"/>
        <v>27</v>
      </c>
      <c r="DC7" s="13">
        <f t="shared" si="8"/>
        <v>28</v>
      </c>
      <c r="DD7" s="13">
        <f t="shared" si="8"/>
        <v>29</v>
      </c>
      <c r="DE7" s="14">
        <f t="shared" si="8"/>
        <v>30</v>
      </c>
      <c r="DF7" s="15">
        <f t="shared" si="8"/>
        <v>31</v>
      </c>
      <c r="DG7" s="19">
        <f t="shared" si="8"/>
        <v>1</v>
      </c>
      <c r="DH7" s="17">
        <f t="shared" si="8"/>
        <v>2</v>
      </c>
      <c r="DI7" s="17">
        <f t="shared" si="8"/>
        <v>3</v>
      </c>
      <c r="DJ7" s="17">
        <f t="shared" si="8"/>
        <v>4</v>
      </c>
      <c r="DK7" s="17">
        <f t="shared" si="8"/>
        <v>5</v>
      </c>
      <c r="DL7" s="13">
        <f t="shared" si="8"/>
        <v>6</v>
      </c>
      <c r="DM7" s="18">
        <f t="shared" si="8"/>
        <v>7</v>
      </c>
      <c r="DN7" s="12">
        <f t="shared" si="8"/>
        <v>8</v>
      </c>
      <c r="DO7" s="13">
        <f t="shared" si="8"/>
        <v>9</v>
      </c>
      <c r="DP7" s="13">
        <f t="shared" si="8"/>
        <v>10</v>
      </c>
      <c r="DQ7" s="13">
        <f t="shared" si="8"/>
        <v>11</v>
      </c>
      <c r="DR7" s="13">
        <f t="shared" si="8"/>
        <v>12</v>
      </c>
      <c r="DS7" s="14">
        <f t="shared" si="8"/>
        <v>13</v>
      </c>
      <c r="DT7" s="15">
        <f t="shared" si="8"/>
        <v>14</v>
      </c>
      <c r="DU7" s="19">
        <f t="shared" si="8"/>
        <v>15</v>
      </c>
      <c r="DV7" s="17">
        <f t="shared" si="8"/>
        <v>16</v>
      </c>
      <c r="DW7" s="17">
        <f t="shared" si="8"/>
        <v>17</v>
      </c>
      <c r="DX7" s="17">
        <f t="shared" si="8"/>
        <v>18</v>
      </c>
      <c r="DY7" s="17">
        <f t="shared" si="8"/>
        <v>19</v>
      </c>
      <c r="DZ7" s="13">
        <f t="shared" si="8"/>
        <v>20</v>
      </c>
      <c r="EA7" s="18">
        <f t="shared" si="8"/>
        <v>21</v>
      </c>
      <c r="EB7" s="12">
        <f t="shared" si="8"/>
        <v>22</v>
      </c>
      <c r="EC7" s="13">
        <f t="shared" si="8"/>
        <v>23</v>
      </c>
      <c r="ED7" s="13">
        <f t="shared" si="8"/>
        <v>24</v>
      </c>
      <c r="EE7" s="13">
        <f t="shared" si="8"/>
        <v>25</v>
      </c>
      <c r="EF7" s="13">
        <f t="shared" si="8"/>
        <v>26</v>
      </c>
      <c r="EG7" s="14">
        <f t="shared" si="8"/>
        <v>27</v>
      </c>
      <c r="EH7" s="15">
        <f t="shared" si="8"/>
        <v>28</v>
      </c>
      <c r="EI7" s="19">
        <f t="shared" si="8"/>
        <v>29</v>
      </c>
      <c r="EJ7" s="17">
        <f t="shared" si="8"/>
        <v>30</v>
      </c>
      <c r="EK7" s="17">
        <f t="shared" si="8"/>
        <v>1</v>
      </c>
      <c r="EL7" s="17">
        <f t="shared" si="8"/>
        <v>2</v>
      </c>
      <c r="EM7" s="17">
        <f t="shared" si="8"/>
        <v>3</v>
      </c>
      <c r="EN7" s="13">
        <f t="shared" si="8"/>
        <v>4</v>
      </c>
      <c r="EO7" s="18">
        <f t="shared" si="8"/>
        <v>5</v>
      </c>
      <c r="EP7" s="12">
        <f t="shared" si="8"/>
        <v>6</v>
      </c>
      <c r="EQ7" s="13">
        <f t="shared" si="8"/>
        <v>7</v>
      </c>
      <c r="ER7" s="13">
        <f t="shared" si="8"/>
        <v>8</v>
      </c>
      <c r="ES7" s="13">
        <f t="shared" si="8"/>
        <v>9</v>
      </c>
      <c r="ET7" s="13">
        <f t="shared" ref="ET7:HE7" si="9">DAY(ET4)</f>
        <v>10</v>
      </c>
      <c r="EU7" s="14">
        <f t="shared" si="9"/>
        <v>11</v>
      </c>
      <c r="EV7" s="15">
        <f t="shared" si="9"/>
        <v>12</v>
      </c>
      <c r="EW7" s="19">
        <f t="shared" si="9"/>
        <v>13</v>
      </c>
      <c r="EX7" s="17">
        <f t="shared" si="9"/>
        <v>14</v>
      </c>
      <c r="EY7" s="17">
        <f t="shared" si="9"/>
        <v>15</v>
      </c>
      <c r="EZ7" s="17">
        <f t="shared" si="9"/>
        <v>16</v>
      </c>
      <c r="FA7" s="17">
        <f t="shared" si="9"/>
        <v>17</v>
      </c>
      <c r="FB7" s="13">
        <f t="shared" si="9"/>
        <v>18</v>
      </c>
      <c r="FC7" s="18">
        <f t="shared" si="9"/>
        <v>19</v>
      </c>
      <c r="FD7" s="12">
        <f t="shared" si="9"/>
        <v>20</v>
      </c>
      <c r="FE7" s="13">
        <f t="shared" si="9"/>
        <v>21</v>
      </c>
      <c r="FF7" s="13">
        <f t="shared" si="9"/>
        <v>22</v>
      </c>
      <c r="FG7" s="13">
        <f t="shared" si="9"/>
        <v>23</v>
      </c>
      <c r="FH7" s="13">
        <f t="shared" si="9"/>
        <v>24</v>
      </c>
      <c r="FI7" s="14">
        <f t="shared" si="9"/>
        <v>25</v>
      </c>
      <c r="FJ7" s="15">
        <f t="shared" si="9"/>
        <v>26</v>
      </c>
      <c r="FK7" s="19">
        <f t="shared" si="9"/>
        <v>27</v>
      </c>
      <c r="FL7" s="17">
        <f t="shared" si="9"/>
        <v>28</v>
      </c>
      <c r="FM7" s="17">
        <f t="shared" si="9"/>
        <v>29</v>
      </c>
      <c r="FN7" s="17">
        <f t="shared" si="9"/>
        <v>30</v>
      </c>
      <c r="FO7" s="17">
        <f t="shared" si="9"/>
        <v>31</v>
      </c>
      <c r="FP7" s="13">
        <f t="shared" si="9"/>
        <v>1</v>
      </c>
      <c r="FQ7" s="18">
        <f t="shared" si="9"/>
        <v>2</v>
      </c>
      <c r="FR7" s="12">
        <f t="shared" si="9"/>
        <v>3</v>
      </c>
      <c r="FS7" s="13">
        <f t="shared" si="9"/>
        <v>4</v>
      </c>
      <c r="FT7" s="13">
        <f t="shared" si="9"/>
        <v>5</v>
      </c>
      <c r="FU7" s="13">
        <f t="shared" si="9"/>
        <v>6</v>
      </c>
      <c r="FV7" s="13">
        <f t="shared" si="9"/>
        <v>7</v>
      </c>
      <c r="FW7" s="14">
        <f t="shared" si="9"/>
        <v>8</v>
      </c>
      <c r="FX7" s="15">
        <f t="shared" si="9"/>
        <v>9</v>
      </c>
      <c r="FY7" s="19">
        <f t="shared" si="9"/>
        <v>10</v>
      </c>
      <c r="FZ7" s="17">
        <f t="shared" si="9"/>
        <v>11</v>
      </c>
      <c r="GA7" s="17">
        <f t="shared" si="9"/>
        <v>12</v>
      </c>
      <c r="GB7" s="17">
        <f t="shared" si="9"/>
        <v>13</v>
      </c>
      <c r="GC7" s="17">
        <f t="shared" si="9"/>
        <v>14</v>
      </c>
      <c r="GD7" s="13">
        <f t="shared" si="9"/>
        <v>15</v>
      </c>
      <c r="GE7" s="18">
        <f t="shared" si="9"/>
        <v>16</v>
      </c>
      <c r="GF7" s="12">
        <f t="shared" si="9"/>
        <v>17</v>
      </c>
      <c r="GG7" s="13">
        <f t="shared" si="9"/>
        <v>18</v>
      </c>
      <c r="GH7" s="13">
        <f t="shared" si="9"/>
        <v>19</v>
      </c>
      <c r="GI7" s="13">
        <f t="shared" si="9"/>
        <v>20</v>
      </c>
      <c r="GJ7" s="13">
        <f t="shared" si="9"/>
        <v>21</v>
      </c>
      <c r="GK7" s="14">
        <f t="shared" si="9"/>
        <v>22</v>
      </c>
      <c r="GL7" s="15">
        <f t="shared" si="9"/>
        <v>23</v>
      </c>
      <c r="GM7" s="19">
        <f t="shared" si="9"/>
        <v>24</v>
      </c>
      <c r="GN7" s="17">
        <f t="shared" si="9"/>
        <v>25</v>
      </c>
      <c r="GO7" s="17">
        <f t="shared" si="9"/>
        <v>26</v>
      </c>
      <c r="GP7" s="17">
        <f t="shared" si="9"/>
        <v>27</v>
      </c>
      <c r="GQ7" s="17">
        <f t="shared" si="9"/>
        <v>28</v>
      </c>
      <c r="GR7" s="13">
        <f t="shared" si="9"/>
        <v>29</v>
      </c>
      <c r="GS7" s="18">
        <f t="shared" si="9"/>
        <v>30</v>
      </c>
      <c r="GT7" s="12">
        <f t="shared" si="9"/>
        <v>1</v>
      </c>
      <c r="GU7" s="13">
        <f t="shared" si="9"/>
        <v>2</v>
      </c>
      <c r="GV7" s="13">
        <f t="shared" si="9"/>
        <v>3</v>
      </c>
      <c r="GW7" s="13">
        <f t="shared" si="9"/>
        <v>4</v>
      </c>
      <c r="GX7" s="13">
        <f t="shared" si="9"/>
        <v>5</v>
      </c>
      <c r="GY7" s="14">
        <f t="shared" si="9"/>
        <v>6</v>
      </c>
      <c r="GZ7" s="15">
        <f t="shared" si="9"/>
        <v>7</v>
      </c>
      <c r="HA7" s="19">
        <f t="shared" si="9"/>
        <v>8</v>
      </c>
      <c r="HB7" s="17">
        <f t="shared" si="9"/>
        <v>9</v>
      </c>
      <c r="HC7" s="17">
        <f t="shared" si="9"/>
        <v>10</v>
      </c>
      <c r="HD7" s="17">
        <f t="shared" si="9"/>
        <v>11</v>
      </c>
      <c r="HE7" s="17">
        <f t="shared" si="9"/>
        <v>12</v>
      </c>
      <c r="HF7" s="13">
        <f t="shared" ref="HF7:JQ7" si="10">DAY(HF4)</f>
        <v>13</v>
      </c>
      <c r="HG7" s="18">
        <f t="shared" si="10"/>
        <v>14</v>
      </c>
      <c r="HH7" s="12">
        <f t="shared" si="10"/>
        <v>15</v>
      </c>
      <c r="HI7" s="13">
        <f t="shared" si="10"/>
        <v>16</v>
      </c>
      <c r="HJ7" s="13">
        <f t="shared" si="10"/>
        <v>17</v>
      </c>
      <c r="HK7" s="13">
        <f t="shared" si="10"/>
        <v>18</v>
      </c>
      <c r="HL7" s="13">
        <f t="shared" si="10"/>
        <v>19</v>
      </c>
      <c r="HM7" s="14">
        <f t="shared" si="10"/>
        <v>20</v>
      </c>
      <c r="HN7" s="15">
        <f t="shared" si="10"/>
        <v>21</v>
      </c>
      <c r="HO7" s="19">
        <f t="shared" si="10"/>
        <v>22</v>
      </c>
      <c r="HP7" s="17">
        <f t="shared" si="10"/>
        <v>23</v>
      </c>
      <c r="HQ7" s="17">
        <f t="shared" si="10"/>
        <v>24</v>
      </c>
      <c r="HR7" s="17">
        <f t="shared" si="10"/>
        <v>25</v>
      </c>
      <c r="HS7" s="17">
        <f t="shared" si="10"/>
        <v>26</v>
      </c>
      <c r="HT7" s="13">
        <f t="shared" si="10"/>
        <v>27</v>
      </c>
      <c r="HU7" s="18">
        <f t="shared" si="10"/>
        <v>28</v>
      </c>
      <c r="HV7" s="12">
        <f t="shared" si="10"/>
        <v>29</v>
      </c>
      <c r="HW7" s="13">
        <f t="shared" si="10"/>
        <v>30</v>
      </c>
      <c r="HX7" s="13">
        <f t="shared" si="10"/>
        <v>31</v>
      </c>
      <c r="HY7" s="13">
        <f t="shared" si="10"/>
        <v>1</v>
      </c>
      <c r="HZ7" s="13">
        <f t="shared" si="10"/>
        <v>2</v>
      </c>
      <c r="IA7" s="14">
        <f t="shared" si="10"/>
        <v>3</v>
      </c>
      <c r="IB7" s="15">
        <f t="shared" si="10"/>
        <v>4</v>
      </c>
      <c r="IC7" s="19">
        <f t="shared" si="10"/>
        <v>5</v>
      </c>
      <c r="ID7" s="17">
        <f t="shared" si="10"/>
        <v>6</v>
      </c>
      <c r="IE7" s="17">
        <f t="shared" si="10"/>
        <v>7</v>
      </c>
      <c r="IF7" s="17">
        <f t="shared" si="10"/>
        <v>8</v>
      </c>
      <c r="IG7" s="17">
        <f t="shared" si="10"/>
        <v>9</v>
      </c>
      <c r="IH7" s="13">
        <f t="shared" si="10"/>
        <v>10</v>
      </c>
      <c r="II7" s="18">
        <f t="shared" si="10"/>
        <v>11</v>
      </c>
      <c r="IJ7" s="12">
        <f t="shared" si="10"/>
        <v>12</v>
      </c>
      <c r="IK7" s="13">
        <f t="shared" si="10"/>
        <v>13</v>
      </c>
      <c r="IL7" s="13">
        <f t="shared" si="10"/>
        <v>14</v>
      </c>
      <c r="IM7" s="13">
        <f t="shared" si="10"/>
        <v>15</v>
      </c>
      <c r="IN7" s="13">
        <f t="shared" si="10"/>
        <v>16</v>
      </c>
      <c r="IO7" s="14">
        <f t="shared" si="10"/>
        <v>17</v>
      </c>
      <c r="IP7" s="15">
        <f t="shared" si="10"/>
        <v>18</v>
      </c>
      <c r="IQ7" s="19">
        <f t="shared" si="10"/>
        <v>19</v>
      </c>
      <c r="IR7" s="17">
        <f t="shared" si="10"/>
        <v>20</v>
      </c>
      <c r="IS7" s="17">
        <f t="shared" si="10"/>
        <v>21</v>
      </c>
      <c r="IT7" s="17">
        <f t="shared" si="10"/>
        <v>22</v>
      </c>
      <c r="IU7" s="17">
        <f t="shared" si="10"/>
        <v>23</v>
      </c>
      <c r="IV7" s="13">
        <f t="shared" si="10"/>
        <v>24</v>
      </c>
      <c r="IW7" s="18">
        <f t="shared" si="10"/>
        <v>25</v>
      </c>
      <c r="IX7" s="12">
        <f t="shared" si="10"/>
        <v>26</v>
      </c>
      <c r="IY7" s="13">
        <f t="shared" si="10"/>
        <v>27</v>
      </c>
      <c r="IZ7" s="13">
        <f t="shared" si="10"/>
        <v>28</v>
      </c>
      <c r="JA7" s="13">
        <f t="shared" si="10"/>
        <v>29</v>
      </c>
      <c r="JB7" s="13">
        <f t="shared" si="10"/>
        <v>30</v>
      </c>
      <c r="JC7" s="14">
        <f t="shared" si="10"/>
        <v>31</v>
      </c>
      <c r="JD7" s="15">
        <f t="shared" si="10"/>
        <v>1</v>
      </c>
      <c r="JE7" s="19">
        <f t="shared" si="10"/>
        <v>2</v>
      </c>
      <c r="JF7" s="17">
        <f t="shared" si="10"/>
        <v>3</v>
      </c>
      <c r="JG7" s="17">
        <f t="shared" si="10"/>
        <v>4</v>
      </c>
      <c r="JH7" s="17">
        <f t="shared" si="10"/>
        <v>5</v>
      </c>
      <c r="JI7" s="17">
        <f t="shared" si="10"/>
        <v>6</v>
      </c>
      <c r="JJ7" s="13">
        <f t="shared" si="10"/>
        <v>7</v>
      </c>
      <c r="JK7" s="18">
        <f t="shared" si="10"/>
        <v>8</v>
      </c>
      <c r="JL7" s="12">
        <f t="shared" si="10"/>
        <v>9</v>
      </c>
      <c r="JM7" s="13">
        <f t="shared" si="10"/>
        <v>10</v>
      </c>
      <c r="JN7" s="13">
        <f t="shared" si="10"/>
        <v>11</v>
      </c>
      <c r="JO7" s="13">
        <f t="shared" si="10"/>
        <v>12</v>
      </c>
      <c r="JP7" s="13">
        <f t="shared" si="10"/>
        <v>13</v>
      </c>
      <c r="JQ7" s="14">
        <f t="shared" si="10"/>
        <v>14</v>
      </c>
      <c r="JR7" s="15">
        <f t="shared" ref="JR7:MC7" si="11">DAY(JR4)</f>
        <v>15</v>
      </c>
      <c r="JS7" s="19">
        <f t="shared" si="11"/>
        <v>16</v>
      </c>
      <c r="JT7" s="17">
        <f t="shared" si="11"/>
        <v>17</v>
      </c>
      <c r="JU7" s="17">
        <f t="shared" si="11"/>
        <v>18</v>
      </c>
      <c r="JV7" s="17">
        <f t="shared" si="11"/>
        <v>19</v>
      </c>
      <c r="JW7" s="17">
        <f t="shared" si="11"/>
        <v>20</v>
      </c>
      <c r="JX7" s="13">
        <f t="shared" si="11"/>
        <v>21</v>
      </c>
      <c r="JY7" s="18">
        <f t="shared" si="11"/>
        <v>22</v>
      </c>
      <c r="JZ7" s="12">
        <f t="shared" si="11"/>
        <v>23</v>
      </c>
      <c r="KA7" s="13">
        <f t="shared" si="11"/>
        <v>24</v>
      </c>
      <c r="KB7" s="13">
        <f t="shared" si="11"/>
        <v>25</v>
      </c>
      <c r="KC7" s="13">
        <f t="shared" si="11"/>
        <v>26</v>
      </c>
      <c r="KD7" s="13">
        <f t="shared" si="11"/>
        <v>27</v>
      </c>
      <c r="KE7" s="14">
        <f t="shared" si="11"/>
        <v>28</v>
      </c>
      <c r="KF7" s="15">
        <f t="shared" si="11"/>
        <v>29</v>
      </c>
      <c r="KG7" s="19">
        <f t="shared" si="11"/>
        <v>30</v>
      </c>
      <c r="KH7" s="17">
        <f t="shared" si="11"/>
        <v>1</v>
      </c>
      <c r="KI7" s="17">
        <f t="shared" si="11"/>
        <v>2</v>
      </c>
      <c r="KJ7" s="17">
        <f t="shared" si="11"/>
        <v>3</v>
      </c>
      <c r="KK7" s="17">
        <f t="shared" si="11"/>
        <v>4</v>
      </c>
      <c r="KL7" s="13">
        <f t="shared" si="11"/>
        <v>5</v>
      </c>
      <c r="KM7" s="18">
        <f t="shared" si="11"/>
        <v>6</v>
      </c>
      <c r="KN7" s="12">
        <f t="shared" si="11"/>
        <v>7</v>
      </c>
      <c r="KO7" s="13">
        <f t="shared" si="11"/>
        <v>8</v>
      </c>
      <c r="KP7" s="13">
        <f t="shared" si="11"/>
        <v>9</v>
      </c>
      <c r="KQ7" s="13">
        <f t="shared" si="11"/>
        <v>10</v>
      </c>
      <c r="KR7" s="13">
        <f t="shared" si="11"/>
        <v>11</v>
      </c>
      <c r="KS7" s="14">
        <f t="shared" si="11"/>
        <v>12</v>
      </c>
      <c r="KT7" s="15">
        <f t="shared" si="11"/>
        <v>13</v>
      </c>
      <c r="KU7" s="19">
        <f t="shared" si="11"/>
        <v>14</v>
      </c>
      <c r="KV7" s="17">
        <f t="shared" si="11"/>
        <v>15</v>
      </c>
      <c r="KW7" s="17">
        <f t="shared" si="11"/>
        <v>16</v>
      </c>
      <c r="KX7" s="17">
        <f t="shared" si="11"/>
        <v>17</v>
      </c>
      <c r="KY7" s="17">
        <f t="shared" si="11"/>
        <v>18</v>
      </c>
      <c r="KZ7" s="13">
        <f t="shared" si="11"/>
        <v>19</v>
      </c>
      <c r="LA7" s="18">
        <f t="shared" si="11"/>
        <v>20</v>
      </c>
      <c r="LB7" s="12">
        <f t="shared" si="11"/>
        <v>21</v>
      </c>
      <c r="LC7" s="13">
        <f t="shared" si="11"/>
        <v>22</v>
      </c>
      <c r="LD7" s="13">
        <f t="shared" si="11"/>
        <v>23</v>
      </c>
      <c r="LE7" s="13">
        <f t="shared" si="11"/>
        <v>24</v>
      </c>
      <c r="LF7" s="13">
        <f t="shared" si="11"/>
        <v>25</v>
      </c>
      <c r="LG7" s="14">
        <f t="shared" si="11"/>
        <v>26</v>
      </c>
      <c r="LH7" s="15">
        <f t="shared" si="11"/>
        <v>27</v>
      </c>
      <c r="LI7" s="19">
        <f t="shared" si="11"/>
        <v>28</v>
      </c>
      <c r="LJ7" s="17">
        <f t="shared" si="11"/>
        <v>29</v>
      </c>
      <c r="LK7" s="17">
        <f t="shared" si="11"/>
        <v>30</v>
      </c>
      <c r="LL7" s="17">
        <f t="shared" si="11"/>
        <v>31</v>
      </c>
      <c r="LM7" s="17">
        <f t="shared" si="11"/>
        <v>1</v>
      </c>
      <c r="LN7" s="13">
        <f t="shared" si="11"/>
        <v>2</v>
      </c>
      <c r="LO7" s="18">
        <f t="shared" si="11"/>
        <v>3</v>
      </c>
      <c r="LP7" s="12">
        <f t="shared" si="11"/>
        <v>4</v>
      </c>
      <c r="LQ7" s="13">
        <f t="shared" si="11"/>
        <v>5</v>
      </c>
      <c r="LR7" s="13">
        <f t="shared" si="11"/>
        <v>6</v>
      </c>
      <c r="LS7" s="13">
        <f t="shared" si="11"/>
        <v>7</v>
      </c>
      <c r="LT7" s="13">
        <f t="shared" si="11"/>
        <v>8</v>
      </c>
      <c r="LU7" s="14">
        <f t="shared" si="11"/>
        <v>9</v>
      </c>
      <c r="LV7" s="15">
        <f t="shared" si="11"/>
        <v>10</v>
      </c>
      <c r="LW7" s="19">
        <f t="shared" si="11"/>
        <v>11</v>
      </c>
      <c r="LX7" s="17">
        <f t="shared" si="11"/>
        <v>12</v>
      </c>
      <c r="LY7" s="17">
        <f t="shared" si="11"/>
        <v>13</v>
      </c>
      <c r="LZ7" s="17">
        <f t="shared" si="11"/>
        <v>14</v>
      </c>
      <c r="MA7" s="17">
        <f t="shared" si="11"/>
        <v>15</v>
      </c>
      <c r="MB7" s="13">
        <f t="shared" si="11"/>
        <v>16</v>
      </c>
      <c r="MC7" s="18">
        <f t="shared" si="11"/>
        <v>17</v>
      </c>
      <c r="MD7" s="12">
        <f t="shared" ref="MD7:NZ7" si="12">DAY(MD4)</f>
        <v>18</v>
      </c>
      <c r="ME7" s="13">
        <f t="shared" si="12"/>
        <v>19</v>
      </c>
      <c r="MF7" s="13">
        <f t="shared" si="12"/>
        <v>20</v>
      </c>
      <c r="MG7" s="13">
        <f t="shared" si="12"/>
        <v>21</v>
      </c>
      <c r="MH7" s="13">
        <f t="shared" si="12"/>
        <v>22</v>
      </c>
      <c r="MI7" s="14">
        <f t="shared" si="12"/>
        <v>23</v>
      </c>
      <c r="MJ7" s="15">
        <f t="shared" si="12"/>
        <v>24</v>
      </c>
      <c r="MK7" s="19">
        <f t="shared" si="12"/>
        <v>25</v>
      </c>
      <c r="ML7" s="17">
        <f t="shared" si="12"/>
        <v>26</v>
      </c>
      <c r="MM7" s="17">
        <f t="shared" si="12"/>
        <v>27</v>
      </c>
      <c r="MN7" s="17">
        <f t="shared" si="12"/>
        <v>28</v>
      </c>
      <c r="MO7" s="17">
        <f t="shared" si="12"/>
        <v>29</v>
      </c>
      <c r="MP7" s="13">
        <f t="shared" si="12"/>
        <v>30</v>
      </c>
      <c r="MQ7" s="18">
        <f t="shared" si="12"/>
        <v>1</v>
      </c>
      <c r="MR7" s="12">
        <f t="shared" si="12"/>
        <v>2</v>
      </c>
      <c r="MS7" s="13">
        <f t="shared" si="12"/>
        <v>3</v>
      </c>
      <c r="MT7" s="13">
        <f t="shared" si="12"/>
        <v>4</v>
      </c>
      <c r="MU7" s="13">
        <f t="shared" si="12"/>
        <v>5</v>
      </c>
      <c r="MV7" s="13">
        <f t="shared" si="12"/>
        <v>6</v>
      </c>
      <c r="MW7" s="14">
        <f t="shared" si="12"/>
        <v>7</v>
      </c>
      <c r="MX7" s="15">
        <f t="shared" si="12"/>
        <v>8</v>
      </c>
      <c r="MY7" s="19">
        <f t="shared" si="12"/>
        <v>9</v>
      </c>
      <c r="MZ7" s="17">
        <f t="shared" si="12"/>
        <v>10</v>
      </c>
      <c r="NA7" s="17">
        <f t="shared" si="12"/>
        <v>11</v>
      </c>
      <c r="NB7" s="17">
        <f t="shared" si="12"/>
        <v>12</v>
      </c>
      <c r="NC7" s="17">
        <f t="shared" si="12"/>
        <v>13</v>
      </c>
      <c r="ND7" s="13">
        <f t="shared" si="12"/>
        <v>14</v>
      </c>
      <c r="NE7" s="18">
        <f t="shared" si="12"/>
        <v>15</v>
      </c>
      <c r="NF7" s="12">
        <f t="shared" si="12"/>
        <v>16</v>
      </c>
      <c r="NG7" s="13">
        <f t="shared" si="12"/>
        <v>17</v>
      </c>
      <c r="NH7" s="13">
        <f t="shared" si="12"/>
        <v>18</v>
      </c>
      <c r="NI7" s="13">
        <f t="shared" si="12"/>
        <v>19</v>
      </c>
      <c r="NJ7" s="13">
        <f t="shared" si="12"/>
        <v>20</v>
      </c>
      <c r="NK7" s="14">
        <f t="shared" si="12"/>
        <v>21</v>
      </c>
      <c r="NL7" s="15">
        <f t="shared" si="12"/>
        <v>22</v>
      </c>
      <c r="NM7" s="19">
        <f t="shared" si="12"/>
        <v>23</v>
      </c>
      <c r="NN7" s="17">
        <f t="shared" si="12"/>
        <v>24</v>
      </c>
      <c r="NO7" s="17">
        <f t="shared" si="12"/>
        <v>25</v>
      </c>
      <c r="NP7" s="17">
        <f t="shared" si="12"/>
        <v>26</v>
      </c>
      <c r="NQ7" s="17">
        <f t="shared" si="12"/>
        <v>27</v>
      </c>
      <c r="NR7" s="13">
        <f t="shared" si="12"/>
        <v>28</v>
      </c>
      <c r="NS7" s="18">
        <f t="shared" si="12"/>
        <v>29</v>
      </c>
      <c r="NT7" s="12">
        <f t="shared" si="12"/>
        <v>30</v>
      </c>
      <c r="NU7" s="13">
        <f t="shared" si="12"/>
        <v>31</v>
      </c>
      <c r="NV7" s="13">
        <f t="shared" si="12"/>
        <v>1</v>
      </c>
      <c r="NW7" s="13">
        <f t="shared" si="12"/>
        <v>2</v>
      </c>
      <c r="NX7" s="13">
        <f t="shared" si="12"/>
        <v>3</v>
      </c>
      <c r="NY7" s="14">
        <f t="shared" si="12"/>
        <v>4</v>
      </c>
      <c r="NZ7" s="15">
        <f t="shared" si="12"/>
        <v>5</v>
      </c>
      <c r="OF7" s="10"/>
      <c r="OJ7" s="51" t="s">
        <v>81</v>
      </c>
    </row>
    <row r="8" spans="3:412" ht="15.75" thickBot="1" x14ac:dyDescent="0.3">
      <c r="C8">
        <f>COUNTIFS(G9:G615,"Parking",J9:J615,"")</f>
        <v>0</v>
      </c>
      <c r="D8" s="70">
        <f>COUNTIF(G9:G615,"Parking")</f>
        <v>0</v>
      </c>
      <c r="K8" s="91"/>
      <c r="L8" s="105"/>
      <c r="M8" s="11"/>
      <c r="N8" s="108"/>
      <c r="O8" s="91"/>
      <c r="P8" s="111"/>
      <c r="Q8" s="50"/>
      <c r="R8" s="50"/>
      <c r="S8" s="50"/>
      <c r="T8" s="20" t="s">
        <v>57</v>
      </c>
      <c r="U8" s="21" t="s">
        <v>58</v>
      </c>
      <c r="V8" s="21" t="s">
        <v>58</v>
      </c>
      <c r="W8" s="21" t="s">
        <v>59</v>
      </c>
      <c r="X8" s="21" t="s">
        <v>60</v>
      </c>
      <c r="Y8" s="22" t="s">
        <v>61</v>
      </c>
      <c r="Z8" s="23" t="s">
        <v>62</v>
      </c>
      <c r="AA8" s="24" t="s">
        <v>57</v>
      </c>
      <c r="AB8" s="25" t="s">
        <v>58</v>
      </c>
      <c r="AC8" s="25" t="s">
        <v>58</v>
      </c>
      <c r="AD8" s="25" t="s">
        <v>59</v>
      </c>
      <c r="AE8" s="25" t="s">
        <v>60</v>
      </c>
      <c r="AF8" s="21" t="s">
        <v>61</v>
      </c>
      <c r="AG8" s="26" t="s">
        <v>62</v>
      </c>
      <c r="AH8" s="20" t="s">
        <v>57</v>
      </c>
      <c r="AI8" s="21" t="s">
        <v>58</v>
      </c>
      <c r="AJ8" s="21" t="s">
        <v>58</v>
      </c>
      <c r="AK8" s="21" t="s">
        <v>59</v>
      </c>
      <c r="AL8" s="21" t="s">
        <v>60</v>
      </c>
      <c r="AM8" s="22" t="s">
        <v>61</v>
      </c>
      <c r="AN8" s="23" t="s">
        <v>62</v>
      </c>
      <c r="AO8" s="24" t="s">
        <v>57</v>
      </c>
      <c r="AP8" s="25" t="s">
        <v>58</v>
      </c>
      <c r="AQ8" s="25" t="s">
        <v>58</v>
      </c>
      <c r="AR8" s="25" t="s">
        <v>59</v>
      </c>
      <c r="AS8" s="25" t="s">
        <v>60</v>
      </c>
      <c r="AT8" s="21" t="s">
        <v>61</v>
      </c>
      <c r="AU8" s="26" t="s">
        <v>62</v>
      </c>
      <c r="AV8" s="20" t="s">
        <v>57</v>
      </c>
      <c r="AW8" s="21" t="s">
        <v>58</v>
      </c>
      <c r="AX8" s="21" t="s">
        <v>58</v>
      </c>
      <c r="AY8" s="21" t="s">
        <v>59</v>
      </c>
      <c r="AZ8" s="21" t="s">
        <v>60</v>
      </c>
      <c r="BA8" s="22" t="s">
        <v>61</v>
      </c>
      <c r="BB8" s="23" t="s">
        <v>62</v>
      </c>
      <c r="BC8" s="24" t="s">
        <v>57</v>
      </c>
      <c r="BD8" s="25" t="s">
        <v>58</v>
      </c>
      <c r="BE8" s="25" t="s">
        <v>58</v>
      </c>
      <c r="BF8" s="25" t="s">
        <v>59</v>
      </c>
      <c r="BG8" s="25" t="s">
        <v>60</v>
      </c>
      <c r="BH8" s="21" t="s">
        <v>61</v>
      </c>
      <c r="BI8" s="26" t="s">
        <v>62</v>
      </c>
      <c r="BJ8" s="20" t="s">
        <v>57</v>
      </c>
      <c r="BK8" s="21" t="s">
        <v>58</v>
      </c>
      <c r="BL8" s="21" t="s">
        <v>58</v>
      </c>
      <c r="BM8" s="21" t="s">
        <v>59</v>
      </c>
      <c r="BN8" s="21" t="s">
        <v>60</v>
      </c>
      <c r="BO8" s="22" t="s">
        <v>61</v>
      </c>
      <c r="BP8" s="23" t="s">
        <v>62</v>
      </c>
      <c r="BQ8" s="24" t="s">
        <v>57</v>
      </c>
      <c r="BR8" s="25" t="s">
        <v>58</v>
      </c>
      <c r="BS8" s="25" t="s">
        <v>58</v>
      </c>
      <c r="BT8" s="25" t="s">
        <v>59</v>
      </c>
      <c r="BU8" s="25" t="s">
        <v>60</v>
      </c>
      <c r="BV8" s="21" t="s">
        <v>61</v>
      </c>
      <c r="BW8" s="26" t="s">
        <v>62</v>
      </c>
      <c r="BX8" s="20" t="s">
        <v>57</v>
      </c>
      <c r="BY8" s="21" t="s">
        <v>58</v>
      </c>
      <c r="BZ8" s="21" t="s">
        <v>58</v>
      </c>
      <c r="CA8" s="21" t="s">
        <v>59</v>
      </c>
      <c r="CB8" s="21" t="s">
        <v>60</v>
      </c>
      <c r="CC8" s="22" t="s">
        <v>61</v>
      </c>
      <c r="CD8" s="23" t="s">
        <v>62</v>
      </c>
      <c r="CE8" s="24" t="s">
        <v>57</v>
      </c>
      <c r="CF8" s="25" t="s">
        <v>58</v>
      </c>
      <c r="CG8" s="25" t="s">
        <v>58</v>
      </c>
      <c r="CH8" s="25" t="s">
        <v>59</v>
      </c>
      <c r="CI8" s="25" t="s">
        <v>60</v>
      </c>
      <c r="CJ8" s="21" t="s">
        <v>61</v>
      </c>
      <c r="CK8" s="26" t="s">
        <v>62</v>
      </c>
      <c r="CL8" s="20" t="s">
        <v>57</v>
      </c>
      <c r="CM8" s="21" t="s">
        <v>58</v>
      </c>
      <c r="CN8" s="21" t="s">
        <v>58</v>
      </c>
      <c r="CO8" s="21" t="s">
        <v>59</v>
      </c>
      <c r="CP8" s="21" t="s">
        <v>60</v>
      </c>
      <c r="CQ8" s="22" t="s">
        <v>61</v>
      </c>
      <c r="CR8" s="23" t="s">
        <v>62</v>
      </c>
      <c r="CS8" s="24" t="s">
        <v>57</v>
      </c>
      <c r="CT8" s="25" t="s">
        <v>58</v>
      </c>
      <c r="CU8" s="25" t="s">
        <v>58</v>
      </c>
      <c r="CV8" s="25" t="s">
        <v>59</v>
      </c>
      <c r="CW8" s="25" t="s">
        <v>60</v>
      </c>
      <c r="CX8" s="21" t="s">
        <v>61</v>
      </c>
      <c r="CY8" s="26" t="s">
        <v>62</v>
      </c>
      <c r="CZ8" s="20" t="s">
        <v>57</v>
      </c>
      <c r="DA8" s="21" t="s">
        <v>58</v>
      </c>
      <c r="DB8" s="21" t="s">
        <v>58</v>
      </c>
      <c r="DC8" s="21" t="s">
        <v>59</v>
      </c>
      <c r="DD8" s="21" t="s">
        <v>60</v>
      </c>
      <c r="DE8" s="22" t="s">
        <v>61</v>
      </c>
      <c r="DF8" s="23" t="s">
        <v>62</v>
      </c>
      <c r="DG8" s="24" t="s">
        <v>57</v>
      </c>
      <c r="DH8" s="25" t="s">
        <v>58</v>
      </c>
      <c r="DI8" s="25" t="s">
        <v>58</v>
      </c>
      <c r="DJ8" s="25" t="s">
        <v>59</v>
      </c>
      <c r="DK8" s="25" t="s">
        <v>60</v>
      </c>
      <c r="DL8" s="21" t="s">
        <v>61</v>
      </c>
      <c r="DM8" s="26" t="s">
        <v>62</v>
      </c>
      <c r="DN8" s="20" t="s">
        <v>57</v>
      </c>
      <c r="DO8" s="21" t="s">
        <v>58</v>
      </c>
      <c r="DP8" s="21" t="s">
        <v>58</v>
      </c>
      <c r="DQ8" s="21" t="s">
        <v>59</v>
      </c>
      <c r="DR8" s="21" t="s">
        <v>60</v>
      </c>
      <c r="DS8" s="22" t="s">
        <v>61</v>
      </c>
      <c r="DT8" s="23" t="s">
        <v>62</v>
      </c>
      <c r="DU8" s="24" t="s">
        <v>57</v>
      </c>
      <c r="DV8" s="25" t="s">
        <v>58</v>
      </c>
      <c r="DW8" s="25" t="s">
        <v>58</v>
      </c>
      <c r="DX8" s="25" t="s">
        <v>59</v>
      </c>
      <c r="DY8" s="25" t="s">
        <v>60</v>
      </c>
      <c r="DZ8" s="21" t="s">
        <v>61</v>
      </c>
      <c r="EA8" s="26" t="s">
        <v>62</v>
      </c>
      <c r="EB8" s="20" t="s">
        <v>57</v>
      </c>
      <c r="EC8" s="21" t="s">
        <v>58</v>
      </c>
      <c r="ED8" s="21" t="s">
        <v>58</v>
      </c>
      <c r="EE8" s="21" t="s">
        <v>59</v>
      </c>
      <c r="EF8" s="21" t="s">
        <v>60</v>
      </c>
      <c r="EG8" s="22" t="s">
        <v>61</v>
      </c>
      <c r="EH8" s="23" t="s">
        <v>62</v>
      </c>
      <c r="EI8" s="24" t="s">
        <v>57</v>
      </c>
      <c r="EJ8" s="25" t="s">
        <v>58</v>
      </c>
      <c r="EK8" s="25" t="s">
        <v>58</v>
      </c>
      <c r="EL8" s="25" t="s">
        <v>59</v>
      </c>
      <c r="EM8" s="25" t="s">
        <v>60</v>
      </c>
      <c r="EN8" s="21" t="s">
        <v>61</v>
      </c>
      <c r="EO8" s="26" t="s">
        <v>62</v>
      </c>
      <c r="EP8" s="20" t="s">
        <v>57</v>
      </c>
      <c r="EQ8" s="21" t="s">
        <v>58</v>
      </c>
      <c r="ER8" s="21" t="s">
        <v>58</v>
      </c>
      <c r="ES8" s="21" t="s">
        <v>59</v>
      </c>
      <c r="ET8" s="21" t="s">
        <v>60</v>
      </c>
      <c r="EU8" s="22" t="s">
        <v>61</v>
      </c>
      <c r="EV8" s="23" t="s">
        <v>62</v>
      </c>
      <c r="EW8" s="24" t="s">
        <v>57</v>
      </c>
      <c r="EX8" s="25" t="s">
        <v>58</v>
      </c>
      <c r="EY8" s="25" t="s">
        <v>58</v>
      </c>
      <c r="EZ8" s="25" t="s">
        <v>59</v>
      </c>
      <c r="FA8" s="25" t="s">
        <v>60</v>
      </c>
      <c r="FB8" s="21" t="s">
        <v>61</v>
      </c>
      <c r="FC8" s="26" t="s">
        <v>62</v>
      </c>
      <c r="FD8" s="20" t="s">
        <v>57</v>
      </c>
      <c r="FE8" s="21" t="s">
        <v>58</v>
      </c>
      <c r="FF8" s="21" t="s">
        <v>58</v>
      </c>
      <c r="FG8" s="21" t="s">
        <v>59</v>
      </c>
      <c r="FH8" s="21" t="s">
        <v>60</v>
      </c>
      <c r="FI8" s="22" t="s">
        <v>61</v>
      </c>
      <c r="FJ8" s="23" t="s">
        <v>62</v>
      </c>
      <c r="FK8" s="24" t="s">
        <v>57</v>
      </c>
      <c r="FL8" s="25" t="s">
        <v>58</v>
      </c>
      <c r="FM8" s="25" t="s">
        <v>58</v>
      </c>
      <c r="FN8" s="25" t="s">
        <v>59</v>
      </c>
      <c r="FO8" s="25" t="s">
        <v>60</v>
      </c>
      <c r="FP8" s="21" t="s">
        <v>61</v>
      </c>
      <c r="FQ8" s="26" t="s">
        <v>62</v>
      </c>
      <c r="FR8" s="20" t="s">
        <v>57</v>
      </c>
      <c r="FS8" s="21" t="s">
        <v>58</v>
      </c>
      <c r="FT8" s="21" t="s">
        <v>58</v>
      </c>
      <c r="FU8" s="21" t="s">
        <v>59</v>
      </c>
      <c r="FV8" s="21" t="s">
        <v>60</v>
      </c>
      <c r="FW8" s="22" t="s">
        <v>61</v>
      </c>
      <c r="FX8" s="23" t="s">
        <v>62</v>
      </c>
      <c r="FY8" s="24" t="s">
        <v>57</v>
      </c>
      <c r="FZ8" s="25" t="s">
        <v>58</v>
      </c>
      <c r="GA8" s="25" t="s">
        <v>58</v>
      </c>
      <c r="GB8" s="25" t="s">
        <v>59</v>
      </c>
      <c r="GC8" s="25" t="s">
        <v>60</v>
      </c>
      <c r="GD8" s="21" t="s">
        <v>61</v>
      </c>
      <c r="GE8" s="26" t="s">
        <v>62</v>
      </c>
      <c r="GF8" s="20" t="s">
        <v>57</v>
      </c>
      <c r="GG8" s="21" t="s">
        <v>58</v>
      </c>
      <c r="GH8" s="21" t="s">
        <v>58</v>
      </c>
      <c r="GI8" s="21" t="s">
        <v>59</v>
      </c>
      <c r="GJ8" s="21" t="s">
        <v>60</v>
      </c>
      <c r="GK8" s="22" t="s">
        <v>61</v>
      </c>
      <c r="GL8" s="23" t="s">
        <v>62</v>
      </c>
      <c r="GM8" s="24" t="s">
        <v>57</v>
      </c>
      <c r="GN8" s="25" t="s">
        <v>58</v>
      </c>
      <c r="GO8" s="25" t="s">
        <v>58</v>
      </c>
      <c r="GP8" s="25" t="s">
        <v>59</v>
      </c>
      <c r="GQ8" s="25" t="s">
        <v>60</v>
      </c>
      <c r="GR8" s="21" t="s">
        <v>61</v>
      </c>
      <c r="GS8" s="26" t="s">
        <v>62</v>
      </c>
      <c r="GT8" s="20" t="s">
        <v>57</v>
      </c>
      <c r="GU8" s="21" t="s">
        <v>58</v>
      </c>
      <c r="GV8" s="21" t="s">
        <v>58</v>
      </c>
      <c r="GW8" s="21" t="s">
        <v>59</v>
      </c>
      <c r="GX8" s="21" t="s">
        <v>60</v>
      </c>
      <c r="GY8" s="22" t="s">
        <v>61</v>
      </c>
      <c r="GZ8" s="23" t="s">
        <v>62</v>
      </c>
      <c r="HA8" s="24" t="s">
        <v>57</v>
      </c>
      <c r="HB8" s="25" t="s">
        <v>58</v>
      </c>
      <c r="HC8" s="25" t="s">
        <v>58</v>
      </c>
      <c r="HD8" s="25" t="s">
        <v>59</v>
      </c>
      <c r="HE8" s="25" t="s">
        <v>60</v>
      </c>
      <c r="HF8" s="21" t="s">
        <v>61</v>
      </c>
      <c r="HG8" s="26" t="s">
        <v>62</v>
      </c>
      <c r="HH8" s="20" t="s">
        <v>57</v>
      </c>
      <c r="HI8" s="21" t="s">
        <v>58</v>
      </c>
      <c r="HJ8" s="21" t="s">
        <v>58</v>
      </c>
      <c r="HK8" s="21" t="s">
        <v>59</v>
      </c>
      <c r="HL8" s="21" t="s">
        <v>60</v>
      </c>
      <c r="HM8" s="22" t="s">
        <v>61</v>
      </c>
      <c r="HN8" s="23" t="s">
        <v>62</v>
      </c>
      <c r="HO8" s="24" t="s">
        <v>57</v>
      </c>
      <c r="HP8" s="25" t="s">
        <v>58</v>
      </c>
      <c r="HQ8" s="25" t="s">
        <v>58</v>
      </c>
      <c r="HR8" s="25" t="s">
        <v>59</v>
      </c>
      <c r="HS8" s="25" t="s">
        <v>60</v>
      </c>
      <c r="HT8" s="21" t="s">
        <v>61</v>
      </c>
      <c r="HU8" s="26" t="s">
        <v>62</v>
      </c>
      <c r="HV8" s="20" t="s">
        <v>57</v>
      </c>
      <c r="HW8" s="21" t="s">
        <v>58</v>
      </c>
      <c r="HX8" s="21" t="s">
        <v>58</v>
      </c>
      <c r="HY8" s="21" t="s">
        <v>59</v>
      </c>
      <c r="HZ8" s="21" t="s">
        <v>60</v>
      </c>
      <c r="IA8" s="22" t="s">
        <v>61</v>
      </c>
      <c r="IB8" s="23" t="s">
        <v>62</v>
      </c>
      <c r="IC8" s="24" t="s">
        <v>57</v>
      </c>
      <c r="ID8" s="25" t="s">
        <v>58</v>
      </c>
      <c r="IE8" s="25" t="s">
        <v>58</v>
      </c>
      <c r="IF8" s="25" t="s">
        <v>59</v>
      </c>
      <c r="IG8" s="25" t="s">
        <v>60</v>
      </c>
      <c r="IH8" s="21" t="s">
        <v>61</v>
      </c>
      <c r="II8" s="26" t="s">
        <v>62</v>
      </c>
      <c r="IJ8" s="20" t="s">
        <v>57</v>
      </c>
      <c r="IK8" s="21" t="s">
        <v>58</v>
      </c>
      <c r="IL8" s="21" t="s">
        <v>58</v>
      </c>
      <c r="IM8" s="21" t="s">
        <v>59</v>
      </c>
      <c r="IN8" s="21" t="s">
        <v>60</v>
      </c>
      <c r="IO8" s="22" t="s">
        <v>61</v>
      </c>
      <c r="IP8" s="23" t="s">
        <v>62</v>
      </c>
      <c r="IQ8" s="24" t="s">
        <v>57</v>
      </c>
      <c r="IR8" s="25" t="s">
        <v>58</v>
      </c>
      <c r="IS8" s="25" t="s">
        <v>58</v>
      </c>
      <c r="IT8" s="25" t="s">
        <v>59</v>
      </c>
      <c r="IU8" s="25" t="s">
        <v>60</v>
      </c>
      <c r="IV8" s="21" t="s">
        <v>61</v>
      </c>
      <c r="IW8" s="26" t="s">
        <v>62</v>
      </c>
      <c r="IX8" s="20" t="s">
        <v>57</v>
      </c>
      <c r="IY8" s="21" t="s">
        <v>58</v>
      </c>
      <c r="IZ8" s="21" t="s">
        <v>58</v>
      </c>
      <c r="JA8" s="21" t="s">
        <v>59</v>
      </c>
      <c r="JB8" s="21" t="s">
        <v>60</v>
      </c>
      <c r="JC8" s="22" t="s">
        <v>61</v>
      </c>
      <c r="JD8" s="23" t="s">
        <v>62</v>
      </c>
      <c r="JE8" s="24" t="s">
        <v>57</v>
      </c>
      <c r="JF8" s="25" t="s">
        <v>58</v>
      </c>
      <c r="JG8" s="25" t="s">
        <v>58</v>
      </c>
      <c r="JH8" s="25" t="s">
        <v>59</v>
      </c>
      <c r="JI8" s="25" t="s">
        <v>60</v>
      </c>
      <c r="JJ8" s="21" t="s">
        <v>61</v>
      </c>
      <c r="JK8" s="26" t="s">
        <v>62</v>
      </c>
      <c r="JL8" s="20" t="s">
        <v>57</v>
      </c>
      <c r="JM8" s="21" t="s">
        <v>58</v>
      </c>
      <c r="JN8" s="21" t="s">
        <v>58</v>
      </c>
      <c r="JO8" s="21" t="s">
        <v>59</v>
      </c>
      <c r="JP8" s="21" t="s">
        <v>60</v>
      </c>
      <c r="JQ8" s="22" t="s">
        <v>61</v>
      </c>
      <c r="JR8" s="23" t="s">
        <v>62</v>
      </c>
      <c r="JS8" s="24" t="s">
        <v>57</v>
      </c>
      <c r="JT8" s="25" t="s">
        <v>58</v>
      </c>
      <c r="JU8" s="25" t="s">
        <v>58</v>
      </c>
      <c r="JV8" s="25" t="s">
        <v>59</v>
      </c>
      <c r="JW8" s="25" t="s">
        <v>60</v>
      </c>
      <c r="JX8" s="21" t="s">
        <v>61</v>
      </c>
      <c r="JY8" s="26" t="s">
        <v>62</v>
      </c>
      <c r="JZ8" s="20" t="s">
        <v>57</v>
      </c>
      <c r="KA8" s="21" t="s">
        <v>58</v>
      </c>
      <c r="KB8" s="21" t="s">
        <v>58</v>
      </c>
      <c r="KC8" s="21" t="s">
        <v>59</v>
      </c>
      <c r="KD8" s="21" t="s">
        <v>60</v>
      </c>
      <c r="KE8" s="22" t="s">
        <v>61</v>
      </c>
      <c r="KF8" s="23" t="s">
        <v>62</v>
      </c>
      <c r="KG8" s="24" t="s">
        <v>57</v>
      </c>
      <c r="KH8" s="25" t="s">
        <v>58</v>
      </c>
      <c r="KI8" s="25" t="s">
        <v>58</v>
      </c>
      <c r="KJ8" s="25" t="s">
        <v>59</v>
      </c>
      <c r="KK8" s="25" t="s">
        <v>60</v>
      </c>
      <c r="KL8" s="21" t="s">
        <v>61</v>
      </c>
      <c r="KM8" s="26" t="s">
        <v>62</v>
      </c>
      <c r="KN8" s="20" t="s">
        <v>57</v>
      </c>
      <c r="KO8" s="21" t="s">
        <v>58</v>
      </c>
      <c r="KP8" s="21" t="s">
        <v>58</v>
      </c>
      <c r="KQ8" s="21" t="s">
        <v>59</v>
      </c>
      <c r="KR8" s="21" t="s">
        <v>60</v>
      </c>
      <c r="KS8" s="22" t="s">
        <v>61</v>
      </c>
      <c r="KT8" s="23" t="s">
        <v>62</v>
      </c>
      <c r="KU8" s="24" t="s">
        <v>57</v>
      </c>
      <c r="KV8" s="25" t="s">
        <v>58</v>
      </c>
      <c r="KW8" s="25" t="s">
        <v>58</v>
      </c>
      <c r="KX8" s="25" t="s">
        <v>59</v>
      </c>
      <c r="KY8" s="25" t="s">
        <v>60</v>
      </c>
      <c r="KZ8" s="21" t="s">
        <v>61</v>
      </c>
      <c r="LA8" s="26" t="s">
        <v>62</v>
      </c>
      <c r="LB8" s="20" t="s">
        <v>57</v>
      </c>
      <c r="LC8" s="21" t="s">
        <v>58</v>
      </c>
      <c r="LD8" s="21" t="s">
        <v>58</v>
      </c>
      <c r="LE8" s="21" t="s">
        <v>59</v>
      </c>
      <c r="LF8" s="21" t="s">
        <v>60</v>
      </c>
      <c r="LG8" s="22" t="s">
        <v>61</v>
      </c>
      <c r="LH8" s="23" t="s">
        <v>62</v>
      </c>
      <c r="LI8" s="24" t="s">
        <v>57</v>
      </c>
      <c r="LJ8" s="25" t="s">
        <v>58</v>
      </c>
      <c r="LK8" s="25" t="s">
        <v>58</v>
      </c>
      <c r="LL8" s="25" t="s">
        <v>59</v>
      </c>
      <c r="LM8" s="25" t="s">
        <v>60</v>
      </c>
      <c r="LN8" s="21" t="s">
        <v>61</v>
      </c>
      <c r="LO8" s="26" t="s">
        <v>62</v>
      </c>
      <c r="LP8" s="20" t="s">
        <v>57</v>
      </c>
      <c r="LQ8" s="21" t="s">
        <v>58</v>
      </c>
      <c r="LR8" s="21" t="s">
        <v>58</v>
      </c>
      <c r="LS8" s="21" t="s">
        <v>59</v>
      </c>
      <c r="LT8" s="21" t="s">
        <v>60</v>
      </c>
      <c r="LU8" s="22" t="s">
        <v>61</v>
      </c>
      <c r="LV8" s="23" t="s">
        <v>62</v>
      </c>
      <c r="LW8" s="24" t="s">
        <v>57</v>
      </c>
      <c r="LX8" s="25" t="s">
        <v>58</v>
      </c>
      <c r="LY8" s="25" t="s">
        <v>58</v>
      </c>
      <c r="LZ8" s="25" t="s">
        <v>59</v>
      </c>
      <c r="MA8" s="25" t="s">
        <v>60</v>
      </c>
      <c r="MB8" s="21" t="s">
        <v>61</v>
      </c>
      <c r="MC8" s="26" t="s">
        <v>62</v>
      </c>
      <c r="MD8" s="20" t="s">
        <v>57</v>
      </c>
      <c r="ME8" s="21" t="s">
        <v>58</v>
      </c>
      <c r="MF8" s="21" t="s">
        <v>58</v>
      </c>
      <c r="MG8" s="21" t="s">
        <v>59</v>
      </c>
      <c r="MH8" s="21" t="s">
        <v>60</v>
      </c>
      <c r="MI8" s="22" t="s">
        <v>61</v>
      </c>
      <c r="MJ8" s="23" t="s">
        <v>62</v>
      </c>
      <c r="MK8" s="24" t="s">
        <v>57</v>
      </c>
      <c r="ML8" s="25" t="s">
        <v>58</v>
      </c>
      <c r="MM8" s="25" t="s">
        <v>58</v>
      </c>
      <c r="MN8" s="25" t="s">
        <v>59</v>
      </c>
      <c r="MO8" s="25" t="s">
        <v>60</v>
      </c>
      <c r="MP8" s="21" t="s">
        <v>61</v>
      </c>
      <c r="MQ8" s="26" t="s">
        <v>62</v>
      </c>
      <c r="MR8" s="20" t="s">
        <v>57</v>
      </c>
      <c r="MS8" s="21" t="s">
        <v>58</v>
      </c>
      <c r="MT8" s="21" t="s">
        <v>58</v>
      </c>
      <c r="MU8" s="21" t="s">
        <v>59</v>
      </c>
      <c r="MV8" s="21" t="s">
        <v>60</v>
      </c>
      <c r="MW8" s="22" t="s">
        <v>61</v>
      </c>
      <c r="MX8" s="23" t="s">
        <v>62</v>
      </c>
      <c r="MY8" s="24" t="s">
        <v>57</v>
      </c>
      <c r="MZ8" s="25" t="s">
        <v>58</v>
      </c>
      <c r="NA8" s="25" t="s">
        <v>58</v>
      </c>
      <c r="NB8" s="25" t="s">
        <v>59</v>
      </c>
      <c r="NC8" s="25" t="s">
        <v>60</v>
      </c>
      <c r="ND8" s="21" t="s">
        <v>61</v>
      </c>
      <c r="NE8" s="26" t="s">
        <v>62</v>
      </c>
      <c r="NF8" s="20" t="s">
        <v>57</v>
      </c>
      <c r="NG8" s="21" t="s">
        <v>58</v>
      </c>
      <c r="NH8" s="21" t="s">
        <v>58</v>
      </c>
      <c r="NI8" s="21" t="s">
        <v>59</v>
      </c>
      <c r="NJ8" s="21" t="s">
        <v>60</v>
      </c>
      <c r="NK8" s="22" t="s">
        <v>61</v>
      </c>
      <c r="NL8" s="23" t="s">
        <v>62</v>
      </c>
      <c r="NM8" s="24" t="s">
        <v>57</v>
      </c>
      <c r="NN8" s="25" t="s">
        <v>58</v>
      </c>
      <c r="NO8" s="25" t="s">
        <v>58</v>
      </c>
      <c r="NP8" s="25" t="s">
        <v>59</v>
      </c>
      <c r="NQ8" s="25" t="s">
        <v>60</v>
      </c>
      <c r="NR8" s="21" t="s">
        <v>61</v>
      </c>
      <c r="NS8" s="26" t="s">
        <v>62</v>
      </c>
      <c r="NT8" s="20" t="s">
        <v>57</v>
      </c>
      <c r="NU8" s="21" t="s">
        <v>58</v>
      </c>
      <c r="NV8" s="21" t="s">
        <v>58</v>
      </c>
      <c r="NW8" s="21" t="s">
        <v>59</v>
      </c>
      <c r="NX8" s="21" t="s">
        <v>60</v>
      </c>
      <c r="NY8" s="22" t="s">
        <v>61</v>
      </c>
      <c r="NZ8" s="23" t="s">
        <v>62</v>
      </c>
      <c r="OF8" s="10"/>
    </row>
    <row r="9" spans="3:412" x14ac:dyDescent="0.25">
      <c r="F9"/>
      <c r="G9" s="52" t="str">
        <f>O9</f>
        <v>Courte</v>
      </c>
      <c r="K9" s="113">
        <v>226</v>
      </c>
      <c r="L9" s="116" t="s">
        <v>82</v>
      </c>
      <c r="M9" s="119" t="str">
        <f>LEFT(K9,3)</f>
        <v>226</v>
      </c>
      <c r="N9" s="86" t="s">
        <v>80</v>
      </c>
      <c r="O9" s="89" t="str">
        <f>IF(K9&lt;&gt;"",IF(I11-I10&gt;30,"Longue",IF(I11-I10&lt;=7,"Parking","Courte")),"")</f>
        <v>Courte</v>
      </c>
      <c r="P9" s="27"/>
      <c r="Q9" s="27"/>
      <c r="R9" s="61"/>
      <c r="S9" s="62"/>
      <c r="T9" s="78" t="str">
        <f>IF($K9="","",IF(WEEKNUM($I10)=T$3,$I10,IF(WEEKNUM($I11)=T$3,$I11,"")))</f>
        <v/>
      </c>
      <c r="U9" s="78"/>
      <c r="V9" s="78"/>
      <c r="W9" s="78"/>
      <c r="X9" s="78"/>
      <c r="Y9" s="78"/>
      <c r="Z9" s="79"/>
      <c r="AA9" s="77">
        <f>IF($K9="","",IF(WEEKNUM($I10)=AA$3,$I10,IF(WEEKNUM($I11)=AA$3,$I11,"")))</f>
        <v>43476</v>
      </c>
      <c r="AB9" s="78"/>
      <c r="AC9" s="78"/>
      <c r="AD9" s="78"/>
      <c r="AE9" s="78"/>
      <c r="AF9" s="78"/>
      <c r="AG9" s="79"/>
      <c r="AH9" s="77" t="str">
        <f>IF($K9="","",IF(WEEKNUM($I10)=AH$3,$I10,IF(WEEKNUM($I11)=AH$3,$I11,"")))</f>
        <v/>
      </c>
      <c r="AI9" s="78"/>
      <c r="AJ9" s="78"/>
      <c r="AK9" s="78"/>
      <c r="AL9" s="78"/>
      <c r="AM9" s="78"/>
      <c r="AN9" s="79"/>
      <c r="AO9" s="77" t="str">
        <f>IF($K9="","",IF(WEEKNUM($I10)=AO$3,$I10,IF(WEEKNUM($I11)=AO$3,$I11,"")))</f>
        <v/>
      </c>
      <c r="AP9" s="78"/>
      <c r="AQ9" s="78"/>
      <c r="AR9" s="78"/>
      <c r="AS9" s="78"/>
      <c r="AT9" s="78"/>
      <c r="AU9" s="79"/>
      <c r="AV9" s="77">
        <f>IF($K9="","",IF(WEEKNUM($I10)=AV$3,$I10,IF(WEEKNUM($I11)=AV$3,$I11,"")))</f>
        <v>43497</v>
      </c>
      <c r="AW9" s="78"/>
      <c r="AX9" s="78"/>
      <c r="AY9" s="78"/>
      <c r="AZ9" s="78"/>
      <c r="BA9" s="78"/>
      <c r="BB9" s="79"/>
      <c r="BC9" s="77" t="str">
        <f>IF($K9="","",IF(WEEKNUM($I10)=BC$3,$I10,IF(WEEKNUM($I11)=BC$3,$I11,"")))</f>
        <v/>
      </c>
      <c r="BD9" s="78"/>
      <c r="BE9" s="78"/>
      <c r="BF9" s="78"/>
      <c r="BG9" s="78"/>
      <c r="BH9" s="78"/>
      <c r="BI9" s="79"/>
      <c r="BJ9" s="77" t="str">
        <f>IF($K9="","",IF(WEEKNUM($I10)=BJ$3,$I10,IF(WEEKNUM($I11)=BJ$3,$I11,"")))</f>
        <v/>
      </c>
      <c r="BK9" s="78"/>
      <c r="BL9" s="78"/>
      <c r="BM9" s="78"/>
      <c r="BN9" s="78"/>
      <c r="BO9" s="78"/>
      <c r="BP9" s="79"/>
      <c r="BQ9" s="77" t="str">
        <f>IF($K9="","",IF(WEEKNUM($I10)=BQ$3,$I10,IF(WEEKNUM($I11)=BQ$3,$I11,"")))</f>
        <v/>
      </c>
      <c r="BR9" s="78"/>
      <c r="BS9" s="78"/>
      <c r="BT9" s="78"/>
      <c r="BU9" s="78"/>
      <c r="BV9" s="78"/>
      <c r="BW9" s="79"/>
      <c r="BX9" s="77" t="str">
        <f>IF($K9="","",IF(WEEKNUM($I10)=BX$3,$I10,IF(WEEKNUM($I11)=BX$3,$I11,"")))</f>
        <v/>
      </c>
      <c r="BY9" s="78"/>
      <c r="BZ9" s="78"/>
      <c r="CA9" s="78"/>
      <c r="CB9" s="78"/>
      <c r="CC9" s="78"/>
      <c r="CD9" s="79"/>
      <c r="CE9" s="77" t="str">
        <f>IF($K9="","",IF(WEEKNUM($I10)=CE$3,$I10,IF(WEEKNUM($I11)=CE$3,$I11,"")))</f>
        <v/>
      </c>
      <c r="CF9" s="78"/>
      <c r="CG9" s="78"/>
      <c r="CH9" s="78"/>
      <c r="CI9" s="78"/>
      <c r="CJ9" s="78"/>
      <c r="CK9" s="79"/>
      <c r="CL9" s="77" t="str">
        <f>IF($K9="","",IF(WEEKNUM($I10)=CL$3,$I10,IF(WEEKNUM($I11)=CL$3,$I11,"")))</f>
        <v/>
      </c>
      <c r="CM9" s="78"/>
      <c r="CN9" s="78"/>
      <c r="CO9" s="78"/>
      <c r="CP9" s="78"/>
      <c r="CQ9" s="78"/>
      <c r="CR9" s="79"/>
      <c r="CS9" s="77" t="str">
        <f>IF($K9="","",IF(WEEKNUM($I10)=CS$3,$I10,IF(WEEKNUM($I11)=CS$3,$I11,"")))</f>
        <v/>
      </c>
      <c r="CT9" s="78"/>
      <c r="CU9" s="78"/>
      <c r="CV9" s="78"/>
      <c r="CW9" s="78"/>
      <c r="CX9" s="78"/>
      <c r="CY9" s="79"/>
      <c r="CZ9" s="77" t="str">
        <f>IF($K9="","",IF(WEEKNUM($I10)=CZ$3,$I10,IF(WEEKNUM($I11)=CZ$3,$I11,"")))</f>
        <v/>
      </c>
      <c r="DA9" s="78"/>
      <c r="DB9" s="78"/>
      <c r="DC9" s="78"/>
      <c r="DD9" s="78"/>
      <c r="DE9" s="78"/>
      <c r="DF9" s="79"/>
      <c r="DG9" s="77" t="str">
        <f>IF($K9="","",IF(WEEKNUM($I10)=DG$3,$I10,IF(WEEKNUM($I11)=DG$3,$I11,"")))</f>
        <v/>
      </c>
      <c r="DH9" s="78"/>
      <c r="DI9" s="78"/>
      <c r="DJ9" s="78"/>
      <c r="DK9" s="78"/>
      <c r="DL9" s="78"/>
      <c r="DM9" s="79"/>
      <c r="DN9" s="77" t="str">
        <f>IF($K9="","",IF(WEEKNUM($I10)=DN$3,$I10,IF(WEEKNUM($I11)=DN$3,$I11,"")))</f>
        <v/>
      </c>
      <c r="DO9" s="78"/>
      <c r="DP9" s="78"/>
      <c r="DQ9" s="78"/>
      <c r="DR9" s="78"/>
      <c r="DS9" s="78"/>
      <c r="DT9" s="79"/>
      <c r="DU9" s="77" t="str">
        <f>IF($K9="","",IF(WEEKNUM($I10)=DU$3,$I10,IF(WEEKNUM($I11)=DU$3,$I11,"")))</f>
        <v/>
      </c>
      <c r="DV9" s="78"/>
      <c r="DW9" s="78"/>
      <c r="DX9" s="78"/>
      <c r="DY9" s="78"/>
      <c r="DZ9" s="78"/>
      <c r="EA9" s="79"/>
      <c r="EB9" s="77" t="str">
        <f>IF($K9="","",IF(WEEKNUM($I10)=EB$3,$I10,IF(WEEKNUM($I11)=EB$3,$I11,"")))</f>
        <v/>
      </c>
      <c r="EC9" s="78"/>
      <c r="ED9" s="78"/>
      <c r="EE9" s="78"/>
      <c r="EF9" s="78"/>
      <c r="EG9" s="78"/>
      <c r="EH9" s="79"/>
      <c r="EI9" s="77" t="str">
        <f>IF($K9="","",IF(WEEKNUM($I10)=EI$3,$I10,IF(WEEKNUM($I11)=EI$3,$I11,"")))</f>
        <v/>
      </c>
      <c r="EJ9" s="78"/>
      <c r="EK9" s="78"/>
      <c r="EL9" s="78"/>
      <c r="EM9" s="78"/>
      <c r="EN9" s="78"/>
      <c r="EO9" s="79"/>
      <c r="EP9" s="77" t="str">
        <f>IF($K9="","",IF(WEEKNUM($I10)=EP$3,$I10,IF(WEEKNUM($I11)=EP$3,$I11,"")))</f>
        <v/>
      </c>
      <c r="EQ9" s="78"/>
      <c r="ER9" s="78"/>
      <c r="ES9" s="78"/>
      <c r="ET9" s="78"/>
      <c r="EU9" s="78"/>
      <c r="EV9" s="79"/>
      <c r="EW9" s="77" t="str">
        <f>IF($K9="","",IF(WEEKNUM($I10)=EW$3,$I10,IF(WEEKNUM($I11)=EW$3,$I11,"")))</f>
        <v/>
      </c>
      <c r="EX9" s="78"/>
      <c r="EY9" s="78"/>
      <c r="EZ9" s="78"/>
      <c r="FA9" s="78"/>
      <c r="FB9" s="78"/>
      <c r="FC9" s="79"/>
      <c r="FD9" s="77" t="str">
        <f>IF($K9="","",IF(WEEKNUM($I10)=FD$3,$I10,IF(WEEKNUM($I11)=FD$3,$I11,"")))</f>
        <v/>
      </c>
      <c r="FE9" s="78"/>
      <c r="FF9" s="78"/>
      <c r="FG9" s="78"/>
      <c r="FH9" s="78"/>
      <c r="FI9" s="78"/>
      <c r="FJ9" s="79"/>
      <c r="FK9" s="77" t="str">
        <f>IF($K9="","",IF(WEEKNUM($I10)=FK$3,$I10,IF(WEEKNUM($I11)=FK$3,$I11,"")))</f>
        <v/>
      </c>
      <c r="FL9" s="78"/>
      <c r="FM9" s="78"/>
      <c r="FN9" s="78"/>
      <c r="FO9" s="78"/>
      <c r="FP9" s="78"/>
      <c r="FQ9" s="79"/>
      <c r="FR9" s="77" t="str">
        <f>IF($K9="","",IF(WEEKNUM($I10)=FR$3,$I10,IF(WEEKNUM($I11)=FR$3,$I11,"")))</f>
        <v/>
      </c>
      <c r="FS9" s="78"/>
      <c r="FT9" s="78"/>
      <c r="FU9" s="78"/>
      <c r="FV9" s="78"/>
      <c r="FW9" s="78"/>
      <c r="FX9" s="79"/>
      <c r="FY9" s="77" t="str">
        <f>IF($K9="","",IF(WEEKNUM($I10)=FY$3,$I10,IF(WEEKNUM($I11)=FY$3,$I11,"")))</f>
        <v/>
      </c>
      <c r="FZ9" s="78"/>
      <c r="GA9" s="78"/>
      <c r="GB9" s="78"/>
      <c r="GC9" s="78"/>
      <c r="GD9" s="78"/>
      <c r="GE9" s="79"/>
      <c r="GF9" s="77" t="str">
        <f>IF($K9="","",IF(WEEKNUM($I10)=GF$3,$I10,IF(WEEKNUM($I11)=GF$3,$I11,"")))</f>
        <v/>
      </c>
      <c r="GG9" s="78"/>
      <c r="GH9" s="78"/>
      <c r="GI9" s="78"/>
      <c r="GJ9" s="78"/>
      <c r="GK9" s="78"/>
      <c r="GL9" s="79"/>
      <c r="GM9" s="77" t="str">
        <f>IF($K9="","",IF(WEEKNUM($I10)=GM$3,$I10,IF(WEEKNUM($I11)=GM$3,$I11,"")))</f>
        <v/>
      </c>
      <c r="GN9" s="78"/>
      <c r="GO9" s="78"/>
      <c r="GP9" s="78"/>
      <c r="GQ9" s="78"/>
      <c r="GR9" s="78"/>
      <c r="GS9" s="79"/>
      <c r="GT9" s="77" t="str">
        <f>IF($K9="","",IF(WEEKNUM($I10)=GT$3,$I10,IF(WEEKNUM($I11)=GT$3,$I11,"")))</f>
        <v/>
      </c>
      <c r="GU9" s="78"/>
      <c r="GV9" s="78"/>
      <c r="GW9" s="78"/>
      <c r="GX9" s="78"/>
      <c r="GY9" s="78"/>
      <c r="GZ9" s="79"/>
      <c r="HA9" s="77" t="str">
        <f>IF($K9="","",IF(WEEKNUM($I10)=HA$3,$I10,IF(WEEKNUM($I11)=HA$3,$I11,"")))</f>
        <v/>
      </c>
      <c r="HB9" s="78"/>
      <c r="HC9" s="78"/>
      <c r="HD9" s="78"/>
      <c r="HE9" s="78"/>
      <c r="HF9" s="78"/>
      <c r="HG9" s="79"/>
      <c r="HH9" s="77" t="str">
        <f>IF($K9="","",IF(WEEKNUM($I10)=HH$3,$I10,IF(WEEKNUM($I11)=HH$3,$I11,"")))</f>
        <v/>
      </c>
      <c r="HI9" s="78"/>
      <c r="HJ9" s="78"/>
      <c r="HK9" s="78"/>
      <c r="HL9" s="78"/>
      <c r="HM9" s="78"/>
      <c r="HN9" s="79"/>
      <c r="HO9" s="77" t="str">
        <f>IF($K9="","",IF(WEEKNUM($I10)=HO$3,$I10,IF(WEEKNUM($I11)=HO$3,$I11,"")))</f>
        <v/>
      </c>
      <c r="HP9" s="78"/>
      <c r="HQ9" s="78"/>
      <c r="HR9" s="78"/>
      <c r="HS9" s="78"/>
      <c r="HT9" s="78"/>
      <c r="HU9" s="79"/>
      <c r="HV9" s="77" t="str">
        <f>IF($K9="","",IF(WEEKNUM($I10)=HV$3,$I10,IF(WEEKNUM($I11)=HV$3,$I11,"")))</f>
        <v/>
      </c>
      <c r="HW9" s="78"/>
      <c r="HX9" s="78"/>
      <c r="HY9" s="78"/>
      <c r="HZ9" s="78"/>
      <c r="IA9" s="78"/>
      <c r="IB9" s="79"/>
      <c r="IC9" s="77" t="str">
        <f>IF($K9="","",IF(WEEKNUM($I10)=IC$3,$I10,IF(WEEKNUM($I11)=IC$3,$I11,"")))</f>
        <v/>
      </c>
      <c r="ID9" s="78"/>
      <c r="IE9" s="78"/>
      <c r="IF9" s="78"/>
      <c r="IG9" s="78"/>
      <c r="IH9" s="78"/>
      <c r="II9" s="79"/>
      <c r="IJ9" s="77" t="str">
        <f>IF($K9="","",IF(WEEKNUM($I10)=IJ$3,$I10,IF(WEEKNUM($I11)=IJ$3,$I11,"")))</f>
        <v/>
      </c>
      <c r="IK9" s="78"/>
      <c r="IL9" s="78"/>
      <c r="IM9" s="78"/>
      <c r="IN9" s="78"/>
      <c r="IO9" s="78"/>
      <c r="IP9" s="79"/>
      <c r="IQ9" s="77" t="str">
        <f>IF($K9="","",IF(WEEKNUM($I10)=IQ$3,$I10,IF(WEEKNUM($I11)=IQ$3,$I11,"")))</f>
        <v/>
      </c>
      <c r="IR9" s="78"/>
      <c r="IS9" s="78"/>
      <c r="IT9" s="78"/>
      <c r="IU9" s="78"/>
      <c r="IV9" s="78"/>
      <c r="IW9" s="79"/>
      <c r="IX9" s="77" t="str">
        <f>IF($K9="","",IF(WEEKNUM($I10)=IX$3,$I10,IF(WEEKNUM($I11)=IX$3,$I11,"")))</f>
        <v/>
      </c>
      <c r="IY9" s="78"/>
      <c r="IZ9" s="78"/>
      <c r="JA9" s="78"/>
      <c r="JB9" s="78"/>
      <c r="JC9" s="78"/>
      <c r="JD9" s="79"/>
      <c r="JE9" s="77" t="str">
        <f>IF($K9="","",IF(WEEKNUM($I10)=JE$3,$I10,IF(WEEKNUM($I11)=JE$3,$I11,"")))</f>
        <v/>
      </c>
      <c r="JF9" s="78"/>
      <c r="JG9" s="78"/>
      <c r="JH9" s="78"/>
      <c r="JI9" s="78"/>
      <c r="JJ9" s="78"/>
      <c r="JK9" s="79"/>
      <c r="JL9" s="77" t="str">
        <f>IF($K9="","",IF(WEEKNUM($I10)=JL$3,$I10,IF(WEEKNUM($I11)=JL$3,$I11,"")))</f>
        <v/>
      </c>
      <c r="JM9" s="78"/>
      <c r="JN9" s="78"/>
      <c r="JO9" s="78"/>
      <c r="JP9" s="78"/>
      <c r="JQ9" s="78"/>
      <c r="JR9" s="79"/>
      <c r="JS9" s="77" t="str">
        <f>IF($K9="","",IF(WEEKNUM($I10)=JS$3,$I10,IF(WEEKNUM($I11)=JS$3,$I11,"")))</f>
        <v/>
      </c>
      <c r="JT9" s="78"/>
      <c r="JU9" s="78"/>
      <c r="JV9" s="78"/>
      <c r="JW9" s="78"/>
      <c r="JX9" s="78"/>
      <c r="JY9" s="79"/>
      <c r="JZ9" s="77" t="str">
        <f>IF($K9="","",IF(WEEKNUM($I10)=JZ$3,$I10,IF(WEEKNUM($I11)=JZ$3,$I11,"")))</f>
        <v/>
      </c>
      <c r="KA9" s="78"/>
      <c r="KB9" s="78"/>
      <c r="KC9" s="78"/>
      <c r="KD9" s="78"/>
      <c r="KE9" s="78"/>
      <c r="KF9" s="79"/>
      <c r="KG9" s="77" t="str">
        <f>IF($K9="","",IF(WEEKNUM($I10)=KG$3,$I10,IF(WEEKNUM($I11)=KG$3,$I11,"")))</f>
        <v/>
      </c>
      <c r="KH9" s="78"/>
      <c r="KI9" s="78"/>
      <c r="KJ9" s="78"/>
      <c r="KK9" s="78"/>
      <c r="KL9" s="78"/>
      <c r="KM9" s="79"/>
      <c r="KN9" s="77" t="str">
        <f>IF($K9="","",IF(WEEKNUM($I10)=KN$3,$I10,IF(WEEKNUM($I11)=KN$3,$I11,"")))</f>
        <v/>
      </c>
      <c r="KO9" s="78"/>
      <c r="KP9" s="78"/>
      <c r="KQ9" s="78"/>
      <c r="KR9" s="78"/>
      <c r="KS9" s="78"/>
      <c r="KT9" s="79"/>
      <c r="KU9" s="77" t="str">
        <f>IF($K9="","",IF(WEEKNUM($I10)=KU$3,$I10,IF(WEEKNUM($I11)=KU$3,$I11,"")))</f>
        <v/>
      </c>
      <c r="KV9" s="78"/>
      <c r="KW9" s="78"/>
      <c r="KX9" s="78"/>
      <c r="KY9" s="78"/>
      <c r="KZ9" s="78"/>
      <c r="LA9" s="79"/>
      <c r="LB9" s="77" t="str">
        <f>IF($K9="","",IF(WEEKNUM($I10)=LB$3,$I10,IF(WEEKNUM($I11)=LB$3,$I11,"")))</f>
        <v/>
      </c>
      <c r="LC9" s="78"/>
      <c r="LD9" s="78"/>
      <c r="LE9" s="78"/>
      <c r="LF9" s="78"/>
      <c r="LG9" s="78"/>
      <c r="LH9" s="79"/>
      <c r="LI9" s="77" t="str">
        <f>IF($K9="","",IF(WEEKNUM($I10)=LI$3,$I10,IF(WEEKNUM($I11)=LI$3,$I11,"")))</f>
        <v/>
      </c>
      <c r="LJ9" s="78"/>
      <c r="LK9" s="78"/>
      <c r="LL9" s="78"/>
      <c r="LM9" s="78"/>
      <c r="LN9" s="78"/>
      <c r="LO9" s="79"/>
      <c r="LP9" s="77" t="str">
        <f>IF($K9="","",IF(WEEKNUM($I10)=LP$3,$I10,IF(WEEKNUM($I11)=LP$3,$I11,"")))</f>
        <v/>
      </c>
      <c r="LQ9" s="78"/>
      <c r="LR9" s="78"/>
      <c r="LS9" s="78"/>
      <c r="LT9" s="78"/>
      <c r="LU9" s="78"/>
      <c r="LV9" s="79"/>
      <c r="LW9" s="77" t="str">
        <f>IF($K9="","",IF(WEEKNUM($I10)=LW$3,$I10,IF(WEEKNUM($I11)=LW$3,$I11,"")))</f>
        <v/>
      </c>
      <c r="LX9" s="78"/>
      <c r="LY9" s="78"/>
      <c r="LZ9" s="78"/>
      <c r="MA9" s="78"/>
      <c r="MB9" s="78"/>
      <c r="MC9" s="79"/>
      <c r="MD9" s="77" t="str">
        <f>IF($K9="","",IF(WEEKNUM($I10)=MD$3,$I10,IF(WEEKNUM($I11)=MD$3,$I11,"")))</f>
        <v/>
      </c>
      <c r="ME9" s="78"/>
      <c r="MF9" s="78"/>
      <c r="MG9" s="78"/>
      <c r="MH9" s="78"/>
      <c r="MI9" s="78"/>
      <c r="MJ9" s="79"/>
      <c r="MK9" s="77" t="str">
        <f>IF($K9="","",IF(WEEKNUM($I10)=MK$3,$I10,IF(WEEKNUM($I11)=MK$3,$I11,"")))</f>
        <v/>
      </c>
      <c r="ML9" s="78"/>
      <c r="MM9" s="78"/>
      <c r="MN9" s="78"/>
      <c r="MO9" s="78"/>
      <c r="MP9" s="78"/>
      <c r="MQ9" s="79"/>
      <c r="MR9" s="77" t="str">
        <f>IF($K9="","",IF(WEEKNUM($I10)=MR$3,$I10,IF(WEEKNUM($I11)=MR$3,$I11,"")))</f>
        <v/>
      </c>
      <c r="MS9" s="78"/>
      <c r="MT9" s="78"/>
      <c r="MU9" s="78"/>
      <c r="MV9" s="78"/>
      <c r="MW9" s="78"/>
      <c r="MX9" s="79"/>
      <c r="MY9" s="77" t="str">
        <f>IF($K9="","",IF(WEEKNUM($I10)=MY$3,$I10,IF(WEEKNUM($I11)=MY$3,$I11,"")))</f>
        <v/>
      </c>
      <c r="MZ9" s="78"/>
      <c r="NA9" s="78"/>
      <c r="NB9" s="78"/>
      <c r="NC9" s="78"/>
      <c r="ND9" s="78"/>
      <c r="NE9" s="79"/>
      <c r="NF9" s="77" t="str">
        <f>IF($K9="","",IF(WEEKNUM($I10)=NF$3,$I10,IF(WEEKNUM($I11)=NF$3,$I11,"")))</f>
        <v/>
      </c>
      <c r="NG9" s="78"/>
      <c r="NH9" s="78"/>
      <c r="NI9" s="78"/>
      <c r="NJ9" s="78"/>
      <c r="NK9" s="78"/>
      <c r="NL9" s="79"/>
      <c r="NM9" s="77" t="str">
        <f>IF($K9="","",IF(WEEKNUM($I10)=NM$3,$I10,IF(WEEKNUM($I11)=NM$3,$I11,"")))</f>
        <v/>
      </c>
      <c r="NN9" s="78"/>
      <c r="NO9" s="78"/>
      <c r="NP9" s="78"/>
      <c r="NQ9" s="78"/>
      <c r="NR9" s="78"/>
      <c r="NS9" s="79"/>
      <c r="NT9" s="77" t="str">
        <f>IF($K9="","",IF(WEEKNUM($I10)=NT$3,$I10,IF(WEEKNUM($I11)=NT$3,$I11,"")))</f>
        <v/>
      </c>
      <c r="NU9" s="78"/>
      <c r="NV9" s="78"/>
      <c r="NW9" s="78"/>
      <c r="NX9" s="78"/>
      <c r="NY9" s="78"/>
      <c r="NZ9" s="79"/>
      <c r="OF9" s="10"/>
    </row>
    <row r="10" spans="3:412" x14ac:dyDescent="0.25">
      <c r="F10"/>
      <c r="G10" s="52">
        <f t="shared" ref="G10:G13" si="13">O10</f>
        <v>0</v>
      </c>
      <c r="H10" s="42" t="s">
        <v>63</v>
      </c>
      <c r="I10" s="28">
        <v>43476</v>
      </c>
      <c r="J10" s="29"/>
      <c r="K10" s="114"/>
      <c r="L10" s="117"/>
      <c r="M10" s="120"/>
      <c r="N10" s="87"/>
      <c r="O10" s="90"/>
      <c r="P10" s="30">
        <f>IFERROR(VALUE(K9),K9)</f>
        <v>226</v>
      </c>
      <c r="Q10" s="30"/>
      <c r="R10" s="60"/>
      <c r="S10" s="63"/>
      <c r="T10" s="81" t="str">
        <f>IF($K9="","",IF(T9=$I11,"départ",IF(T9=$I10,"W0",IF(J10="W0","W1",IF(J10="W1","W2",IF(J10="W2","W3",IF(J10="W3","W4",IF(J10="W4","W5",IF(J10="W5","W6",IF(J10="W6","W7",IF(J10="W7","W8",IF(J10="W8","W9",IF(J10="W9","W10",IF(J10="W10","W11",IF(J10="W11","W12",IF(J10="W12","W13",IF(J10="W13","W14",IF(J10="W14","W15",IF(J10="W15","W16",IF(J10="W16","W17",IF(J10="W17","W18",IF(J10="W18","W19",IF(J10="W19","W20",IF(J10="W20","W21",IF(J10="W21","W22",IF(J10="W22","W23",IF(J10="W23","W24","")))))))))))))))))))))))))))</f>
        <v/>
      </c>
      <c r="U10" s="81"/>
      <c r="V10" s="81"/>
      <c r="W10" s="81"/>
      <c r="X10" s="81"/>
      <c r="Y10" s="81"/>
      <c r="Z10" s="82"/>
      <c r="AA10" s="80" t="str">
        <f t="shared" ref="AA10" si="14">IF($K9="","",IF(AA9=$I11,"départ",IF(AA9=$I10,"W0",IF(T10="W0","W1",IF(T10="W1","W2",IF(T10="W2","W3",IF(T10="W3","W4",IF(T10="W4","W5",IF(T10="W5","W6",IF(T10="W6","W7",IF(T10="W7","W8",IF(T10="W8","W9",IF(T10="W9","W10",IF(T10="W10","W11",IF(T10="W11","W12",IF(T10="W12","W13",IF(T10="W13","W14",IF(T10="W14","W15",IF(T10="W15","W16",IF(T10="W16","W17",IF(T10="W17","W18",IF(T10="W18","W19",IF(T10="W19","W20",IF(T10="W20","W21",IF(T10="W21","W22",IF(T10="W22","W23",IF(T10="W23","W24","")))))))))))))))))))))))))))</f>
        <v>W0</v>
      </c>
      <c r="AB10" s="81"/>
      <c r="AC10" s="81"/>
      <c r="AD10" s="81"/>
      <c r="AE10" s="81"/>
      <c r="AF10" s="81"/>
      <c r="AG10" s="82"/>
      <c r="AH10" s="80" t="str">
        <f t="shared" ref="AH10" si="15">IF($K9="","",IF(AH9=$I11,"départ",IF(AH9=$I10,"W0",IF(AA10="W0","W1",IF(AA10="W1","W2",IF(AA10="W2","W3",IF(AA10="W3","W4",IF(AA10="W4","W5",IF(AA10="W5","W6",IF(AA10="W6","W7",IF(AA10="W7","W8",IF(AA10="W8","W9",IF(AA10="W9","W10",IF(AA10="W10","W11",IF(AA10="W11","W12",IF(AA10="W12","W13",IF(AA10="W13","W14",IF(AA10="W14","W15",IF(AA10="W15","W16",IF(AA10="W16","W17",IF(AA10="W17","W18",IF(AA10="W18","W19",IF(AA10="W19","W20",IF(AA10="W20","W21",IF(AA10="W21","W22",IF(AA10="W22","W23",IF(AA10="W23","W24","")))))))))))))))))))))))))))</f>
        <v>W1</v>
      </c>
      <c r="AI10" s="81"/>
      <c r="AJ10" s="81"/>
      <c r="AK10" s="81"/>
      <c r="AL10" s="81"/>
      <c r="AM10" s="81"/>
      <c r="AN10" s="82"/>
      <c r="AO10" s="80" t="str">
        <f t="shared" ref="AO10" si="16">IF($K9="","",IF(AO9=$I11,"départ",IF(AO9=$I10,"W0",IF(AH10="W0","W1",IF(AH10="W1","W2",IF(AH10="W2","W3",IF(AH10="W3","W4",IF(AH10="W4","W5",IF(AH10="W5","W6",IF(AH10="W6","W7",IF(AH10="W7","W8",IF(AH10="W8","W9",IF(AH10="W9","W10",IF(AH10="W10","W11",IF(AH10="W11","W12",IF(AH10="W12","W13",IF(AH10="W13","W14",IF(AH10="W14","W15",IF(AH10="W15","W16",IF(AH10="W16","W17",IF(AH10="W17","W18",IF(AH10="W18","W19",IF(AH10="W19","W20",IF(AH10="W20","W21",IF(AH10="W21","W22",IF(AH10="W22","W23",IF(AH10="W23","W24","")))))))))))))))))))))))))))</f>
        <v>W2</v>
      </c>
      <c r="AP10" s="81"/>
      <c r="AQ10" s="81"/>
      <c r="AR10" s="81"/>
      <c r="AS10" s="81"/>
      <c r="AT10" s="81"/>
      <c r="AU10" s="82"/>
      <c r="AV10" s="80" t="str">
        <f t="shared" ref="AV10" si="17">IF($K9="","",IF(AV9=$I11,"départ",IF(AV9=$I10,"W0",IF(AO10="W0","W1",IF(AO10="W1","W2",IF(AO10="W2","W3",IF(AO10="W3","W4",IF(AO10="W4","W5",IF(AO10="W5","W6",IF(AO10="W6","W7",IF(AO10="W7","W8",IF(AO10="W8","W9",IF(AO10="W9","W10",IF(AO10="W10","W11",IF(AO10="W11","W12",IF(AO10="W12","W13",IF(AO10="W13","W14",IF(AO10="W14","W15",IF(AO10="W15","W16",IF(AO10="W16","W17",IF(AO10="W17","W18",IF(AO10="W18","W19",IF(AO10="W19","W20",IF(AO10="W20","W21",IF(AO10="W21","W22",IF(AO10="W22","W23",IF(AO10="W23","W24","")))))))))))))))))))))))))))</f>
        <v>départ</v>
      </c>
      <c r="AW10" s="81"/>
      <c r="AX10" s="81"/>
      <c r="AY10" s="81"/>
      <c r="AZ10" s="81"/>
      <c r="BA10" s="81"/>
      <c r="BB10" s="82"/>
      <c r="BC10" s="80" t="str">
        <f t="shared" ref="BC10" si="18">IF($K9="","",IF(BC9=$I11,"départ",IF(BC9=$I10,"W0",IF(AV10="W0","W1",IF(AV10="W1","W2",IF(AV10="W2","W3",IF(AV10="W3","W4",IF(AV10="W4","W5",IF(AV10="W5","W6",IF(AV10="W6","W7",IF(AV10="W7","W8",IF(AV10="W8","W9",IF(AV10="W9","W10",IF(AV10="W10","W11",IF(AV10="W11","W12",IF(AV10="W12","W13",IF(AV10="W13","W14",IF(AV10="W14","W15",IF(AV10="W15","W16",IF(AV10="W16","W17",IF(AV10="W17","W18",IF(AV10="W18","W19",IF(AV10="W19","W20",IF(AV10="W20","W21",IF(AV10="W21","W22",IF(AV10="W22","W23",IF(AV10="W23","W24","")))))))))))))))))))))))))))</f>
        <v/>
      </c>
      <c r="BD10" s="81"/>
      <c r="BE10" s="81"/>
      <c r="BF10" s="81"/>
      <c r="BG10" s="81"/>
      <c r="BH10" s="81"/>
      <c r="BI10" s="82"/>
      <c r="BJ10" s="80" t="str">
        <f t="shared" ref="BJ10" si="19">IF($K9="","",IF(BJ9=$I11,"départ",IF(BJ9=$I10,"W0",IF(BC10="W0","W1",IF(BC10="W1","W2",IF(BC10="W2","W3",IF(BC10="W3","W4",IF(BC10="W4","W5",IF(BC10="W5","W6",IF(BC10="W6","W7",IF(BC10="W7","W8",IF(BC10="W8","W9",IF(BC10="W9","W10",IF(BC10="W10","W11",IF(BC10="W11","W12",IF(BC10="W12","W13",IF(BC10="W13","W14",IF(BC10="W14","W15",IF(BC10="W15","W16",IF(BC10="W16","W17",IF(BC10="W17","W18",IF(BC10="W18","W19",IF(BC10="W19","W20",IF(BC10="W20","W21",IF(BC10="W21","W22",IF(BC10="W22","W23",IF(BC10="W23","W24","")))))))))))))))))))))))))))</f>
        <v/>
      </c>
      <c r="BK10" s="81"/>
      <c r="BL10" s="81"/>
      <c r="BM10" s="81"/>
      <c r="BN10" s="81"/>
      <c r="BO10" s="81"/>
      <c r="BP10" s="82"/>
      <c r="BQ10" s="80" t="str">
        <f t="shared" ref="BQ10" si="20">IF($K9="","",IF(BQ9=$I11,"départ",IF(BQ9=$I10,"W0",IF(BJ10="W0","W1",IF(BJ10="W1","W2",IF(BJ10="W2","W3",IF(BJ10="W3","W4",IF(BJ10="W4","W5",IF(BJ10="W5","W6",IF(BJ10="W6","W7",IF(BJ10="W7","W8",IF(BJ10="W8","W9",IF(BJ10="W9","W10",IF(BJ10="W10","W11",IF(BJ10="W11","W12",IF(BJ10="W12","W13",IF(BJ10="W13","W14",IF(BJ10="W14","W15",IF(BJ10="W15","W16",IF(BJ10="W16","W17",IF(BJ10="W17","W18",IF(BJ10="W18","W19",IF(BJ10="W19","W20",IF(BJ10="W20","W21",IF(BJ10="W21","W22",IF(BJ10="W22","W23",IF(BJ10="W23","W24","")))))))))))))))))))))))))))</f>
        <v/>
      </c>
      <c r="BR10" s="81"/>
      <c r="BS10" s="81"/>
      <c r="BT10" s="81"/>
      <c r="BU10" s="81"/>
      <c r="BV10" s="81"/>
      <c r="BW10" s="82"/>
      <c r="BX10" s="80" t="str">
        <f t="shared" ref="BX10" si="21">IF($K9="","",IF(BX9=$I11,"départ",IF(BX9=$I10,"W0",IF(BQ10="W0","W1",IF(BQ10="W1","W2",IF(BQ10="W2","W3",IF(BQ10="W3","W4",IF(BQ10="W4","W5",IF(BQ10="W5","W6",IF(BQ10="W6","W7",IF(BQ10="W7","W8",IF(BQ10="W8","W9",IF(BQ10="W9","W10",IF(BQ10="W10","W11",IF(BQ10="W11","W12",IF(BQ10="W12","W13",IF(BQ10="W13","W14",IF(BQ10="W14","W15",IF(BQ10="W15","W16",IF(BQ10="W16","W17",IF(BQ10="W17","W18",IF(BQ10="W18","W19",IF(BQ10="W19","W20",IF(BQ10="W20","W21",IF(BQ10="W21","W22",IF(BQ10="W22","W23",IF(BQ10="W23","W24","")))))))))))))))))))))))))))</f>
        <v/>
      </c>
      <c r="BY10" s="81"/>
      <c r="BZ10" s="81"/>
      <c r="CA10" s="81"/>
      <c r="CB10" s="81"/>
      <c r="CC10" s="81"/>
      <c r="CD10" s="82"/>
      <c r="CE10" s="80" t="str">
        <f t="shared" ref="CE10" si="22">IF($K9="","",IF(CE9=$I11,"fin",IF(CE9=$I10,"W0",IF(BX10="W0","W1",IF(BX10="W1","W2",IF(BX10="W2","W3",IF(BX10="W3","W4",IF(BX10="W4","W5",IF(BX10="W5","W6",IF(BX10="W6","W7",IF(BX10="W7","W8",IF(BX10="W8","W9",IF(BX10="W9","W10",IF(BX10="W10","W11",IF(BX10="W11","W12",IF(BX10="W12","W13",IF(BX10="W13","W14",IF(BX10="W14","W15",IF(BX10="W15","W16",IF(BX10="W16","W17",IF(BX10="W17","W18",IF(BX10="W18","W19",IF(BX10="W19","W20",IF(BX10="W20","W21",IF(BX10="W21","W22",IF(BX10="W22","W23",IF(BX10="W23","W24","")))))))))))))))))))))))))))</f>
        <v/>
      </c>
      <c r="CF10" s="81"/>
      <c r="CG10" s="81"/>
      <c r="CH10" s="81"/>
      <c r="CI10" s="81"/>
      <c r="CJ10" s="81"/>
      <c r="CK10" s="82"/>
      <c r="CL10" s="80" t="str">
        <f t="shared" ref="CL10" si="23">IF($K9="","",IF(CL9=$I11+7,"fin",IF(CL9=$I10,"W0",IF(CE10="W0","W1",IF(CE10="W1","W2",IF(CE10="W2","W3",IF(CE10="W3","W4",IF(CE10="W4","W5",IF(CE10="W5","W6",IF(CE10="W6","W7",IF(CE10="W7","W8",IF(CE10="W8","W9",IF(CE10="W9","W10",IF(CE10="W10","W11",IF(CE10="W11","W12",IF(CE10="W12","W13",IF(CE10="W13","W14",IF(CE10="W14","W15",IF(CE10="W15","W16",IF(CE10="W16","W17",IF(CE10="W17","W18",IF(CE10="W18","W19",IF(CE10="W19","W20",IF(CE10="W20","W21",IF(CE10="W21","W22",IF(CE10="W22","W23",IF(CE10="W23","W24","")))))))))))))))))))))))))))</f>
        <v/>
      </c>
      <c r="CM10" s="81"/>
      <c r="CN10" s="81"/>
      <c r="CO10" s="81"/>
      <c r="CP10" s="81"/>
      <c r="CQ10" s="81"/>
      <c r="CR10" s="82"/>
      <c r="CS10" s="80" t="str">
        <f t="shared" ref="CS10" si="24">IF($K9="","",IF(CS9=$I11+7,"fin",IF(CS9=$I10,"W0",IF(CL10="W0","W1",IF(CL10="W1","W2",IF(CL10="W2","W3",IF(CL10="W3","W4",IF(CL10="W4","W5",IF(CL10="W5","W6",IF(CL10="W6","W7",IF(CL10="W7","W8",IF(CL10="W8","W9",IF(CL10="W9","W10",IF(CL10="W10","W11",IF(CL10="W11","W12",IF(CL10="W12","W13",IF(CL10="W13","W14",IF(CL10="W14","W15",IF(CL10="W15","W16",IF(CL10="W16","W17",IF(CL10="W17","W18",IF(CL10="W18","W19",IF(CL10="W19","W20",IF(CL10="W20","W21",IF(CL10="W21","W22",IF(CL10="W22","W23",IF(CL10="W23","W24","")))))))))))))))))))))))))))</f>
        <v/>
      </c>
      <c r="CT10" s="81"/>
      <c r="CU10" s="81"/>
      <c r="CV10" s="81"/>
      <c r="CW10" s="81"/>
      <c r="CX10" s="81"/>
      <c r="CY10" s="82"/>
      <c r="CZ10" s="80" t="str">
        <f t="shared" ref="CZ10" si="25">IF(CZ9&gt;CR11,"",IF($K9="","",IF(CZ9=$I10,"W0",IF(CS10="W0","W1",IF(CS10="W1","W2",IF(CS10="W2","W3",IF(CS10="W3","W4",IF(CS10="W4","W5",IF(CS10="W5","W6",IF(CS10="W6","W7",IF(CS10="W7","W8",IF(CS10="W8","W9",IF(CS10="W9","W10",IF(CS10="W10","W11",IF(CS10="W11","W12",IF(CS10="W12","W13",IF(CS10="W13","W14",IF(CS10="W14","W15",IF(CS10="W15","W16",IF(CS10="W16","W17",IF(CS10="W17","W18",IF(CS10="W18","W19",IF(CS10="W19","W20",IF(CS10="W20","W21",IF(CS10="W21","W22",IF(CS10="W22","W23",IF(CS10="W23","W24","")))))))))))))))))))))))))))</f>
        <v/>
      </c>
      <c r="DA10" s="81"/>
      <c r="DB10" s="81"/>
      <c r="DC10" s="81"/>
      <c r="DD10" s="81"/>
      <c r="DE10" s="81"/>
      <c r="DF10" s="82"/>
      <c r="DG10" s="80" t="str">
        <f t="shared" ref="DG10" si="26">IF($K9="","",IF(DG9=$I10,"W0",IF(AND(DG9=$I11,DN9=""),"",IF(CZ10="W0","W1",IF(CZ10="W1","W2",IF(CZ10="W2","W3",IF(CZ10="W3","W4",IF(CZ10="W4","W5",IF(CZ10="W5","W6",IF(CZ10="W6","W7",IF(CZ10="W7","W8",IF(CZ10="W8","W9",IF(CZ10="W9","W10",IF(CZ10="W10","W11",IF(CZ10="W11","W12",IF(CZ10="W12","W13",IF(CZ10="W13","W14",IF(CZ10="W14","W15",IF(CZ10="W15","W16",IF(CZ10="W16","W17",IF(CZ10="W17","W18",IF(CZ10="W18","W19",IF(CZ10="W19","W20",IF(CZ10="W20","W21",IF(CZ10="W21","W22",IF(CZ10="W22","W23",IF(CZ10="W23","W24","")))))))))))))))))))))))))))</f>
        <v/>
      </c>
      <c r="DH10" s="81"/>
      <c r="DI10" s="81"/>
      <c r="DJ10" s="81"/>
      <c r="DK10" s="81"/>
      <c r="DL10" s="81"/>
      <c r="DM10" s="82"/>
      <c r="DN10" s="80" t="str">
        <f t="shared" ref="DN10" si="27">IF($K9="","",IF(DN9=$I10,"W0",IF(AND(DN9=$I11,DU9=""),"",IF(DG10="W0","W1",IF(DG10="W1","W2",IF(DG10="W2","W3",IF(DG10="W3","W4",IF(DG10="W4","W5",IF(DG10="W5","W6",IF(DG10="W6","W7",IF(DG10="W7","W8",IF(DG10="W8","W9",IF(DG10="W9","W10",IF(DG10="W10","W11",IF(DG10="W11","W12",IF(DG10="W12","W13",IF(DG10="W13","W14",IF(DG10="W14","W15",IF(DG10="W15","W16",IF(DG10="W16","W17",IF(DG10="W17","W18",IF(DG10="W18","W19",IF(DG10="W19","W20",IF(DG10="W20","W21",IF(DG10="W21","W22",IF(DG10="W22","W23",IF(DG10="W23","W24","")))))))))))))))))))))))))))</f>
        <v/>
      </c>
      <c r="DO10" s="81"/>
      <c r="DP10" s="81"/>
      <c r="DQ10" s="81"/>
      <c r="DR10" s="81"/>
      <c r="DS10" s="81"/>
      <c r="DT10" s="82"/>
      <c r="DU10" s="80" t="str">
        <f t="shared" ref="DU10" si="28">IF($K9="","",IF(DU9=$I10,"W0",IF(AND(DU9=$I11,EB9=""),"",IF(DN10="W0","W1",IF(DN10="W1","W2",IF(DN10="W2","W3",IF(DN10="W3","W4",IF(DN10="W4","W5",IF(DN10="W5","W6",IF(DN10="W6","W7",IF(DN10="W7","W8",IF(DN10="W8","W9",IF(DN10="W9","W10",IF(DN10="W10","W11",IF(DN10="W11","W12",IF(DN10="W12","W13",IF(DN10="W13","W14",IF(DN10="W14","W15",IF(DN10="W15","W16",IF(DN10="W16","W17",IF(DN10="W17","W18",IF(DN10="W18","W19",IF(DN10="W19","W20",IF(DN10="W20","W21",IF(DN10="W21","W22",IF(DN10="W22","W23",IF(DN10="W23","W24","")))))))))))))))))))))))))))</f>
        <v/>
      </c>
      <c r="DV10" s="81"/>
      <c r="DW10" s="81"/>
      <c r="DX10" s="81"/>
      <c r="DY10" s="81"/>
      <c r="DZ10" s="81"/>
      <c r="EA10" s="82"/>
      <c r="EB10" s="80" t="str">
        <f t="shared" ref="EB10" si="29">IF($K9="","",IF(EB9=$I10,"W0",IF(AND(EB9=$I11,EI9=""),"",IF(DU10="W0","W1",IF(DU10="W1","W2",IF(DU10="W2","W3",IF(DU10="W3","W4",IF(DU10="W4","W5",IF(DU10="W5","W6",IF(DU10="W6","W7",IF(DU10="W7","W8",IF(DU10="W8","W9",IF(DU10="W9","W10",IF(DU10="W10","W11",IF(DU10="W11","W12",IF(DU10="W12","W13",IF(DU10="W13","W14",IF(DU10="W14","W15",IF(DU10="W15","W16",IF(DU10="W16","W17",IF(DU10="W17","W18",IF(DU10="W18","W19",IF(DU10="W19","W20",IF(DU10="W20","W21",IF(DU10="W21","W22",IF(DU10="W22","W23",IF(DU10="W23","W24","")))))))))))))))))))))))))))</f>
        <v/>
      </c>
      <c r="EC10" s="81"/>
      <c r="ED10" s="81"/>
      <c r="EE10" s="81"/>
      <c r="EF10" s="81"/>
      <c r="EG10" s="81"/>
      <c r="EH10" s="82"/>
      <c r="EI10" s="80" t="str">
        <f t="shared" ref="EI10" si="30">IF($K9="","",IF(EI9=$I10,"W0",IF(AND(EI9=$I11,EP9=""),"",IF(EB10="W0","W1",IF(EB10="W1","W2",IF(EB10="W2","W3",IF(EB10="W3","W4",IF(EB10="W4","W5",IF(EB10="W5","W6",IF(EB10="W6","W7",IF(EB10="W7","W8",IF(EB10="W8","W9",IF(EB10="W9","W10",IF(EB10="W10","W11",IF(EB10="W11","W12",IF(EB10="W12","W13",IF(EB10="W13","W14",IF(EB10="W14","W15",IF(EB10="W15","W16",IF(EB10="W16","W17",IF(EB10="W17","W18",IF(EB10="W18","W19",IF(EB10="W19","W20",IF(EB10="W20","W21",IF(EB10="W21","W22",IF(EB10="W22","W23",IF(EB10="W23","W24","")))))))))))))))))))))))))))</f>
        <v/>
      </c>
      <c r="EJ10" s="81"/>
      <c r="EK10" s="81"/>
      <c r="EL10" s="81"/>
      <c r="EM10" s="81"/>
      <c r="EN10" s="81"/>
      <c r="EO10" s="82"/>
      <c r="EP10" s="80" t="str">
        <f t="shared" ref="EP10" si="31">IF($K9="","",IF(EP9=$I10,"W0",IF(AND(EP9=$I11,EW9=""),"",IF(EI10="W0","W1",IF(EI10="W1","W2",IF(EI10="W2","W3",IF(EI10="W3","W4",IF(EI10="W4","W5",IF(EI10="W5","W6",IF(EI10="W6","W7",IF(EI10="W7","W8",IF(EI10="W8","W9",IF(EI10="W9","W10",IF(EI10="W10","W11",IF(EI10="W11","W12",IF(EI10="W12","W13",IF(EI10="W13","W14",IF(EI10="W14","W15",IF(EI10="W15","W16",IF(EI10="W16","W17",IF(EI10="W17","W18",IF(EI10="W18","W19",IF(EI10="W19","W20",IF(EI10="W20","W21",IF(EI10="W21","W22",IF(EI10="W22","W23",IF(EI10="W23","W24","")))))))))))))))))))))))))))</f>
        <v/>
      </c>
      <c r="EQ10" s="81"/>
      <c r="ER10" s="81"/>
      <c r="ES10" s="81"/>
      <c r="ET10" s="81"/>
      <c r="EU10" s="81"/>
      <c r="EV10" s="82"/>
      <c r="EW10" s="80" t="str">
        <f t="shared" ref="EW10" si="32">IF($K9="","",IF(EW9=$I10,"W0",IF(AND(EW9=$I11,FD9=""),"",IF(EP10="W0","W1",IF(EP10="W1","W2",IF(EP10="W2","W3",IF(EP10="W3","W4",IF(EP10="W4","W5",IF(EP10="W5","W6",IF(EP10="W6","W7",IF(EP10="W7","W8",IF(EP10="W8","W9",IF(EP10="W9","W10",IF(EP10="W10","W11",IF(EP10="W11","W12",IF(EP10="W12","W13",IF(EP10="W13","W14",IF(EP10="W14","W15",IF(EP10="W15","W16",IF(EP10="W16","W17",IF(EP10="W17","W18",IF(EP10="W18","W19",IF(EP10="W19","W20",IF(EP10="W20","W21",IF(EP10="W21","W22",IF(EP10="W22","W23",IF(EP10="W23","W24","")))))))))))))))))))))))))))</f>
        <v/>
      </c>
      <c r="EX10" s="81"/>
      <c r="EY10" s="81"/>
      <c r="EZ10" s="81"/>
      <c r="FA10" s="81"/>
      <c r="FB10" s="81"/>
      <c r="FC10" s="82"/>
      <c r="FD10" s="80" t="str">
        <f t="shared" ref="FD10" si="33">IF($K9="","",IF(FD9=$I10,"W0",IF(AND(FD9=$I11,FK9=""),"",IF(EW10="W0","W1",IF(EW10="W1","W2",IF(EW10="W2","W3",IF(EW10="W3","W4",IF(EW10="W4","W5",IF(EW10="W5","W6",IF(EW10="W6","W7",IF(EW10="W7","W8",IF(EW10="W8","W9",IF(EW10="W9","W10",IF(EW10="W10","W11",IF(EW10="W11","W12",IF(EW10="W12","W13",IF(EW10="W13","W14",IF(EW10="W14","W15",IF(EW10="W15","W16",IF(EW10="W16","W17",IF(EW10="W17","W18",IF(EW10="W18","W19",IF(EW10="W19","W20",IF(EW10="W20","W21",IF(EW10="W21","W22",IF(EW10="W22","W23",IF(EW10="W23","W24","")))))))))))))))))))))))))))</f>
        <v/>
      </c>
      <c r="FE10" s="81"/>
      <c r="FF10" s="81"/>
      <c r="FG10" s="81"/>
      <c r="FH10" s="81"/>
      <c r="FI10" s="81"/>
      <c r="FJ10" s="82"/>
      <c r="FK10" s="80" t="str">
        <f t="shared" ref="FK10" si="34">IF($K9="","",IF(FK9=$I10,"W0",IF(AND(FK9=$I11,FR9=""),"",IF(FD10="W0","W1",IF(FD10="W1","W2",IF(FD10="W2","W3",IF(FD10="W3","W4",IF(FD10="W4","W5",IF(FD10="W5","W6",IF(FD10="W6","W7",IF(FD10="W7","W8",IF(FD10="W8","W9",IF(FD10="W9","W10",IF(FD10="W10","W11",IF(FD10="W11","W12",IF(FD10="W12","W13",IF(FD10="W13","W14",IF(FD10="W14","W15",IF(FD10="W15","W16",IF(FD10="W16","W17",IF(FD10="W17","W18",IF(FD10="W18","W19",IF(FD10="W19","W20",IF(FD10="W20","W21",IF(FD10="W21","W22",IF(FD10="W22","W23",IF(FD10="W23","W24","")))))))))))))))))))))))))))</f>
        <v/>
      </c>
      <c r="FL10" s="81"/>
      <c r="FM10" s="81"/>
      <c r="FN10" s="81"/>
      <c r="FO10" s="81"/>
      <c r="FP10" s="81"/>
      <c r="FQ10" s="82"/>
      <c r="FR10" s="80" t="str">
        <f t="shared" ref="FR10" si="35">IF($K9="","",IF(FR9=$I10,"W0",IF(AND(FR9=$I11,FY9=""),"",IF(FK10="W0","W1",IF(FK10="W1","W2",IF(FK10="W2","W3",IF(FK10="W3","W4",IF(FK10="W4","W5",IF(FK10="W5","W6",IF(FK10="W6","W7",IF(FK10="W7","W8",IF(FK10="W8","W9",IF(FK10="W9","W10",IF(FK10="W10","W11",IF(FK10="W11","W12",IF(FK10="W12","W13",IF(FK10="W13","W14",IF(FK10="W14","W15",IF(FK10="W15","W16",IF(FK10="W16","W17",IF(FK10="W17","W18",IF(FK10="W18","W19",IF(FK10="W19","W20",IF(FK10="W20","W21",IF(FK10="W21","W22",IF(FK10="W22","W23",IF(FK10="W23","W24","")))))))))))))))))))))))))))</f>
        <v/>
      </c>
      <c r="FS10" s="81"/>
      <c r="FT10" s="81"/>
      <c r="FU10" s="81"/>
      <c r="FV10" s="81"/>
      <c r="FW10" s="81"/>
      <c r="FX10" s="82"/>
      <c r="FY10" s="80" t="str">
        <f t="shared" ref="FY10" si="36">IF($K9="","",IF(FY9=$I10,"W0",IF(AND(FY9=$I11,GF9=""),"",IF(FR10="W0","W1",IF(FR10="W1","W2",IF(FR10="W2","W3",IF(FR10="W3","W4",IF(FR10="W4","W5",IF(FR10="W5","W6",IF(FR10="W6","W7",IF(FR10="W7","W8",IF(FR10="W8","W9",IF(FR10="W9","W10",IF(FR10="W10","W11",IF(FR10="W11","W12",IF(FR10="W12","W13",IF(FR10="W13","W14",IF(FR10="W14","W15",IF(FR10="W15","W16",IF(FR10="W16","W17",IF(FR10="W17","W18",IF(FR10="W18","W19",IF(FR10="W19","W20",IF(FR10="W20","W21",IF(FR10="W21","W22",IF(FR10="W22","W23",IF(FR10="W23","W24","")))))))))))))))))))))))))))</f>
        <v/>
      </c>
      <c r="FZ10" s="81"/>
      <c r="GA10" s="81"/>
      <c r="GB10" s="81"/>
      <c r="GC10" s="81"/>
      <c r="GD10" s="81"/>
      <c r="GE10" s="82"/>
      <c r="GF10" s="80" t="str">
        <f t="shared" ref="GF10" si="37">IF($K9="","",IF(GF9=$I10,"W0",IF(AND(GF9=$I11,GM9=""),"",IF(FY10="W0","W1",IF(FY10="W1","W2",IF(FY10="W2","W3",IF(FY10="W3","W4",IF(FY10="W4","W5",IF(FY10="W5","W6",IF(FY10="W6","W7",IF(FY10="W7","W8",IF(FY10="W8","W9",IF(FY10="W9","W10",IF(FY10="W10","W11",IF(FY10="W11","W12",IF(FY10="W12","W13",IF(FY10="W13","W14",IF(FY10="W14","W15",IF(FY10="W15","W16",IF(FY10="W16","W17",IF(FY10="W17","W18",IF(FY10="W18","W19",IF(FY10="W19","W20",IF(FY10="W20","W21",IF(FY10="W21","W22",IF(FY10="W22","W23",IF(FY10="W23","W24","")))))))))))))))))))))))))))</f>
        <v/>
      </c>
      <c r="GG10" s="81"/>
      <c r="GH10" s="81"/>
      <c r="GI10" s="81"/>
      <c r="GJ10" s="81"/>
      <c r="GK10" s="81"/>
      <c r="GL10" s="82"/>
      <c r="GM10" s="80" t="str">
        <f t="shared" ref="GM10" si="38">IF($K9="","",IF(GM9=$I10,"W0",IF(AND(GM9=$I11,GT9=""),"",IF(GF10="W0","W1",IF(GF10="W1","W2",IF(GF10="W2","W3",IF(GF10="W3","W4",IF(GF10="W4","W5",IF(GF10="W5","W6",IF(GF10="W6","W7",IF(GF10="W7","W8",IF(GF10="W8","W9",IF(GF10="W9","W10",IF(GF10="W10","W11",IF(GF10="W11","W12",IF(GF10="W12","W13",IF(GF10="W13","W14",IF(GF10="W14","W15",IF(GF10="W15","W16",IF(GF10="W16","W17",IF(GF10="W17","W18",IF(GF10="W18","W19",IF(GF10="W19","W20",IF(GF10="W20","W21",IF(GF10="W21","W22",IF(GF10="W22","W23",IF(GF10="W23","W24","")))))))))))))))))))))))))))</f>
        <v/>
      </c>
      <c r="GN10" s="81"/>
      <c r="GO10" s="81"/>
      <c r="GP10" s="81"/>
      <c r="GQ10" s="81"/>
      <c r="GR10" s="81"/>
      <c r="GS10" s="82"/>
      <c r="GT10" s="80" t="str">
        <f t="shared" ref="GT10" si="39">IF($K9="","",IF(GT9=$I10,"W0",IF(AND(GT9=$I11,HA9=""),"",IF(GM10="W0","W1",IF(GM10="W1","W2",IF(GM10="W2","W3",IF(GM10="W3","W4",IF(GM10="W4","W5",IF(GM10="W5","W6",IF(GM10="W6","W7",IF(GM10="W7","W8",IF(GM10="W8","W9",IF(GM10="W9","W10",IF(GM10="W10","W11",IF(GM10="W11","W12",IF(GM10="W12","W13",IF(GM10="W13","W14",IF(GM10="W14","W15",IF(GM10="W15","W16",IF(GM10="W16","W17",IF(GM10="W17","W18",IF(GM10="W18","W19",IF(GM10="W19","W20",IF(GM10="W20","W21",IF(GM10="W21","W22",IF(GM10="W22","W23",IF(GM10="W23","W24","")))))))))))))))))))))))))))</f>
        <v/>
      </c>
      <c r="GU10" s="81"/>
      <c r="GV10" s="81"/>
      <c r="GW10" s="81"/>
      <c r="GX10" s="81"/>
      <c r="GY10" s="81"/>
      <c r="GZ10" s="82"/>
      <c r="HA10" s="80" t="str">
        <f t="shared" ref="HA10" si="40">IF($K9="","",IF(HA9=$I10,"W0",IF(AND(HA9=$I11,HH9=""),"",IF(GT10="W0","W1",IF(GT10="W1","W2",IF(GT10="W2","W3",IF(GT10="W3","W4",IF(GT10="W4","W5",IF(GT10="W5","W6",IF(GT10="W6","W7",IF(GT10="W7","W8",IF(GT10="W8","W9",IF(GT10="W9","W10",IF(GT10="W10","W11",IF(GT10="W11","W12",IF(GT10="W12","W13",IF(GT10="W13","W14",IF(GT10="W14","W15",IF(GT10="W15","W16",IF(GT10="W16","W17",IF(GT10="W17","W18",IF(GT10="W18","W19",IF(GT10="W19","W20",IF(GT10="W20","W21",IF(GT10="W21","W22",IF(GT10="W22","W23",IF(GT10="W23","W24","")))))))))))))))))))))))))))</f>
        <v/>
      </c>
      <c r="HB10" s="81"/>
      <c r="HC10" s="81"/>
      <c r="HD10" s="81"/>
      <c r="HE10" s="81"/>
      <c r="HF10" s="81"/>
      <c r="HG10" s="82"/>
      <c r="HH10" s="80" t="str">
        <f t="shared" ref="HH10" si="41">IF($K9="","",IF(HH9=$I10,"W0",IF(AND(HH9=$I11,HO9=""),"",IF(HA10="W0","W1",IF(HA10="W1","W2",IF(HA10="W2","W3",IF(HA10="W3","W4",IF(HA10="W4","W5",IF(HA10="W5","W6",IF(HA10="W6","W7",IF(HA10="W7","W8",IF(HA10="W8","W9",IF(HA10="W9","W10",IF(HA10="W10","W11",IF(HA10="W11","W12",IF(HA10="W12","W13",IF(HA10="W13","W14",IF(HA10="W14","W15",IF(HA10="W15","W16",IF(HA10="W16","W17",IF(HA10="W17","W18",IF(HA10="W18","W19",IF(HA10="W19","W20",IF(HA10="W20","W21",IF(HA10="W21","W22",IF(HA10="W22","W23",IF(HA10="W23","W24","")))))))))))))))))))))))))))</f>
        <v/>
      </c>
      <c r="HI10" s="81"/>
      <c r="HJ10" s="81"/>
      <c r="HK10" s="81"/>
      <c r="HL10" s="81"/>
      <c r="HM10" s="81"/>
      <c r="HN10" s="82"/>
      <c r="HO10" s="80" t="str">
        <f t="shared" ref="HO10" si="42">IF($K9="","",IF(HO9=$I10,"W0",IF(AND(HO9=$I11,HV9=""),"",IF(HH10="W0","W1",IF(HH10="W1","W2",IF(HH10="W2","W3",IF(HH10="W3","W4",IF(HH10="W4","W5",IF(HH10="W5","W6",IF(HH10="W6","W7",IF(HH10="W7","W8",IF(HH10="W8","W9",IF(HH10="W9","W10",IF(HH10="W10","W11",IF(HH10="W11","W12",IF(HH10="W12","W13",IF(HH10="W13","W14",IF(HH10="W14","W15",IF(HH10="W15","W16",IF(HH10="W16","W17",IF(HH10="W17","W18",IF(HH10="W18","W19",IF(HH10="W19","W20",IF(HH10="W20","W21",IF(HH10="W21","W22",IF(HH10="W22","W23",IF(HH10="W23","W24","")))))))))))))))))))))))))))</f>
        <v/>
      </c>
      <c r="HP10" s="81"/>
      <c r="HQ10" s="81"/>
      <c r="HR10" s="81"/>
      <c r="HS10" s="81"/>
      <c r="HT10" s="81"/>
      <c r="HU10" s="82"/>
      <c r="HV10" s="80" t="str">
        <f t="shared" ref="HV10" si="43">IF($K9="","",IF(HV9=$I10,"W0",IF(AND(HV9=$I11,IC9=""),"",IF(HO10="W0","W1",IF(HO10="W1","W2",IF(HO10="W2","W3",IF(HO10="W3","W4",IF(HO10="W4","W5",IF(HO10="W5","W6",IF(HO10="W6","W7",IF(HO10="W7","W8",IF(HO10="W8","W9",IF(HO10="W9","W10",IF(HO10="W10","W11",IF(HO10="W11","W12",IF(HO10="W12","W13",IF(HO10="W13","W14",IF(HO10="W14","W15",IF(HO10="W15","W16",IF(HO10="W16","W17",IF(HO10="W17","W18",IF(HO10="W18","W19",IF(HO10="W19","W20",IF(HO10="W20","W21",IF(HO10="W21","W22",IF(HO10="W22","W23",IF(HO10="W23","W24","")))))))))))))))))))))))))))</f>
        <v/>
      </c>
      <c r="HW10" s="81"/>
      <c r="HX10" s="81"/>
      <c r="HY10" s="81"/>
      <c r="HZ10" s="81"/>
      <c r="IA10" s="81"/>
      <c r="IB10" s="82"/>
      <c r="IC10" s="80" t="str">
        <f t="shared" ref="IC10" si="44">IF($K9="","",IF(IC9=$I10,"W0",IF(AND(IC9=$I11,IJ9=""),"",IF(HV10="W0","W1",IF(HV10="W1","W2",IF(HV10="W2","W3",IF(HV10="W3","W4",IF(HV10="W4","W5",IF(HV10="W5","W6",IF(HV10="W6","W7",IF(HV10="W7","W8",IF(HV10="W8","W9",IF(HV10="W9","W10",IF(HV10="W10","W11",IF(HV10="W11","W12",IF(HV10="W12","W13",IF(HV10="W13","W14",IF(HV10="W14","W15",IF(HV10="W15","W16",IF(HV10="W16","W17",IF(HV10="W17","W18",IF(HV10="W18","W19",IF(HV10="W19","W20",IF(HV10="W20","W21",IF(HV10="W21","W22",IF(HV10="W22","W23",IF(HV10="W23","W24","")))))))))))))))))))))))))))</f>
        <v/>
      </c>
      <c r="ID10" s="81"/>
      <c r="IE10" s="81"/>
      <c r="IF10" s="81"/>
      <c r="IG10" s="81"/>
      <c r="IH10" s="81"/>
      <c r="II10" s="82"/>
      <c r="IJ10" s="80" t="str">
        <f t="shared" ref="IJ10" si="45">IF($K9="","",IF(IJ9=$I10,"W0",IF(AND(IJ9=$I11,IQ9=""),"",IF(IC10="W0","W1",IF(IC10="W1","W2",IF(IC10="W2","W3",IF(IC10="W3","W4",IF(IC10="W4","W5",IF(IC10="W5","W6",IF(IC10="W6","W7",IF(IC10="W7","W8",IF(IC10="W8","W9",IF(IC10="W9","W10",IF(IC10="W10","W11",IF(IC10="W11","W12",IF(IC10="W12","W13",IF(IC10="W13","W14",IF(IC10="W14","W15",IF(IC10="W15","W16",IF(IC10="W16","W17",IF(IC10="W17","W18",IF(IC10="W18","W19",IF(IC10="W19","W20",IF(IC10="W20","W21",IF(IC10="W21","W22",IF(IC10="W22","W23",IF(IC10="W23","W24","")))))))))))))))))))))))))))</f>
        <v/>
      </c>
      <c r="IK10" s="81"/>
      <c r="IL10" s="81"/>
      <c r="IM10" s="81"/>
      <c r="IN10" s="81"/>
      <c r="IO10" s="81"/>
      <c r="IP10" s="82"/>
      <c r="IQ10" s="80" t="str">
        <f t="shared" ref="IQ10" si="46">IF($K9="","",IF(IQ9=$I10,"W0",IF(AND(IQ9=$I11,IX9=""),"",IF(IJ10="W0","W1",IF(IJ10="W1","W2",IF(IJ10="W2","W3",IF(IJ10="W3","W4",IF(IJ10="W4","W5",IF(IJ10="W5","W6",IF(IJ10="W6","W7",IF(IJ10="W7","W8",IF(IJ10="W8","W9",IF(IJ10="W9","W10",IF(IJ10="W10","W11",IF(IJ10="W11","W12",IF(IJ10="W12","W13",IF(IJ10="W13","W14",IF(IJ10="W14","W15",IF(IJ10="W15","W16",IF(IJ10="W16","W17",IF(IJ10="W17","W18",IF(IJ10="W18","W19",IF(IJ10="W19","W20",IF(IJ10="W20","W21",IF(IJ10="W21","W22",IF(IJ10="W22","W23",IF(IJ10="W23","W24","")))))))))))))))))))))))))))</f>
        <v/>
      </c>
      <c r="IR10" s="81"/>
      <c r="IS10" s="81"/>
      <c r="IT10" s="81"/>
      <c r="IU10" s="81"/>
      <c r="IV10" s="81"/>
      <c r="IW10" s="82"/>
      <c r="IX10" s="80" t="str">
        <f t="shared" ref="IX10" si="47">IF($K9="","",IF(IX9=$I10,"W0",IF(AND(IX9=$I11,JE9=""),"",IF(IQ10="W0","W1",IF(IQ10="W1","W2",IF(IQ10="W2","W3",IF(IQ10="W3","W4",IF(IQ10="W4","W5",IF(IQ10="W5","W6",IF(IQ10="W6","W7",IF(IQ10="W7","W8",IF(IQ10="W8","W9",IF(IQ10="W9","W10",IF(IQ10="W10","W11",IF(IQ10="W11","W12",IF(IQ10="W12","W13",IF(IQ10="W13","W14",IF(IQ10="W14","W15",IF(IQ10="W15","W16",IF(IQ10="W16","W17",IF(IQ10="W17","W18",IF(IQ10="W18","W19",IF(IQ10="W19","W20",IF(IQ10="W20","W21",IF(IQ10="W21","W22",IF(IQ10="W22","W23",IF(IQ10="W23","W24","")))))))))))))))))))))))))))</f>
        <v/>
      </c>
      <c r="IY10" s="81"/>
      <c r="IZ10" s="81"/>
      <c r="JA10" s="81"/>
      <c r="JB10" s="81"/>
      <c r="JC10" s="81"/>
      <c r="JD10" s="82"/>
      <c r="JE10" s="80" t="str">
        <f t="shared" ref="JE10" si="48">IF($K9="","",IF(JE9=$I10,"W0",IF(AND(JE9=$I11,JL9=""),"",IF(IX10="W0","W1",IF(IX10="W1","W2",IF(IX10="W2","W3",IF(IX10="W3","W4",IF(IX10="W4","W5",IF(IX10="W5","W6",IF(IX10="W6","W7",IF(IX10="W7","W8",IF(IX10="W8","W9",IF(IX10="W9","W10",IF(IX10="W10","W11",IF(IX10="W11","W12",IF(IX10="W12","W13",IF(IX10="W13","W14",IF(IX10="W14","W15",IF(IX10="W15","W16",IF(IX10="W16","W17",IF(IX10="W17","W18",IF(IX10="W18","W19",IF(IX10="W19","W20",IF(IX10="W20","W21",IF(IX10="W21","W22",IF(IX10="W22","W23",IF(IX10="W23","W24","")))))))))))))))))))))))))))</f>
        <v/>
      </c>
      <c r="JF10" s="81"/>
      <c r="JG10" s="81"/>
      <c r="JH10" s="81"/>
      <c r="JI10" s="81"/>
      <c r="JJ10" s="81"/>
      <c r="JK10" s="82"/>
      <c r="JL10" s="80" t="str">
        <f t="shared" ref="JL10" si="49">IF($K9="","",IF(JL9=$I10,"W0",IF(AND(JL9=$I11,JS9=""),"",IF(JE10="W0","W1",IF(JE10="W1","W2",IF(JE10="W2","W3",IF(JE10="W3","W4",IF(JE10="W4","W5",IF(JE10="W5","W6",IF(JE10="W6","W7",IF(JE10="W7","W8",IF(JE10="W8","W9",IF(JE10="W9","W10",IF(JE10="W10","W11",IF(JE10="W11","W12",IF(JE10="W12","W13",IF(JE10="W13","W14",IF(JE10="W14","W15",IF(JE10="W15","W16",IF(JE10="W16","W17",IF(JE10="W17","W18",IF(JE10="W18","W19",IF(JE10="W19","W20",IF(JE10="W20","W21",IF(JE10="W21","W22",IF(JE10="W22","W23",IF(JE10="W23","W24","")))))))))))))))))))))))))))</f>
        <v/>
      </c>
      <c r="JM10" s="81"/>
      <c r="JN10" s="81"/>
      <c r="JO10" s="81"/>
      <c r="JP10" s="81"/>
      <c r="JQ10" s="81"/>
      <c r="JR10" s="82"/>
      <c r="JS10" s="80" t="str">
        <f t="shared" ref="JS10" si="50">IF($K9="","",IF(JS9=$I10,"W0",IF(AND(JS9=$I11,JZ9=""),"",IF(JL10="W0","W1",IF(JL10="W1","W2",IF(JL10="W2","W3",IF(JL10="W3","W4",IF(JL10="W4","W5",IF(JL10="W5","W6",IF(JL10="W6","W7",IF(JL10="W7","W8",IF(JL10="W8","W9",IF(JL10="W9","W10",IF(JL10="W10","W11",IF(JL10="W11","W12",IF(JL10="W12","W13",IF(JL10="W13","W14",IF(JL10="W14","W15",IF(JL10="W15","W16",IF(JL10="W16","W17",IF(JL10="W17","W18",IF(JL10="W18","W19",IF(JL10="W19","W20",IF(JL10="W20","W21",IF(JL10="W21","W22",IF(JL10="W22","W23",IF(JL10="W23","W24","")))))))))))))))))))))))))))</f>
        <v/>
      </c>
      <c r="JT10" s="81"/>
      <c r="JU10" s="81"/>
      <c r="JV10" s="81"/>
      <c r="JW10" s="81"/>
      <c r="JX10" s="81"/>
      <c r="JY10" s="82"/>
      <c r="JZ10" s="80" t="str">
        <f t="shared" ref="JZ10" si="51">IF($K9="","",IF(JZ9=$I10,"W0",IF(AND(JZ9=$I11,KG9=""),"",IF(JS10="W0","W1",IF(JS10="W1","W2",IF(JS10="W2","W3",IF(JS10="W3","W4",IF(JS10="W4","W5",IF(JS10="W5","W6",IF(JS10="W6","W7",IF(JS10="W7","W8",IF(JS10="W8","W9",IF(JS10="W9","W10",IF(JS10="W10","W11",IF(JS10="W11","W12",IF(JS10="W12","W13",IF(JS10="W13","W14",IF(JS10="W14","W15",IF(JS10="W15","W16",IF(JS10="W16","W17",IF(JS10="W17","W18",IF(JS10="W18","W19",IF(JS10="W19","W20",IF(JS10="W20","W21",IF(JS10="W21","W22",IF(JS10="W22","W23",IF(JS10="W23","W24","")))))))))))))))))))))))))))</f>
        <v/>
      </c>
      <c r="KA10" s="81"/>
      <c r="KB10" s="81"/>
      <c r="KC10" s="81"/>
      <c r="KD10" s="81"/>
      <c r="KE10" s="81"/>
      <c r="KF10" s="82"/>
      <c r="KG10" s="80" t="str">
        <f t="shared" ref="KG10" si="52">IF($K9="","",IF(KG9=$I10,"W0",IF(AND(KG9=$I11,KN9=""),"",IF(JZ10="W0","W1",IF(JZ10="W1","W2",IF(JZ10="W2","W3",IF(JZ10="W3","W4",IF(JZ10="W4","W5",IF(JZ10="W5","W6",IF(JZ10="W6","W7",IF(JZ10="W7","W8",IF(JZ10="W8","W9",IF(JZ10="W9","W10",IF(JZ10="W10","W11",IF(JZ10="W11","W12",IF(JZ10="W12","W13",IF(JZ10="W13","W14",IF(JZ10="W14","W15",IF(JZ10="W15","W16",IF(JZ10="W16","W17",IF(JZ10="W17","W18",IF(JZ10="W18","W19",IF(JZ10="W19","W20",IF(JZ10="W20","W21",IF(JZ10="W21","W22",IF(JZ10="W22","W23",IF(JZ10="W23","W24","")))))))))))))))))))))))))))</f>
        <v/>
      </c>
      <c r="KH10" s="81"/>
      <c r="KI10" s="81"/>
      <c r="KJ10" s="81"/>
      <c r="KK10" s="81"/>
      <c r="KL10" s="81"/>
      <c r="KM10" s="82"/>
      <c r="KN10" s="80" t="str">
        <f t="shared" ref="KN10" si="53">IF($K9="","",IF(KN9=$I10,"W0",IF(AND(KN9=$I11,KU9=""),"",IF(KG10="W0","W1",IF(KG10="W1","W2",IF(KG10="W2","W3",IF(KG10="W3","W4",IF(KG10="W4","W5",IF(KG10="W5","W6",IF(KG10="W6","W7",IF(KG10="W7","W8",IF(KG10="W8","W9",IF(KG10="W9","W10",IF(KG10="W10","W11",IF(KG10="W11","W12",IF(KG10="W12","W13",IF(KG10="W13","W14",IF(KG10="W14","W15",IF(KG10="W15","W16",IF(KG10="W16","W17",IF(KG10="W17","W18",IF(KG10="W18","W19",IF(KG10="W19","W20",IF(KG10="W20","W21",IF(KG10="W21","W22",IF(KG10="W22","W23",IF(KG10="W23","W24","")))))))))))))))))))))))))))</f>
        <v/>
      </c>
      <c r="KO10" s="81"/>
      <c r="KP10" s="81"/>
      <c r="KQ10" s="81"/>
      <c r="KR10" s="81"/>
      <c r="KS10" s="81"/>
      <c r="KT10" s="82"/>
      <c r="KU10" s="80" t="str">
        <f t="shared" ref="KU10" si="54">IF($K9="","",IF(KU9=$I10,"W0",IF(AND(KU9=$I11,LB9=""),"",IF(KN10="W0","W1",IF(KN10="W1","W2",IF(KN10="W2","W3",IF(KN10="W3","W4",IF(KN10="W4","W5",IF(KN10="W5","W6",IF(KN10="W6","W7",IF(KN10="W7","W8",IF(KN10="W8","W9",IF(KN10="W9","W10",IF(KN10="W10","W11",IF(KN10="W11","W12",IF(KN10="W12","W13",IF(KN10="W13","W14",IF(KN10="W14","W15",IF(KN10="W15","W16",IF(KN10="W16","W17",IF(KN10="W17","W18",IF(KN10="W18","W19",IF(KN10="W19","W20",IF(KN10="W20","W21",IF(KN10="W21","W22",IF(KN10="W22","W23",IF(KN10="W23","W24","")))))))))))))))))))))))))))</f>
        <v/>
      </c>
      <c r="KV10" s="81"/>
      <c r="KW10" s="81"/>
      <c r="KX10" s="81"/>
      <c r="KY10" s="81"/>
      <c r="KZ10" s="81"/>
      <c r="LA10" s="82"/>
      <c r="LB10" s="80" t="str">
        <f t="shared" ref="LB10" si="55">IF($K9="","",IF(LB9=$I10,"W0",IF(AND(LB9=$I11,LI9=""),"",IF(KU10="W0","W1",IF(KU10="W1","W2",IF(KU10="W2","W3",IF(KU10="W3","W4",IF(KU10="W4","W5",IF(KU10="W5","W6",IF(KU10="W6","W7",IF(KU10="W7","W8",IF(KU10="W8","W9",IF(KU10="W9","W10",IF(KU10="W10","W11",IF(KU10="W11","W12",IF(KU10="W12","W13",IF(KU10="W13","W14",IF(KU10="W14","W15",IF(KU10="W15","W16",IF(KU10="W16","W17",IF(KU10="W17","W18",IF(KU10="W18","W19",IF(KU10="W19","W20",IF(KU10="W20","W21",IF(KU10="W21","W22",IF(KU10="W22","W23",IF(KU10="W23","W24","")))))))))))))))))))))))))))</f>
        <v/>
      </c>
      <c r="LC10" s="81"/>
      <c r="LD10" s="81"/>
      <c r="LE10" s="81"/>
      <c r="LF10" s="81"/>
      <c r="LG10" s="81"/>
      <c r="LH10" s="82"/>
      <c r="LI10" s="80" t="str">
        <f t="shared" ref="LI10" si="56">IF($K9="","",IF(LI9=$I10,"W0",IF(AND(LI9=$I11,LP9=""),"",IF(LB10="W0","W1",IF(LB10="W1","W2",IF(LB10="W2","W3",IF(LB10="W3","W4",IF(LB10="W4","W5",IF(LB10="W5","W6",IF(LB10="W6","W7",IF(LB10="W7","W8",IF(LB10="W8","W9",IF(LB10="W9","W10",IF(LB10="W10","W11",IF(LB10="W11","W12",IF(LB10="W12","W13",IF(LB10="W13","W14",IF(LB10="W14","W15",IF(LB10="W15","W16",IF(LB10="W16","W17",IF(LB10="W17","W18",IF(LB10="W18","W19",IF(LB10="W19","W20",IF(LB10="W20","W21",IF(LB10="W21","W22",IF(LB10="W22","W23",IF(LB10="W23","W24","")))))))))))))))))))))))))))</f>
        <v/>
      </c>
      <c r="LJ10" s="81"/>
      <c r="LK10" s="81"/>
      <c r="LL10" s="81"/>
      <c r="LM10" s="81"/>
      <c r="LN10" s="81"/>
      <c r="LO10" s="82"/>
      <c r="LP10" s="80" t="str">
        <f t="shared" ref="LP10" si="57">IF($K9="","",IF(LP9=$I10,"W0",IF(AND(LP9=$I11,LW9=""),"",IF(LI10="W0","W1",IF(LI10="W1","W2",IF(LI10="W2","W3",IF(LI10="W3","W4",IF(LI10="W4","W5",IF(LI10="W5","W6",IF(LI10="W6","W7",IF(LI10="W7","W8",IF(LI10="W8","W9",IF(LI10="W9","W10",IF(LI10="W10","W11",IF(LI10="W11","W12",IF(LI10="W12","W13",IF(LI10="W13","W14",IF(LI10="W14","W15",IF(LI10="W15","W16",IF(LI10="W16","W17",IF(LI10="W17","W18",IF(LI10="W18","W19",IF(LI10="W19","W20",IF(LI10="W20","W21",IF(LI10="W21","W22",IF(LI10="W22","W23",IF(LI10="W23","W24","")))))))))))))))))))))))))))</f>
        <v/>
      </c>
      <c r="LQ10" s="81"/>
      <c r="LR10" s="81"/>
      <c r="LS10" s="81"/>
      <c r="LT10" s="81"/>
      <c r="LU10" s="81"/>
      <c r="LV10" s="82"/>
      <c r="LW10" s="80" t="str">
        <f t="shared" ref="LW10" si="58">IF($K9="","",IF(LW9=$I10,"W0",IF(AND(LW9=$I11,MD9=""),"",IF(LP10="W0","W1",IF(LP10="W1","W2",IF(LP10="W2","W3",IF(LP10="W3","W4",IF(LP10="W4","W5",IF(LP10="W5","W6",IF(LP10="W6","W7",IF(LP10="W7","W8",IF(LP10="W8","W9",IF(LP10="W9","W10",IF(LP10="W10","W11",IF(LP10="W11","W12",IF(LP10="W12","W13",IF(LP10="W13","W14",IF(LP10="W14","W15",IF(LP10="W15","W16",IF(LP10="W16","W17",IF(LP10="W17","W18",IF(LP10="W18","W19",IF(LP10="W19","W20",IF(LP10="W20","W21",IF(LP10="W21","W22",IF(LP10="W22","W23",IF(LP10="W23","W24","")))))))))))))))))))))))))))</f>
        <v/>
      </c>
      <c r="LX10" s="81"/>
      <c r="LY10" s="81"/>
      <c r="LZ10" s="81"/>
      <c r="MA10" s="81"/>
      <c r="MB10" s="81"/>
      <c r="MC10" s="82"/>
      <c r="MD10" s="80" t="str">
        <f t="shared" ref="MD10" si="59">IF($K9="","",IF(MD9=$I10,"W0",IF(AND(MD9=$I11,MK9=""),"",IF(LW10="W0","W1",IF(LW10="W1","W2",IF(LW10="W2","W3",IF(LW10="W3","W4",IF(LW10="W4","W5",IF(LW10="W5","W6",IF(LW10="W6","W7",IF(LW10="W7","W8",IF(LW10="W8","W9",IF(LW10="W9","W10",IF(LW10="W10","W11",IF(LW10="W11","W12",IF(LW10="W12","W13",IF(LW10="W13","W14",IF(LW10="W14","W15",IF(LW10="W15","W16",IF(LW10="W16","W17",IF(LW10="W17","W18",IF(LW10="W18","W19",IF(LW10="W19","W20",IF(LW10="W20","W21",IF(LW10="W21","W22",IF(LW10="W22","W23",IF(LW10="W23","W24","")))))))))))))))))))))))))))</f>
        <v/>
      </c>
      <c r="ME10" s="81"/>
      <c r="MF10" s="81"/>
      <c r="MG10" s="81"/>
      <c r="MH10" s="81"/>
      <c r="MI10" s="81"/>
      <c r="MJ10" s="82"/>
      <c r="MK10" s="80" t="str">
        <f t="shared" ref="MK10" si="60">IF($K9="","",IF(MK9=$I10,"W0",IF(AND(MK9=$I11,MR9=""),"",IF(MD10="W0","W1",IF(MD10="W1","W2",IF(MD10="W2","W3",IF(MD10="W3","W4",IF(MD10="W4","W5",IF(MD10="W5","W6",IF(MD10="W6","W7",IF(MD10="W7","W8",IF(MD10="W8","W9",IF(MD10="W9","W10",IF(MD10="W10","W11",IF(MD10="W11","W12",IF(MD10="W12","W13",IF(MD10="W13","W14",IF(MD10="W14","W15",IF(MD10="W15","W16",IF(MD10="W16","W17",IF(MD10="W17","W18",IF(MD10="W18","W19",IF(MD10="W19","W20",IF(MD10="W20","W21",IF(MD10="W21","W22",IF(MD10="W22","W23",IF(MD10="W23","W24","")))))))))))))))))))))))))))</f>
        <v/>
      </c>
      <c r="ML10" s="81"/>
      <c r="MM10" s="81"/>
      <c r="MN10" s="81"/>
      <c r="MO10" s="81"/>
      <c r="MP10" s="81"/>
      <c r="MQ10" s="82"/>
      <c r="MR10" s="80" t="str">
        <f t="shared" ref="MR10" si="61">IF($K9="","",IF(MR9=$I10,"W0",IF(AND(MR9=$I11,MY9=""),"",IF(MK10="W0","W1",IF(MK10="W1","W2",IF(MK10="W2","W3",IF(MK10="W3","W4",IF(MK10="W4","W5",IF(MK10="W5","W6",IF(MK10="W6","W7",IF(MK10="W7","W8",IF(MK10="W8","W9",IF(MK10="W9","W10",IF(MK10="W10","W11",IF(MK10="W11","W12",IF(MK10="W12","W13",IF(MK10="W13","W14",IF(MK10="W14","W15",IF(MK10="W15","W16",IF(MK10="W16","W17",IF(MK10="W17","W18",IF(MK10="W18","W19",IF(MK10="W19","W20",IF(MK10="W20","W21",IF(MK10="W21","W22",IF(MK10="W22","W23",IF(MK10="W23","W24","")))))))))))))))))))))))))))</f>
        <v/>
      </c>
      <c r="MS10" s="81"/>
      <c r="MT10" s="81"/>
      <c r="MU10" s="81"/>
      <c r="MV10" s="81"/>
      <c r="MW10" s="81"/>
      <c r="MX10" s="82"/>
      <c r="MY10" s="80" t="str">
        <f t="shared" ref="MY10" si="62">IF($K9="","",IF(MY9=$I10,"W0",IF(AND(MY9=$I11,NF9=""),"",IF(MR10="W0","W1",IF(MR10="W1","W2",IF(MR10="W2","W3",IF(MR10="W3","W4",IF(MR10="W4","W5",IF(MR10="W5","W6",IF(MR10="W6","W7",IF(MR10="W7","W8",IF(MR10="W8","W9",IF(MR10="W9","W10",IF(MR10="W10","W11",IF(MR10="W11","W12",IF(MR10="W12","W13",IF(MR10="W13","W14",IF(MR10="W14","W15",IF(MR10="W15","W16",IF(MR10="W16","W17",IF(MR10="W17","W18",IF(MR10="W18","W19",IF(MR10="W19","W20",IF(MR10="W20","W21",IF(MR10="W21","W22",IF(MR10="W22","W23",IF(MR10="W23","W24","")))))))))))))))))))))))))))</f>
        <v/>
      </c>
      <c r="MZ10" s="81"/>
      <c r="NA10" s="81"/>
      <c r="NB10" s="81"/>
      <c r="NC10" s="81"/>
      <c r="ND10" s="81"/>
      <c r="NE10" s="82"/>
      <c r="NF10" s="80" t="str">
        <f t="shared" ref="NF10" si="63">IF($K9="","",IF(NF9=$I10,"W0",IF(AND(NF9=$I11,NM9=""),"",IF(MY10="W0","W1",IF(MY10="W1","W2",IF(MY10="W2","W3",IF(MY10="W3","W4",IF(MY10="W4","W5",IF(MY10="W5","W6",IF(MY10="W6","W7",IF(MY10="W7","W8",IF(MY10="W8","W9",IF(MY10="W9","W10",IF(MY10="W10","W11",IF(MY10="W11","W12",IF(MY10="W12","W13",IF(MY10="W13","W14",IF(MY10="W14","W15",IF(MY10="W15","W16",IF(MY10="W16","W17",IF(MY10="W17","W18",IF(MY10="W18","W19",IF(MY10="W19","W20",IF(MY10="W20","W21",IF(MY10="W21","W22",IF(MY10="W22","W23",IF(MY10="W23","W24","")))))))))))))))))))))))))))</f>
        <v/>
      </c>
      <c r="NG10" s="81"/>
      <c r="NH10" s="81"/>
      <c r="NI10" s="81"/>
      <c r="NJ10" s="81"/>
      <c r="NK10" s="81"/>
      <c r="NL10" s="82"/>
      <c r="NM10" s="80" t="str">
        <f t="shared" ref="NM10" si="64">IF($K9="","",IF(NM9=$I10,"W0",IF(AND(NM9=$I11,NT9=""),"",IF(NF10="W0","W1",IF(NF10="W1","W2",IF(NF10="W2","W3",IF(NF10="W3","W4",IF(NF10="W4","W5",IF(NF10="W5","W6",IF(NF10="W6","W7",IF(NF10="W7","W8",IF(NF10="W8","W9",IF(NF10="W9","W10",IF(NF10="W10","W11",IF(NF10="W11","W12",IF(NF10="W12","W13",IF(NF10="W13","W14",IF(NF10="W14","W15",IF(NF10="W15","W16",IF(NF10="W16","W17",IF(NF10="W17","W18",IF(NF10="W18","W19",IF(NF10="W19","W20",IF(NF10="W20","W21",IF(NF10="W21","W22",IF(NF10="W22","W23",IF(NF10="W23","W24","")))))))))))))))))))))))))))</f>
        <v/>
      </c>
      <c r="NN10" s="81"/>
      <c r="NO10" s="81"/>
      <c r="NP10" s="81"/>
      <c r="NQ10" s="81"/>
      <c r="NR10" s="81"/>
      <c r="NS10" s="82"/>
      <c r="NT10" s="80" t="str">
        <f>IF($K9="","",IF(NT9=$I10,"W0",IF(AND(NT9=$I11,OA9=""),"",IF(NM10="W0","W1",IF(NM10="W1","W2",IF(NM10="W2","W3",IF(NM10="W3","W4",IF(NM10="W4","W5",IF(NM10="W5","W6",IF(NM10="W6","W7",IF(NM10="W7","W8",IF(NM10="W8","W9",IF(NM10="W9","W10",IF(NM10="W10","W11",IF(NM10="W11","W12",IF(NM10="W12","W13",IF(NM10="W13","W14",IF(NM10="W14","W15",IF(NM10="W15","W16",IF(NM10="W16","W17",IF(NM10="W17","W18",IF(NM10="W18","W19",IF(NM10="W19","W20",IF(NM10="W20","W21",IF(NM10="W21","W22",IF(NM10="W22","W23",IF(NM10="W23","W24","")))))))))))))))))))))))))))</f>
        <v/>
      </c>
      <c r="NU10" s="81"/>
      <c r="NV10" s="81"/>
      <c r="NW10" s="81"/>
      <c r="NX10" s="81"/>
      <c r="NY10" s="81"/>
      <c r="NZ10" s="82"/>
      <c r="OF10" s="10"/>
    </row>
    <row r="11" spans="3:412" x14ac:dyDescent="0.25">
      <c r="F11"/>
      <c r="G11" s="52">
        <f t="shared" si="13"/>
        <v>0</v>
      </c>
      <c r="H11" s="42" t="s">
        <v>64</v>
      </c>
      <c r="I11" s="28">
        <v>43497</v>
      </c>
      <c r="J11" s="29"/>
      <c r="K11" s="114"/>
      <c r="L11" s="117"/>
      <c r="M11" s="120"/>
      <c r="N11" s="87"/>
      <c r="O11" s="90"/>
      <c r="P11" s="30" t="str">
        <f>IF(O9="Parking","Moulage","PROD")</f>
        <v>PROD</v>
      </c>
      <c r="Q11" s="30"/>
      <c r="R11" s="60"/>
      <c r="S11" s="63"/>
      <c r="T11" s="72"/>
      <c r="U11" s="72"/>
      <c r="V11" s="72"/>
      <c r="W11" s="72"/>
      <c r="X11" s="72"/>
      <c r="Y11" s="72"/>
      <c r="Z11" s="73"/>
      <c r="AA11" s="74"/>
      <c r="AB11" s="75"/>
      <c r="AC11" s="75"/>
      <c r="AD11" s="75"/>
      <c r="AE11" s="75"/>
      <c r="AF11" s="75"/>
      <c r="AG11" s="76"/>
      <c r="AH11" s="74"/>
      <c r="AI11" s="75"/>
      <c r="AJ11" s="75"/>
      <c r="AK11" s="75"/>
      <c r="AL11" s="75"/>
      <c r="AM11" s="75"/>
      <c r="AN11" s="76"/>
      <c r="AO11" s="74"/>
      <c r="AP11" s="75"/>
      <c r="AQ11" s="75"/>
      <c r="AR11" s="75"/>
      <c r="AS11" s="75"/>
      <c r="AT11" s="75"/>
      <c r="AU11" s="76"/>
      <c r="AV11" s="83"/>
      <c r="AW11" s="84"/>
      <c r="AX11" s="84"/>
      <c r="AY11" s="84"/>
      <c r="AZ11" s="84"/>
      <c r="BA11" s="84"/>
      <c r="BB11" s="85"/>
      <c r="BC11" s="74"/>
      <c r="BD11" s="75"/>
      <c r="BE11" s="75"/>
      <c r="BF11" s="75"/>
      <c r="BG11" s="75"/>
      <c r="BH11" s="75"/>
      <c r="BI11" s="76"/>
      <c r="BJ11" s="71"/>
      <c r="BK11" s="72"/>
      <c r="BL11" s="72"/>
      <c r="BM11" s="72"/>
      <c r="BN11" s="72"/>
      <c r="BO11" s="72"/>
      <c r="BP11" s="73"/>
      <c r="BQ11" s="74"/>
      <c r="BR11" s="75"/>
      <c r="BS11" s="75"/>
      <c r="BT11" s="75"/>
      <c r="BU11" s="75"/>
      <c r="BV11" s="75"/>
      <c r="BW11" s="76"/>
      <c r="BX11" s="71"/>
      <c r="BY11" s="72"/>
      <c r="BZ11" s="72"/>
      <c r="CA11" s="72"/>
      <c r="CB11" s="72"/>
      <c r="CC11" s="72"/>
      <c r="CD11" s="73"/>
      <c r="CE11" s="74"/>
      <c r="CF11" s="75"/>
      <c r="CG11" s="75"/>
      <c r="CH11" s="75"/>
      <c r="CI11" s="75"/>
      <c r="CJ11" s="75"/>
      <c r="CK11" s="76"/>
      <c r="CL11" s="71"/>
      <c r="CM11" s="72"/>
      <c r="CN11" s="72"/>
      <c r="CO11" s="72"/>
      <c r="CP11" s="72"/>
      <c r="CQ11" s="72"/>
      <c r="CR11" s="73"/>
      <c r="CS11" s="74"/>
      <c r="CT11" s="75"/>
      <c r="CU11" s="75"/>
      <c r="CV11" s="75"/>
      <c r="CW11" s="75"/>
      <c r="CX11" s="75"/>
      <c r="CY11" s="76"/>
      <c r="CZ11" s="71"/>
      <c r="DA11" s="72"/>
      <c r="DB11" s="72"/>
      <c r="DC11" s="72"/>
      <c r="DD11" s="72"/>
      <c r="DE11" s="72"/>
      <c r="DF11" s="73"/>
      <c r="DG11" s="74"/>
      <c r="DH11" s="75"/>
      <c r="DI11" s="75"/>
      <c r="DJ11" s="75"/>
      <c r="DK11" s="75"/>
      <c r="DL11" s="75"/>
      <c r="DM11" s="76"/>
      <c r="DN11" s="71"/>
      <c r="DO11" s="72"/>
      <c r="DP11" s="72"/>
      <c r="DQ11" s="72"/>
      <c r="DR11" s="72"/>
      <c r="DS11" s="72"/>
      <c r="DT11" s="73"/>
      <c r="DU11" s="74"/>
      <c r="DV11" s="75"/>
      <c r="DW11" s="75"/>
      <c r="DX11" s="75"/>
      <c r="DY11" s="75"/>
      <c r="DZ11" s="75"/>
      <c r="EA11" s="76"/>
      <c r="EB11" s="71"/>
      <c r="EC11" s="72"/>
      <c r="ED11" s="72"/>
      <c r="EE11" s="72"/>
      <c r="EF11" s="72"/>
      <c r="EG11" s="72"/>
      <c r="EH11" s="73"/>
      <c r="EI11" s="74"/>
      <c r="EJ11" s="75"/>
      <c r="EK11" s="75"/>
      <c r="EL11" s="75"/>
      <c r="EM11" s="75"/>
      <c r="EN11" s="75"/>
      <c r="EO11" s="76"/>
      <c r="EP11" s="71"/>
      <c r="EQ11" s="72"/>
      <c r="ER11" s="72"/>
      <c r="ES11" s="72"/>
      <c r="ET11" s="72"/>
      <c r="EU11" s="72"/>
      <c r="EV11" s="73"/>
      <c r="EW11" s="74"/>
      <c r="EX11" s="75"/>
      <c r="EY11" s="75"/>
      <c r="EZ11" s="75"/>
      <c r="FA11" s="75"/>
      <c r="FB11" s="75"/>
      <c r="FC11" s="76"/>
      <c r="FD11" s="71"/>
      <c r="FE11" s="72"/>
      <c r="FF11" s="72"/>
      <c r="FG11" s="72"/>
      <c r="FH11" s="72"/>
      <c r="FI11" s="72"/>
      <c r="FJ11" s="73"/>
      <c r="FK11" s="74"/>
      <c r="FL11" s="75"/>
      <c r="FM11" s="75"/>
      <c r="FN11" s="75"/>
      <c r="FO11" s="75"/>
      <c r="FP11" s="75"/>
      <c r="FQ11" s="76"/>
      <c r="FR11" s="71"/>
      <c r="FS11" s="72"/>
      <c r="FT11" s="72"/>
      <c r="FU11" s="72"/>
      <c r="FV11" s="72"/>
      <c r="FW11" s="72"/>
      <c r="FX11" s="73"/>
      <c r="FY11" s="74"/>
      <c r="FZ11" s="75"/>
      <c r="GA11" s="75"/>
      <c r="GB11" s="75"/>
      <c r="GC11" s="75"/>
      <c r="GD11" s="75"/>
      <c r="GE11" s="76"/>
      <c r="GF11" s="71"/>
      <c r="GG11" s="72"/>
      <c r="GH11" s="72"/>
      <c r="GI11" s="72"/>
      <c r="GJ11" s="72"/>
      <c r="GK11" s="72"/>
      <c r="GL11" s="73"/>
      <c r="GM11" s="74"/>
      <c r="GN11" s="75"/>
      <c r="GO11" s="75"/>
      <c r="GP11" s="75"/>
      <c r="GQ11" s="75"/>
      <c r="GR11" s="75"/>
      <c r="GS11" s="76"/>
      <c r="GT11" s="71"/>
      <c r="GU11" s="72"/>
      <c r="GV11" s="72"/>
      <c r="GW11" s="72"/>
      <c r="GX11" s="72"/>
      <c r="GY11" s="72"/>
      <c r="GZ11" s="73"/>
      <c r="HA11" s="74"/>
      <c r="HB11" s="75"/>
      <c r="HC11" s="75"/>
      <c r="HD11" s="75"/>
      <c r="HE11" s="75"/>
      <c r="HF11" s="75"/>
      <c r="HG11" s="76"/>
      <c r="HH11" s="71"/>
      <c r="HI11" s="72"/>
      <c r="HJ11" s="72"/>
      <c r="HK11" s="72"/>
      <c r="HL11" s="72"/>
      <c r="HM11" s="72"/>
      <c r="HN11" s="73"/>
      <c r="HO11" s="74"/>
      <c r="HP11" s="75"/>
      <c r="HQ11" s="75"/>
      <c r="HR11" s="75"/>
      <c r="HS11" s="75"/>
      <c r="HT11" s="75"/>
      <c r="HU11" s="76"/>
      <c r="HV11" s="71"/>
      <c r="HW11" s="72"/>
      <c r="HX11" s="72"/>
      <c r="HY11" s="72"/>
      <c r="HZ11" s="72"/>
      <c r="IA11" s="72"/>
      <c r="IB11" s="73"/>
      <c r="IC11" s="74"/>
      <c r="ID11" s="75"/>
      <c r="IE11" s="75"/>
      <c r="IF11" s="75"/>
      <c r="IG11" s="75"/>
      <c r="IH11" s="75"/>
      <c r="II11" s="76"/>
      <c r="IJ11" s="71"/>
      <c r="IK11" s="72"/>
      <c r="IL11" s="72"/>
      <c r="IM11" s="72"/>
      <c r="IN11" s="72"/>
      <c r="IO11" s="72"/>
      <c r="IP11" s="73"/>
      <c r="IQ11" s="74"/>
      <c r="IR11" s="75"/>
      <c r="IS11" s="75"/>
      <c r="IT11" s="75"/>
      <c r="IU11" s="75"/>
      <c r="IV11" s="75"/>
      <c r="IW11" s="76"/>
      <c r="IX11" s="71"/>
      <c r="IY11" s="72"/>
      <c r="IZ11" s="72"/>
      <c r="JA11" s="72"/>
      <c r="JB11" s="72"/>
      <c r="JC11" s="72"/>
      <c r="JD11" s="73"/>
      <c r="JE11" s="74"/>
      <c r="JF11" s="75"/>
      <c r="JG11" s="75"/>
      <c r="JH11" s="75"/>
      <c r="JI11" s="75"/>
      <c r="JJ11" s="75"/>
      <c r="JK11" s="76"/>
      <c r="JL11" s="71"/>
      <c r="JM11" s="72"/>
      <c r="JN11" s="72"/>
      <c r="JO11" s="72"/>
      <c r="JP11" s="72"/>
      <c r="JQ11" s="72"/>
      <c r="JR11" s="73"/>
      <c r="JS11" s="74"/>
      <c r="JT11" s="75"/>
      <c r="JU11" s="75"/>
      <c r="JV11" s="75"/>
      <c r="JW11" s="75"/>
      <c r="JX11" s="75"/>
      <c r="JY11" s="76"/>
      <c r="JZ11" s="71"/>
      <c r="KA11" s="72"/>
      <c r="KB11" s="72"/>
      <c r="KC11" s="72"/>
      <c r="KD11" s="72"/>
      <c r="KE11" s="72"/>
      <c r="KF11" s="73"/>
      <c r="KG11" s="74"/>
      <c r="KH11" s="75"/>
      <c r="KI11" s="75"/>
      <c r="KJ11" s="75"/>
      <c r="KK11" s="75"/>
      <c r="KL11" s="75"/>
      <c r="KM11" s="76"/>
      <c r="KN11" s="71"/>
      <c r="KO11" s="72"/>
      <c r="KP11" s="72"/>
      <c r="KQ11" s="72"/>
      <c r="KR11" s="72"/>
      <c r="KS11" s="72"/>
      <c r="KT11" s="73"/>
      <c r="KU11" s="74"/>
      <c r="KV11" s="75"/>
      <c r="KW11" s="75"/>
      <c r="KX11" s="75"/>
      <c r="KY11" s="75"/>
      <c r="KZ11" s="75"/>
      <c r="LA11" s="76"/>
      <c r="LB11" s="71"/>
      <c r="LC11" s="72"/>
      <c r="LD11" s="72"/>
      <c r="LE11" s="72"/>
      <c r="LF11" s="72"/>
      <c r="LG11" s="72"/>
      <c r="LH11" s="73"/>
      <c r="LI11" s="74"/>
      <c r="LJ11" s="75"/>
      <c r="LK11" s="75"/>
      <c r="LL11" s="75"/>
      <c r="LM11" s="75"/>
      <c r="LN11" s="75"/>
      <c r="LO11" s="76"/>
      <c r="LP11" s="71"/>
      <c r="LQ11" s="72"/>
      <c r="LR11" s="72"/>
      <c r="LS11" s="72"/>
      <c r="LT11" s="72"/>
      <c r="LU11" s="72"/>
      <c r="LV11" s="73"/>
      <c r="LW11" s="74"/>
      <c r="LX11" s="75"/>
      <c r="LY11" s="75"/>
      <c r="LZ11" s="75"/>
      <c r="MA11" s="75"/>
      <c r="MB11" s="75"/>
      <c r="MC11" s="76"/>
      <c r="MD11" s="71"/>
      <c r="ME11" s="72"/>
      <c r="MF11" s="72"/>
      <c r="MG11" s="72"/>
      <c r="MH11" s="72"/>
      <c r="MI11" s="72"/>
      <c r="MJ11" s="73"/>
      <c r="MK11" s="74"/>
      <c r="ML11" s="75"/>
      <c r="MM11" s="75"/>
      <c r="MN11" s="75"/>
      <c r="MO11" s="75"/>
      <c r="MP11" s="75"/>
      <c r="MQ11" s="76"/>
      <c r="MR11" s="71"/>
      <c r="MS11" s="72"/>
      <c r="MT11" s="72"/>
      <c r="MU11" s="72"/>
      <c r="MV11" s="72"/>
      <c r="MW11" s="72"/>
      <c r="MX11" s="73"/>
      <c r="MY11" s="74"/>
      <c r="MZ11" s="75"/>
      <c r="NA11" s="75"/>
      <c r="NB11" s="75"/>
      <c r="NC11" s="75"/>
      <c r="ND11" s="75"/>
      <c r="NE11" s="76"/>
      <c r="NF11" s="71"/>
      <c r="NG11" s="72"/>
      <c r="NH11" s="72"/>
      <c r="NI11" s="72"/>
      <c r="NJ11" s="72"/>
      <c r="NK11" s="72"/>
      <c r="NL11" s="73"/>
      <c r="NM11" s="74"/>
      <c r="NN11" s="75"/>
      <c r="NO11" s="75"/>
      <c r="NP11" s="75"/>
      <c r="NQ11" s="75"/>
      <c r="NR11" s="75"/>
      <c r="NS11" s="76"/>
      <c r="NT11" s="71"/>
      <c r="NU11" s="72"/>
      <c r="NV11" s="72"/>
      <c r="NW11" s="72"/>
      <c r="NX11" s="72"/>
      <c r="NY11" s="72"/>
      <c r="NZ11" s="73"/>
      <c r="OF11" s="10"/>
    </row>
    <row r="12" spans="3:412" x14ac:dyDescent="0.25">
      <c r="F12"/>
      <c r="G12" s="52">
        <f t="shared" si="13"/>
        <v>0</v>
      </c>
      <c r="H12" s="31"/>
      <c r="I12" s="29"/>
      <c r="J12" s="29"/>
      <c r="K12" s="114"/>
      <c r="L12" s="117"/>
      <c r="M12" s="120"/>
      <c r="N12" s="87"/>
      <c r="O12" s="90"/>
      <c r="P12" s="30" t="s">
        <v>65</v>
      </c>
      <c r="Q12" s="30"/>
      <c r="R12" s="60"/>
      <c r="S12" s="63"/>
      <c r="T12" s="72"/>
      <c r="U12" s="72"/>
      <c r="V12" s="72"/>
      <c r="W12" s="72"/>
      <c r="X12" s="72"/>
      <c r="Y12" s="72"/>
      <c r="Z12" s="73"/>
      <c r="AA12" s="74"/>
      <c r="AB12" s="75"/>
      <c r="AC12" s="75"/>
      <c r="AD12" s="75"/>
      <c r="AE12" s="75"/>
      <c r="AF12" s="75"/>
      <c r="AG12" s="76"/>
      <c r="AH12" s="74"/>
      <c r="AI12" s="75"/>
      <c r="AJ12" s="75"/>
      <c r="AK12" s="75"/>
      <c r="AL12" s="75"/>
      <c r="AM12" s="75"/>
      <c r="AN12" s="76"/>
      <c r="AO12" s="74"/>
      <c r="AP12" s="75"/>
      <c r="AQ12" s="75"/>
      <c r="AR12" s="75"/>
      <c r="AS12" s="75"/>
      <c r="AT12" s="75"/>
      <c r="AU12" s="76"/>
      <c r="AV12" s="92"/>
      <c r="AW12" s="93"/>
      <c r="AX12" s="93"/>
      <c r="AY12" s="93"/>
      <c r="AZ12" s="93"/>
      <c r="BA12" s="93"/>
      <c r="BB12" s="94"/>
      <c r="BC12" s="74"/>
      <c r="BD12" s="75"/>
      <c r="BE12" s="75"/>
      <c r="BF12" s="75"/>
      <c r="BG12" s="75"/>
      <c r="BH12" s="75"/>
      <c r="BI12" s="76"/>
      <c r="BJ12" s="71"/>
      <c r="BK12" s="72"/>
      <c r="BL12" s="72"/>
      <c r="BM12" s="72"/>
      <c r="BN12" s="72"/>
      <c r="BO12" s="72"/>
      <c r="BP12" s="73"/>
      <c r="BQ12" s="74"/>
      <c r="BR12" s="75"/>
      <c r="BS12" s="75"/>
      <c r="BT12" s="75"/>
      <c r="BU12" s="75"/>
      <c r="BV12" s="75"/>
      <c r="BW12" s="76"/>
      <c r="BX12" s="71"/>
      <c r="BY12" s="72"/>
      <c r="BZ12" s="72"/>
      <c r="CA12" s="72"/>
      <c r="CB12" s="72"/>
      <c r="CC12" s="72"/>
      <c r="CD12" s="73"/>
      <c r="CE12" s="74"/>
      <c r="CF12" s="75"/>
      <c r="CG12" s="75"/>
      <c r="CH12" s="75"/>
      <c r="CI12" s="75"/>
      <c r="CJ12" s="75"/>
      <c r="CK12" s="76"/>
      <c r="CL12" s="71"/>
      <c r="CM12" s="72"/>
      <c r="CN12" s="72"/>
      <c r="CO12" s="72"/>
      <c r="CP12" s="72"/>
      <c r="CQ12" s="72"/>
      <c r="CR12" s="73"/>
      <c r="CS12" s="74"/>
      <c r="CT12" s="75"/>
      <c r="CU12" s="75"/>
      <c r="CV12" s="75"/>
      <c r="CW12" s="75"/>
      <c r="CX12" s="75"/>
      <c r="CY12" s="76"/>
      <c r="CZ12" s="71"/>
      <c r="DA12" s="72"/>
      <c r="DB12" s="72"/>
      <c r="DC12" s="72"/>
      <c r="DD12" s="72"/>
      <c r="DE12" s="72"/>
      <c r="DF12" s="73"/>
      <c r="DG12" s="74"/>
      <c r="DH12" s="75"/>
      <c r="DI12" s="75"/>
      <c r="DJ12" s="75"/>
      <c r="DK12" s="75"/>
      <c r="DL12" s="75"/>
      <c r="DM12" s="76"/>
      <c r="DN12" s="71"/>
      <c r="DO12" s="72"/>
      <c r="DP12" s="72"/>
      <c r="DQ12" s="72"/>
      <c r="DR12" s="72"/>
      <c r="DS12" s="72"/>
      <c r="DT12" s="73"/>
      <c r="DU12" s="74"/>
      <c r="DV12" s="75"/>
      <c r="DW12" s="75"/>
      <c r="DX12" s="75"/>
      <c r="DY12" s="75"/>
      <c r="DZ12" s="75"/>
      <c r="EA12" s="76"/>
      <c r="EB12" s="71"/>
      <c r="EC12" s="72"/>
      <c r="ED12" s="72"/>
      <c r="EE12" s="72"/>
      <c r="EF12" s="72"/>
      <c r="EG12" s="72"/>
      <c r="EH12" s="73"/>
      <c r="EI12" s="74"/>
      <c r="EJ12" s="75"/>
      <c r="EK12" s="75"/>
      <c r="EL12" s="75"/>
      <c r="EM12" s="75"/>
      <c r="EN12" s="75"/>
      <c r="EO12" s="76"/>
      <c r="EP12" s="71"/>
      <c r="EQ12" s="72"/>
      <c r="ER12" s="72"/>
      <c r="ES12" s="72"/>
      <c r="ET12" s="72"/>
      <c r="EU12" s="72"/>
      <c r="EV12" s="73"/>
      <c r="EW12" s="74"/>
      <c r="EX12" s="75"/>
      <c r="EY12" s="75"/>
      <c r="EZ12" s="75"/>
      <c r="FA12" s="75"/>
      <c r="FB12" s="75"/>
      <c r="FC12" s="76"/>
      <c r="FD12" s="71"/>
      <c r="FE12" s="72"/>
      <c r="FF12" s="72"/>
      <c r="FG12" s="72"/>
      <c r="FH12" s="72"/>
      <c r="FI12" s="72"/>
      <c r="FJ12" s="73"/>
      <c r="FK12" s="74"/>
      <c r="FL12" s="75"/>
      <c r="FM12" s="75"/>
      <c r="FN12" s="75"/>
      <c r="FO12" s="75"/>
      <c r="FP12" s="75"/>
      <c r="FQ12" s="76"/>
      <c r="FR12" s="71"/>
      <c r="FS12" s="72"/>
      <c r="FT12" s="72"/>
      <c r="FU12" s="72"/>
      <c r="FV12" s="72"/>
      <c r="FW12" s="72"/>
      <c r="FX12" s="73"/>
      <c r="FY12" s="74"/>
      <c r="FZ12" s="75"/>
      <c r="GA12" s="75"/>
      <c r="GB12" s="75"/>
      <c r="GC12" s="75"/>
      <c r="GD12" s="75"/>
      <c r="GE12" s="76"/>
      <c r="GF12" s="71"/>
      <c r="GG12" s="72"/>
      <c r="GH12" s="72"/>
      <c r="GI12" s="72"/>
      <c r="GJ12" s="72"/>
      <c r="GK12" s="72"/>
      <c r="GL12" s="73"/>
      <c r="GM12" s="74"/>
      <c r="GN12" s="75"/>
      <c r="GO12" s="75"/>
      <c r="GP12" s="75"/>
      <c r="GQ12" s="75"/>
      <c r="GR12" s="75"/>
      <c r="GS12" s="76"/>
      <c r="GT12" s="71"/>
      <c r="GU12" s="72"/>
      <c r="GV12" s="72"/>
      <c r="GW12" s="72"/>
      <c r="GX12" s="72"/>
      <c r="GY12" s="72"/>
      <c r="GZ12" s="73"/>
      <c r="HA12" s="74"/>
      <c r="HB12" s="75"/>
      <c r="HC12" s="75"/>
      <c r="HD12" s="75"/>
      <c r="HE12" s="75"/>
      <c r="HF12" s="75"/>
      <c r="HG12" s="76"/>
      <c r="HH12" s="71"/>
      <c r="HI12" s="72"/>
      <c r="HJ12" s="72"/>
      <c r="HK12" s="72"/>
      <c r="HL12" s="72"/>
      <c r="HM12" s="72"/>
      <c r="HN12" s="73"/>
      <c r="HO12" s="74"/>
      <c r="HP12" s="75"/>
      <c r="HQ12" s="75"/>
      <c r="HR12" s="75"/>
      <c r="HS12" s="75"/>
      <c r="HT12" s="75"/>
      <c r="HU12" s="76"/>
      <c r="HV12" s="71"/>
      <c r="HW12" s="72"/>
      <c r="HX12" s="72"/>
      <c r="HY12" s="72"/>
      <c r="HZ12" s="72"/>
      <c r="IA12" s="72"/>
      <c r="IB12" s="73"/>
      <c r="IC12" s="74"/>
      <c r="ID12" s="75"/>
      <c r="IE12" s="75"/>
      <c r="IF12" s="75"/>
      <c r="IG12" s="75"/>
      <c r="IH12" s="75"/>
      <c r="II12" s="76"/>
      <c r="IJ12" s="71"/>
      <c r="IK12" s="72"/>
      <c r="IL12" s="72"/>
      <c r="IM12" s="72"/>
      <c r="IN12" s="72"/>
      <c r="IO12" s="72"/>
      <c r="IP12" s="73"/>
      <c r="IQ12" s="74"/>
      <c r="IR12" s="75"/>
      <c r="IS12" s="75"/>
      <c r="IT12" s="75"/>
      <c r="IU12" s="75"/>
      <c r="IV12" s="75"/>
      <c r="IW12" s="76"/>
      <c r="IX12" s="71"/>
      <c r="IY12" s="72"/>
      <c r="IZ12" s="72"/>
      <c r="JA12" s="72"/>
      <c r="JB12" s="72"/>
      <c r="JC12" s="72"/>
      <c r="JD12" s="73"/>
      <c r="JE12" s="74"/>
      <c r="JF12" s="75"/>
      <c r="JG12" s="75"/>
      <c r="JH12" s="75"/>
      <c r="JI12" s="75"/>
      <c r="JJ12" s="75"/>
      <c r="JK12" s="76"/>
      <c r="JL12" s="71"/>
      <c r="JM12" s="72"/>
      <c r="JN12" s="72"/>
      <c r="JO12" s="72"/>
      <c r="JP12" s="72"/>
      <c r="JQ12" s="72"/>
      <c r="JR12" s="73"/>
      <c r="JS12" s="74"/>
      <c r="JT12" s="75"/>
      <c r="JU12" s="75"/>
      <c r="JV12" s="75"/>
      <c r="JW12" s="75"/>
      <c r="JX12" s="75"/>
      <c r="JY12" s="76"/>
      <c r="JZ12" s="71"/>
      <c r="KA12" s="72"/>
      <c r="KB12" s="72"/>
      <c r="KC12" s="72"/>
      <c r="KD12" s="72"/>
      <c r="KE12" s="72"/>
      <c r="KF12" s="73"/>
      <c r="KG12" s="74"/>
      <c r="KH12" s="75"/>
      <c r="KI12" s="75"/>
      <c r="KJ12" s="75"/>
      <c r="KK12" s="75"/>
      <c r="KL12" s="75"/>
      <c r="KM12" s="76"/>
      <c r="KN12" s="71"/>
      <c r="KO12" s="72"/>
      <c r="KP12" s="72"/>
      <c r="KQ12" s="72"/>
      <c r="KR12" s="72"/>
      <c r="KS12" s="72"/>
      <c r="KT12" s="73"/>
      <c r="KU12" s="74"/>
      <c r="KV12" s="75"/>
      <c r="KW12" s="75"/>
      <c r="KX12" s="75"/>
      <c r="KY12" s="75"/>
      <c r="KZ12" s="75"/>
      <c r="LA12" s="76"/>
      <c r="LB12" s="71"/>
      <c r="LC12" s="72"/>
      <c r="LD12" s="72"/>
      <c r="LE12" s="72"/>
      <c r="LF12" s="72"/>
      <c r="LG12" s="72"/>
      <c r="LH12" s="73"/>
      <c r="LI12" s="74"/>
      <c r="LJ12" s="75"/>
      <c r="LK12" s="75"/>
      <c r="LL12" s="75"/>
      <c r="LM12" s="75"/>
      <c r="LN12" s="75"/>
      <c r="LO12" s="76"/>
      <c r="LP12" s="71"/>
      <c r="LQ12" s="72"/>
      <c r="LR12" s="72"/>
      <c r="LS12" s="72"/>
      <c r="LT12" s="72"/>
      <c r="LU12" s="72"/>
      <c r="LV12" s="73"/>
      <c r="LW12" s="74"/>
      <c r="LX12" s="75"/>
      <c r="LY12" s="75"/>
      <c r="LZ12" s="75"/>
      <c r="MA12" s="75"/>
      <c r="MB12" s="75"/>
      <c r="MC12" s="76"/>
      <c r="MD12" s="71"/>
      <c r="ME12" s="72"/>
      <c r="MF12" s="72"/>
      <c r="MG12" s="72"/>
      <c r="MH12" s="72"/>
      <c r="MI12" s="72"/>
      <c r="MJ12" s="73"/>
      <c r="MK12" s="74"/>
      <c r="ML12" s="75"/>
      <c r="MM12" s="75"/>
      <c r="MN12" s="75"/>
      <c r="MO12" s="75"/>
      <c r="MP12" s="75"/>
      <c r="MQ12" s="76"/>
      <c r="MR12" s="71"/>
      <c r="MS12" s="72"/>
      <c r="MT12" s="72"/>
      <c r="MU12" s="72"/>
      <c r="MV12" s="72"/>
      <c r="MW12" s="72"/>
      <c r="MX12" s="73"/>
      <c r="MY12" s="74"/>
      <c r="MZ12" s="75"/>
      <c r="NA12" s="75"/>
      <c r="NB12" s="75"/>
      <c r="NC12" s="75"/>
      <c r="ND12" s="75"/>
      <c r="NE12" s="76"/>
      <c r="NF12" s="71"/>
      <c r="NG12" s="72"/>
      <c r="NH12" s="72"/>
      <c r="NI12" s="72"/>
      <c r="NJ12" s="72"/>
      <c r="NK12" s="72"/>
      <c r="NL12" s="73"/>
      <c r="NM12" s="74"/>
      <c r="NN12" s="75"/>
      <c r="NO12" s="75"/>
      <c r="NP12" s="75"/>
      <c r="NQ12" s="75"/>
      <c r="NR12" s="75"/>
      <c r="NS12" s="76"/>
      <c r="NT12" s="71"/>
      <c r="NU12" s="72"/>
      <c r="NV12" s="72"/>
      <c r="NW12" s="72"/>
      <c r="NX12" s="72"/>
      <c r="NY12" s="72"/>
      <c r="NZ12" s="73"/>
      <c r="OF12" s="10"/>
    </row>
    <row r="13" spans="3:412" ht="15.75" thickBot="1" x14ac:dyDescent="0.3">
      <c r="F13"/>
      <c r="G13" s="52">
        <f t="shared" si="13"/>
        <v>0</v>
      </c>
      <c r="I13" s="5"/>
      <c r="J13" s="5"/>
      <c r="K13" s="115"/>
      <c r="L13" s="118"/>
      <c r="M13" s="121"/>
      <c r="N13" s="88"/>
      <c r="O13" s="91"/>
      <c r="P13" s="32" t="s">
        <v>66</v>
      </c>
      <c r="Q13" s="32"/>
      <c r="R13" s="64"/>
      <c r="S13" s="65"/>
      <c r="T13" s="36" t="str">
        <f>IF(OR(T10="W0",T9&lt;$I10),"",IF(T$4&lt;=$I11,IF(AND(MOD(T$4,7)=MOD($I10,7),T$4&lt;$I10+371),"s",""),""))&amp;IF($I10=T$4,"d","")&amp;IF($I11=T$4,"f","")</f>
        <v/>
      </c>
      <c r="U13" s="37" t="str">
        <f>IF(OR(T10="W0",T9&lt;$I10),"",IF(U$4&lt;=$I11,IF(AND(MOD(U$4,7)=MOD($I10,7),U$4&lt;$I10+371),"s",""),""))&amp;IF($I10=U$4,"d","")&amp;IF($I11=U$4,"f","")</f>
        <v/>
      </c>
      <c r="V13" s="37" t="str">
        <f>IF(OR(T10="W0",T9&lt;$I10),"",IF(V$4&lt;=$I11,IF(AND(MOD(V$4,7)=MOD($I10,7),V$4&lt;$I10+371),"s",""),""))&amp;IF($I10=V$4,"d","")&amp;IF($I11=V$4,"f","")</f>
        <v/>
      </c>
      <c r="W13" s="37" t="str">
        <f>IF(OR(T10="W0",T9&lt;$I10),"",IF(W$4&lt;=$I11,IF(AND(MOD(W$4,7)=MOD($I10,7),W$4&lt;$I10+371),"s",""),""))&amp;IF($I10=W$4,"d","")&amp;IF($I11=W$4,"f","")</f>
        <v/>
      </c>
      <c r="X13" s="37" t="str">
        <f>IF(OR(T10="W0",T9&gt;$I10),"",IF(X$4&lt;=$I11,IF(AND(MOD(X$4,7)=MOD($I10,7),X$4&lt;$I10+371),"s",""),""))&amp;IF($I10=X$4,"d","")&amp;IF($I11=X$4,"f","")</f>
        <v/>
      </c>
      <c r="Y13" s="33" t="str">
        <f>IF(OR(T10="W0",T9&lt;$I10),"",IF(Y$4&lt;=$I11,IF(AND(MOD(Y$4,7)=MOD($I10,7),Y$4&lt;$I10+371),"s",""),""))&amp;IF($I10=Y$4,"d","")&amp;IF($I11=Y$4,"f","")</f>
        <v/>
      </c>
      <c r="Z13" s="34" t="str">
        <f>IF(OR(T10="W0",T9&lt;$I10),"",IF(Z$4&lt;=$I11,IF(AND(MOD(Z$4,7)=MOD($I10,7),Z$4&lt;$I10+371),"s",""),""))&amp;IF($I10=Z$4,"d","")&amp;IF($I11=Z$4,"f","")</f>
        <v/>
      </c>
      <c r="AA13" s="36" t="str">
        <f>IF(OR(AA10="W0",AA9&lt;$I10),"",IF(AA$4&lt;=$I11,IF(AND(MOD(AA$4,7)=MOD($I10,7),AA$4&lt;$I10+371),"s",""),""))&amp;IF($I10=AA$4,"d","")&amp;IF($I11=AA$4,"f","")</f>
        <v/>
      </c>
      <c r="AB13" s="37" t="str">
        <f>IF(OR(AA10="W0",AA9&lt;$I10),"",IF(AB$4&lt;=$I11,IF(AND(MOD(AB$4,7)=MOD($I10,7),AB$4&lt;$I10+371),"s",""),""))&amp;IF($I10=AB$4,"d","")&amp;IF($I11=AB$4,"f","")</f>
        <v/>
      </c>
      <c r="AC13" s="37" t="str">
        <f>IF(OR(AA10="W0",AA9&lt;$I10),"",IF(AC$4&lt;=$I11,IF(AND(MOD(AC$4,7)=MOD($I10,7),AC$4&lt;$I10+371),"s",""),""))&amp;IF($I10=AC$4,"d","")&amp;IF($I11=AC$4,"f","")</f>
        <v/>
      </c>
      <c r="AD13" s="37" t="str">
        <f>IF(OR(AA10="W0",AA9&lt;$I10),"",IF(AD$4&lt;=$I11,IF(AND(MOD(AD$4,7)=MOD($I10,7),AD$4&lt;$I10+371),"s",""),""))&amp;IF($I10=AD$4,"d","")&amp;IF($I11=AD$4,"f","")</f>
        <v/>
      </c>
      <c r="AE13" s="37" t="str">
        <f>IF(OR(AA10="W0",AA9&gt;$I10),"",IF(AE$4&lt;=$I11,IF(AND(MOD(AE$4,7)=MOD($I10,7),AE$4&lt;$I10+371),"s",""),""))&amp;IF($I10=AE$4,"d","")&amp;IF($I11=AE$4,"f","")</f>
        <v>d</v>
      </c>
      <c r="AF13" s="33" t="str">
        <f>IF(OR(AA10="W0",AA9&lt;$I10),"",IF(AF$4&lt;=$I11,IF(AND(MOD(AF$4,7)=MOD($I10,7),AF$4&lt;$I10+371),"s",""),""))&amp;IF($I10=AF$4,"d","")&amp;IF($I11=AF$4,"f","")</f>
        <v/>
      </c>
      <c r="AG13" s="34" t="str">
        <f>IF(OR(AA10="W0",AA9&lt;$I10),"",IF(AG$4&lt;=$I11,IF(AND(MOD(AG$4,7)=MOD($I10,7),AG$4&lt;$I10+371),"s",""),""))&amp;IF($I10=AG$4,"d","")&amp;IF($I11=AG$4,"f","")</f>
        <v/>
      </c>
      <c r="AH13" s="36" t="str">
        <f>IF(OR(AH10="W0",AH9&lt;$I10),"",IF(AH$4&lt;=$I11,IF(AND(MOD(AH$4,7)=MOD($I10,7),AH$4&lt;$I10+371),"s",""),""))&amp;IF($I10=AH$4,"d","")&amp;IF($I11=AH$4,"f","")</f>
        <v/>
      </c>
      <c r="AI13" s="37" t="str">
        <f>IF(OR(AH10="W0",AH9&lt;$I10),"",IF(AI$4&lt;=$I11,IF(AND(MOD(AI$4,7)=MOD($I10,7),AI$4&lt;$I10+371),"s",""),""))&amp;IF($I10=AI$4,"d","")&amp;IF($I11=AI$4,"f","")</f>
        <v/>
      </c>
      <c r="AJ13" s="37" t="str">
        <f>IF(OR(AH10="W0",AH9&lt;$I10),"",IF(AJ$4&lt;=$I11,IF(AND(MOD(AJ$4,7)=MOD($I10,7),AJ$4&lt;$I10+371),"s",""),""))&amp;IF($I10=AJ$4,"d","")&amp;IF($I11=AJ$4,"f","")</f>
        <v/>
      </c>
      <c r="AK13" s="37" t="str">
        <f>IF(OR(AH10="W0",AH9&lt;$I10),"",IF(AK$4&lt;=$I11,IF(AND(MOD(AK$4,7)=MOD($I10,7),AK$4&lt;$I10+371),"s",""),""))&amp;IF($I10=AK$4,"d","")&amp;IF($I11=AK$4,"f","")</f>
        <v/>
      </c>
      <c r="AL13" s="37" t="str">
        <f>IF(OR(AH10="W0",AH9&gt;$I10),"",IF(AL$4&lt;=$I11,IF(AND(MOD(AL$4,7)=MOD($I10,7),AL$4&lt;$I10+371),"s",""),""))&amp;IF($I10=AL$4,"d","")&amp;IF($I11=AL$4,"f","")</f>
        <v/>
      </c>
      <c r="AM13" s="33" t="str">
        <f>IF(OR(AH10="W0",AH9&lt;$I10),"",IF(AM$4&lt;=$I11,IF(AND(MOD(AM$4,7)=MOD($I10,7),AM$4&lt;$I10+371),"s",""),""))&amp;IF($I10=AM$4,"d","")&amp;IF($I11=AM$4,"f","")</f>
        <v/>
      </c>
      <c r="AN13" s="34" t="str">
        <f>IF(OR(AH10="W0",AH9&lt;$I10),"",IF(AN$4&lt;=$I11,IF(AND(MOD(AN$4,7)=MOD($I10,7),AN$4&lt;$I10+371),"s",""),""))&amp;IF($I10=AN$4,"d","")&amp;IF($I11=AN$4,"f","")</f>
        <v/>
      </c>
      <c r="AO13" s="36" t="str">
        <f t="shared" ref="AO13" si="65">IF(OR(AO10="W0",AO9&lt;$I10),"",IF(AO$4&lt;=$I11,IF(AND(MOD(AO$4,7)=MOD($I10,7),AO$4&lt;$I10+371),"s",""),""))&amp;IF($I10=AO$4,"d","")&amp;IF($I11=AO$4,"f","")</f>
        <v/>
      </c>
      <c r="AP13" s="37" t="str">
        <f t="shared" ref="AP13" si="66">IF(OR(AO10="W0",AO9&lt;$I10),"",IF(AP$4&lt;=$I11,IF(AND(MOD(AP$4,7)=MOD($I10,7),AP$4&lt;$I10+371),"s",""),""))&amp;IF($I10=AP$4,"d","")&amp;IF($I11=AP$4,"f","")</f>
        <v/>
      </c>
      <c r="AQ13" s="37" t="str">
        <f t="shared" ref="AQ13" si="67">IF(OR(AO10="W0",AO9&lt;$I10),"",IF(AQ$4&lt;=$I11,IF(AND(MOD(AQ$4,7)=MOD($I10,7),AQ$4&lt;$I10+371),"s",""),""))&amp;IF($I10=AQ$4,"d","")&amp;IF($I11=AQ$4,"f","")</f>
        <v/>
      </c>
      <c r="AR13" s="37" t="str">
        <f t="shared" ref="AR13" si="68">IF(OR(AO10="W0",AO9&lt;$I10),"",IF(AR$4&lt;=$I11,IF(AND(MOD(AR$4,7)=MOD($I10,7),AR$4&lt;$I10+371),"s",""),""))&amp;IF($I10=AR$4,"d","")&amp;IF($I11=AR$4,"f","")</f>
        <v/>
      </c>
      <c r="AS13" s="37" t="str">
        <f t="shared" ref="AS13" si="69">IF(OR(AO10="W0",AO9&gt;$I10),"",IF(AS$4&lt;=$I11,IF(AND(MOD(AS$4,7)=MOD($I10,7),AS$4&lt;$I10+371),"s",""),""))&amp;IF($I10=AS$4,"d","")&amp;IF($I11=AS$4,"f","")</f>
        <v/>
      </c>
      <c r="AT13" s="33" t="str">
        <f t="shared" ref="AT13" si="70">IF(OR(AO10="W0",AO9&lt;$I10),"",IF(AT$4&lt;=$I11,IF(AND(MOD(AT$4,7)=MOD($I10,7),AT$4&lt;$I10+371),"s",""),""))&amp;IF($I10=AT$4,"d","")&amp;IF($I11=AT$4,"f","")</f>
        <v/>
      </c>
      <c r="AU13" s="34" t="str">
        <f t="shared" ref="AU13" si="71">IF(OR(AO10="W0",AO9&lt;$I10),"",IF(AU$4&lt;=$I11,IF(AND(MOD(AU$4,7)=MOD($I10,7),AU$4&lt;$I10+371),"s",""),""))&amp;IF($I10=AU$4,"d","")&amp;IF($I11=AU$4,"f","")</f>
        <v/>
      </c>
      <c r="AV13" s="36" t="str">
        <f t="shared" ref="AV13" si="72">IF(OR(AV10="W0",AV9&lt;$I10),"",IF(AV$4&lt;=$I11,IF(AND(MOD(AV$4,7)=MOD($I10,7),AV$4&lt;$I10+371),"s",""),""))&amp;IF($I10=AV$4,"d","")&amp;IF($I11=AV$4,"f","")</f>
        <v/>
      </c>
      <c r="AW13" s="37" t="str">
        <f t="shared" ref="AW13" si="73">IF(OR(AV10="W0",AV9&lt;$I10),"",IF(AW$4&lt;=$I11,IF(AND(MOD(AW$4,7)=MOD($I10,7),AW$4&lt;$I10+371),"s",""),""))&amp;IF($I10=AW$4,"d","")&amp;IF($I11=AW$4,"f","")</f>
        <v/>
      </c>
      <c r="AX13" s="37" t="str">
        <f t="shared" ref="AX13" si="74">IF(OR(AV10="W0",AV9&lt;$I10),"",IF(AX$4&lt;=$I11,IF(AND(MOD(AX$4,7)=MOD($I10,7),AX$4&lt;$I10+371),"s",""),""))&amp;IF($I10=AX$4,"d","")&amp;IF($I11=AX$4,"f","")</f>
        <v/>
      </c>
      <c r="AY13" s="37" t="str">
        <f t="shared" ref="AY13" si="75">IF(OR(AV10="W0",AV9&lt;$I10),"",IF(AY$4&lt;=$I11,IF(AND(MOD(AY$4,7)=MOD($I10,7),AY$4&lt;$I10+371),"s",""),""))&amp;IF($I10=AY$4,"d","")&amp;IF($I11=AY$4,"f","")</f>
        <v/>
      </c>
      <c r="AZ13" s="37" t="str">
        <f t="shared" ref="AZ13" si="76">IF(OR(AV10="W0",AV9&gt;$I10),"",IF(AZ$4&lt;=$I11,IF(AND(MOD(AZ$4,7)=MOD($I10,7),AZ$4&lt;$I10+371),"s",""),""))&amp;IF($I10=AZ$4,"d","")&amp;IF($I11=AZ$4,"f","")</f>
        <v>f</v>
      </c>
      <c r="BA13" s="33" t="str">
        <f t="shared" ref="BA13" si="77">IF(OR(AV10="W0",AV9&lt;$I10),"",IF(BA$4&lt;=$I11,IF(AND(MOD(BA$4,7)=MOD($I10,7),BA$4&lt;$I10+371),"s",""),""))&amp;IF($I10=BA$4,"d","")&amp;IF($I11=BA$4,"f","")</f>
        <v/>
      </c>
      <c r="BB13" s="34" t="str">
        <f t="shared" ref="BB13" si="78">IF(OR(AV10="W0",AV9&lt;$I10),"",IF(BB$4&lt;=$I11,IF(AND(MOD(BB$4,7)=MOD($I10,7),BB$4&lt;$I10+371),"s",""),""))&amp;IF($I10=BB$4,"d","")&amp;IF($I11=BB$4,"f","")</f>
        <v/>
      </c>
      <c r="BC13" s="37" t="str">
        <f t="shared" ref="BC13" si="79">IF(BC10="W0","",IF(BC$4&lt;=$I11,IF(AND(MOD(BC$4,7)=MOD($I10,7),BC$4&lt;$I10+371),"s",""),""))&amp;IF($I10=BC$4,"d","")&amp;IF($I11=BC$4,"f","")</f>
        <v/>
      </c>
      <c r="BD13" s="37" t="str">
        <f t="shared" ref="BD13" si="80">IF(BC10="W0","",IF(BD$4&lt;=$I11,IF(AND(MOD(BD$4,7)=MOD($I10,7),BD$4&lt;$I10+371),"s",""),""))&amp;IF($I10=BD$4,"d","")&amp;IF($I11=BD$4,"f","")</f>
        <v/>
      </c>
      <c r="BE13" s="37" t="str">
        <f t="shared" ref="BE13" si="81">IF(BC10="W0","",IF(BE$4&lt;=$I11,IF(AND(MOD(BE$4,7)=MOD($I10,7),BE$4&lt;$I10+371),"s",""),""))&amp;IF($I10=BE$4,"d","")&amp;IF($I11=BE$4,"f","")</f>
        <v/>
      </c>
      <c r="BF13" s="37" t="str">
        <f t="shared" ref="BF13" si="82">IF(BC10="W0","",IF(BF$4&lt;=$I11,IF(AND(MOD(BF$4,7)=MOD($I10,7),BF$4&lt;$I10+371),"s",""),""))&amp;IF($I10=BF$4,"d","")&amp;IF($I11=BF$4,"f","")</f>
        <v/>
      </c>
      <c r="BG13" s="37" t="str">
        <f t="shared" ref="BG13" si="83">IF(BC10="W0","",IF(BG$4&lt;=$I11,IF(AND(MOD(BG$4,7)=MOD($I10,7),BG$4&lt;$I10+371),"s",""),""))&amp;IF($I10=BG$4,"d","")&amp;IF($I11=BG$4,"f","")</f>
        <v/>
      </c>
      <c r="BH13" s="33" t="str">
        <f t="shared" ref="BH13" si="84">IF(BC10="W0","",IF(BH$4&lt;=$I11,IF(AND(MOD(BH$4,7)=MOD($I10,7),BH$4&lt;$I10+371),"s",""),""))&amp;IF($I10=BH$4,"d","")&amp;IF($I11=BH$4,"f","")</f>
        <v/>
      </c>
      <c r="BI13" s="34" t="str">
        <f t="shared" ref="BI13" si="85">IF(BC10="W0","",IF(BI$4&lt;=$I11,IF(AND(MOD(BI$4,7)=MOD($I10,7),BI$4&lt;$I10+371),"s",""),""))&amp;IF($I10=BI$4,"d","")&amp;IF($I11=BI$4,"f","")</f>
        <v/>
      </c>
      <c r="BJ13" s="37" t="str">
        <f t="shared" ref="BJ13" si="86">IF(BJ10="W0","",IF(BJ$4&lt;=$I11,IF(AND(MOD(BJ$4,7)=MOD($I10,7),BJ$4&lt;$I10+371),"s",""),""))&amp;IF($I10=BJ$4,"d","")&amp;IF($I11=BJ$4,"f","")</f>
        <v/>
      </c>
      <c r="BK13" s="37" t="str">
        <f t="shared" ref="BK13" si="87">IF(BJ10="W0","",IF(BK$4&lt;=$I11,IF(AND(MOD(BK$4,7)=MOD($I10,7),BK$4&lt;$I10+371),"s",""),""))&amp;IF($I10=BK$4,"d","")&amp;IF($I11=BK$4,"f","")</f>
        <v/>
      </c>
      <c r="BL13" s="37" t="str">
        <f t="shared" ref="BL13" si="88">IF(BJ10="W0","",IF(BL$4&lt;=$I11,IF(AND(MOD(BL$4,7)=MOD($I10,7),BL$4&lt;$I10+371),"s",""),""))&amp;IF($I10=BL$4,"d","")&amp;IF($I11=BL$4,"f","")</f>
        <v/>
      </c>
      <c r="BM13" s="37" t="str">
        <f t="shared" ref="BM13" si="89">IF(BJ10="W0","",IF(BM$4&lt;=$I11,IF(AND(MOD(BM$4,7)=MOD($I10,7),BM$4&lt;$I10+371),"s",""),""))&amp;IF($I10=BM$4,"d","")&amp;IF($I11=BM$4,"f","")</f>
        <v/>
      </c>
      <c r="BN13" s="37" t="str">
        <f t="shared" ref="BN13" si="90">IF(BJ10="W0","",IF(BN$4&lt;=$I11,IF(AND(MOD(BN$4,7)=MOD($I10,7),BN$4&lt;$I10+371),"s",""),""))&amp;IF($I10=BN$4,"d","")&amp;IF($I11=BN$4,"f","")</f>
        <v/>
      </c>
      <c r="BO13" s="33" t="str">
        <f t="shared" ref="BO13" si="91">IF(BJ10="W0","",IF(BO$4&lt;=$I11,IF(AND(MOD(BO$4,7)=MOD($I10,7),BO$4&lt;$I10+371),"s",""),""))&amp;IF($I10=BO$4,"d","")&amp;IF($I11=BO$4,"f","")</f>
        <v/>
      </c>
      <c r="BP13" s="34" t="str">
        <f t="shared" ref="BP13" si="92">IF(BJ10="W0","",IF(BP$4&lt;=$I11,IF(AND(MOD(BP$4,7)=MOD($I10,7),BP$4&lt;$I10+371),"s",""),""))&amp;IF($I10=BP$4,"d","")&amp;IF($I11=BP$4,"f","")</f>
        <v/>
      </c>
      <c r="BQ13" s="37" t="str">
        <f t="shared" ref="BQ13" si="93">IF(BQ10="W0","",IF(BQ$4&lt;=$I11,IF(AND(MOD(BQ$4,7)=MOD($I10,7),BQ$4&lt;$I10+371),"s",""),""))&amp;IF($I10=BQ$4,"d","")&amp;IF($I11=BQ$4,"f","")</f>
        <v/>
      </c>
      <c r="BR13" s="37" t="str">
        <f t="shared" ref="BR13" si="94">IF(BQ10="W0","",IF(BR$4&lt;=$I11,IF(AND(MOD(BR$4,7)=MOD($I10,7),BR$4&lt;$I10+371),"s",""),""))&amp;IF($I10=BR$4,"d","")&amp;IF($I11=BR$4,"f","")</f>
        <v/>
      </c>
      <c r="BS13" s="37" t="str">
        <f t="shared" ref="BS13" si="95">IF(BQ10="W0","",IF(BS$4&lt;=$I11,IF(AND(MOD(BS$4,7)=MOD($I10,7),BS$4&lt;$I10+371),"s",""),""))&amp;IF($I10=BS$4,"d","")&amp;IF($I11=BS$4,"f","")</f>
        <v/>
      </c>
      <c r="BT13" s="37" t="str">
        <f t="shared" ref="BT13" si="96">IF(BQ10="W0","",IF(BT$4&lt;=$I11,IF(AND(MOD(BT$4,7)=MOD($I10,7),BT$4&lt;$I10+371),"s",""),""))&amp;IF($I10=BT$4,"d","")&amp;IF($I11=BT$4,"f","")</f>
        <v/>
      </c>
      <c r="BU13" s="37" t="str">
        <f t="shared" ref="BU13" si="97">IF(BQ10="W0","",IF(BU$4&lt;=$I11,IF(AND(MOD(BU$4,7)=MOD($I10,7),BU$4&lt;$I10+371),"s",""),""))&amp;IF($I10=BU$4,"d","")&amp;IF($I11=BU$4,"f","")</f>
        <v/>
      </c>
      <c r="BV13" s="33" t="str">
        <f t="shared" ref="BV13" si="98">IF(BQ10="W0","",IF(BV$4&lt;=$I11,IF(AND(MOD(BV$4,7)=MOD($I10,7),BV$4&lt;$I10+371),"s",""),""))&amp;IF($I10=BV$4,"d","")&amp;IF($I11=BV$4,"f","")</f>
        <v/>
      </c>
      <c r="BW13" s="34" t="str">
        <f t="shared" ref="BW13" si="99">IF(BQ10="W0","",IF(BW$4&lt;=$I11,IF(AND(MOD(BW$4,7)=MOD($I10,7),BW$4&lt;$I10+371),"s",""),""))&amp;IF($I10=BW$4,"d","")&amp;IF($I11=BW$4,"f","")</f>
        <v/>
      </c>
      <c r="BX13" s="37" t="str">
        <f t="shared" ref="BX13" si="100">IF(BX10="W0","",IF(BX$4&lt;=$I11,IF(AND(MOD(BX$4,7)=MOD($I10,7),BX$4&lt;$I10+371),"s",""),""))&amp;IF($I10=BX$4,"d","")&amp;IF($I11=BX$4,"f","")</f>
        <v/>
      </c>
      <c r="BY13" s="37" t="str">
        <f t="shared" ref="BY13" si="101">IF(BX10="W0","",IF(BY$4&lt;=$I11,IF(AND(MOD(BY$4,7)=MOD($I10,7),BY$4&lt;$I10+371),"s",""),""))&amp;IF($I10=BY$4,"d","")&amp;IF($I11=BY$4,"f","")</f>
        <v/>
      </c>
      <c r="BZ13" s="37" t="str">
        <f t="shared" ref="BZ13" si="102">IF(BX10="W0","",IF(BZ$4&lt;=$I11,IF(AND(MOD(BZ$4,7)=MOD($I10,7),BZ$4&lt;$I10+371),"s",""),""))&amp;IF($I10=BZ$4,"d","")&amp;IF($I11=BZ$4,"f","")</f>
        <v/>
      </c>
      <c r="CA13" s="37" t="str">
        <f t="shared" ref="CA13" si="103">IF(BX10="W0","",IF(CA$4&lt;=$I11,IF(AND(MOD(CA$4,7)=MOD($I10,7),CA$4&lt;$I10+371),"s",""),""))&amp;IF($I10=CA$4,"d","")&amp;IF($I11=CA$4,"f","")</f>
        <v/>
      </c>
      <c r="CB13" s="37" t="str">
        <f t="shared" ref="CB13" si="104">IF(BX10="W0","",IF(CB$4&lt;=$I11,IF(AND(MOD(CB$4,7)=MOD($I10,7),CB$4&lt;$I10+371),"s",""),""))&amp;IF($I10=CB$4,"d","")&amp;IF($I11=CB$4,"f","")</f>
        <v/>
      </c>
      <c r="CC13" s="33" t="str">
        <f t="shared" ref="CC13" si="105">IF(BX10="W0","",IF(CC$4&lt;=$I11,IF(AND(MOD(CC$4,7)=MOD($I10,7),CC$4&lt;$I10+371),"s",""),""))&amp;IF($I10=CC$4,"d","")&amp;IF($I11=CC$4,"f","")</f>
        <v/>
      </c>
      <c r="CD13" s="34" t="str">
        <f t="shared" ref="CD13" si="106">IF(BX10="W0","",IF(CD$4&lt;=$I11,IF(AND(MOD(CD$4,7)=MOD($I10,7),CD$4&lt;$I10+371),"s",""),""))&amp;IF($I10=CD$4,"d","")&amp;IF($I11=CD$4,"f","")</f>
        <v/>
      </c>
      <c r="CE13" s="37" t="str">
        <f t="shared" ref="CE13" si="107">IF(CE10="W0","",IF(CE$4&lt;=$I11,IF(AND(MOD(CE$4,7)=MOD($I10,7),CE$4&lt;$I10+371),"s",""),""))&amp;IF($I10=CE$4,"d","")&amp;IF($I11=CE$4,"f","")</f>
        <v/>
      </c>
      <c r="CF13" s="37" t="str">
        <f t="shared" ref="CF13" si="108">IF(CE10="W0","",IF(CF$4&lt;=$I11,IF(AND(MOD(CF$4,7)=MOD($I10,7),CF$4&lt;$I10+371),"s",""),""))&amp;IF($I10=CF$4,"d","")&amp;IF($I11=CF$4,"f","")</f>
        <v/>
      </c>
      <c r="CG13" s="37" t="str">
        <f t="shared" ref="CG13" si="109">IF(CE10="W0","",IF(CG$4&lt;=$I11,IF(AND(MOD(CG$4,7)=MOD($I10,7),CG$4&lt;$I10+371),"s",""),""))&amp;IF($I10=CG$4,"d","")&amp;IF($I11=CG$4,"f","")</f>
        <v/>
      </c>
      <c r="CH13" s="37" t="str">
        <f t="shared" ref="CH13" si="110">IF(CE10="W0","",IF(CH$4&lt;=$I11,IF(AND(MOD(CH$4,7)=MOD($I10,7),CH$4&lt;$I10+371),"s",""),""))&amp;IF($I10=CH$4,"d","")&amp;IF($I11=CH$4,"f","")</f>
        <v/>
      </c>
      <c r="CI13" s="37" t="str">
        <f t="shared" ref="CI13" si="111">IF(CE10="W0","",IF(CI$4&lt;=$I11,IF(AND(MOD(CI$4,7)=MOD($I10,7),CI$4&lt;$I10+371),"s",""),""))&amp;IF($I10=CI$4,"d","")&amp;IF($I11=CI$4,"f","")</f>
        <v/>
      </c>
      <c r="CJ13" s="33" t="str">
        <f t="shared" ref="CJ13" si="112">IF(CE10="W0","",IF(CJ$4&lt;=$I11,IF(AND(MOD(CJ$4,7)=MOD($I10,7),CJ$4&lt;$I10+371),"s",""),""))&amp;IF($I10=CJ$4,"d","")&amp;IF($I11=CJ$4,"f","")</f>
        <v/>
      </c>
      <c r="CK13" s="34" t="str">
        <f t="shared" ref="CK13" si="113">IF(CE10="W0","",IF(CK$4&lt;=$I11,IF(AND(MOD(CK$4,7)=MOD($I10,7),CK$4&lt;$I10+371),"s",""),""))&amp;IF($I10=CK$4,"d","")&amp;IF($I11=CK$4,"f","")</f>
        <v/>
      </c>
      <c r="CL13" s="37" t="str">
        <f t="shared" ref="CL13" si="114">IF(CL10="W0","",IF(CL$4&lt;=$I11,IF(AND(MOD(CL$4,7)=MOD($I10,7),CL$4&lt;$I10+371),"s",""),""))&amp;IF($I10=CL$4,"d","")&amp;IF($I11=CL$4,"f","")</f>
        <v/>
      </c>
      <c r="CM13" s="37" t="str">
        <f t="shared" ref="CM13" si="115">IF(CL10="W0","",IF(CM$4&lt;=$I11,IF(AND(MOD(CM$4,7)=MOD($I10,7),CM$4&lt;$I10+371),"s",""),""))&amp;IF($I10=CM$4,"d","")&amp;IF($I11=CM$4,"f","")</f>
        <v/>
      </c>
      <c r="CN13" s="37" t="str">
        <f t="shared" ref="CN13" si="116">IF(CL10="W0","",IF(CN$4&lt;=$I11,IF(AND(MOD(CN$4,7)=MOD($I10,7),CN$4&lt;$I10+371),"s",""),""))&amp;IF($I10=CN$4,"d","")&amp;IF($I11=CN$4,"f","")</f>
        <v/>
      </c>
      <c r="CO13" s="37" t="str">
        <f t="shared" ref="CO13" si="117">IF(CL10="W0","",IF(CO$4&lt;=$I11,IF(AND(MOD(CO$4,7)=MOD($I10,7),CO$4&lt;$I10+371),"s",""),""))&amp;IF($I10=CO$4,"d","")&amp;IF($I11=CO$4,"f","")</f>
        <v/>
      </c>
      <c r="CP13" s="37" t="str">
        <f t="shared" ref="CP13" si="118">IF(CL10="W0","",IF(CP$4&lt;=$I11,IF(AND(MOD(CP$4,7)=MOD($I10,7),CP$4&lt;$I10+371),"s",""),""))&amp;IF($I10=CP$4,"d","")&amp;IF($I11=CP$4,"f","")</f>
        <v/>
      </c>
      <c r="CQ13" s="33" t="str">
        <f t="shared" ref="CQ13" si="119">IF(CL10="W0","",IF(CQ$4&lt;=$I11,IF(AND(MOD(CQ$4,7)=MOD($I10,7),CQ$4&lt;$I10+371),"s",""),""))&amp;IF($I10=CQ$4,"d","")&amp;IF($I11=CQ$4,"f","")</f>
        <v/>
      </c>
      <c r="CR13" s="34" t="str">
        <f t="shared" ref="CR13" si="120">IF(CL10="W0","",IF(CR$4&lt;=$I11,IF(AND(MOD(CR$4,7)=MOD($I10,7),CR$4&lt;$I10+371),"s",""),""))&amp;IF($I10=CR$4,"d","")&amp;IF($I11=CR$4,"f","")</f>
        <v/>
      </c>
      <c r="CS13" s="37" t="str">
        <f t="shared" ref="CS13" si="121">IF(CS10="W0","",IF(CS$4&lt;=$I11,IF(AND(MOD(CS$4,7)=MOD($I10,7),CS$4&lt;$I10+371),"s",""),""))&amp;IF($I10=CS$4,"d","")&amp;IF($I11=CS$4,"f","")</f>
        <v/>
      </c>
      <c r="CT13" s="37" t="str">
        <f t="shared" ref="CT13" si="122">IF(CS10="W0","",IF(CT$4&lt;=$I11,IF(AND(MOD(CT$4,7)=MOD($I10,7),CT$4&lt;$I10+371),"s",""),""))&amp;IF($I10=CT$4,"d","")&amp;IF($I11=CT$4,"f","")</f>
        <v/>
      </c>
      <c r="CU13" s="37" t="str">
        <f t="shared" ref="CU13" si="123">IF(CS10="W0","",IF(CU$4&lt;=$I11,IF(AND(MOD(CU$4,7)=MOD($I10,7),CU$4&lt;$I10+371),"s",""),""))&amp;IF($I10=CU$4,"d","")&amp;IF($I11=CU$4,"f","")</f>
        <v/>
      </c>
      <c r="CV13" s="37" t="str">
        <f t="shared" ref="CV13" si="124">IF(CS10="W0","",IF(CV$4&lt;=$I11,IF(AND(MOD(CV$4,7)=MOD($I10,7),CV$4&lt;$I10+371),"s",""),""))&amp;IF($I10=CV$4,"d","")&amp;IF($I11=CV$4,"f","")</f>
        <v/>
      </c>
      <c r="CW13" s="37" t="str">
        <f t="shared" ref="CW13" si="125">IF(CS10="W0","",IF(CW$4&lt;=$I11,IF(AND(MOD(CW$4,7)=MOD($I10,7),CW$4&lt;$I10+371),"s",""),""))&amp;IF($I10=CW$4,"d","")&amp;IF($I11=CW$4,"f","")</f>
        <v/>
      </c>
      <c r="CX13" s="33" t="str">
        <f t="shared" ref="CX13" si="126">IF(CS10="W0","",IF(CX$4&lt;=$I11,IF(AND(MOD(CX$4,7)=MOD($I10,7),CX$4&lt;$I10+371),"s",""),""))&amp;IF($I10=CX$4,"d","")&amp;IF($I11=CX$4,"f","")</f>
        <v/>
      </c>
      <c r="CY13" s="34" t="str">
        <f t="shared" ref="CY13" si="127">IF(CS10="W0","",IF(CY$4&lt;=$I11,IF(AND(MOD(CY$4,7)=MOD($I10,7),CY$4&lt;$I10+371),"s",""),""))&amp;IF($I10=CY$4,"d","")&amp;IF($I11=CY$4,"f","")</f>
        <v/>
      </c>
      <c r="CZ13" s="37" t="str">
        <f t="shared" ref="CZ13" si="128">IF(CZ10="W0","",IF(CZ$4&lt;=$I11,IF(AND(MOD(CZ$4,7)=MOD($I10,7),CZ$4&lt;$I10+371),"s",""),""))&amp;IF($I10=CZ$4,"d","")&amp;IF($I11=CZ$4,"f","")</f>
        <v/>
      </c>
      <c r="DA13" s="37" t="str">
        <f t="shared" ref="DA13" si="129">IF(CZ10="W0","",IF(DA$4&lt;=$I11,IF(AND(MOD(DA$4,7)=MOD($I10,7),DA$4&lt;$I10+371),"s",""),""))&amp;IF($I10=DA$4,"d","")&amp;IF($I11=DA$4,"f","")</f>
        <v/>
      </c>
      <c r="DB13" s="37" t="str">
        <f t="shared" ref="DB13" si="130">IF(CZ10="W0","",IF(DB$4&lt;=$I11,IF(AND(MOD(DB$4,7)=MOD($I10,7),DB$4&lt;$I10+371),"s",""),""))&amp;IF($I10=DB$4,"d","")&amp;IF($I11=DB$4,"f","")</f>
        <v/>
      </c>
      <c r="DC13" s="37" t="str">
        <f t="shared" ref="DC13" si="131">IF(CZ10="W0","",IF(DC$4&lt;=$I11,IF(AND(MOD(DC$4,7)=MOD($I10,7),DC$4&lt;$I10+371),"s",""),""))&amp;IF($I10=DC$4,"d","")&amp;IF($I11=DC$4,"f","")</f>
        <v/>
      </c>
      <c r="DD13" s="37" t="str">
        <f t="shared" ref="DD13" si="132">IF(CZ10="W0","",IF(DD$4&lt;=$I11,IF(AND(MOD(DD$4,7)=MOD($I10,7),DD$4&lt;$I10+371),"s",""),""))&amp;IF($I10=DD$4,"d","")&amp;IF($I11=DD$4,"f","")</f>
        <v/>
      </c>
      <c r="DE13" s="33" t="str">
        <f t="shared" ref="DE13" si="133">IF(CZ10="W0","",IF(DE$4&lt;=$I11,IF(AND(MOD(DE$4,7)=MOD($I10,7),DE$4&lt;$I10+371),"s",""),""))&amp;IF($I10=DE$4,"d","")&amp;IF($I11=DE$4,"f","")</f>
        <v/>
      </c>
      <c r="DF13" s="34" t="str">
        <f t="shared" ref="DF13" si="134">IF(CZ10="W0","",IF(DF$4&lt;=$I11,IF(AND(MOD(DF$4,7)=MOD($I10,7),DF$4&lt;$I10+371),"s",""),""))&amp;IF($I10=DF$4,"d","")&amp;IF($I11=DF$4,"f","")</f>
        <v/>
      </c>
      <c r="DG13" s="37" t="str">
        <f t="shared" ref="DG13" si="135">IF(DG10="W0","",IF(DG$4&lt;=$I11,IF(AND(MOD(DG$4,7)=MOD($I10,7),DG$4&lt;$I10+371),"s",""),""))&amp;IF($I10=DG$4,"d","")&amp;IF($I11=DG$4,"f","")</f>
        <v/>
      </c>
      <c r="DH13" s="37" t="str">
        <f t="shared" ref="DH13" si="136">IF(DG10="W0","",IF(DH$4&lt;=$I11,IF(AND(MOD(DH$4,7)=MOD($I10,7),DH$4&lt;$I10+371),"s",""),""))&amp;IF($I10=DH$4,"d","")&amp;IF($I11=DH$4,"f","")</f>
        <v/>
      </c>
      <c r="DI13" s="37" t="str">
        <f t="shared" ref="DI13" si="137">IF(DG10="W0","",IF(DI$4&lt;=$I11,IF(AND(MOD(DI$4,7)=MOD($I10,7),DI$4&lt;$I10+371),"s",""),""))&amp;IF($I10=DI$4,"d","")&amp;IF($I11=DI$4,"f","")</f>
        <v/>
      </c>
      <c r="DJ13" s="37" t="str">
        <f t="shared" ref="DJ13" si="138">IF(DG10="W0","",IF(DJ$4&lt;=$I11,IF(AND(MOD(DJ$4,7)=MOD($I10,7),DJ$4&lt;$I10+371),"s",""),""))&amp;IF($I10=DJ$4,"d","")&amp;IF($I11=DJ$4,"f","")</f>
        <v/>
      </c>
      <c r="DK13" s="37" t="str">
        <f t="shared" ref="DK13" si="139">IF(DG10="W0","",IF(DK$4&lt;=$I11,IF(AND(MOD(DK$4,7)=MOD($I10,7),DK$4&lt;$I10+371),"s",""),""))&amp;IF($I10=DK$4,"d","")&amp;IF($I11=DK$4,"f","")</f>
        <v/>
      </c>
      <c r="DL13" s="33" t="str">
        <f t="shared" ref="DL13" si="140">IF(DG10="W0","",IF(DL$4&lt;=$I11,IF(AND(MOD(DL$4,7)=MOD($I10,7),DL$4&lt;$I10+371),"s",""),""))&amp;IF($I10=DL$4,"d","")&amp;IF($I11=DL$4,"f","")</f>
        <v/>
      </c>
      <c r="DM13" s="34" t="str">
        <f t="shared" ref="DM13" si="141">IF(DG10="W0","",IF(DM$4&lt;=$I11,IF(AND(MOD(DM$4,7)=MOD($I10,7),DM$4&lt;$I10+371),"s",""),""))&amp;IF($I10=DM$4,"d","")&amp;IF($I11=DM$4,"f","")</f>
        <v/>
      </c>
      <c r="DN13" s="37" t="str">
        <f t="shared" ref="DN13" si="142">IF(DN10="W0","",IF(DN$4&lt;=$I11,IF(AND(MOD(DN$4,7)=MOD($I10,7),DN$4&lt;$I10+371),"s",""),""))&amp;IF($I10=DN$4,"d","")&amp;IF($I11=DN$4,"f","")</f>
        <v/>
      </c>
      <c r="DO13" s="37" t="str">
        <f t="shared" ref="DO13" si="143">IF(DN10="W0","",IF(DO$4&lt;=$I11,IF(AND(MOD(DO$4,7)=MOD($I10,7),DO$4&lt;$I10+371),"s",""),""))&amp;IF($I10=DO$4,"d","")&amp;IF($I11=DO$4,"f","")</f>
        <v/>
      </c>
      <c r="DP13" s="37" t="str">
        <f t="shared" ref="DP13" si="144">IF(DN10="W0","",IF(DP$4&lt;=$I11,IF(AND(MOD(DP$4,7)=MOD($I10,7),DP$4&lt;$I10+371),"s",""),""))&amp;IF($I10=DP$4,"d","")&amp;IF($I11=DP$4,"f","")</f>
        <v/>
      </c>
      <c r="DQ13" s="37" t="str">
        <f t="shared" ref="DQ13" si="145">IF(DN10="W0","",IF(DQ$4&lt;=$I11,IF(AND(MOD(DQ$4,7)=MOD($I10,7),DQ$4&lt;$I10+371),"s",""),""))&amp;IF($I10=DQ$4,"d","")&amp;IF($I11=DQ$4,"f","")</f>
        <v/>
      </c>
      <c r="DR13" s="37" t="str">
        <f t="shared" ref="DR13" si="146">IF(DN10="W0","",IF(DR$4&lt;=$I11,IF(AND(MOD(DR$4,7)=MOD($I10,7),DR$4&lt;$I10+371),"s",""),""))&amp;IF($I10=DR$4,"d","")&amp;IF($I11=DR$4,"f","")</f>
        <v/>
      </c>
      <c r="DS13" s="33" t="str">
        <f t="shared" ref="DS13" si="147">IF(DN10="W0","",IF(DS$4&lt;=$I11,IF(AND(MOD(DS$4,7)=MOD($I10,7),DS$4&lt;$I10+371),"s",""),""))&amp;IF($I10=DS$4,"d","")&amp;IF($I11=DS$4,"f","")</f>
        <v/>
      </c>
      <c r="DT13" s="34" t="str">
        <f t="shared" ref="DT13" si="148">IF(DN10="W0","",IF(DT$4&lt;=$I11,IF(AND(MOD(DT$4,7)=MOD($I10,7),DT$4&lt;$I10+371),"s",""),""))&amp;IF($I10=DT$4,"d","")&amp;IF($I11=DT$4,"f","")</f>
        <v/>
      </c>
      <c r="DU13" s="37" t="str">
        <f t="shared" ref="DU13" si="149">IF(DU10="W0","",IF(DU$4&lt;=$I11,IF(AND(MOD(DU$4,7)=MOD($I10,7),DU$4&lt;$I10+371),"s",""),""))&amp;IF($I10=DU$4,"d","")&amp;IF($I11=DU$4,"f","")</f>
        <v/>
      </c>
      <c r="DV13" s="37" t="str">
        <f t="shared" ref="DV13" si="150">IF(DU10="W0","",IF(DV$4&lt;=$I11,IF(AND(MOD(DV$4,7)=MOD($I10,7),DV$4&lt;$I10+371),"s",""),""))&amp;IF($I10=DV$4,"d","")&amp;IF($I11=DV$4,"f","")</f>
        <v/>
      </c>
      <c r="DW13" s="37" t="str">
        <f t="shared" ref="DW13" si="151">IF(DU10="W0","",IF(DW$4&lt;=$I11,IF(AND(MOD(DW$4,7)=MOD($I10,7),DW$4&lt;$I10+371),"s",""),""))&amp;IF($I10=DW$4,"d","")&amp;IF($I11=DW$4,"f","")</f>
        <v/>
      </c>
      <c r="DX13" s="37" t="str">
        <f t="shared" ref="DX13" si="152">IF(DU10="W0","",IF(DX$4&lt;=$I11,IF(AND(MOD(DX$4,7)=MOD($I10,7),DX$4&lt;$I10+371),"s",""),""))&amp;IF($I10=DX$4,"d","")&amp;IF($I11=DX$4,"f","")</f>
        <v/>
      </c>
      <c r="DY13" s="37" t="str">
        <f t="shared" ref="DY13" si="153">IF(DU10="W0","",IF(DY$4&lt;=$I11,IF(AND(MOD(DY$4,7)=MOD($I10,7),DY$4&lt;$I10+371),"s",""),""))&amp;IF($I10=DY$4,"d","")&amp;IF($I11=DY$4,"f","")</f>
        <v/>
      </c>
      <c r="DZ13" s="33" t="str">
        <f t="shared" ref="DZ13" si="154">IF(DU10="W0","",IF(DZ$4&lt;=$I11,IF(AND(MOD(DZ$4,7)=MOD($I10,7),DZ$4&lt;$I10+371),"s",""),""))&amp;IF($I10=DZ$4,"d","")&amp;IF($I11=DZ$4,"f","")</f>
        <v/>
      </c>
      <c r="EA13" s="34" t="str">
        <f t="shared" ref="EA13" si="155">IF(DU10="W0","",IF(EA$4&lt;=$I11,IF(AND(MOD(EA$4,7)=MOD($I10,7),EA$4&lt;$I10+371),"s",""),""))&amp;IF($I10=EA$4,"d","")&amp;IF($I11=EA$4,"f","")</f>
        <v/>
      </c>
      <c r="EB13" s="37" t="str">
        <f t="shared" ref="EB13" si="156">IF(EB10="W0","",IF(EB$4&lt;=$I11,IF(AND(MOD(EB$4,7)=MOD($I10,7),EB$4&lt;$I10+371),"s",""),""))&amp;IF($I10=EB$4,"d","")&amp;IF($I11=EB$4,"f","")</f>
        <v/>
      </c>
      <c r="EC13" s="37" t="str">
        <f t="shared" ref="EC13" si="157">IF(EB10="W0","",IF(EC$4&lt;=$I11,IF(AND(MOD(EC$4,7)=MOD($I10,7),EC$4&lt;$I10+371),"s",""),""))&amp;IF($I10=EC$4,"d","")&amp;IF($I11=EC$4,"f","")</f>
        <v/>
      </c>
      <c r="ED13" s="37" t="str">
        <f t="shared" ref="ED13" si="158">IF(EB10="W0","",IF(ED$4&lt;=$I11,IF(AND(MOD(ED$4,7)=MOD($I10,7),ED$4&lt;$I10+371),"s",""),""))&amp;IF($I10=ED$4,"d","")&amp;IF($I11=ED$4,"f","")</f>
        <v/>
      </c>
      <c r="EE13" s="37" t="str">
        <f t="shared" ref="EE13" si="159">IF(EB10="W0","",IF(EE$4&lt;=$I11,IF(AND(MOD(EE$4,7)=MOD($I10,7),EE$4&lt;$I10+371),"s",""),""))&amp;IF($I10=EE$4,"d","")&amp;IF($I11=EE$4,"f","")</f>
        <v/>
      </c>
      <c r="EF13" s="37" t="str">
        <f t="shared" ref="EF13" si="160">IF(EB10="W0","",IF(EF$4&lt;=$I11,IF(AND(MOD(EF$4,7)=MOD($I10,7),EF$4&lt;$I10+371),"s",""),""))&amp;IF($I10=EF$4,"d","")&amp;IF($I11=EF$4,"f","")</f>
        <v/>
      </c>
      <c r="EG13" s="33" t="str">
        <f t="shared" ref="EG13" si="161">IF(EB10="W0","",IF(EG$4&lt;=$I11,IF(AND(MOD(EG$4,7)=MOD($I10,7),EG$4&lt;$I10+371),"s",""),""))&amp;IF($I10=EG$4,"d","")&amp;IF($I11=EG$4,"f","")</f>
        <v/>
      </c>
      <c r="EH13" s="34" t="str">
        <f t="shared" ref="EH13" si="162">IF(EB10="W0","",IF(EH$4&lt;=$I11,IF(AND(MOD(EH$4,7)=MOD($I10,7),EH$4&lt;$I10+371),"s",""),""))&amp;IF($I10=EH$4,"d","")&amp;IF($I11=EH$4,"f","")</f>
        <v/>
      </c>
      <c r="EI13" s="37" t="str">
        <f t="shared" ref="EI13" si="163">IF(EI10="W0","",IF(EI$4&lt;=$I11,IF(AND(MOD(EI$4,7)=MOD($I10,7),EI$4&lt;$I10+371),"s",""),""))&amp;IF($I10=EI$4,"d","")&amp;IF($I11=EI$4,"f","")</f>
        <v/>
      </c>
      <c r="EJ13" s="37" t="str">
        <f t="shared" ref="EJ13" si="164">IF(EI10="W0","",IF(EJ$4&lt;=$I11,IF(AND(MOD(EJ$4,7)=MOD($I10,7),EJ$4&lt;$I10+371),"s",""),""))&amp;IF($I10=EJ$4,"d","")&amp;IF($I11=EJ$4,"f","")</f>
        <v/>
      </c>
      <c r="EK13" s="37" t="str">
        <f t="shared" ref="EK13" si="165">IF(EI10="W0","",IF(EK$4&lt;=$I11,IF(AND(MOD(EK$4,7)=MOD($I10,7),EK$4&lt;$I10+371),"s",""),""))&amp;IF($I10=EK$4,"d","")&amp;IF($I11=EK$4,"f","")</f>
        <v/>
      </c>
      <c r="EL13" s="37" t="str">
        <f t="shared" ref="EL13" si="166">IF(EI10="W0","",IF(EL$4&lt;=$I11,IF(AND(MOD(EL$4,7)=MOD($I10,7),EL$4&lt;$I10+371),"s",""),""))&amp;IF($I10=EL$4,"d","")&amp;IF($I11=EL$4,"f","")</f>
        <v/>
      </c>
      <c r="EM13" s="37" t="str">
        <f t="shared" ref="EM13" si="167">IF(EI10="W0","",IF(EM$4&lt;=$I11,IF(AND(MOD(EM$4,7)=MOD($I10,7),EM$4&lt;$I10+371),"s",""),""))&amp;IF($I10=EM$4,"d","")&amp;IF($I11=EM$4,"f","")</f>
        <v/>
      </c>
      <c r="EN13" s="33" t="str">
        <f t="shared" ref="EN13" si="168">IF(EI10="W0","",IF(EN$4&lt;=$I11,IF(AND(MOD(EN$4,7)=MOD($I10,7),EN$4&lt;$I10+371),"s",""),""))&amp;IF($I10=EN$4,"d","")&amp;IF($I11=EN$4,"f","")</f>
        <v/>
      </c>
      <c r="EO13" s="34" t="str">
        <f t="shared" ref="EO13" si="169">IF(EI10="W0","",IF(EO$4&lt;=$I11,IF(AND(MOD(EO$4,7)=MOD($I10,7),EO$4&lt;$I10+371),"s",""),""))&amp;IF($I10=EO$4,"d","")&amp;IF($I11=EO$4,"f","")</f>
        <v/>
      </c>
      <c r="EP13" s="37" t="str">
        <f t="shared" ref="EP13" si="170">IF(EP10="W0","",IF(EP$4&lt;=$I11,IF(AND(MOD(EP$4,7)=MOD($I10,7),EP$4&lt;$I10+371),"s",""),""))&amp;IF($I10=EP$4,"d","")&amp;IF($I11=EP$4,"f","")</f>
        <v/>
      </c>
      <c r="EQ13" s="37" t="str">
        <f t="shared" ref="EQ13" si="171">IF(EP10="W0","",IF(EQ$4&lt;=$I11,IF(AND(MOD(EQ$4,7)=MOD($I10,7),EQ$4&lt;$I10+371),"s",""),""))&amp;IF($I10=EQ$4,"d","")&amp;IF($I11=EQ$4,"f","")</f>
        <v/>
      </c>
      <c r="ER13" s="37" t="str">
        <f t="shared" ref="ER13" si="172">IF(EP10="W0","",IF(ER$4&lt;=$I11,IF(AND(MOD(ER$4,7)=MOD($I10,7),ER$4&lt;$I10+371),"s",""),""))&amp;IF($I10=ER$4,"d","")&amp;IF($I11=ER$4,"f","")</f>
        <v/>
      </c>
      <c r="ES13" s="37" t="str">
        <f t="shared" ref="ES13" si="173">IF(EP10="W0","",IF(ES$4&lt;=$I11,IF(AND(MOD(ES$4,7)=MOD($I10,7),ES$4&lt;$I10+371),"s",""),""))&amp;IF($I10=ES$4,"d","")&amp;IF($I11=ES$4,"f","")</f>
        <v/>
      </c>
      <c r="ET13" s="37" t="str">
        <f t="shared" ref="ET13" si="174">IF(EP10="W0","",IF(ET$4&lt;=$I11,IF(AND(MOD(ET$4,7)=MOD($I10,7),ET$4&lt;$I10+371),"s",""),""))&amp;IF($I10=ET$4,"d","")&amp;IF($I11=ET$4,"f","")</f>
        <v/>
      </c>
      <c r="EU13" s="33" t="str">
        <f t="shared" ref="EU13" si="175">IF(EP10="W0","",IF(EU$4&lt;=$I11,IF(AND(MOD(EU$4,7)=MOD($I10,7),EU$4&lt;$I10+371),"s",""),""))&amp;IF($I10=EU$4,"d","")&amp;IF($I11=EU$4,"f","")</f>
        <v/>
      </c>
      <c r="EV13" s="34" t="str">
        <f t="shared" ref="EV13" si="176">IF(EP10="W0","",IF(EV$4&lt;=$I11,IF(AND(MOD(EV$4,7)=MOD($I10,7),EV$4&lt;$I10+371),"s",""),""))&amp;IF($I10=EV$4,"d","")&amp;IF($I11=EV$4,"f","")</f>
        <v/>
      </c>
      <c r="EW13" s="37" t="str">
        <f t="shared" ref="EW13" si="177">IF(EW10="W0","",IF(EW$4&lt;=$I11,IF(AND(MOD(EW$4,7)=MOD($I10,7),EW$4&lt;$I10+371),"s",""),""))&amp;IF($I10=EW$4,"d","")&amp;IF($I11=EW$4,"f","")</f>
        <v/>
      </c>
      <c r="EX13" s="37" t="str">
        <f t="shared" ref="EX13" si="178">IF(EW10="W0","",IF(EX$4&lt;=$I11,IF(AND(MOD(EX$4,7)=MOD($I10,7),EX$4&lt;$I10+371),"s",""),""))&amp;IF($I10=EX$4,"d","")&amp;IF($I11=EX$4,"f","")</f>
        <v/>
      </c>
      <c r="EY13" s="37" t="str">
        <f t="shared" ref="EY13" si="179">IF(EW10="W0","",IF(EY$4&lt;=$I11,IF(AND(MOD(EY$4,7)=MOD($I10,7),EY$4&lt;$I10+371),"s",""),""))&amp;IF($I10=EY$4,"d","")&amp;IF($I11=EY$4,"f","")</f>
        <v/>
      </c>
      <c r="EZ13" s="37" t="str">
        <f t="shared" ref="EZ13" si="180">IF(EW10="W0","",IF(EZ$4&lt;=$I11,IF(AND(MOD(EZ$4,7)=MOD($I10,7),EZ$4&lt;$I10+371),"s",""),""))&amp;IF($I10=EZ$4,"d","")&amp;IF($I11=EZ$4,"f","")</f>
        <v/>
      </c>
      <c r="FA13" s="37" t="str">
        <f t="shared" ref="FA13" si="181">IF(EW10="W0","",IF(FA$4&lt;=$I11,IF(AND(MOD(FA$4,7)=MOD($I10,7),FA$4&lt;$I10+371),"s",""),""))&amp;IF($I10=FA$4,"d","")&amp;IF($I11=FA$4,"f","")</f>
        <v/>
      </c>
      <c r="FB13" s="33" t="str">
        <f t="shared" ref="FB13" si="182">IF(EW10="W0","",IF(FB$4&lt;=$I11,IF(AND(MOD(FB$4,7)=MOD($I10,7),FB$4&lt;$I10+371),"s",""),""))&amp;IF($I10=FB$4,"d","")&amp;IF($I11=FB$4,"f","")</f>
        <v/>
      </c>
      <c r="FC13" s="34" t="str">
        <f t="shared" ref="FC13" si="183">IF(EW10="W0","",IF(FC$4&lt;=$I11,IF(AND(MOD(FC$4,7)=MOD($I10,7),FC$4&lt;$I10+371),"s",""),""))&amp;IF($I10=FC$4,"d","")&amp;IF($I11=FC$4,"f","")</f>
        <v/>
      </c>
      <c r="FD13" s="37" t="str">
        <f t="shared" ref="FD13" si="184">IF(FD10="W0","",IF(FD$4&lt;=$I11,IF(AND(MOD(FD$4,7)=MOD($I10,7),FD$4&lt;$I10+371),"s",""),""))&amp;IF($I10=FD$4,"d","")&amp;IF($I11=FD$4,"f","")</f>
        <v/>
      </c>
      <c r="FE13" s="37" t="str">
        <f t="shared" ref="FE13" si="185">IF(FD10="W0","",IF(FE$4&lt;=$I11,IF(AND(MOD(FE$4,7)=MOD($I10,7),FE$4&lt;$I10+371),"s",""),""))&amp;IF($I10=FE$4,"d","")&amp;IF($I11=FE$4,"f","")</f>
        <v/>
      </c>
      <c r="FF13" s="37" t="str">
        <f t="shared" ref="FF13" si="186">IF(FD10="W0","",IF(FF$4&lt;=$I11,IF(AND(MOD(FF$4,7)=MOD($I10,7),FF$4&lt;$I10+371),"s",""),""))&amp;IF($I10=FF$4,"d","")&amp;IF($I11=FF$4,"f","")</f>
        <v/>
      </c>
      <c r="FG13" s="37" t="str">
        <f t="shared" ref="FG13" si="187">IF(FD10="W0","",IF(FG$4&lt;=$I11,IF(AND(MOD(FG$4,7)=MOD($I10,7),FG$4&lt;$I10+371),"s",""),""))&amp;IF($I10=FG$4,"d","")&amp;IF($I11=FG$4,"f","")</f>
        <v/>
      </c>
      <c r="FH13" s="37" t="str">
        <f t="shared" ref="FH13" si="188">IF(FD10="W0","",IF(FH$4&lt;=$I11,IF(AND(MOD(FH$4,7)=MOD($I10,7),FH$4&lt;$I10+371),"s",""),""))&amp;IF($I10=FH$4,"d","")&amp;IF($I11=FH$4,"f","")</f>
        <v/>
      </c>
      <c r="FI13" s="33" t="str">
        <f t="shared" ref="FI13" si="189">IF(FD10="W0","",IF(FI$4&lt;=$I11,IF(AND(MOD(FI$4,7)=MOD($I10,7),FI$4&lt;$I10+371),"s",""),""))&amp;IF($I10=FI$4,"d","")&amp;IF($I11=FI$4,"f","")</f>
        <v/>
      </c>
      <c r="FJ13" s="34" t="str">
        <f t="shared" ref="FJ13" si="190">IF(FD10="W0","",IF(FJ$4&lt;=$I11,IF(AND(MOD(FJ$4,7)=MOD($I10,7),FJ$4&lt;$I10+371),"s",""),""))&amp;IF($I10=FJ$4,"d","")&amp;IF($I11=FJ$4,"f","")</f>
        <v/>
      </c>
      <c r="FK13" s="37" t="str">
        <f t="shared" ref="FK13" si="191">IF(FK10="W0","",IF(FK$4&lt;=$I11,IF(AND(MOD(FK$4,7)=MOD($I10,7),FK$4&lt;$I10+371),"s",""),""))&amp;IF($I10=FK$4,"d","")&amp;IF($I11=FK$4,"f","")</f>
        <v/>
      </c>
      <c r="FL13" s="37" t="str">
        <f t="shared" ref="FL13" si="192">IF(FK10="W0","",IF(FL$4&lt;=$I11,IF(AND(MOD(FL$4,7)=MOD($I10,7),FL$4&lt;$I10+371),"s",""),""))&amp;IF($I10=FL$4,"d","")&amp;IF($I11=FL$4,"f","")</f>
        <v/>
      </c>
      <c r="FM13" s="37" t="str">
        <f t="shared" ref="FM13" si="193">IF(FK10="W0","",IF(FM$4&lt;=$I11,IF(AND(MOD(FM$4,7)=MOD($I10,7),FM$4&lt;$I10+371),"s",""),""))&amp;IF($I10=FM$4,"d","")&amp;IF($I11=FM$4,"f","")</f>
        <v/>
      </c>
      <c r="FN13" s="37" t="str">
        <f t="shared" ref="FN13" si="194">IF(FK10="W0","",IF(FN$4&lt;=$I11,IF(AND(MOD(FN$4,7)=MOD($I10,7),FN$4&lt;$I10+371),"s",""),""))&amp;IF($I10=FN$4,"d","")&amp;IF($I11=FN$4,"f","")</f>
        <v/>
      </c>
      <c r="FO13" s="37" t="str">
        <f t="shared" ref="FO13" si="195">IF(FK10="W0","",IF(FO$4&lt;=$I11,IF(AND(MOD(FO$4,7)=MOD($I10,7),FO$4&lt;$I10+371),"s",""),""))&amp;IF($I10=FO$4,"d","")&amp;IF($I11=FO$4,"f","")</f>
        <v/>
      </c>
      <c r="FP13" s="33" t="str">
        <f t="shared" ref="FP13" si="196">IF(FK10="W0","",IF(FP$4&lt;=$I11,IF(AND(MOD(FP$4,7)=MOD($I10,7),FP$4&lt;$I10+371),"s",""),""))&amp;IF($I10=FP$4,"d","")&amp;IF($I11=FP$4,"f","")</f>
        <v/>
      </c>
      <c r="FQ13" s="34" t="str">
        <f t="shared" ref="FQ13" si="197">IF(FK10="W0","",IF(FQ$4&lt;=$I11,IF(AND(MOD(FQ$4,7)=MOD($I10,7),FQ$4&lt;$I10+371),"s",""),""))&amp;IF($I10=FQ$4,"d","")&amp;IF($I11=FQ$4,"f","")</f>
        <v/>
      </c>
      <c r="FR13" s="37" t="str">
        <f t="shared" ref="FR13" si="198">IF(FR10="W0","",IF(FR$4&lt;=$I11,IF(AND(MOD(FR$4,7)=MOD($I10,7),FR$4&lt;$I10+371),"s",""),""))&amp;IF($I10=FR$4,"d","")&amp;IF($I11=FR$4,"f","")</f>
        <v/>
      </c>
      <c r="FS13" s="37" t="str">
        <f t="shared" ref="FS13" si="199">IF(FR10="W0","",IF(FS$4&lt;=$I11,IF(AND(MOD(FS$4,7)=MOD($I10,7),FS$4&lt;$I10+371),"s",""),""))&amp;IF($I10=FS$4,"d","")&amp;IF($I11=FS$4,"f","")</f>
        <v/>
      </c>
      <c r="FT13" s="37" t="str">
        <f t="shared" ref="FT13" si="200">IF(FR10="W0","",IF(FT$4&lt;=$I11,IF(AND(MOD(FT$4,7)=MOD($I10,7),FT$4&lt;$I10+371),"s",""),""))&amp;IF($I10=FT$4,"d","")&amp;IF($I11=FT$4,"f","")</f>
        <v/>
      </c>
      <c r="FU13" s="37" t="str">
        <f t="shared" ref="FU13" si="201">IF(FR10="W0","",IF(FU$4&lt;=$I11,IF(AND(MOD(FU$4,7)=MOD($I10,7),FU$4&lt;$I10+371),"s",""),""))&amp;IF($I10=FU$4,"d","")&amp;IF($I11=FU$4,"f","")</f>
        <v/>
      </c>
      <c r="FV13" s="37" t="str">
        <f t="shared" ref="FV13" si="202">IF(FR10="W0","",IF(FV$4&lt;=$I11,IF(AND(MOD(FV$4,7)=MOD($I10,7),FV$4&lt;$I10+371),"s",""),""))&amp;IF($I10=FV$4,"d","")&amp;IF($I11=FV$4,"f","")</f>
        <v/>
      </c>
      <c r="FW13" s="33" t="str">
        <f t="shared" ref="FW13" si="203">IF(FR10="W0","",IF(FW$4&lt;=$I11,IF(AND(MOD(FW$4,7)=MOD($I10,7),FW$4&lt;$I10+371),"s",""),""))&amp;IF($I10=FW$4,"d","")&amp;IF($I11=FW$4,"f","")</f>
        <v/>
      </c>
      <c r="FX13" s="34" t="str">
        <f t="shared" ref="FX13" si="204">IF(FR10="W0","",IF(FX$4&lt;=$I11,IF(AND(MOD(FX$4,7)=MOD($I10,7),FX$4&lt;$I10+371),"s",""),""))&amp;IF($I10=FX$4,"d","")&amp;IF($I11=FX$4,"f","")</f>
        <v/>
      </c>
      <c r="FY13" s="37" t="str">
        <f t="shared" ref="FY13" si="205">IF(FY10="W0","",IF(FY$4&lt;=$I11,IF(AND(MOD(FY$4,7)=MOD($I10,7),FY$4&lt;$I10+371),"s",""),""))&amp;IF($I10=FY$4,"d","")&amp;IF($I11=FY$4,"f","")</f>
        <v/>
      </c>
      <c r="FZ13" s="37" t="str">
        <f t="shared" ref="FZ13" si="206">IF(FY10="W0","",IF(FZ$4&lt;=$I11,IF(AND(MOD(FZ$4,7)=MOD($I10,7),FZ$4&lt;$I10+371),"s",""),""))&amp;IF($I10=FZ$4,"d","")&amp;IF($I11=FZ$4,"f","")</f>
        <v/>
      </c>
      <c r="GA13" s="37" t="str">
        <f t="shared" ref="GA13" si="207">IF(FY10="W0","",IF(GA$4&lt;=$I11,IF(AND(MOD(GA$4,7)=MOD($I10,7),GA$4&lt;$I10+371),"s",""),""))&amp;IF($I10=GA$4,"d","")&amp;IF($I11=GA$4,"f","")</f>
        <v/>
      </c>
      <c r="GB13" s="37" t="str">
        <f t="shared" ref="GB13" si="208">IF(FY10="W0","",IF(GB$4&lt;=$I11,IF(AND(MOD(GB$4,7)=MOD($I10,7),GB$4&lt;$I10+371),"s",""),""))&amp;IF($I10=GB$4,"d","")&amp;IF($I11=GB$4,"f","")</f>
        <v/>
      </c>
      <c r="GC13" s="37" t="str">
        <f t="shared" ref="GC13" si="209">IF(FY10="W0","",IF(GC$4&lt;=$I11,IF(AND(MOD(GC$4,7)=MOD($I10,7),GC$4&lt;$I10+371),"s",""),""))&amp;IF($I10=GC$4,"d","")&amp;IF($I11=GC$4,"f","")</f>
        <v/>
      </c>
      <c r="GD13" s="33" t="str">
        <f t="shared" ref="GD13" si="210">IF(FY10="W0","",IF(GD$4&lt;=$I11,IF(AND(MOD(GD$4,7)=MOD($I10,7),GD$4&lt;$I10+371),"s",""),""))&amp;IF($I10=GD$4,"d","")&amp;IF($I11=GD$4,"f","")</f>
        <v/>
      </c>
      <c r="GE13" s="34" t="str">
        <f t="shared" ref="GE13" si="211">IF(FY10="W0","",IF(GE$4&lt;=$I11,IF(AND(MOD(GE$4,7)=MOD($I10,7),GE$4&lt;$I10+371),"s",""),""))&amp;IF($I10=GE$4,"d","")&amp;IF($I11=GE$4,"f","")</f>
        <v/>
      </c>
      <c r="GF13" s="37" t="str">
        <f t="shared" ref="GF13" si="212">IF(GF10="W0","",IF(GF$4&lt;=$I11,IF(AND(MOD(GF$4,7)=MOD($I10,7),GF$4&lt;$I10+371),"s",""),""))&amp;IF($I10=GF$4,"d","")&amp;IF($I11=GF$4,"f","")</f>
        <v/>
      </c>
      <c r="GG13" s="37" t="str">
        <f t="shared" ref="GG13" si="213">IF(GF10="W0","",IF(GG$4&lt;=$I11,IF(AND(MOD(GG$4,7)=MOD($I10,7),GG$4&lt;$I10+371),"s",""),""))&amp;IF($I10=GG$4,"d","")&amp;IF($I11=GG$4,"f","")</f>
        <v/>
      </c>
      <c r="GH13" s="37" t="str">
        <f t="shared" ref="GH13" si="214">IF(GF10="W0","",IF(GH$4&lt;=$I11,IF(AND(MOD(GH$4,7)=MOD($I10,7),GH$4&lt;$I10+371),"s",""),""))&amp;IF($I10=GH$4,"d","")&amp;IF($I11=GH$4,"f","")</f>
        <v/>
      </c>
      <c r="GI13" s="37" t="str">
        <f t="shared" ref="GI13" si="215">IF(GF10="W0","",IF(GI$4&lt;=$I11,IF(AND(MOD(GI$4,7)=MOD($I10,7),GI$4&lt;$I10+371),"s",""),""))&amp;IF($I10=GI$4,"d","")&amp;IF($I11=GI$4,"f","")</f>
        <v/>
      </c>
      <c r="GJ13" s="37" t="str">
        <f t="shared" ref="GJ13" si="216">IF(GF10="W0","",IF(GJ$4&lt;=$I11,IF(AND(MOD(GJ$4,7)=MOD($I10,7),GJ$4&lt;$I10+371),"s",""),""))&amp;IF($I10=GJ$4,"d","")&amp;IF($I11=GJ$4,"f","")</f>
        <v/>
      </c>
      <c r="GK13" s="33" t="str">
        <f t="shared" ref="GK13" si="217">IF(GF10="W0","",IF(GK$4&lt;=$I11,IF(AND(MOD(GK$4,7)=MOD($I10,7),GK$4&lt;$I10+371),"s",""),""))&amp;IF($I10=GK$4,"d","")&amp;IF($I11=GK$4,"f","")</f>
        <v/>
      </c>
      <c r="GL13" s="34" t="str">
        <f t="shared" ref="GL13" si="218">IF(GF10="W0","",IF(GL$4&lt;=$I11,IF(AND(MOD(GL$4,7)=MOD($I10,7),GL$4&lt;$I10+371),"s",""),""))&amp;IF($I10=GL$4,"d","")&amp;IF($I11=GL$4,"f","")</f>
        <v/>
      </c>
      <c r="GM13" s="37" t="str">
        <f t="shared" ref="GM13" si="219">IF(GM10="W0","",IF(GM$4&lt;=$I11,IF(AND(MOD(GM$4,7)=MOD($I10,7),GM$4&lt;$I10+371),"s",""),""))&amp;IF($I10=GM$4,"d","")&amp;IF($I11=GM$4,"f","")</f>
        <v/>
      </c>
      <c r="GN13" s="37" t="str">
        <f t="shared" ref="GN13" si="220">IF(GM10="W0","",IF(GN$4&lt;=$I11,IF(AND(MOD(GN$4,7)=MOD($I10,7),GN$4&lt;$I10+371),"s",""),""))&amp;IF($I10=GN$4,"d","")&amp;IF($I11=GN$4,"f","")</f>
        <v/>
      </c>
      <c r="GO13" s="37" t="str">
        <f t="shared" ref="GO13" si="221">IF(GM10="W0","",IF(GO$4&lt;=$I11,IF(AND(MOD(GO$4,7)=MOD($I10,7),GO$4&lt;$I10+371),"s",""),""))&amp;IF($I10=GO$4,"d","")&amp;IF($I11=GO$4,"f","")</f>
        <v/>
      </c>
      <c r="GP13" s="37" t="str">
        <f t="shared" ref="GP13" si="222">IF(GM10="W0","",IF(GP$4&lt;=$I11,IF(AND(MOD(GP$4,7)=MOD($I10,7),GP$4&lt;$I10+371),"s",""),""))&amp;IF($I10=GP$4,"d","")&amp;IF($I11=GP$4,"f","")</f>
        <v/>
      </c>
      <c r="GQ13" s="37" t="str">
        <f t="shared" ref="GQ13" si="223">IF(GM10="W0","",IF(GQ$4&lt;=$I11,IF(AND(MOD(GQ$4,7)=MOD($I10,7),GQ$4&lt;$I10+371),"s",""),""))&amp;IF($I10=GQ$4,"d","")&amp;IF($I11=GQ$4,"f","")</f>
        <v/>
      </c>
      <c r="GR13" s="33" t="str">
        <f t="shared" ref="GR13" si="224">IF(GM10="W0","",IF(GR$4&lt;=$I11,IF(AND(MOD(GR$4,7)=MOD($I10,7),GR$4&lt;$I10+371),"s",""),""))&amp;IF($I10=GR$4,"d","")&amp;IF($I11=GR$4,"f","")</f>
        <v/>
      </c>
      <c r="GS13" s="34" t="str">
        <f t="shared" ref="GS13" si="225">IF(GM10="W0","",IF(GS$4&lt;=$I11,IF(AND(MOD(GS$4,7)=MOD($I10,7),GS$4&lt;$I10+371),"s",""),""))&amp;IF($I10=GS$4,"d","")&amp;IF($I11=GS$4,"f","")</f>
        <v/>
      </c>
      <c r="GT13" s="37" t="str">
        <f t="shared" ref="GT13" si="226">IF(GT10="W0","",IF(GT$4&lt;=$I11,IF(AND(MOD(GT$4,7)=MOD($I10,7),GT$4&lt;$I10+371),"s",""),""))&amp;IF($I10=GT$4,"d","")&amp;IF($I11=GT$4,"f","")</f>
        <v/>
      </c>
      <c r="GU13" s="37" t="str">
        <f t="shared" ref="GU13" si="227">IF(GT10="W0","",IF(GU$4&lt;=$I11,IF(AND(MOD(GU$4,7)=MOD($I10,7),GU$4&lt;$I10+371),"s",""),""))&amp;IF($I10=GU$4,"d","")&amp;IF($I11=GU$4,"f","")</f>
        <v/>
      </c>
      <c r="GV13" s="37" t="str">
        <f t="shared" ref="GV13" si="228">IF(GT10="W0","",IF(GV$4&lt;=$I11,IF(AND(MOD(GV$4,7)=MOD($I10,7),GV$4&lt;$I10+371),"s",""),""))&amp;IF($I10=GV$4,"d","")&amp;IF($I11=GV$4,"f","")</f>
        <v/>
      </c>
      <c r="GW13" s="37" t="str">
        <f t="shared" ref="GW13" si="229">IF(GT10="W0","",IF(GW$4&lt;=$I11,IF(AND(MOD(GW$4,7)=MOD($I10,7),GW$4&lt;$I10+371),"s",""),""))&amp;IF($I10=GW$4,"d","")&amp;IF($I11=GW$4,"f","")</f>
        <v/>
      </c>
      <c r="GX13" s="37" t="str">
        <f t="shared" ref="GX13" si="230">IF(GT10="W0","",IF(GX$4&lt;=$I11,IF(AND(MOD(GX$4,7)=MOD($I10,7),GX$4&lt;$I10+371),"s",""),""))&amp;IF($I10=GX$4,"d","")&amp;IF($I11=GX$4,"f","")</f>
        <v/>
      </c>
      <c r="GY13" s="33" t="str">
        <f t="shared" ref="GY13" si="231">IF(GT10="W0","",IF(GY$4&lt;=$I11,IF(AND(MOD(GY$4,7)=MOD($I10,7),GY$4&lt;$I10+371),"s",""),""))&amp;IF($I10=GY$4,"d","")&amp;IF($I11=GY$4,"f","")</f>
        <v/>
      </c>
      <c r="GZ13" s="34" t="str">
        <f t="shared" ref="GZ13" si="232">IF(GT10="W0","",IF(GZ$4&lt;=$I11,IF(AND(MOD(GZ$4,7)=MOD($I10,7),GZ$4&lt;$I10+371),"s",""),""))&amp;IF($I10=GZ$4,"d","")&amp;IF($I11=GZ$4,"f","")</f>
        <v/>
      </c>
      <c r="HA13" s="37" t="str">
        <f t="shared" ref="HA13" si="233">IF(HA10="W0","",IF(HA$4&lt;=$I11,IF(AND(MOD(HA$4,7)=MOD($I10,7),HA$4&lt;$I10+371),"s",""),""))&amp;IF($I10=HA$4,"d","")&amp;IF($I11=HA$4,"f","")</f>
        <v/>
      </c>
      <c r="HB13" s="37" t="str">
        <f t="shared" ref="HB13" si="234">IF(HA10="W0","",IF(HB$4&lt;=$I11,IF(AND(MOD(HB$4,7)=MOD($I10,7),HB$4&lt;$I10+371),"s",""),""))&amp;IF($I10=HB$4,"d","")&amp;IF($I11=HB$4,"f","")</f>
        <v/>
      </c>
      <c r="HC13" s="37" t="str">
        <f t="shared" ref="HC13" si="235">IF(HA10="W0","",IF(HC$4&lt;=$I11,IF(AND(MOD(HC$4,7)=MOD($I10,7),HC$4&lt;$I10+371),"s",""),""))&amp;IF($I10=HC$4,"d","")&amp;IF($I11=HC$4,"f","")</f>
        <v/>
      </c>
      <c r="HD13" s="37" t="str">
        <f t="shared" ref="HD13" si="236">IF(HA10="W0","",IF(HD$4&lt;=$I11,IF(AND(MOD(HD$4,7)=MOD($I10,7),HD$4&lt;$I10+371),"s",""),""))&amp;IF($I10=HD$4,"d","")&amp;IF($I11=HD$4,"f","")</f>
        <v/>
      </c>
      <c r="HE13" s="37" t="str">
        <f t="shared" ref="HE13" si="237">IF(HA10="W0","",IF(HE$4&lt;=$I11,IF(AND(MOD(HE$4,7)=MOD($I10,7),HE$4&lt;$I10+371),"s",""),""))&amp;IF($I10=HE$4,"d","")&amp;IF($I11=HE$4,"f","")</f>
        <v/>
      </c>
      <c r="HF13" s="33" t="str">
        <f t="shared" ref="HF13" si="238">IF(HA10="W0","",IF(HF$4&lt;=$I11,IF(AND(MOD(HF$4,7)=MOD($I10,7),HF$4&lt;$I10+371),"s",""),""))&amp;IF($I10=HF$4,"d","")&amp;IF($I11=HF$4,"f","")</f>
        <v/>
      </c>
      <c r="HG13" s="34" t="str">
        <f t="shared" ref="HG13" si="239">IF(HA10="W0","",IF(HG$4&lt;=$I11,IF(AND(MOD(HG$4,7)=MOD($I10,7),HG$4&lt;$I10+371),"s",""),""))&amp;IF($I10=HG$4,"d","")&amp;IF($I11=HG$4,"f","")</f>
        <v/>
      </c>
      <c r="HH13" s="37" t="str">
        <f t="shared" ref="HH13" si="240">IF(HH10="W0","",IF(HH$4&lt;=$I11,IF(AND(MOD(HH$4,7)=MOD($I10,7),HH$4&lt;$I10+371),"s",""),""))&amp;IF($I10=HH$4,"d","")&amp;IF($I11=HH$4,"f","")</f>
        <v/>
      </c>
      <c r="HI13" s="37" t="str">
        <f t="shared" ref="HI13" si="241">IF(HH10="W0","",IF(HI$4&lt;=$I11,IF(AND(MOD(HI$4,7)=MOD($I10,7),HI$4&lt;$I10+371),"s",""),""))&amp;IF($I10=HI$4,"d","")&amp;IF($I11=HI$4,"f","")</f>
        <v/>
      </c>
      <c r="HJ13" s="37" t="str">
        <f t="shared" ref="HJ13" si="242">IF(HH10="W0","",IF(HJ$4&lt;=$I11,IF(AND(MOD(HJ$4,7)=MOD($I10,7),HJ$4&lt;$I10+371),"s",""),""))&amp;IF($I10=HJ$4,"d","")&amp;IF($I11=HJ$4,"f","")</f>
        <v/>
      </c>
      <c r="HK13" s="37" t="str">
        <f t="shared" ref="HK13" si="243">IF(HH10="W0","",IF(HK$4&lt;=$I11,IF(AND(MOD(HK$4,7)=MOD($I10,7),HK$4&lt;$I10+371),"s",""),""))&amp;IF($I10=HK$4,"d","")&amp;IF($I11=HK$4,"f","")</f>
        <v/>
      </c>
      <c r="HL13" s="37" t="str">
        <f t="shared" ref="HL13" si="244">IF(HH10="W0","",IF(HL$4&lt;=$I11,IF(AND(MOD(HL$4,7)=MOD($I10,7),HL$4&lt;$I10+371),"s",""),""))&amp;IF($I10=HL$4,"d","")&amp;IF($I11=HL$4,"f","")</f>
        <v/>
      </c>
      <c r="HM13" s="33" t="str">
        <f t="shared" ref="HM13" si="245">IF(HH10="W0","",IF(HM$4&lt;=$I11,IF(AND(MOD(HM$4,7)=MOD($I10,7),HM$4&lt;$I10+371),"s",""),""))&amp;IF($I10=HM$4,"d","")&amp;IF($I11=HM$4,"f","")</f>
        <v/>
      </c>
      <c r="HN13" s="34" t="str">
        <f t="shared" ref="HN13" si="246">IF(HH10="W0","",IF(HN$4&lt;=$I11,IF(AND(MOD(HN$4,7)=MOD($I10,7),HN$4&lt;$I10+371),"s",""),""))&amp;IF($I10=HN$4,"d","")&amp;IF($I11=HN$4,"f","")</f>
        <v/>
      </c>
      <c r="HO13" s="37" t="str">
        <f t="shared" ref="HO13" si="247">IF(HO10="W0","",IF(HO$4&lt;=$I11,IF(AND(MOD(HO$4,7)=MOD($I10,7),HO$4&lt;$I10+371),"s",""),""))&amp;IF($I10=HO$4,"d","")&amp;IF($I11=HO$4,"f","")</f>
        <v/>
      </c>
      <c r="HP13" s="37" t="str">
        <f t="shared" ref="HP13" si="248">IF(HO10="W0","",IF(HP$4&lt;=$I11,IF(AND(MOD(HP$4,7)=MOD($I10,7),HP$4&lt;$I10+371),"s",""),""))&amp;IF($I10=HP$4,"d","")&amp;IF($I11=HP$4,"f","")</f>
        <v/>
      </c>
      <c r="HQ13" s="37" t="str">
        <f t="shared" ref="HQ13" si="249">IF(HO10="W0","",IF(HQ$4&lt;=$I11,IF(AND(MOD(HQ$4,7)=MOD($I10,7),HQ$4&lt;$I10+371),"s",""),""))&amp;IF($I10=HQ$4,"d","")&amp;IF($I11=HQ$4,"f","")</f>
        <v/>
      </c>
      <c r="HR13" s="37" t="str">
        <f t="shared" ref="HR13" si="250">IF(HO10="W0","",IF(HR$4&lt;=$I11,IF(AND(MOD(HR$4,7)=MOD($I10,7),HR$4&lt;$I10+371),"s",""),""))&amp;IF($I10=HR$4,"d","")&amp;IF($I11=HR$4,"f","")</f>
        <v/>
      </c>
      <c r="HS13" s="37" t="str">
        <f t="shared" ref="HS13" si="251">IF(HO10="W0","",IF(HS$4&lt;=$I11,IF(AND(MOD(HS$4,7)=MOD($I10,7),HS$4&lt;$I10+371),"s",""),""))&amp;IF($I10=HS$4,"d","")&amp;IF($I11=HS$4,"f","")</f>
        <v/>
      </c>
      <c r="HT13" s="33" t="str">
        <f t="shared" ref="HT13" si="252">IF(HO10="W0","",IF(HT$4&lt;=$I11,IF(AND(MOD(HT$4,7)=MOD($I10,7),HT$4&lt;$I10+371),"s",""),""))&amp;IF($I10=HT$4,"d","")&amp;IF($I11=HT$4,"f","")</f>
        <v/>
      </c>
      <c r="HU13" s="34" t="str">
        <f t="shared" ref="HU13" si="253">IF(HO10="W0","",IF(HU$4&lt;=$I11,IF(AND(MOD(HU$4,7)=MOD($I10,7),HU$4&lt;$I10+371),"s",""),""))&amp;IF($I10=HU$4,"d","")&amp;IF($I11=HU$4,"f","")</f>
        <v/>
      </c>
      <c r="HV13" s="37" t="str">
        <f t="shared" ref="HV13" si="254">IF(HV10="W0","",IF(HV$4&lt;=$I11,IF(AND(MOD(HV$4,7)=MOD($I10,7),HV$4&lt;$I10+371),"s",""),""))&amp;IF($I10=HV$4,"d","")&amp;IF($I11=HV$4,"f","")</f>
        <v/>
      </c>
      <c r="HW13" s="37" t="str">
        <f t="shared" ref="HW13" si="255">IF(HV10="W0","",IF(HW$4&lt;=$I11,IF(AND(MOD(HW$4,7)=MOD($I10,7),HW$4&lt;$I10+371),"s",""),""))&amp;IF($I10=HW$4,"d","")&amp;IF($I11=HW$4,"f","")</f>
        <v/>
      </c>
      <c r="HX13" s="37" t="str">
        <f t="shared" ref="HX13" si="256">IF(HV10="W0","",IF(HX$4&lt;=$I11,IF(AND(MOD(HX$4,7)=MOD($I10,7),HX$4&lt;$I10+371),"s",""),""))&amp;IF($I10=HX$4,"d","")&amp;IF($I11=HX$4,"f","")</f>
        <v/>
      </c>
      <c r="HY13" s="37" t="str">
        <f t="shared" ref="HY13" si="257">IF(HV10="W0","",IF(HY$4&lt;=$I11,IF(AND(MOD(HY$4,7)=MOD($I10,7),HY$4&lt;$I10+371),"s",""),""))&amp;IF($I10=HY$4,"d","")&amp;IF($I11=HY$4,"f","")</f>
        <v/>
      </c>
      <c r="HZ13" s="37" t="str">
        <f t="shared" ref="HZ13" si="258">IF(HV10="W0","",IF(HZ$4&lt;=$I11,IF(AND(MOD(HZ$4,7)=MOD($I10,7),HZ$4&lt;$I10+371),"s",""),""))&amp;IF($I10=HZ$4,"d","")&amp;IF($I11=HZ$4,"f","")</f>
        <v/>
      </c>
      <c r="IA13" s="33" t="str">
        <f t="shared" ref="IA13" si="259">IF(HV10="W0","",IF(IA$4&lt;=$I11,IF(AND(MOD(IA$4,7)=MOD($I10,7),IA$4&lt;$I10+371),"s",""),""))&amp;IF($I10=IA$4,"d","")&amp;IF($I11=IA$4,"f","")</f>
        <v/>
      </c>
      <c r="IB13" s="34" t="str">
        <f t="shared" ref="IB13" si="260">IF(HV10="W0","",IF(IB$4&lt;=$I11,IF(AND(MOD(IB$4,7)=MOD($I10,7),IB$4&lt;$I10+371),"s",""),""))&amp;IF($I10=IB$4,"d","")&amp;IF($I11=IB$4,"f","")</f>
        <v/>
      </c>
      <c r="IC13" s="37" t="str">
        <f t="shared" ref="IC13" si="261">IF(IC10="W0","",IF(IC$4&lt;=$I11,IF(AND(MOD(IC$4,7)=MOD($I10,7),IC$4&lt;$I10+371),"s",""),""))&amp;IF($I10=IC$4,"d","")&amp;IF($I11=IC$4,"f","")</f>
        <v/>
      </c>
      <c r="ID13" s="37" t="str">
        <f t="shared" ref="ID13" si="262">IF(IC10="W0","",IF(ID$4&lt;=$I11,IF(AND(MOD(ID$4,7)=MOD($I10,7),ID$4&lt;$I10+371),"s",""),""))&amp;IF($I10=ID$4,"d","")&amp;IF($I11=ID$4,"f","")</f>
        <v/>
      </c>
      <c r="IE13" s="37" t="str">
        <f t="shared" ref="IE13" si="263">IF(IC10="W0","",IF(IE$4&lt;=$I11,IF(AND(MOD(IE$4,7)=MOD($I10,7),IE$4&lt;$I10+371),"s",""),""))&amp;IF($I10=IE$4,"d","")&amp;IF($I11=IE$4,"f","")</f>
        <v/>
      </c>
      <c r="IF13" s="37" t="str">
        <f t="shared" ref="IF13" si="264">IF(IC10="W0","",IF(IF$4&lt;=$I11,IF(AND(MOD(IF$4,7)=MOD($I10,7),IF$4&lt;$I10+371),"s",""),""))&amp;IF($I10=IF$4,"d","")&amp;IF($I11=IF$4,"f","")</f>
        <v/>
      </c>
      <c r="IG13" s="37" t="str">
        <f t="shared" ref="IG13" si="265">IF(IC10="W0","",IF(IG$4&lt;=$I11,IF(AND(MOD(IG$4,7)=MOD($I10,7),IG$4&lt;$I10+371),"s",""),""))&amp;IF($I10=IG$4,"d","")&amp;IF($I11=IG$4,"f","")</f>
        <v/>
      </c>
      <c r="IH13" s="33" t="str">
        <f t="shared" ref="IH13" si="266">IF(IC10="W0","",IF(IH$4&lt;=$I11,IF(AND(MOD(IH$4,7)=MOD($I10,7),IH$4&lt;$I10+371),"s",""),""))&amp;IF($I10=IH$4,"d","")&amp;IF($I11=IH$4,"f","")</f>
        <v/>
      </c>
      <c r="II13" s="34" t="str">
        <f t="shared" ref="II13" si="267">IF(IC10="W0","",IF(II$4&lt;=$I11,IF(AND(MOD(II$4,7)=MOD($I10,7),II$4&lt;$I10+371),"s",""),""))&amp;IF($I10=II$4,"d","")&amp;IF($I11=II$4,"f","")</f>
        <v/>
      </c>
      <c r="IJ13" s="37" t="str">
        <f t="shared" ref="IJ13" si="268">IF(IJ10="W0","",IF(IJ$4&lt;=$I11,IF(AND(MOD(IJ$4,7)=MOD($I10,7),IJ$4&lt;$I10+371),"s",""),""))&amp;IF($I10=IJ$4,"d","")&amp;IF($I11=IJ$4,"f","")</f>
        <v/>
      </c>
      <c r="IK13" s="37" t="str">
        <f t="shared" ref="IK13" si="269">IF(IJ10="W0","",IF(IK$4&lt;=$I11,IF(AND(MOD(IK$4,7)=MOD($I10,7),IK$4&lt;$I10+371),"s",""),""))&amp;IF($I10=IK$4,"d","")&amp;IF($I11=IK$4,"f","")</f>
        <v/>
      </c>
      <c r="IL13" s="37" t="str">
        <f t="shared" ref="IL13" si="270">IF(IJ10="W0","",IF(IL$4&lt;=$I11,IF(AND(MOD(IL$4,7)=MOD($I10,7),IL$4&lt;$I10+371),"s",""),""))&amp;IF($I10=IL$4,"d","")&amp;IF($I11=IL$4,"f","")</f>
        <v/>
      </c>
      <c r="IM13" s="37" t="str">
        <f t="shared" ref="IM13" si="271">IF(IJ10="W0","",IF(IM$4&lt;=$I11,IF(AND(MOD(IM$4,7)=MOD($I10,7),IM$4&lt;$I10+371),"s",""),""))&amp;IF($I10=IM$4,"d","")&amp;IF($I11=IM$4,"f","")</f>
        <v/>
      </c>
      <c r="IN13" s="37" t="str">
        <f t="shared" ref="IN13" si="272">IF(IJ10="W0","",IF(IN$4&lt;=$I11,IF(AND(MOD(IN$4,7)=MOD($I10,7),IN$4&lt;$I10+371),"s",""),""))&amp;IF($I10=IN$4,"d","")&amp;IF($I11=IN$4,"f","")</f>
        <v/>
      </c>
      <c r="IO13" s="33" t="str">
        <f t="shared" ref="IO13" si="273">IF(IJ10="W0","",IF(IO$4&lt;=$I11,IF(AND(MOD(IO$4,7)=MOD($I10,7),IO$4&lt;$I10+371),"s",""),""))&amp;IF($I10=IO$4,"d","")&amp;IF($I11=IO$4,"f","")</f>
        <v/>
      </c>
      <c r="IP13" s="34" t="str">
        <f t="shared" ref="IP13" si="274">IF(IJ10="W0","",IF(IP$4&lt;=$I11,IF(AND(MOD(IP$4,7)=MOD($I10,7),IP$4&lt;$I10+371),"s",""),""))&amp;IF($I10=IP$4,"d","")&amp;IF($I11=IP$4,"f","")</f>
        <v/>
      </c>
      <c r="IQ13" s="37" t="str">
        <f t="shared" ref="IQ13" si="275">IF(IQ10="W0","",IF(IQ$4&lt;=$I11,IF(AND(MOD(IQ$4,7)=MOD($I10,7),IQ$4&lt;$I10+371),"s",""),""))&amp;IF($I10=IQ$4,"d","")&amp;IF($I11=IQ$4,"f","")</f>
        <v/>
      </c>
      <c r="IR13" s="37" t="str">
        <f t="shared" ref="IR13" si="276">IF(IQ10="W0","",IF(IR$4&lt;=$I11,IF(AND(MOD(IR$4,7)=MOD($I10,7),IR$4&lt;$I10+371),"s",""),""))&amp;IF($I10=IR$4,"d","")&amp;IF($I11=IR$4,"f","")</f>
        <v/>
      </c>
      <c r="IS13" s="37" t="str">
        <f t="shared" ref="IS13" si="277">IF(IQ10="W0","",IF(IS$4&lt;=$I11,IF(AND(MOD(IS$4,7)=MOD($I10,7),IS$4&lt;$I10+371),"s",""),""))&amp;IF($I10=IS$4,"d","")&amp;IF($I11=IS$4,"f","")</f>
        <v/>
      </c>
      <c r="IT13" s="37" t="str">
        <f t="shared" ref="IT13" si="278">IF(IQ10="W0","",IF(IT$4&lt;=$I11,IF(AND(MOD(IT$4,7)=MOD($I10,7),IT$4&lt;$I10+371),"s",""),""))&amp;IF($I10=IT$4,"d","")&amp;IF($I11=IT$4,"f","")</f>
        <v/>
      </c>
      <c r="IU13" s="37" t="str">
        <f t="shared" ref="IU13" si="279">IF(IQ10="W0","",IF(IU$4&lt;=$I11,IF(AND(MOD(IU$4,7)=MOD($I10,7),IU$4&lt;$I10+371),"s",""),""))&amp;IF($I10=IU$4,"d","")&amp;IF($I11=IU$4,"f","")</f>
        <v/>
      </c>
      <c r="IV13" s="33" t="str">
        <f t="shared" ref="IV13" si="280">IF(IQ10="W0","",IF(IV$4&lt;=$I11,IF(AND(MOD(IV$4,7)=MOD($I10,7),IV$4&lt;$I10+371),"s",""),""))&amp;IF($I10=IV$4,"d","")&amp;IF($I11=IV$4,"f","")</f>
        <v/>
      </c>
      <c r="IW13" s="34" t="str">
        <f t="shared" ref="IW13" si="281">IF(IQ10="W0","",IF(IW$4&lt;=$I11,IF(AND(MOD(IW$4,7)=MOD($I10,7),IW$4&lt;$I10+371),"s",""),""))&amp;IF($I10=IW$4,"d","")&amp;IF($I11=IW$4,"f","")</f>
        <v/>
      </c>
      <c r="IX13" s="37" t="str">
        <f t="shared" ref="IX13" si="282">IF(IX10="W0","",IF(IX$4&lt;=$I11,IF(AND(MOD(IX$4,7)=MOD($I10,7),IX$4&lt;$I10+371),"s",""),""))&amp;IF($I10=IX$4,"d","")&amp;IF($I11=IX$4,"f","")</f>
        <v/>
      </c>
      <c r="IY13" s="37" t="str">
        <f t="shared" ref="IY13" si="283">IF(IX10="W0","",IF(IY$4&lt;=$I11,IF(AND(MOD(IY$4,7)=MOD($I10,7),IY$4&lt;$I10+371),"s",""),""))&amp;IF($I10=IY$4,"d","")&amp;IF($I11=IY$4,"f","")</f>
        <v/>
      </c>
      <c r="IZ13" s="37" t="str">
        <f t="shared" ref="IZ13" si="284">IF(IX10="W0","",IF(IZ$4&lt;=$I11,IF(AND(MOD(IZ$4,7)=MOD($I10,7),IZ$4&lt;$I10+371),"s",""),""))&amp;IF($I10=IZ$4,"d","")&amp;IF($I11=IZ$4,"f","")</f>
        <v/>
      </c>
      <c r="JA13" s="37" t="str">
        <f t="shared" ref="JA13" si="285">IF(IX10="W0","",IF(JA$4&lt;=$I11,IF(AND(MOD(JA$4,7)=MOD($I10,7),JA$4&lt;$I10+371),"s",""),""))&amp;IF($I10=JA$4,"d","")&amp;IF($I11=JA$4,"f","")</f>
        <v/>
      </c>
      <c r="JB13" s="37" t="str">
        <f t="shared" ref="JB13" si="286">IF(IX10="W0","",IF(JB$4&lt;=$I11,IF(AND(MOD(JB$4,7)=MOD($I10,7),JB$4&lt;$I10+371),"s",""),""))&amp;IF($I10=JB$4,"d","")&amp;IF($I11=JB$4,"f","")</f>
        <v/>
      </c>
      <c r="JC13" s="33" t="str">
        <f t="shared" ref="JC13" si="287">IF(IX10="W0","",IF(JC$4&lt;=$I11,IF(AND(MOD(JC$4,7)=MOD($I10,7),JC$4&lt;$I10+371),"s",""),""))&amp;IF($I10=JC$4,"d","")&amp;IF($I11=JC$4,"f","")</f>
        <v/>
      </c>
      <c r="JD13" s="34" t="str">
        <f t="shared" ref="JD13" si="288">IF(IX10="W0","",IF(JD$4&lt;=$I11,IF(AND(MOD(JD$4,7)=MOD($I10,7),JD$4&lt;$I10+371),"s",""),""))&amp;IF($I10=JD$4,"d","")&amp;IF($I11=JD$4,"f","")</f>
        <v/>
      </c>
      <c r="JE13" s="37" t="str">
        <f t="shared" ref="JE13" si="289">IF(JE10="W0","",IF(JE$4&lt;=$I11,IF(AND(MOD(JE$4,7)=MOD($I10,7),JE$4&lt;$I10+371),"s",""),""))&amp;IF($I10=JE$4,"d","")&amp;IF($I11=JE$4,"f","")</f>
        <v/>
      </c>
      <c r="JF13" s="37" t="str">
        <f t="shared" ref="JF13" si="290">IF(JE10="W0","",IF(JF$4&lt;=$I11,IF(AND(MOD(JF$4,7)=MOD($I10,7),JF$4&lt;$I10+371),"s",""),""))&amp;IF($I10=JF$4,"d","")&amp;IF($I11=JF$4,"f","")</f>
        <v/>
      </c>
      <c r="JG13" s="37" t="str">
        <f t="shared" ref="JG13" si="291">IF(JE10="W0","",IF(JG$4&lt;=$I11,IF(AND(MOD(JG$4,7)=MOD($I10,7),JG$4&lt;$I10+371),"s",""),""))&amp;IF($I10=JG$4,"d","")&amp;IF($I11=JG$4,"f","")</f>
        <v/>
      </c>
      <c r="JH13" s="37" t="str">
        <f t="shared" ref="JH13" si="292">IF(JE10="W0","",IF(JH$4&lt;=$I11,IF(AND(MOD(JH$4,7)=MOD($I10,7),JH$4&lt;$I10+371),"s",""),""))&amp;IF($I10=JH$4,"d","")&amp;IF($I11=JH$4,"f","")</f>
        <v/>
      </c>
      <c r="JI13" s="37" t="str">
        <f t="shared" ref="JI13" si="293">IF(JE10="W0","",IF(JI$4&lt;=$I11,IF(AND(MOD(JI$4,7)=MOD($I10,7),JI$4&lt;$I10+371),"s",""),""))&amp;IF($I10=JI$4,"d","")&amp;IF($I11=JI$4,"f","")</f>
        <v/>
      </c>
      <c r="JJ13" s="33" t="str">
        <f t="shared" ref="JJ13" si="294">IF(JE10="W0","",IF(JJ$4&lt;=$I11,IF(AND(MOD(JJ$4,7)=MOD($I10,7),JJ$4&lt;$I10+371),"s",""),""))&amp;IF($I10=JJ$4,"d","")&amp;IF($I11=JJ$4,"f","")</f>
        <v/>
      </c>
      <c r="JK13" s="34" t="str">
        <f t="shared" ref="JK13" si="295">IF(JE10="W0","",IF(JK$4&lt;=$I11,IF(AND(MOD(JK$4,7)=MOD($I10,7),JK$4&lt;$I10+371),"s",""),""))&amp;IF($I10=JK$4,"d","")&amp;IF($I11=JK$4,"f","")</f>
        <v/>
      </c>
      <c r="JL13" s="37" t="str">
        <f t="shared" ref="JL13" si="296">IF(JL10="W0","",IF(JL$4&lt;=$I11,IF(AND(MOD(JL$4,7)=MOD($I10,7),JL$4&lt;$I10+371),"s",""),""))&amp;IF($I10=JL$4,"d","")&amp;IF($I11=JL$4,"f","")</f>
        <v/>
      </c>
      <c r="JM13" s="37" t="str">
        <f t="shared" ref="JM13" si="297">IF(JL10="W0","",IF(JM$4&lt;=$I11,IF(AND(MOD(JM$4,7)=MOD($I10,7),JM$4&lt;$I10+371),"s",""),""))&amp;IF($I10=JM$4,"d","")&amp;IF($I11=JM$4,"f","")</f>
        <v/>
      </c>
      <c r="JN13" s="37" t="str">
        <f t="shared" ref="JN13" si="298">IF(JL10="W0","",IF(JN$4&lt;=$I11,IF(AND(MOD(JN$4,7)=MOD($I10,7),JN$4&lt;$I10+371),"s",""),""))&amp;IF($I10=JN$4,"d","")&amp;IF($I11=JN$4,"f","")</f>
        <v/>
      </c>
      <c r="JO13" s="37" t="str">
        <f t="shared" ref="JO13" si="299">IF(JL10="W0","",IF(JO$4&lt;=$I11,IF(AND(MOD(JO$4,7)=MOD($I10,7),JO$4&lt;$I10+371),"s",""),""))&amp;IF($I10=JO$4,"d","")&amp;IF($I11=JO$4,"f","")</f>
        <v/>
      </c>
      <c r="JP13" s="37" t="str">
        <f t="shared" ref="JP13" si="300">IF(JL10="W0","",IF(JP$4&lt;=$I11,IF(AND(MOD(JP$4,7)=MOD($I10,7),JP$4&lt;$I10+371),"s",""),""))&amp;IF($I10=JP$4,"d","")&amp;IF($I11=JP$4,"f","")</f>
        <v/>
      </c>
      <c r="JQ13" s="33" t="str">
        <f t="shared" ref="JQ13" si="301">IF(JL10="W0","",IF(JQ$4&lt;=$I11,IF(AND(MOD(JQ$4,7)=MOD($I10,7),JQ$4&lt;$I10+371),"s",""),""))&amp;IF($I10=JQ$4,"d","")&amp;IF($I11=JQ$4,"f","")</f>
        <v/>
      </c>
      <c r="JR13" s="34" t="str">
        <f t="shared" ref="JR13" si="302">IF(JL10="W0","",IF(JR$4&lt;=$I11,IF(AND(MOD(JR$4,7)=MOD($I10,7),JR$4&lt;$I10+371),"s",""),""))&amp;IF($I10=JR$4,"d","")&amp;IF($I11=JR$4,"f","")</f>
        <v/>
      </c>
      <c r="JS13" s="37" t="str">
        <f t="shared" ref="JS13" si="303">IF(JS10="W0","",IF(JS$4&lt;=$I11,IF(AND(MOD(JS$4,7)=MOD($I10,7),JS$4&lt;$I10+371),"s",""),""))&amp;IF($I10=JS$4,"d","")&amp;IF($I11=JS$4,"f","")</f>
        <v/>
      </c>
      <c r="JT13" s="37" t="str">
        <f t="shared" ref="JT13" si="304">IF(JS10="W0","",IF(JT$4&lt;=$I11,IF(AND(MOD(JT$4,7)=MOD($I10,7),JT$4&lt;$I10+371),"s",""),""))&amp;IF($I10=JT$4,"d","")&amp;IF($I11=JT$4,"f","")</f>
        <v/>
      </c>
      <c r="JU13" s="37" t="str">
        <f t="shared" ref="JU13" si="305">IF(JS10="W0","",IF(JU$4&lt;=$I11,IF(AND(MOD(JU$4,7)=MOD($I10,7),JU$4&lt;$I10+371),"s",""),""))&amp;IF($I10=JU$4,"d","")&amp;IF($I11=JU$4,"f","")</f>
        <v/>
      </c>
      <c r="JV13" s="37" t="str">
        <f t="shared" ref="JV13" si="306">IF(JS10="W0","",IF(JV$4&lt;=$I11,IF(AND(MOD(JV$4,7)=MOD($I10,7),JV$4&lt;$I10+371),"s",""),""))&amp;IF($I10=JV$4,"d","")&amp;IF($I11=JV$4,"f","")</f>
        <v/>
      </c>
      <c r="JW13" s="37" t="str">
        <f t="shared" ref="JW13" si="307">IF(JS10="W0","",IF(JW$4&lt;=$I11,IF(AND(MOD(JW$4,7)=MOD($I10,7),JW$4&lt;$I10+371),"s",""),""))&amp;IF($I10=JW$4,"d","")&amp;IF($I11=JW$4,"f","")</f>
        <v/>
      </c>
      <c r="JX13" s="33" t="str">
        <f t="shared" ref="JX13" si="308">IF(JS10="W0","",IF(JX$4&lt;=$I11,IF(AND(MOD(JX$4,7)=MOD($I10,7),JX$4&lt;$I10+371),"s",""),""))&amp;IF($I10=JX$4,"d","")&amp;IF($I11=JX$4,"f","")</f>
        <v/>
      </c>
      <c r="JY13" s="34" t="str">
        <f t="shared" ref="JY13" si="309">IF(JS10="W0","",IF(JY$4&lt;=$I11,IF(AND(MOD(JY$4,7)=MOD($I10,7),JY$4&lt;$I10+371),"s",""),""))&amp;IF($I10=JY$4,"d","")&amp;IF($I11=JY$4,"f","")</f>
        <v/>
      </c>
      <c r="JZ13" s="37" t="str">
        <f t="shared" ref="JZ13" si="310">IF(JZ10="W0","",IF(JZ$4&lt;=$I11,IF(AND(MOD(JZ$4,7)=MOD($I10,7),JZ$4&lt;$I10+371),"s",""),""))&amp;IF($I10=JZ$4,"d","")&amp;IF($I11=JZ$4,"f","")</f>
        <v/>
      </c>
      <c r="KA13" s="37" t="str">
        <f t="shared" ref="KA13" si="311">IF(JZ10="W0","",IF(KA$4&lt;=$I11,IF(AND(MOD(KA$4,7)=MOD($I10,7),KA$4&lt;$I10+371),"s",""),""))&amp;IF($I10=KA$4,"d","")&amp;IF($I11=KA$4,"f","")</f>
        <v/>
      </c>
      <c r="KB13" s="37" t="str">
        <f t="shared" ref="KB13" si="312">IF(JZ10="W0","",IF(KB$4&lt;=$I11,IF(AND(MOD(KB$4,7)=MOD($I10,7),KB$4&lt;$I10+371),"s",""),""))&amp;IF($I10=KB$4,"d","")&amp;IF($I11=KB$4,"f","")</f>
        <v/>
      </c>
      <c r="KC13" s="37" t="str">
        <f t="shared" ref="KC13" si="313">IF(JZ10="W0","",IF(KC$4&lt;=$I11,IF(AND(MOD(KC$4,7)=MOD($I10,7),KC$4&lt;$I10+371),"s",""),""))&amp;IF($I10=KC$4,"d","")&amp;IF($I11=KC$4,"f","")</f>
        <v/>
      </c>
      <c r="KD13" s="37" t="str">
        <f t="shared" ref="KD13" si="314">IF(JZ10="W0","",IF(KD$4&lt;=$I11,IF(AND(MOD(KD$4,7)=MOD($I10,7),KD$4&lt;$I10+371),"s",""),""))&amp;IF($I10=KD$4,"d","")&amp;IF($I11=KD$4,"f","")</f>
        <v/>
      </c>
      <c r="KE13" s="33" t="str">
        <f t="shared" ref="KE13" si="315">IF(JZ10="W0","",IF(KE$4&lt;=$I11,IF(AND(MOD(KE$4,7)=MOD($I10,7),KE$4&lt;$I10+371),"s",""),""))&amp;IF($I10=KE$4,"d","")&amp;IF($I11=KE$4,"f","")</f>
        <v/>
      </c>
      <c r="KF13" s="34" t="str">
        <f t="shared" ref="KF13" si="316">IF(JZ10="W0","",IF(KF$4&lt;=$I11,IF(AND(MOD(KF$4,7)=MOD($I10,7),KF$4&lt;$I10+371),"s",""),""))&amp;IF($I10=KF$4,"d","")&amp;IF($I11=KF$4,"f","")</f>
        <v/>
      </c>
      <c r="KG13" s="37" t="str">
        <f t="shared" ref="KG13" si="317">IF(KG10="W0","",IF(KG$4&lt;=$I11,IF(AND(MOD(KG$4,7)=MOD($I10,7),KG$4&lt;$I10+371),"s",""),""))&amp;IF($I10=KG$4,"d","")&amp;IF($I11=KG$4,"f","")</f>
        <v/>
      </c>
      <c r="KH13" s="37" t="str">
        <f t="shared" ref="KH13" si="318">IF(KG10="W0","",IF(KH$4&lt;=$I11,IF(AND(MOD(KH$4,7)=MOD($I10,7),KH$4&lt;$I10+371),"s",""),""))&amp;IF($I10=KH$4,"d","")&amp;IF($I11=KH$4,"f","")</f>
        <v/>
      </c>
      <c r="KI13" s="37" t="str">
        <f t="shared" ref="KI13" si="319">IF(KG10="W0","",IF(KI$4&lt;=$I11,IF(AND(MOD(KI$4,7)=MOD($I10,7),KI$4&lt;$I10+371),"s",""),""))&amp;IF($I10=KI$4,"d","")&amp;IF($I11=KI$4,"f","")</f>
        <v/>
      </c>
      <c r="KJ13" s="37" t="str">
        <f t="shared" ref="KJ13" si="320">IF(KG10="W0","",IF(KJ$4&lt;=$I11,IF(AND(MOD(KJ$4,7)=MOD($I10,7),KJ$4&lt;$I10+371),"s",""),""))&amp;IF($I10=KJ$4,"d","")&amp;IF($I11=KJ$4,"f","")</f>
        <v/>
      </c>
      <c r="KK13" s="37" t="str">
        <f t="shared" ref="KK13" si="321">IF(KG10="W0","",IF(KK$4&lt;=$I11,IF(AND(MOD(KK$4,7)=MOD($I10,7),KK$4&lt;$I10+371),"s",""),""))&amp;IF($I10=KK$4,"d","")&amp;IF($I11=KK$4,"f","")</f>
        <v/>
      </c>
      <c r="KL13" s="33" t="str">
        <f t="shared" ref="KL13" si="322">IF(KG10="W0","",IF(KL$4&lt;=$I11,IF(AND(MOD(KL$4,7)=MOD($I10,7),KL$4&lt;$I10+371),"s",""),""))&amp;IF($I10=KL$4,"d","")&amp;IF($I11=KL$4,"f","")</f>
        <v/>
      </c>
      <c r="KM13" s="34" t="str">
        <f t="shared" ref="KM13" si="323">IF(KG10="W0","",IF(KM$4&lt;=$I11,IF(AND(MOD(KM$4,7)=MOD($I10,7),KM$4&lt;$I10+371),"s",""),""))&amp;IF($I10=KM$4,"d","")&amp;IF($I11=KM$4,"f","")</f>
        <v/>
      </c>
      <c r="KN13" s="37" t="str">
        <f t="shared" ref="KN13" si="324">IF(KN10="W0","",IF(KN$4&lt;=$I11,IF(AND(MOD(KN$4,7)=MOD($I10,7),KN$4&lt;$I10+371),"s",""),""))&amp;IF($I10=KN$4,"d","")&amp;IF($I11=KN$4,"f","")</f>
        <v/>
      </c>
      <c r="KO13" s="37" t="str">
        <f t="shared" ref="KO13" si="325">IF(KN10="W0","",IF(KO$4&lt;=$I11,IF(AND(MOD(KO$4,7)=MOD($I10,7),KO$4&lt;$I10+371),"s",""),""))&amp;IF($I10=KO$4,"d","")&amp;IF($I11=KO$4,"f","")</f>
        <v/>
      </c>
      <c r="KP13" s="37" t="str">
        <f t="shared" ref="KP13" si="326">IF(KN10="W0","",IF(KP$4&lt;=$I11,IF(AND(MOD(KP$4,7)=MOD($I10,7),KP$4&lt;$I10+371),"s",""),""))&amp;IF($I10=KP$4,"d","")&amp;IF($I11=KP$4,"f","")</f>
        <v/>
      </c>
      <c r="KQ13" s="37" t="str">
        <f t="shared" ref="KQ13" si="327">IF(KN10="W0","",IF(KQ$4&lt;=$I11,IF(AND(MOD(KQ$4,7)=MOD($I10,7),KQ$4&lt;$I10+371),"s",""),""))&amp;IF($I10=KQ$4,"d","")&amp;IF($I11=KQ$4,"f","")</f>
        <v/>
      </c>
      <c r="KR13" s="37" t="str">
        <f t="shared" ref="KR13" si="328">IF(KN10="W0","",IF(KR$4&lt;=$I11,IF(AND(MOD(KR$4,7)=MOD($I10,7),KR$4&lt;$I10+371),"s",""),""))&amp;IF($I10=KR$4,"d","")&amp;IF($I11=KR$4,"f","")</f>
        <v/>
      </c>
      <c r="KS13" s="33" t="str">
        <f t="shared" ref="KS13" si="329">IF(KN10="W0","",IF(KS$4&lt;=$I11,IF(AND(MOD(KS$4,7)=MOD($I10,7),KS$4&lt;$I10+371),"s",""),""))&amp;IF($I10=KS$4,"d","")&amp;IF($I11=KS$4,"f","")</f>
        <v/>
      </c>
      <c r="KT13" s="34" t="str">
        <f t="shared" ref="KT13" si="330">IF(KN10="W0","",IF(KT$4&lt;=$I11,IF(AND(MOD(KT$4,7)=MOD($I10,7),KT$4&lt;$I10+371),"s",""),""))&amp;IF($I10=KT$4,"d","")&amp;IF($I11=KT$4,"f","")</f>
        <v/>
      </c>
      <c r="KU13" s="37" t="str">
        <f t="shared" ref="KU13" si="331">IF(KU10="W0","",IF(KU$4&lt;=$I11,IF(AND(MOD(KU$4,7)=MOD($I10,7),KU$4&lt;$I10+371),"s",""),""))&amp;IF($I10=KU$4,"d","")&amp;IF($I11=KU$4,"f","")</f>
        <v/>
      </c>
      <c r="KV13" s="37" t="str">
        <f t="shared" ref="KV13" si="332">IF(KU10="W0","",IF(KV$4&lt;=$I11,IF(AND(MOD(KV$4,7)=MOD($I10,7),KV$4&lt;$I10+371),"s",""),""))&amp;IF($I10=KV$4,"d","")&amp;IF($I11=KV$4,"f","")</f>
        <v/>
      </c>
      <c r="KW13" s="37" t="str">
        <f t="shared" ref="KW13" si="333">IF(KU10="W0","",IF(KW$4&lt;=$I11,IF(AND(MOD(KW$4,7)=MOD($I10,7),KW$4&lt;$I10+371),"s",""),""))&amp;IF($I10=KW$4,"d","")&amp;IF($I11=KW$4,"f","")</f>
        <v/>
      </c>
      <c r="KX13" s="37" t="str">
        <f t="shared" ref="KX13" si="334">IF(KU10="W0","",IF(KX$4&lt;=$I11,IF(AND(MOD(KX$4,7)=MOD($I10,7),KX$4&lt;$I10+371),"s",""),""))&amp;IF($I10=KX$4,"d","")&amp;IF($I11=KX$4,"f","")</f>
        <v/>
      </c>
      <c r="KY13" s="37" t="str">
        <f t="shared" ref="KY13" si="335">IF(KU10="W0","",IF(KY$4&lt;=$I11,IF(AND(MOD(KY$4,7)=MOD($I10,7),KY$4&lt;$I10+371),"s",""),""))&amp;IF($I10=KY$4,"d","")&amp;IF($I11=KY$4,"f","")</f>
        <v/>
      </c>
      <c r="KZ13" s="33" t="str">
        <f t="shared" ref="KZ13" si="336">IF(KU10="W0","",IF(KZ$4&lt;=$I11,IF(AND(MOD(KZ$4,7)=MOD($I10,7),KZ$4&lt;$I10+371),"s",""),""))&amp;IF($I10=KZ$4,"d","")&amp;IF($I11=KZ$4,"f","")</f>
        <v/>
      </c>
      <c r="LA13" s="34" t="str">
        <f t="shared" ref="LA13" si="337">IF(KU10="W0","",IF(LA$4&lt;=$I11,IF(AND(MOD(LA$4,7)=MOD($I10,7),LA$4&lt;$I10+371),"s",""),""))&amp;IF($I10=LA$4,"d","")&amp;IF($I11=LA$4,"f","")</f>
        <v/>
      </c>
      <c r="LB13" s="37" t="str">
        <f t="shared" ref="LB13" si="338">IF(LB10="W0","",IF(LB$4&lt;=$I11,IF(AND(MOD(LB$4,7)=MOD($I10,7),LB$4&lt;$I10+371),"s",""),""))&amp;IF($I10=LB$4,"d","")&amp;IF($I11=LB$4,"f","")</f>
        <v/>
      </c>
      <c r="LC13" s="37" t="str">
        <f t="shared" ref="LC13" si="339">IF(LB10="W0","",IF(LC$4&lt;=$I11,IF(AND(MOD(LC$4,7)=MOD($I10,7),LC$4&lt;$I10+371),"s",""),""))&amp;IF($I10=LC$4,"d","")&amp;IF($I11=LC$4,"f","")</f>
        <v/>
      </c>
      <c r="LD13" s="37" t="str">
        <f t="shared" ref="LD13" si="340">IF(LB10="W0","",IF(LD$4&lt;=$I11,IF(AND(MOD(LD$4,7)=MOD($I10,7),LD$4&lt;$I10+371),"s",""),""))&amp;IF($I10=LD$4,"d","")&amp;IF($I11=LD$4,"f","")</f>
        <v/>
      </c>
      <c r="LE13" s="37" t="str">
        <f t="shared" ref="LE13" si="341">IF(LB10="W0","",IF(LE$4&lt;=$I11,IF(AND(MOD(LE$4,7)=MOD($I10,7),LE$4&lt;$I10+371),"s",""),""))&amp;IF($I10=LE$4,"d","")&amp;IF($I11=LE$4,"f","")</f>
        <v/>
      </c>
      <c r="LF13" s="37" t="str">
        <f t="shared" ref="LF13" si="342">IF(LB10="W0","",IF(LF$4&lt;=$I11,IF(AND(MOD(LF$4,7)=MOD($I10,7),LF$4&lt;$I10+371),"s",""),""))&amp;IF($I10=LF$4,"d","")&amp;IF($I11=LF$4,"f","")</f>
        <v/>
      </c>
      <c r="LG13" s="33" t="str">
        <f t="shared" ref="LG13" si="343">IF(LB10="W0","",IF(LG$4&lt;=$I11,IF(AND(MOD(LG$4,7)=MOD($I10,7),LG$4&lt;$I10+371),"s",""),""))&amp;IF($I10=LG$4,"d","")&amp;IF($I11=LG$4,"f","")</f>
        <v/>
      </c>
      <c r="LH13" s="34" t="str">
        <f t="shared" ref="LH13" si="344">IF(LB10="W0","",IF(LH$4&lt;=$I11,IF(AND(MOD(LH$4,7)=MOD($I10,7),LH$4&lt;$I10+371),"s",""),""))&amp;IF($I10=LH$4,"d","")&amp;IF($I11=LH$4,"f","")</f>
        <v/>
      </c>
      <c r="LI13" s="37" t="str">
        <f t="shared" ref="LI13" si="345">IF(LI10="W0","",IF(LI$4&lt;=$I11,IF(AND(MOD(LI$4,7)=MOD($I10,7),LI$4&lt;$I10+371),"s",""),""))&amp;IF($I10=LI$4,"d","")&amp;IF($I11=LI$4,"f","")</f>
        <v/>
      </c>
      <c r="LJ13" s="37" t="str">
        <f t="shared" ref="LJ13" si="346">IF(LI10="W0","",IF(LJ$4&lt;=$I11,IF(AND(MOD(LJ$4,7)=MOD($I10,7),LJ$4&lt;$I10+371),"s",""),""))&amp;IF($I10=LJ$4,"d","")&amp;IF($I11=LJ$4,"f","")</f>
        <v/>
      </c>
      <c r="LK13" s="37" t="str">
        <f t="shared" ref="LK13" si="347">IF(LI10="W0","",IF(LK$4&lt;=$I11,IF(AND(MOD(LK$4,7)=MOD($I10,7),LK$4&lt;$I10+371),"s",""),""))&amp;IF($I10=LK$4,"d","")&amp;IF($I11=LK$4,"f","")</f>
        <v/>
      </c>
      <c r="LL13" s="37" t="str">
        <f t="shared" ref="LL13" si="348">IF(LI10="W0","",IF(LL$4&lt;=$I11,IF(AND(MOD(LL$4,7)=MOD($I10,7),LL$4&lt;$I10+371),"s",""),""))&amp;IF($I10=LL$4,"d","")&amp;IF($I11=LL$4,"f","")</f>
        <v/>
      </c>
      <c r="LM13" s="37" t="str">
        <f t="shared" ref="LM13" si="349">IF(LI10="W0","",IF(LM$4&lt;=$I11,IF(AND(MOD(LM$4,7)=MOD($I10,7),LM$4&lt;$I10+371),"s",""),""))&amp;IF($I10=LM$4,"d","")&amp;IF($I11=LM$4,"f","")</f>
        <v/>
      </c>
      <c r="LN13" s="33" t="str">
        <f t="shared" ref="LN13" si="350">IF(LI10="W0","",IF(LN$4&lt;=$I11,IF(AND(MOD(LN$4,7)=MOD($I10,7),LN$4&lt;$I10+371),"s",""),""))&amp;IF($I10=LN$4,"d","")&amp;IF($I11=LN$4,"f","")</f>
        <v/>
      </c>
      <c r="LO13" s="34" t="str">
        <f t="shared" ref="LO13" si="351">IF(LI10="W0","",IF(LO$4&lt;=$I11,IF(AND(MOD(LO$4,7)=MOD($I10,7),LO$4&lt;$I10+371),"s",""),""))&amp;IF($I10=LO$4,"d","")&amp;IF($I11=LO$4,"f","")</f>
        <v/>
      </c>
      <c r="LP13" s="37" t="str">
        <f t="shared" ref="LP13" si="352">IF(LP10="W0","",IF(LP$4&lt;=$I11,IF(AND(MOD(LP$4,7)=MOD($I10,7),LP$4&lt;$I10+371),"s",""),""))&amp;IF($I10=LP$4,"d","")&amp;IF($I11=LP$4,"f","")</f>
        <v/>
      </c>
      <c r="LQ13" s="37" t="str">
        <f t="shared" ref="LQ13" si="353">IF(LP10="W0","",IF(LQ$4&lt;=$I11,IF(AND(MOD(LQ$4,7)=MOD($I10,7),LQ$4&lt;$I10+371),"s",""),""))&amp;IF($I10=LQ$4,"d","")&amp;IF($I11=LQ$4,"f","")</f>
        <v/>
      </c>
      <c r="LR13" s="37" t="str">
        <f t="shared" ref="LR13" si="354">IF(LP10="W0","",IF(LR$4&lt;=$I11,IF(AND(MOD(LR$4,7)=MOD($I10,7),LR$4&lt;$I10+371),"s",""),""))&amp;IF($I10=LR$4,"d","")&amp;IF($I11=LR$4,"f","")</f>
        <v/>
      </c>
      <c r="LS13" s="37" t="str">
        <f t="shared" ref="LS13" si="355">IF(LP10="W0","",IF(LS$4&lt;=$I11,IF(AND(MOD(LS$4,7)=MOD($I10,7),LS$4&lt;$I10+371),"s",""),""))&amp;IF($I10=LS$4,"d","")&amp;IF($I11=LS$4,"f","")</f>
        <v/>
      </c>
      <c r="LT13" s="37" t="str">
        <f t="shared" ref="LT13" si="356">IF(LP10="W0","",IF(LT$4&lt;=$I11,IF(AND(MOD(LT$4,7)=MOD($I10,7),LT$4&lt;$I10+371),"s",""),""))&amp;IF($I10=LT$4,"d","")&amp;IF($I11=LT$4,"f","")</f>
        <v/>
      </c>
      <c r="LU13" s="33" t="str">
        <f t="shared" ref="LU13" si="357">IF(LP10="W0","",IF(LU$4&lt;=$I11,IF(AND(MOD(LU$4,7)=MOD($I10,7),LU$4&lt;$I10+371),"s",""),""))&amp;IF($I10=LU$4,"d","")&amp;IF($I11=LU$4,"f","")</f>
        <v/>
      </c>
      <c r="LV13" s="34" t="str">
        <f t="shared" ref="LV13" si="358">IF(LP10="W0","",IF(LV$4&lt;=$I11,IF(AND(MOD(LV$4,7)=MOD($I10,7),LV$4&lt;$I10+371),"s",""),""))&amp;IF($I10=LV$4,"d","")&amp;IF($I11=LV$4,"f","")</f>
        <v/>
      </c>
      <c r="LW13" s="37" t="str">
        <f t="shared" ref="LW13" si="359">IF(LW10="W0","",IF(LW$4&lt;=$I11,IF(AND(MOD(LW$4,7)=MOD($I10,7),LW$4&lt;$I10+371),"s",""),""))&amp;IF($I10=LW$4,"d","")&amp;IF($I11=LW$4,"f","")</f>
        <v/>
      </c>
      <c r="LX13" s="37" t="str">
        <f t="shared" ref="LX13" si="360">IF(LW10="W0","",IF(LX$4&lt;=$I11,IF(AND(MOD(LX$4,7)=MOD($I10,7),LX$4&lt;$I10+371),"s",""),""))&amp;IF($I10=LX$4,"d","")&amp;IF($I11=LX$4,"f","")</f>
        <v/>
      </c>
      <c r="LY13" s="37" t="str">
        <f t="shared" ref="LY13" si="361">IF(LW10="W0","",IF(LY$4&lt;=$I11,IF(AND(MOD(LY$4,7)=MOD($I10,7),LY$4&lt;$I10+371),"s",""),""))&amp;IF($I10=LY$4,"d","")&amp;IF($I11=LY$4,"f","")</f>
        <v/>
      </c>
      <c r="LZ13" s="37" t="str">
        <f t="shared" ref="LZ13" si="362">IF(LW10="W0","",IF(LZ$4&lt;=$I11,IF(AND(MOD(LZ$4,7)=MOD($I10,7),LZ$4&lt;$I10+371),"s",""),""))&amp;IF($I10=LZ$4,"d","")&amp;IF($I11=LZ$4,"f","")</f>
        <v/>
      </c>
      <c r="MA13" s="37" t="str">
        <f t="shared" ref="MA13" si="363">IF(LW10="W0","",IF(MA$4&lt;=$I11,IF(AND(MOD(MA$4,7)=MOD($I10,7),MA$4&lt;$I10+371),"s",""),""))&amp;IF($I10=MA$4,"d","")&amp;IF($I11=MA$4,"f","")</f>
        <v/>
      </c>
      <c r="MB13" s="33" t="str">
        <f t="shared" ref="MB13" si="364">IF(LW10="W0","",IF(MB$4&lt;=$I11,IF(AND(MOD(MB$4,7)=MOD($I10,7),MB$4&lt;$I10+371),"s",""),""))&amp;IF($I10=MB$4,"d","")&amp;IF($I11=MB$4,"f","")</f>
        <v/>
      </c>
      <c r="MC13" s="34" t="str">
        <f t="shared" ref="MC13" si="365">IF(LW10="W0","",IF(MC$4&lt;=$I11,IF(AND(MOD(MC$4,7)=MOD($I10,7),MC$4&lt;$I10+371),"s",""),""))&amp;IF($I10=MC$4,"d","")&amp;IF($I11=MC$4,"f","")</f>
        <v/>
      </c>
      <c r="MD13" s="37" t="str">
        <f t="shared" ref="MD13" si="366">IF(MD10="W0","",IF(MD$4&lt;=$I11,IF(AND(MOD(MD$4,7)=MOD($I10,7),MD$4&lt;$I10+371),"s",""),""))&amp;IF($I10=MD$4,"d","")&amp;IF($I11=MD$4,"f","")</f>
        <v/>
      </c>
      <c r="ME13" s="37" t="str">
        <f t="shared" ref="ME13" si="367">IF(MD10="W0","",IF(ME$4&lt;=$I11,IF(AND(MOD(ME$4,7)=MOD($I10,7),ME$4&lt;$I10+371),"s",""),""))&amp;IF($I10=ME$4,"d","")&amp;IF($I11=ME$4,"f","")</f>
        <v/>
      </c>
      <c r="MF13" s="37" t="str">
        <f t="shared" ref="MF13" si="368">IF(MD10="W0","",IF(MF$4&lt;=$I11,IF(AND(MOD(MF$4,7)=MOD($I10,7),MF$4&lt;$I10+371),"s",""),""))&amp;IF($I10=MF$4,"d","")&amp;IF($I11=MF$4,"f","")</f>
        <v/>
      </c>
      <c r="MG13" s="37" t="str">
        <f t="shared" ref="MG13" si="369">IF(MD10="W0","",IF(MG$4&lt;=$I11,IF(AND(MOD(MG$4,7)=MOD($I10,7),MG$4&lt;$I10+371),"s",""),""))&amp;IF($I10=MG$4,"d","")&amp;IF($I11=MG$4,"f","")</f>
        <v/>
      </c>
      <c r="MH13" s="37" t="str">
        <f t="shared" ref="MH13" si="370">IF(MD10="W0","",IF(MH$4&lt;=$I11,IF(AND(MOD(MH$4,7)=MOD($I10,7),MH$4&lt;$I10+371),"s",""),""))&amp;IF($I10=MH$4,"d","")&amp;IF($I11=MH$4,"f","")</f>
        <v/>
      </c>
      <c r="MI13" s="33" t="str">
        <f t="shared" ref="MI13" si="371">IF(MD10="W0","",IF(MI$4&lt;=$I11,IF(AND(MOD(MI$4,7)=MOD($I10,7),MI$4&lt;$I10+371),"s",""),""))&amp;IF($I10=MI$4,"d","")&amp;IF($I11=MI$4,"f","")</f>
        <v/>
      </c>
      <c r="MJ13" s="34" t="str">
        <f t="shared" ref="MJ13" si="372">IF(MD10="W0","",IF(MJ$4&lt;=$I11,IF(AND(MOD(MJ$4,7)=MOD($I10,7),MJ$4&lt;$I10+371),"s",""),""))&amp;IF($I10=MJ$4,"d","")&amp;IF($I11=MJ$4,"f","")</f>
        <v/>
      </c>
      <c r="MK13" s="37" t="str">
        <f t="shared" ref="MK13" si="373">IF(MK10="W0","",IF(MK$4&lt;=$I11,IF(AND(MOD(MK$4,7)=MOD($I10,7),MK$4&lt;$I10+371),"s",""),""))&amp;IF($I10=MK$4,"d","")&amp;IF($I11=MK$4,"f","")</f>
        <v/>
      </c>
      <c r="ML13" s="37" t="str">
        <f t="shared" ref="ML13" si="374">IF(MK10="W0","",IF(ML$4&lt;=$I11,IF(AND(MOD(ML$4,7)=MOD($I10,7),ML$4&lt;$I10+371),"s",""),""))&amp;IF($I10=ML$4,"d","")&amp;IF($I11=ML$4,"f","")</f>
        <v/>
      </c>
      <c r="MM13" s="37" t="str">
        <f t="shared" ref="MM13" si="375">IF(MK10="W0","",IF(MM$4&lt;=$I11,IF(AND(MOD(MM$4,7)=MOD($I10,7),MM$4&lt;$I10+371),"s",""),""))&amp;IF($I10=MM$4,"d","")&amp;IF($I11=MM$4,"f","")</f>
        <v/>
      </c>
      <c r="MN13" s="37" t="str">
        <f t="shared" ref="MN13" si="376">IF(MK10="W0","",IF(MN$4&lt;=$I11,IF(AND(MOD(MN$4,7)=MOD($I10,7),MN$4&lt;$I10+371),"s",""),""))&amp;IF($I10=MN$4,"d","")&amp;IF($I11=MN$4,"f","")</f>
        <v/>
      </c>
      <c r="MO13" s="37" t="str">
        <f t="shared" ref="MO13" si="377">IF(MK10="W0","",IF(MO$4&lt;=$I11,IF(AND(MOD(MO$4,7)=MOD($I10,7),MO$4&lt;$I10+371),"s",""),""))&amp;IF($I10=MO$4,"d","")&amp;IF($I11=MO$4,"f","")</f>
        <v/>
      </c>
      <c r="MP13" s="33" t="str">
        <f t="shared" ref="MP13" si="378">IF(MK10="W0","",IF(MP$4&lt;=$I11,IF(AND(MOD(MP$4,7)=MOD($I10,7),MP$4&lt;$I10+371),"s",""),""))&amp;IF($I10=MP$4,"d","")&amp;IF($I11=MP$4,"f","")</f>
        <v/>
      </c>
      <c r="MQ13" s="34" t="str">
        <f t="shared" ref="MQ13" si="379">IF(MK10="W0","",IF(MQ$4&lt;=$I11,IF(AND(MOD(MQ$4,7)=MOD($I10,7),MQ$4&lt;$I10+371),"s",""),""))&amp;IF($I10=MQ$4,"d","")&amp;IF($I11=MQ$4,"f","")</f>
        <v/>
      </c>
      <c r="MR13" s="37" t="str">
        <f t="shared" ref="MR13" si="380">IF(MR10="W0","",IF(MR$4&lt;=$I11,IF(AND(MOD(MR$4,7)=MOD($I10,7),MR$4&lt;$I10+371),"s",""),""))&amp;IF($I10=MR$4,"d","")&amp;IF($I11=MR$4,"f","")</f>
        <v/>
      </c>
      <c r="MS13" s="37" t="str">
        <f t="shared" ref="MS13" si="381">IF(MR10="W0","",IF(MS$4&lt;=$I11,IF(AND(MOD(MS$4,7)=MOD($I10,7),MS$4&lt;$I10+371),"s",""),""))&amp;IF($I10=MS$4,"d","")&amp;IF($I11=MS$4,"f","")</f>
        <v/>
      </c>
      <c r="MT13" s="37" t="str">
        <f t="shared" ref="MT13" si="382">IF(MR10="W0","",IF(MT$4&lt;=$I11,IF(AND(MOD(MT$4,7)=MOD($I10,7),MT$4&lt;$I10+371),"s",""),""))&amp;IF($I10=MT$4,"d","")&amp;IF($I11=MT$4,"f","")</f>
        <v/>
      </c>
      <c r="MU13" s="37" t="str">
        <f t="shared" ref="MU13" si="383">IF(MR10="W0","",IF(MU$4&lt;=$I11,IF(AND(MOD(MU$4,7)=MOD($I10,7),MU$4&lt;$I10+371),"s",""),""))&amp;IF($I10=MU$4,"d","")&amp;IF($I11=MU$4,"f","")</f>
        <v/>
      </c>
      <c r="MV13" s="37" t="str">
        <f t="shared" ref="MV13" si="384">IF(MR10="W0","",IF(MV$4&lt;=$I11,IF(AND(MOD(MV$4,7)=MOD($I10,7),MV$4&lt;$I10+371),"s",""),""))&amp;IF($I10=MV$4,"d","")&amp;IF($I11=MV$4,"f","")</f>
        <v/>
      </c>
      <c r="MW13" s="33" t="str">
        <f t="shared" ref="MW13" si="385">IF(MR10="W0","",IF(MW$4&lt;=$I11,IF(AND(MOD(MW$4,7)=MOD($I10,7),MW$4&lt;$I10+371),"s",""),""))&amp;IF($I10=MW$4,"d","")&amp;IF($I11=MW$4,"f","")</f>
        <v/>
      </c>
      <c r="MX13" s="34" t="str">
        <f t="shared" ref="MX13" si="386">IF(MR10="W0","",IF(MX$4&lt;=$I11,IF(AND(MOD(MX$4,7)=MOD($I10,7),MX$4&lt;$I10+371),"s",""),""))&amp;IF($I10=MX$4,"d","")&amp;IF($I11=MX$4,"f","")</f>
        <v/>
      </c>
      <c r="MY13" s="37" t="str">
        <f t="shared" ref="MY13" si="387">IF(MY10="W0","",IF(MY$4&lt;=$I11,IF(AND(MOD(MY$4,7)=MOD($I10,7),MY$4&lt;$I10+371),"s",""),""))&amp;IF($I10=MY$4,"d","")&amp;IF($I11=MY$4,"f","")</f>
        <v/>
      </c>
      <c r="MZ13" s="37" t="str">
        <f t="shared" ref="MZ13" si="388">IF(MY10="W0","",IF(MZ$4&lt;=$I11,IF(AND(MOD(MZ$4,7)=MOD($I10,7),MZ$4&lt;$I10+371),"s",""),""))&amp;IF($I10=MZ$4,"d","")&amp;IF($I11=MZ$4,"f","")</f>
        <v/>
      </c>
      <c r="NA13" s="37" t="str">
        <f t="shared" ref="NA13" si="389">IF(MY10="W0","",IF(NA$4&lt;=$I11,IF(AND(MOD(NA$4,7)=MOD($I10,7),NA$4&lt;$I10+371),"s",""),""))&amp;IF($I10=NA$4,"d","")&amp;IF($I11=NA$4,"f","")</f>
        <v/>
      </c>
      <c r="NB13" s="37" t="str">
        <f t="shared" ref="NB13" si="390">IF(MY10="W0","",IF(NB$4&lt;=$I11,IF(AND(MOD(NB$4,7)=MOD($I10,7),NB$4&lt;$I10+371),"s",""),""))&amp;IF($I10=NB$4,"d","")&amp;IF($I11=NB$4,"f","")</f>
        <v/>
      </c>
      <c r="NC13" s="37" t="str">
        <f t="shared" ref="NC13" si="391">IF(MY10="W0","",IF(NC$4&lt;=$I11,IF(AND(MOD(NC$4,7)=MOD($I10,7),NC$4&lt;$I10+371),"s",""),""))&amp;IF($I10=NC$4,"d","")&amp;IF($I11=NC$4,"f","")</f>
        <v/>
      </c>
      <c r="ND13" s="33" t="str">
        <f t="shared" ref="ND13" si="392">IF(MY10="W0","",IF(ND$4&lt;=$I11,IF(AND(MOD(ND$4,7)=MOD($I10,7),ND$4&lt;$I10+371),"s",""),""))&amp;IF($I10=ND$4,"d","")&amp;IF($I11=ND$4,"f","")</f>
        <v/>
      </c>
      <c r="NE13" s="34" t="str">
        <f t="shared" ref="NE13" si="393">IF(MY10="W0","",IF(NE$4&lt;=$I11,IF(AND(MOD(NE$4,7)=MOD($I10,7),NE$4&lt;$I10+371),"s",""),""))&amp;IF($I10=NE$4,"d","")&amp;IF($I11=NE$4,"f","")</f>
        <v/>
      </c>
      <c r="NF13" s="37" t="str">
        <f t="shared" ref="NF13" si="394">IF(NF10="W0","",IF(NF$4&lt;=$I11,IF(AND(MOD(NF$4,7)=MOD($I10,7),NF$4&lt;$I10+371),"s",""),""))&amp;IF($I10=NF$4,"d","")&amp;IF($I11=NF$4,"f","")</f>
        <v/>
      </c>
      <c r="NG13" s="37" t="str">
        <f t="shared" ref="NG13" si="395">IF(NF10="W0","",IF(NG$4&lt;=$I11,IF(AND(MOD(NG$4,7)=MOD($I10,7),NG$4&lt;$I10+371),"s",""),""))&amp;IF($I10=NG$4,"d","")&amp;IF($I11=NG$4,"f","")</f>
        <v/>
      </c>
      <c r="NH13" s="37" t="str">
        <f t="shared" ref="NH13" si="396">IF(NF10="W0","",IF(NH$4&lt;=$I11,IF(AND(MOD(NH$4,7)=MOD($I10,7),NH$4&lt;$I10+371),"s",""),""))&amp;IF($I10=NH$4,"d","")&amp;IF($I11=NH$4,"f","")</f>
        <v/>
      </c>
      <c r="NI13" s="37" t="str">
        <f t="shared" ref="NI13" si="397">IF(NF10="W0","",IF(NI$4&lt;=$I11,IF(AND(MOD(NI$4,7)=MOD($I10,7),NI$4&lt;$I10+371),"s",""),""))&amp;IF($I10=NI$4,"d","")&amp;IF($I11=NI$4,"f","")</f>
        <v/>
      </c>
      <c r="NJ13" s="37" t="str">
        <f t="shared" ref="NJ13" si="398">IF(NF10="W0","",IF(NJ$4&lt;=$I11,IF(AND(MOD(NJ$4,7)=MOD($I10,7),NJ$4&lt;$I10+371),"s",""),""))&amp;IF($I10=NJ$4,"d","")&amp;IF($I11=NJ$4,"f","")</f>
        <v/>
      </c>
      <c r="NK13" s="33" t="str">
        <f t="shared" ref="NK13" si="399">IF(NF10="W0","",IF(NK$4&lt;=$I11,IF(AND(MOD(NK$4,7)=MOD($I10,7),NK$4&lt;$I10+371),"s",""),""))&amp;IF($I10=NK$4,"d","")&amp;IF($I11=NK$4,"f","")</f>
        <v/>
      </c>
      <c r="NL13" s="34" t="str">
        <f t="shared" ref="NL13" si="400">IF(NF10="W0","",IF(NL$4&lt;=$I11,IF(AND(MOD(NL$4,7)=MOD($I10,7),NL$4&lt;$I10+371),"s",""),""))&amp;IF($I10=NL$4,"d","")&amp;IF($I11=NL$4,"f","")</f>
        <v/>
      </c>
      <c r="NM13" s="37" t="str">
        <f t="shared" ref="NM13" si="401">IF(NM10="W0","",IF(NM$4&lt;=$I11,IF(AND(MOD(NM$4,7)=MOD($I10,7),NM$4&lt;$I10+371),"s",""),""))&amp;IF($I10=NM$4,"d","")&amp;IF($I11=NM$4,"f","")</f>
        <v/>
      </c>
      <c r="NN13" s="37" t="str">
        <f t="shared" ref="NN13" si="402">IF(NM10="W0","",IF(NN$4&lt;=$I11,IF(AND(MOD(NN$4,7)=MOD($I10,7),NN$4&lt;$I10+371),"s",""),""))&amp;IF($I10=NN$4,"d","")&amp;IF($I11=NN$4,"f","")</f>
        <v/>
      </c>
      <c r="NO13" s="37" t="str">
        <f>IF(NM10="W0","",IF(NO$4&lt;=$I11,IF(AND(MOD(NO$4,7)=MOD($I10,7),NO$4&lt;$I10+371),"s",""),""))&amp;IF($I10=NO$4,"d","")&amp;IF($I11=NO$4,"f","")</f>
        <v/>
      </c>
      <c r="NP13" s="37" t="str">
        <f t="shared" ref="NP13" si="403">IF(NM10="W0","",IF(NP$4&lt;=$I11,IF(AND(MOD(NP$4,7)=MOD($I10,7),NP$4&lt;$I10+371),"s",""),""))&amp;IF($I10=NP$4,"d","")&amp;IF($I11=NP$4,"f","")</f>
        <v/>
      </c>
      <c r="NQ13" s="37" t="str">
        <f t="shared" ref="NQ13" si="404">IF(NM10="W0","",IF(NQ$4&lt;=$I11,IF(AND(MOD(NQ$4,7)=MOD($I10,7),NQ$4&lt;$I10+371),"s",""),""))&amp;IF($I10=NQ$4,"d","")&amp;IF($I11=NQ$4,"f","")</f>
        <v/>
      </c>
      <c r="NR13" s="33" t="str">
        <f t="shared" ref="NR13" si="405">IF(NM10="W0","",IF(NR$4&lt;=$I11,IF(AND(MOD(NR$4,7)=MOD($I10,7),NR$4&lt;$I10+371),"s",""),""))&amp;IF($I10=NR$4,"d","")&amp;IF($I11=NR$4,"f","")</f>
        <v/>
      </c>
      <c r="NS13" s="34" t="str">
        <f t="shared" ref="NS13" si="406">IF(NM10="W0","",IF(NS$4&lt;=$I11,IF(AND(MOD(NS$4,7)=MOD($I10,7),NS$4&lt;$I10+371),"s",""),""))&amp;IF($I10=NS$4,"d","")&amp;IF($I11=NS$4,"f","")</f>
        <v/>
      </c>
      <c r="NT13" s="37" t="str">
        <f t="shared" ref="NT13" si="407">IF(NT10="W0","",IF(NT$4&lt;=$I11,IF(AND(MOD(NT$4,7)=MOD($I10,7),NT$4&lt;$I10+371),"s",""),""))&amp;IF($I10=NT$4,"d","")&amp;IF($I11=NT$4,"f","")</f>
        <v/>
      </c>
      <c r="NU13" s="37" t="str">
        <f t="shared" ref="NU13" si="408">IF(NT10="W0","",IF(NU$4&lt;=$I11,IF(AND(MOD(NU$4,7)=MOD($I10,7),NU$4&lt;$I10+371),"s",""),""))&amp;IF($I10=NU$4,"d","")&amp;IF($I11=NU$4,"f","")</f>
        <v/>
      </c>
      <c r="NV13" s="37" t="str">
        <f t="shared" ref="NV13" si="409">IF(NT10="W0","",IF(NV$4&lt;=$I11,IF(AND(MOD(NV$4,7)=MOD($I10,7),NV$4&lt;$I10+371),"s",""),""))&amp;IF($I10=NV$4,"d","")&amp;IF($I11=NV$4,"f","")</f>
        <v/>
      </c>
      <c r="NW13" s="37" t="str">
        <f t="shared" ref="NW13" si="410">IF(NT10="W0","",IF(NW$4&lt;=$I11,IF(AND(MOD(NW$4,7)=MOD($I10,7),NW$4&lt;$I10+371),"s",""),""))&amp;IF($I10=NW$4,"d","")&amp;IF($I11=NW$4,"f","")</f>
        <v/>
      </c>
      <c r="NX13" s="37" t="str">
        <f t="shared" ref="NX13" si="411">IF(NT10="W0","",IF(NX$4&lt;=$I11,IF(AND(MOD(NX$4,7)=MOD($I10,7),NX$4&lt;$I10+371),"s",""),""))&amp;IF($I10=NX$4,"d","")&amp;IF($I11=NX$4,"f","")</f>
        <v/>
      </c>
      <c r="NY13" s="33" t="str">
        <f t="shared" ref="NY13" si="412">IF(NT10="W0","",IF(NY$4&lt;=$I11,IF(AND(MOD(NY$4,7)=MOD($I10,7),NY$4&lt;$I10+371),"s",""),""))&amp;IF($I10=NY$4,"d","")&amp;IF($I11=NY$4,"f","")</f>
        <v/>
      </c>
      <c r="NZ13" s="34" t="str">
        <f t="shared" ref="NZ13" si="413">IF(NT10="W0","",IF(NZ$4&lt;=$I11,IF(AND(MOD(NZ$4,7)=MOD($I10,7),NZ$4&lt;$I10+371),"s",""),""))&amp;IF($I10=NZ$4,"d","")&amp;IF($I11=NZ$4,"f","")</f>
        <v/>
      </c>
      <c r="OA13" s="39"/>
      <c r="OB13" s="39"/>
      <c r="OC13" s="39"/>
      <c r="OD13" s="39"/>
      <c r="OE13" s="39"/>
      <c r="OF13" s="40"/>
      <c r="OG13" s="40"/>
      <c r="OH13" s="39"/>
      <c r="OI13" s="39"/>
      <c r="OJ13" s="39"/>
      <c r="OK13" s="39"/>
      <c r="OL13" s="39"/>
      <c r="OM13" s="40"/>
      <c r="ON13" s="40"/>
      <c r="OO13" s="39"/>
      <c r="OP13" s="39"/>
      <c r="OQ13" s="39"/>
      <c r="OR13" s="39"/>
      <c r="OS13" s="39"/>
      <c r="OT13" s="40"/>
      <c r="OU13" s="40"/>
      <c r="OV13" s="41"/>
    </row>
    <row r="14" spans="3:412" x14ac:dyDescent="0.25">
      <c r="G14" s="52">
        <f t="shared" ref="G14:G53" si="414">O14</f>
        <v>0</v>
      </c>
    </row>
    <row r="15" spans="3:412" x14ac:dyDescent="0.25">
      <c r="G15" s="52">
        <f t="shared" si="414"/>
        <v>0</v>
      </c>
    </row>
    <row r="16" spans="3:412" x14ac:dyDescent="0.25">
      <c r="G16" s="52">
        <f t="shared" si="414"/>
        <v>0</v>
      </c>
    </row>
    <row r="17" spans="7:7" x14ac:dyDescent="0.25">
      <c r="G17" s="52">
        <f t="shared" si="414"/>
        <v>0</v>
      </c>
    </row>
    <row r="18" spans="7:7" x14ac:dyDescent="0.25">
      <c r="G18" s="52">
        <f t="shared" si="414"/>
        <v>0</v>
      </c>
    </row>
    <row r="19" spans="7:7" x14ac:dyDescent="0.25">
      <c r="G19" s="52">
        <f t="shared" si="414"/>
        <v>0</v>
      </c>
    </row>
    <row r="20" spans="7:7" x14ac:dyDescent="0.25">
      <c r="G20" s="52">
        <f t="shared" si="414"/>
        <v>0</v>
      </c>
    </row>
    <row r="21" spans="7:7" x14ac:dyDescent="0.25">
      <c r="G21" s="52">
        <f t="shared" si="414"/>
        <v>0</v>
      </c>
    </row>
    <row r="22" spans="7:7" x14ac:dyDescent="0.25">
      <c r="G22" s="52">
        <f t="shared" si="414"/>
        <v>0</v>
      </c>
    </row>
    <row r="23" spans="7:7" x14ac:dyDescent="0.25">
      <c r="G23" s="52">
        <f t="shared" si="414"/>
        <v>0</v>
      </c>
    </row>
    <row r="24" spans="7:7" x14ac:dyDescent="0.25">
      <c r="G24" s="52">
        <f t="shared" si="414"/>
        <v>0</v>
      </c>
    </row>
    <row r="25" spans="7:7" x14ac:dyDescent="0.25">
      <c r="G25" s="52">
        <f t="shared" si="414"/>
        <v>0</v>
      </c>
    </row>
    <row r="26" spans="7:7" x14ac:dyDescent="0.25">
      <c r="G26" s="52">
        <f t="shared" si="414"/>
        <v>0</v>
      </c>
    </row>
    <row r="27" spans="7:7" x14ac:dyDescent="0.25">
      <c r="G27" s="52">
        <f t="shared" si="414"/>
        <v>0</v>
      </c>
    </row>
    <row r="28" spans="7:7" x14ac:dyDescent="0.25">
      <c r="G28" s="52">
        <f t="shared" si="414"/>
        <v>0</v>
      </c>
    </row>
    <row r="29" spans="7:7" x14ac:dyDescent="0.25">
      <c r="G29" s="52">
        <f t="shared" si="414"/>
        <v>0</v>
      </c>
    </row>
    <row r="30" spans="7:7" x14ac:dyDescent="0.25">
      <c r="G30" s="52">
        <f t="shared" si="414"/>
        <v>0</v>
      </c>
    </row>
    <row r="31" spans="7:7" x14ac:dyDescent="0.25">
      <c r="G31" s="52">
        <f t="shared" si="414"/>
        <v>0</v>
      </c>
    </row>
    <row r="32" spans="7:7" x14ac:dyDescent="0.25">
      <c r="G32" s="52">
        <f t="shared" si="414"/>
        <v>0</v>
      </c>
    </row>
    <row r="33" spans="7:7" x14ac:dyDescent="0.25">
      <c r="G33" s="52">
        <f t="shared" si="414"/>
        <v>0</v>
      </c>
    </row>
    <row r="34" spans="7:7" x14ac:dyDescent="0.25">
      <c r="G34" s="52">
        <f t="shared" si="414"/>
        <v>0</v>
      </c>
    </row>
    <row r="35" spans="7:7" x14ac:dyDescent="0.25">
      <c r="G35" s="52">
        <f t="shared" si="414"/>
        <v>0</v>
      </c>
    </row>
    <row r="36" spans="7:7" x14ac:dyDescent="0.25">
      <c r="G36" s="52">
        <f t="shared" si="414"/>
        <v>0</v>
      </c>
    </row>
    <row r="37" spans="7:7" x14ac:dyDescent="0.25">
      <c r="G37" s="52">
        <f t="shared" si="414"/>
        <v>0</v>
      </c>
    </row>
    <row r="38" spans="7:7" x14ac:dyDescent="0.25">
      <c r="G38" s="52">
        <f t="shared" si="414"/>
        <v>0</v>
      </c>
    </row>
    <row r="39" spans="7:7" x14ac:dyDescent="0.25">
      <c r="G39" s="52">
        <f t="shared" si="414"/>
        <v>0</v>
      </c>
    </row>
    <row r="40" spans="7:7" x14ac:dyDescent="0.25">
      <c r="G40" s="52">
        <f t="shared" si="414"/>
        <v>0</v>
      </c>
    </row>
    <row r="41" spans="7:7" x14ac:dyDescent="0.25">
      <c r="G41" s="52">
        <f t="shared" si="414"/>
        <v>0</v>
      </c>
    </row>
    <row r="42" spans="7:7" x14ac:dyDescent="0.25">
      <c r="G42" s="52">
        <f t="shared" si="414"/>
        <v>0</v>
      </c>
    </row>
    <row r="43" spans="7:7" x14ac:dyDescent="0.25">
      <c r="G43" s="52">
        <f t="shared" si="414"/>
        <v>0</v>
      </c>
    </row>
    <row r="44" spans="7:7" x14ac:dyDescent="0.25">
      <c r="G44" s="52">
        <f t="shared" si="414"/>
        <v>0</v>
      </c>
    </row>
    <row r="45" spans="7:7" x14ac:dyDescent="0.25">
      <c r="G45" s="52">
        <f t="shared" si="414"/>
        <v>0</v>
      </c>
    </row>
    <row r="46" spans="7:7" x14ac:dyDescent="0.25">
      <c r="G46" s="52">
        <f t="shared" si="414"/>
        <v>0</v>
      </c>
    </row>
    <row r="47" spans="7:7" x14ac:dyDescent="0.25">
      <c r="G47" s="52">
        <f t="shared" si="414"/>
        <v>0</v>
      </c>
    </row>
    <row r="48" spans="7:7" x14ac:dyDescent="0.25">
      <c r="G48" s="52">
        <f t="shared" si="414"/>
        <v>0</v>
      </c>
    </row>
    <row r="49" spans="7:7" x14ac:dyDescent="0.25">
      <c r="G49" s="52">
        <f t="shared" si="414"/>
        <v>0</v>
      </c>
    </row>
    <row r="50" spans="7:7" x14ac:dyDescent="0.25">
      <c r="G50" s="52">
        <f t="shared" si="414"/>
        <v>0</v>
      </c>
    </row>
    <row r="51" spans="7:7" x14ac:dyDescent="0.25">
      <c r="G51" s="52">
        <f t="shared" si="414"/>
        <v>0</v>
      </c>
    </row>
    <row r="52" spans="7:7" x14ac:dyDescent="0.25">
      <c r="G52" s="52">
        <f t="shared" si="414"/>
        <v>0</v>
      </c>
    </row>
    <row r="53" spans="7:7" x14ac:dyDescent="0.25">
      <c r="G53" s="52">
        <f t="shared" si="414"/>
        <v>0</v>
      </c>
    </row>
    <row r="1114" spans="8:390" ht="15.75" thickBot="1" x14ac:dyDescent="0.3"/>
    <row r="1115" spans="8:390" x14ac:dyDescent="0.25">
      <c r="K1115" s="113"/>
      <c r="L1115" s="116"/>
      <c r="M1115" s="119" t="str">
        <f>LEFT(K1115,3)</f>
        <v/>
      </c>
      <c r="N1115" s="86"/>
      <c r="O1115" s="89" t="str">
        <f>IF(K1115&lt;&gt;"",IF(I1117-I1116&gt;30,"Longue",IF(I1117-I1116&lt;=7,"Parking","Courte")),"")</f>
        <v/>
      </c>
      <c r="P1115" s="27"/>
      <c r="Q1115" s="30"/>
      <c r="R1115" s="30"/>
      <c r="S1115" s="30"/>
      <c r="T1115" s="77" t="str">
        <f>IF($K1115="","",IF(WEEKNUM($I1116)=T$3,$I1116,IF(WEEKNUM($I1117)=T$3,$I1117,"")))</f>
        <v/>
      </c>
      <c r="U1115" s="78"/>
      <c r="V1115" s="78"/>
      <c r="W1115" s="78"/>
      <c r="X1115" s="78"/>
      <c r="Y1115" s="78"/>
      <c r="Z1115" s="79"/>
      <c r="AA1115" s="77" t="str">
        <f t="shared" ref="AA1115" si="415">IF($K1115="","",IF(WEEKNUM($I1116)=AA$3,$I1116,IF(WEEKNUM($I1117)=AA$3,$I1117,"")))</f>
        <v/>
      </c>
      <c r="AB1115" s="78"/>
      <c r="AC1115" s="78"/>
      <c r="AD1115" s="78"/>
      <c r="AE1115" s="78"/>
      <c r="AF1115" s="78"/>
      <c r="AG1115" s="79"/>
      <c r="AH1115" s="77" t="str">
        <f t="shared" ref="AH1115" si="416">IF($K1115="","",IF(WEEKNUM($I1116)=AH$3,$I1116,IF(WEEKNUM($I1117)=AH$3,$I1117,"")))</f>
        <v/>
      </c>
      <c r="AI1115" s="78"/>
      <c r="AJ1115" s="78"/>
      <c r="AK1115" s="78"/>
      <c r="AL1115" s="78"/>
      <c r="AM1115" s="78"/>
      <c r="AN1115" s="79"/>
      <c r="AO1115" s="77" t="str">
        <f t="shared" ref="AO1115" si="417">IF($K1115="","",IF(WEEKNUM($I1116)=AO$3,$I1116,IF(WEEKNUM($I1117)=AO$3,$I1117,"")))</f>
        <v/>
      </c>
      <c r="AP1115" s="78"/>
      <c r="AQ1115" s="78"/>
      <c r="AR1115" s="78"/>
      <c r="AS1115" s="78"/>
      <c r="AT1115" s="78"/>
      <c r="AU1115" s="79"/>
      <c r="AV1115" s="77" t="str">
        <f t="shared" ref="AV1115" si="418">IF($K1115="","",IF(WEEKNUM($I1116)=AV$3,$I1116,IF(WEEKNUM($I1117)=AV$3,$I1117,"")))</f>
        <v/>
      </c>
      <c r="AW1115" s="78"/>
      <c r="AX1115" s="78"/>
      <c r="AY1115" s="78"/>
      <c r="AZ1115" s="78"/>
      <c r="BA1115" s="78"/>
      <c r="BB1115" s="79"/>
      <c r="BC1115" s="77" t="str">
        <f t="shared" ref="BC1115" si="419">IF($K1115="","",IF(WEEKNUM($I1116)=BC$3,$I1116,IF(WEEKNUM($I1117)=BC$3,$I1117,"")))</f>
        <v/>
      </c>
      <c r="BD1115" s="78"/>
      <c r="BE1115" s="78"/>
      <c r="BF1115" s="78"/>
      <c r="BG1115" s="78"/>
      <c r="BH1115" s="78"/>
      <c r="BI1115" s="79"/>
      <c r="BJ1115" s="77" t="str">
        <f t="shared" ref="BJ1115" si="420">IF($K1115="","",IF(WEEKNUM($I1116)=BJ$3,$I1116,IF(WEEKNUM($I1117)=BJ$3,$I1117,"")))</f>
        <v/>
      </c>
      <c r="BK1115" s="78"/>
      <c r="BL1115" s="78"/>
      <c r="BM1115" s="78"/>
      <c r="BN1115" s="78"/>
      <c r="BO1115" s="78"/>
      <c r="BP1115" s="79"/>
      <c r="BQ1115" s="77" t="str">
        <f t="shared" ref="BQ1115" si="421">IF($K1115="","",IF(WEEKNUM($I1116)=BQ$3,$I1116,IF(WEEKNUM($I1117)=BQ$3,$I1117,"")))</f>
        <v/>
      </c>
      <c r="BR1115" s="78"/>
      <c r="BS1115" s="78"/>
      <c r="BT1115" s="78"/>
      <c r="BU1115" s="78"/>
      <c r="BV1115" s="78"/>
      <c r="BW1115" s="79"/>
      <c r="BX1115" s="77" t="str">
        <f t="shared" ref="BX1115" si="422">IF($K1115="","",IF(WEEKNUM($I1116)=BX$3,$I1116,IF(WEEKNUM($I1117)=BX$3,$I1117,"")))</f>
        <v/>
      </c>
      <c r="BY1115" s="78"/>
      <c r="BZ1115" s="78"/>
      <c r="CA1115" s="78"/>
      <c r="CB1115" s="78"/>
      <c r="CC1115" s="78"/>
      <c r="CD1115" s="79"/>
      <c r="CE1115" s="77" t="str">
        <f t="shared" ref="CE1115" si="423">IF($K1115="","",IF(WEEKNUM($I1116)=CE$3,$I1116,IF(WEEKNUM($I1117)=CE$3,$I1117,"")))</f>
        <v/>
      </c>
      <c r="CF1115" s="78"/>
      <c r="CG1115" s="78"/>
      <c r="CH1115" s="78"/>
      <c r="CI1115" s="78"/>
      <c r="CJ1115" s="78"/>
      <c r="CK1115" s="79"/>
      <c r="CL1115" s="77" t="str">
        <f t="shared" ref="CL1115" si="424">IF($K1115="","",IF(WEEKNUM($I1116)=CL$3,$I1116,IF(WEEKNUM($I1117)=CL$3,$I1117,"")))</f>
        <v/>
      </c>
      <c r="CM1115" s="78"/>
      <c r="CN1115" s="78"/>
      <c r="CO1115" s="78"/>
      <c r="CP1115" s="78"/>
      <c r="CQ1115" s="78"/>
      <c r="CR1115" s="79"/>
      <c r="CS1115" s="77" t="str">
        <f t="shared" ref="CS1115" si="425">IF($K1115="","",IF(WEEKNUM($I1116)=CS$3,$I1116,IF(WEEKNUM($I1117)=CS$3,$I1117,"")))</f>
        <v/>
      </c>
      <c r="CT1115" s="78"/>
      <c r="CU1115" s="78"/>
      <c r="CV1115" s="78"/>
      <c r="CW1115" s="78"/>
      <c r="CX1115" s="78"/>
      <c r="CY1115" s="79"/>
      <c r="CZ1115" s="77" t="str">
        <f t="shared" ref="CZ1115" si="426">IF($K1115="","",IF(WEEKNUM($I1116)=CZ$3,$I1116,IF(WEEKNUM($I1117)=CZ$3,$I1117,"")))</f>
        <v/>
      </c>
      <c r="DA1115" s="78"/>
      <c r="DB1115" s="78"/>
      <c r="DC1115" s="78"/>
      <c r="DD1115" s="78"/>
      <c r="DE1115" s="78"/>
      <c r="DF1115" s="79"/>
      <c r="DG1115" s="77" t="str">
        <f t="shared" ref="DG1115" si="427">IF($K1115="","",IF(WEEKNUM($I1116)=DG$3,$I1116,IF(WEEKNUM($I1117)=DG$3,$I1117,"")))</f>
        <v/>
      </c>
      <c r="DH1115" s="78"/>
      <c r="DI1115" s="78"/>
      <c r="DJ1115" s="78"/>
      <c r="DK1115" s="78"/>
      <c r="DL1115" s="78"/>
      <c r="DM1115" s="79"/>
      <c r="DN1115" s="77" t="str">
        <f t="shared" ref="DN1115" si="428">IF($K1115="","",IF(WEEKNUM($I1116)=DN$3,$I1116,IF(WEEKNUM($I1117)=DN$3,$I1117,"")))</f>
        <v/>
      </c>
      <c r="DO1115" s="78"/>
      <c r="DP1115" s="78"/>
      <c r="DQ1115" s="78"/>
      <c r="DR1115" s="78"/>
      <c r="DS1115" s="78"/>
      <c r="DT1115" s="79"/>
      <c r="DU1115" s="77" t="str">
        <f t="shared" ref="DU1115" si="429">IF($K1115="","",IF(WEEKNUM($I1116)=DU$3,$I1116,IF(WEEKNUM($I1117)=DU$3,$I1117,"")))</f>
        <v/>
      </c>
      <c r="DV1115" s="78"/>
      <c r="DW1115" s="78"/>
      <c r="DX1115" s="78"/>
      <c r="DY1115" s="78"/>
      <c r="DZ1115" s="78"/>
      <c r="EA1115" s="79"/>
      <c r="EB1115" s="77" t="str">
        <f t="shared" ref="EB1115" si="430">IF($K1115="","",IF(WEEKNUM($I1116)=EB$3,$I1116,IF(WEEKNUM($I1117)=EB$3,$I1117,"")))</f>
        <v/>
      </c>
      <c r="EC1115" s="78"/>
      <c r="ED1115" s="78"/>
      <c r="EE1115" s="78"/>
      <c r="EF1115" s="78"/>
      <c r="EG1115" s="78"/>
      <c r="EH1115" s="79"/>
      <c r="EI1115" s="77" t="str">
        <f t="shared" ref="EI1115" si="431">IF($K1115="","",IF(WEEKNUM($I1116)=EI$3,$I1116,IF(WEEKNUM($I1117)=EI$3,$I1117,"")))</f>
        <v/>
      </c>
      <c r="EJ1115" s="78"/>
      <c r="EK1115" s="78"/>
      <c r="EL1115" s="78"/>
      <c r="EM1115" s="78"/>
      <c r="EN1115" s="78"/>
      <c r="EO1115" s="79"/>
      <c r="EP1115" s="77" t="str">
        <f t="shared" ref="EP1115" si="432">IF($K1115="","",IF(WEEKNUM($I1116)=EP$3,$I1116,IF(WEEKNUM($I1117)=EP$3,$I1117,"")))</f>
        <v/>
      </c>
      <c r="EQ1115" s="78"/>
      <c r="ER1115" s="78"/>
      <c r="ES1115" s="78"/>
      <c r="ET1115" s="78"/>
      <c r="EU1115" s="78"/>
      <c r="EV1115" s="79"/>
      <c r="EW1115" s="77" t="str">
        <f t="shared" ref="EW1115" si="433">IF($K1115="","",IF(WEEKNUM($I1116)=EW$3,$I1116,IF(WEEKNUM($I1117)=EW$3,$I1117,"")))</f>
        <v/>
      </c>
      <c r="EX1115" s="78"/>
      <c r="EY1115" s="78"/>
      <c r="EZ1115" s="78"/>
      <c r="FA1115" s="78"/>
      <c r="FB1115" s="78"/>
      <c r="FC1115" s="79"/>
      <c r="FD1115" s="77" t="str">
        <f t="shared" ref="FD1115" si="434">IF($K1115="","",IF(WEEKNUM($I1116)=FD$3,$I1116,IF(WEEKNUM($I1117)=FD$3,$I1117,"")))</f>
        <v/>
      </c>
      <c r="FE1115" s="78"/>
      <c r="FF1115" s="78"/>
      <c r="FG1115" s="78"/>
      <c r="FH1115" s="78"/>
      <c r="FI1115" s="78"/>
      <c r="FJ1115" s="79"/>
      <c r="FK1115" s="77" t="str">
        <f t="shared" ref="FK1115" si="435">IF($K1115="","",IF(WEEKNUM($I1116)=FK$3,$I1116,IF(WEEKNUM($I1117)=FK$3,$I1117,"")))</f>
        <v/>
      </c>
      <c r="FL1115" s="78"/>
      <c r="FM1115" s="78"/>
      <c r="FN1115" s="78"/>
      <c r="FO1115" s="78"/>
      <c r="FP1115" s="78"/>
      <c r="FQ1115" s="79"/>
      <c r="FR1115" s="77" t="str">
        <f t="shared" ref="FR1115" si="436">IF($K1115="","",IF(WEEKNUM($I1116)=FR$3,$I1116,IF(WEEKNUM($I1117)=FR$3,$I1117,"")))</f>
        <v/>
      </c>
      <c r="FS1115" s="78"/>
      <c r="FT1115" s="78"/>
      <c r="FU1115" s="78"/>
      <c r="FV1115" s="78"/>
      <c r="FW1115" s="78"/>
      <c r="FX1115" s="79"/>
      <c r="FY1115" s="77" t="str">
        <f t="shared" ref="FY1115" si="437">IF($K1115="","",IF(WEEKNUM($I1116)=FY$3,$I1116,IF(WEEKNUM($I1117)=FY$3,$I1117,"")))</f>
        <v/>
      </c>
      <c r="FZ1115" s="78"/>
      <c r="GA1115" s="78"/>
      <c r="GB1115" s="78"/>
      <c r="GC1115" s="78"/>
      <c r="GD1115" s="78"/>
      <c r="GE1115" s="79"/>
      <c r="GF1115" s="77" t="str">
        <f t="shared" ref="GF1115" si="438">IF($K1115="","",IF(WEEKNUM($I1116)=GF$3,$I1116,IF(WEEKNUM($I1117)=GF$3,$I1117,"")))</f>
        <v/>
      </c>
      <c r="GG1115" s="78"/>
      <c r="GH1115" s="78"/>
      <c r="GI1115" s="78"/>
      <c r="GJ1115" s="78"/>
      <c r="GK1115" s="78"/>
      <c r="GL1115" s="79"/>
      <c r="GM1115" s="77" t="str">
        <f t="shared" ref="GM1115" si="439">IF($K1115="","",IF(WEEKNUM($I1116)=GM$3,$I1116,IF(WEEKNUM($I1117)=GM$3,$I1117,"")))</f>
        <v/>
      </c>
      <c r="GN1115" s="78"/>
      <c r="GO1115" s="78"/>
      <c r="GP1115" s="78"/>
      <c r="GQ1115" s="78"/>
      <c r="GR1115" s="78"/>
      <c r="GS1115" s="79"/>
      <c r="GT1115" s="77" t="str">
        <f t="shared" ref="GT1115" si="440">IF($K1115="","",IF(WEEKNUM($I1116)=GT$3,$I1116,IF(WEEKNUM($I1117)=GT$3,$I1117,"")))</f>
        <v/>
      </c>
      <c r="GU1115" s="78"/>
      <c r="GV1115" s="78"/>
      <c r="GW1115" s="78"/>
      <c r="GX1115" s="78"/>
      <c r="GY1115" s="78"/>
      <c r="GZ1115" s="79"/>
      <c r="HA1115" s="77" t="str">
        <f t="shared" ref="HA1115" si="441">IF($K1115="","",IF(WEEKNUM($I1116)=HA$3,$I1116,IF(WEEKNUM($I1117)=HA$3,$I1117,"")))</f>
        <v/>
      </c>
      <c r="HB1115" s="78"/>
      <c r="HC1115" s="78"/>
      <c r="HD1115" s="78"/>
      <c r="HE1115" s="78"/>
      <c r="HF1115" s="78"/>
      <c r="HG1115" s="79"/>
      <c r="HH1115" s="77" t="str">
        <f t="shared" ref="HH1115" si="442">IF($K1115="","",IF(WEEKNUM($I1116)=HH$3,$I1116,IF(WEEKNUM($I1117)=HH$3,$I1117,"")))</f>
        <v/>
      </c>
      <c r="HI1115" s="78"/>
      <c r="HJ1115" s="78"/>
      <c r="HK1115" s="78"/>
      <c r="HL1115" s="78"/>
      <c r="HM1115" s="78"/>
      <c r="HN1115" s="79"/>
      <c r="HO1115" s="77" t="str">
        <f t="shared" ref="HO1115" si="443">IF($K1115="","",IF(WEEKNUM($I1116)=HO$3,$I1116,IF(WEEKNUM($I1117)=HO$3,$I1117,"")))</f>
        <v/>
      </c>
      <c r="HP1115" s="78"/>
      <c r="HQ1115" s="78"/>
      <c r="HR1115" s="78"/>
      <c r="HS1115" s="78"/>
      <c r="HT1115" s="78"/>
      <c r="HU1115" s="79"/>
      <c r="HV1115" s="77" t="str">
        <f t="shared" ref="HV1115" si="444">IF($K1115="","",IF(WEEKNUM($I1116)=HV$3,$I1116,IF(WEEKNUM($I1117)=HV$3,$I1117,"")))</f>
        <v/>
      </c>
      <c r="HW1115" s="78"/>
      <c r="HX1115" s="78"/>
      <c r="HY1115" s="78"/>
      <c r="HZ1115" s="78"/>
      <c r="IA1115" s="78"/>
      <c r="IB1115" s="79"/>
      <c r="IC1115" s="77" t="str">
        <f t="shared" ref="IC1115" si="445">IF($K1115="","",IF(WEEKNUM($I1116)=IC$3,$I1116,IF(WEEKNUM($I1117)=IC$3,$I1117,"")))</f>
        <v/>
      </c>
      <c r="ID1115" s="78"/>
      <c r="IE1115" s="78"/>
      <c r="IF1115" s="78"/>
      <c r="IG1115" s="78"/>
      <c r="IH1115" s="78"/>
      <c r="II1115" s="79"/>
      <c r="IJ1115" s="77" t="str">
        <f t="shared" ref="IJ1115" si="446">IF($K1115="","",IF(WEEKNUM($I1116)=IJ$3,$I1116,IF(WEEKNUM($I1117)=IJ$3,$I1117,"")))</f>
        <v/>
      </c>
      <c r="IK1115" s="78"/>
      <c r="IL1115" s="78"/>
      <c r="IM1115" s="78"/>
      <c r="IN1115" s="78"/>
      <c r="IO1115" s="78"/>
      <c r="IP1115" s="79"/>
      <c r="IQ1115" s="77" t="str">
        <f t="shared" ref="IQ1115" si="447">IF($K1115="","",IF(WEEKNUM($I1116)=IQ$3,$I1116,IF(WEEKNUM($I1117)=IQ$3,$I1117,"")))</f>
        <v/>
      </c>
      <c r="IR1115" s="78"/>
      <c r="IS1115" s="78"/>
      <c r="IT1115" s="78"/>
      <c r="IU1115" s="78"/>
      <c r="IV1115" s="78"/>
      <c r="IW1115" s="79"/>
      <c r="IX1115" s="77" t="str">
        <f t="shared" ref="IX1115" si="448">IF($K1115="","",IF(WEEKNUM($I1116)=IX$3,$I1116,IF(WEEKNUM($I1117)=IX$3,$I1117,"")))</f>
        <v/>
      </c>
      <c r="IY1115" s="78"/>
      <c r="IZ1115" s="78"/>
      <c r="JA1115" s="78"/>
      <c r="JB1115" s="78"/>
      <c r="JC1115" s="78"/>
      <c r="JD1115" s="79"/>
      <c r="JE1115" s="77" t="str">
        <f t="shared" ref="JE1115" si="449">IF($K1115="","",IF(WEEKNUM($I1116)=JE$3,$I1116,IF(WEEKNUM($I1117)=JE$3,$I1117,"")))</f>
        <v/>
      </c>
      <c r="JF1115" s="78"/>
      <c r="JG1115" s="78"/>
      <c r="JH1115" s="78"/>
      <c r="JI1115" s="78"/>
      <c r="JJ1115" s="78"/>
      <c r="JK1115" s="79"/>
      <c r="JL1115" s="77" t="str">
        <f t="shared" ref="JL1115" si="450">IF($K1115="","",IF(WEEKNUM($I1116)=JL$3,$I1116,IF(WEEKNUM($I1117)=JL$3,$I1117,"")))</f>
        <v/>
      </c>
      <c r="JM1115" s="78"/>
      <c r="JN1115" s="78"/>
      <c r="JO1115" s="78"/>
      <c r="JP1115" s="78"/>
      <c r="JQ1115" s="78"/>
      <c r="JR1115" s="79"/>
      <c r="JS1115" s="77" t="str">
        <f t="shared" ref="JS1115" si="451">IF($K1115="","",IF(WEEKNUM($I1116)=JS$3,$I1116,IF(WEEKNUM($I1117)=JS$3,$I1117,"")))</f>
        <v/>
      </c>
      <c r="JT1115" s="78"/>
      <c r="JU1115" s="78"/>
      <c r="JV1115" s="78"/>
      <c r="JW1115" s="78"/>
      <c r="JX1115" s="78"/>
      <c r="JY1115" s="79"/>
      <c r="JZ1115" s="77" t="str">
        <f t="shared" ref="JZ1115" si="452">IF($K1115="","",IF(WEEKNUM($I1116)=JZ$3,$I1116,IF(WEEKNUM($I1117)=JZ$3,$I1117,"")))</f>
        <v/>
      </c>
      <c r="KA1115" s="78"/>
      <c r="KB1115" s="78"/>
      <c r="KC1115" s="78"/>
      <c r="KD1115" s="78"/>
      <c r="KE1115" s="78"/>
      <c r="KF1115" s="79"/>
      <c r="KG1115" s="77" t="str">
        <f t="shared" ref="KG1115" si="453">IF($K1115="","",IF(WEEKNUM($I1116)=KG$3,$I1116,IF(WEEKNUM($I1117)=KG$3,$I1117,"")))</f>
        <v/>
      </c>
      <c r="KH1115" s="78"/>
      <c r="KI1115" s="78"/>
      <c r="KJ1115" s="78"/>
      <c r="KK1115" s="78"/>
      <c r="KL1115" s="78"/>
      <c r="KM1115" s="79"/>
      <c r="KN1115" s="77" t="str">
        <f t="shared" ref="KN1115" si="454">IF($K1115="","",IF(WEEKNUM($I1116)=KN$3,$I1116,IF(WEEKNUM($I1117)=KN$3,$I1117,"")))</f>
        <v/>
      </c>
      <c r="KO1115" s="78"/>
      <c r="KP1115" s="78"/>
      <c r="KQ1115" s="78"/>
      <c r="KR1115" s="78"/>
      <c r="KS1115" s="78"/>
      <c r="KT1115" s="79"/>
      <c r="KU1115" s="77" t="str">
        <f t="shared" ref="KU1115" si="455">IF($K1115="","",IF(WEEKNUM($I1116)=KU$3,$I1116,IF(WEEKNUM($I1117)=KU$3,$I1117,"")))</f>
        <v/>
      </c>
      <c r="KV1115" s="78"/>
      <c r="KW1115" s="78"/>
      <c r="KX1115" s="78"/>
      <c r="KY1115" s="78"/>
      <c r="KZ1115" s="78"/>
      <c r="LA1115" s="79"/>
      <c r="LB1115" s="77" t="str">
        <f t="shared" ref="LB1115" si="456">IF($K1115="","",IF(WEEKNUM($I1116)=LB$3,$I1116,IF(WEEKNUM($I1117)=LB$3,$I1117,"")))</f>
        <v/>
      </c>
      <c r="LC1115" s="78"/>
      <c r="LD1115" s="78"/>
      <c r="LE1115" s="78"/>
      <c r="LF1115" s="78"/>
      <c r="LG1115" s="78"/>
      <c r="LH1115" s="79"/>
      <c r="LI1115" s="77" t="str">
        <f t="shared" ref="LI1115" si="457">IF($K1115="","",IF(WEEKNUM($I1116)=LI$3,$I1116,IF(WEEKNUM($I1117)=LI$3,$I1117,"")))</f>
        <v/>
      </c>
      <c r="LJ1115" s="78"/>
      <c r="LK1115" s="78"/>
      <c r="LL1115" s="78"/>
      <c r="LM1115" s="78"/>
      <c r="LN1115" s="78"/>
      <c r="LO1115" s="79"/>
      <c r="LP1115" s="77" t="str">
        <f t="shared" ref="LP1115" si="458">IF($K1115="","",IF(WEEKNUM($I1116)=LP$3,$I1116,IF(WEEKNUM($I1117)=LP$3,$I1117,"")))</f>
        <v/>
      </c>
      <c r="LQ1115" s="78"/>
      <c r="LR1115" s="78"/>
      <c r="LS1115" s="78"/>
      <c r="LT1115" s="78"/>
      <c r="LU1115" s="78"/>
      <c r="LV1115" s="79"/>
      <c r="LW1115" s="77" t="str">
        <f t="shared" ref="LW1115" si="459">IF($K1115="","",IF(WEEKNUM($I1116)=LW$3,$I1116,IF(WEEKNUM($I1117)=LW$3,$I1117,"")))</f>
        <v/>
      </c>
      <c r="LX1115" s="78"/>
      <c r="LY1115" s="78"/>
      <c r="LZ1115" s="78"/>
      <c r="MA1115" s="78"/>
      <c r="MB1115" s="78"/>
      <c r="MC1115" s="79"/>
      <c r="MD1115" s="77" t="str">
        <f t="shared" ref="MD1115" si="460">IF($K1115="","",IF(WEEKNUM($I1116)=MD$3,$I1116,IF(WEEKNUM($I1117)=MD$3,$I1117,"")))</f>
        <v/>
      </c>
      <c r="ME1115" s="78"/>
      <c r="MF1115" s="78"/>
      <c r="MG1115" s="78"/>
      <c r="MH1115" s="78"/>
      <c r="MI1115" s="78"/>
      <c r="MJ1115" s="79"/>
      <c r="MK1115" s="77" t="str">
        <f t="shared" ref="MK1115" si="461">IF($K1115="","",IF(WEEKNUM($I1116)=MK$3,$I1116,IF(WEEKNUM($I1117)=MK$3,$I1117,"")))</f>
        <v/>
      </c>
      <c r="ML1115" s="78"/>
      <c r="MM1115" s="78"/>
      <c r="MN1115" s="78"/>
      <c r="MO1115" s="78"/>
      <c r="MP1115" s="78"/>
      <c r="MQ1115" s="79"/>
      <c r="MR1115" s="77" t="str">
        <f t="shared" ref="MR1115" si="462">IF($K1115="","",IF(WEEKNUM($I1116)=MR$3,$I1116,IF(WEEKNUM($I1117)=MR$3,$I1117,"")))</f>
        <v/>
      </c>
      <c r="MS1115" s="78"/>
      <c r="MT1115" s="78"/>
      <c r="MU1115" s="78"/>
      <c r="MV1115" s="78"/>
      <c r="MW1115" s="78"/>
      <c r="MX1115" s="79"/>
      <c r="MY1115" s="77" t="str">
        <f t="shared" ref="MY1115" si="463">IF($K1115="","",IF(WEEKNUM($I1116)=MY$3,$I1116,IF(WEEKNUM($I1117)=MY$3,$I1117,"")))</f>
        <v/>
      </c>
      <c r="MZ1115" s="78"/>
      <c r="NA1115" s="78"/>
      <c r="NB1115" s="78"/>
      <c r="NC1115" s="78"/>
      <c r="ND1115" s="78"/>
      <c r="NE1115" s="79"/>
      <c r="NF1115" s="77" t="str">
        <f t="shared" ref="NF1115" si="464">IF($K1115="","",IF(WEEKNUM($I1116)=NF$3,$I1116,IF(WEEKNUM($I1117)=NF$3,$I1117,"")))</f>
        <v/>
      </c>
      <c r="NG1115" s="78"/>
      <c r="NH1115" s="78"/>
      <c r="NI1115" s="78"/>
      <c r="NJ1115" s="78"/>
      <c r="NK1115" s="78"/>
      <c r="NL1115" s="79"/>
      <c r="NM1115" s="77" t="str">
        <f t="shared" ref="NM1115" si="465">IF($K1115="","",IF(WEEKNUM($I1116)=NM$3,$I1116,IF(WEEKNUM($I1117)=NM$3,$I1117,"")))</f>
        <v/>
      </c>
      <c r="NN1115" s="78"/>
      <c r="NO1115" s="78"/>
      <c r="NP1115" s="78"/>
      <c r="NQ1115" s="78"/>
      <c r="NR1115" s="78"/>
      <c r="NS1115" s="79"/>
      <c r="NT1115" s="77" t="str">
        <f t="shared" ref="NT1115" si="466">IF($K1115="","",IF(WEEKNUM($I1116)=NT$3,$I1116,IF(WEEKNUM($I1117)=NT$3,$I1117,"")))</f>
        <v/>
      </c>
      <c r="NU1115" s="78"/>
      <c r="NV1115" s="78"/>
      <c r="NW1115" s="78"/>
      <c r="NX1115" s="78"/>
      <c r="NY1115" s="78"/>
      <c r="NZ1115" s="79"/>
    </row>
    <row r="1116" spans="8:390" x14ac:dyDescent="0.25">
      <c r="H1116" s="42" t="s">
        <v>63</v>
      </c>
      <c r="I1116" s="28"/>
      <c r="J1116" s="29"/>
      <c r="K1116" s="114"/>
      <c r="L1116" s="117"/>
      <c r="M1116" s="120"/>
      <c r="N1116" s="87"/>
      <c r="O1116" s="90"/>
      <c r="P1116" s="30">
        <f>IFERROR(VALUE(K1115),K1115)</f>
        <v>0</v>
      </c>
      <c r="Q1116" s="30"/>
      <c r="R1116" s="30"/>
      <c r="S1116" s="30"/>
      <c r="T1116" s="80" t="str">
        <f>IF($K1115="","",IF(T1115=$I1117,"départ",IF(T1115=$I1116,"W0",IF(J1116="W0","W1",IF(J1116="W1","W2",IF(J1116="W2","W3",IF(J1116="W3","W4",IF(J1116="W4","W5",IF(J1116="W5","W6",IF(J1116="W6","W7",IF(J1116="W7","W8",IF(J1116="W8","W9",IF(J1116="W9","W10",IF(J1116="W10","W11",IF(J1116="W11","W12",IF(J1116="W12","W13",IF(J1116="W13","W14",IF(J1116="W14","W15",IF(J1116="W15","W16",IF(J1116="W16","W17",IF(J1116="W17","W18",IF(J1116="W18","W19",IF(J1116="W19","W20",IF(J1116="W20","W21",IF(J1116="W21","W22",IF(J1116="W22","W23",IF(J1116="W23","W24","")))))))))))))))))))))))))))</f>
        <v/>
      </c>
      <c r="U1116" s="81"/>
      <c r="V1116" s="81"/>
      <c r="W1116" s="81"/>
      <c r="X1116" s="81"/>
      <c r="Y1116" s="81"/>
      <c r="Z1116" s="82"/>
      <c r="AA1116" s="80" t="str">
        <f t="shared" ref="AA1116" si="467">IF($K1115="","",IF(AA1115=$I1117,"départ",IF(AA1115=$I1116,"W0",IF(T1116="W0","W1",IF(T1116="W1","W2",IF(T1116="W2","W3",IF(T1116="W3","W4",IF(T1116="W4","W5",IF(T1116="W5","W6",IF(T1116="W6","W7",IF(T1116="W7","W8",IF(T1116="W8","W9",IF(T1116="W9","W10",IF(T1116="W10","W11",IF(T1116="W11","W12",IF(T1116="W12","W13",IF(T1116="W13","W14",IF(T1116="W14","W15",IF(T1116="W15","W16",IF(T1116="W16","W17",IF(T1116="W17","W18",IF(T1116="W18","W19",IF(T1116="W19","W20",IF(T1116="W20","W21",IF(T1116="W21","W22",IF(T1116="W22","W23",IF(T1116="W23","W24","")))))))))))))))))))))))))))</f>
        <v/>
      </c>
      <c r="AB1116" s="81"/>
      <c r="AC1116" s="81"/>
      <c r="AD1116" s="81"/>
      <c r="AE1116" s="81"/>
      <c r="AF1116" s="81"/>
      <c r="AG1116" s="82"/>
      <c r="AH1116" s="80" t="str">
        <f t="shared" ref="AH1116" si="468">IF($K1115="","",IF(AH1115=$I1117,"départ",IF(AH1115=$I1116,"W0",IF(AA1116="W0","W1",IF(AA1116="W1","W2",IF(AA1116="W2","W3",IF(AA1116="W3","W4",IF(AA1116="W4","W5",IF(AA1116="W5","W6",IF(AA1116="W6","W7",IF(AA1116="W7","W8",IF(AA1116="W8","W9",IF(AA1116="W9","W10",IF(AA1116="W10","W11",IF(AA1116="W11","W12",IF(AA1116="W12","W13",IF(AA1116="W13","W14",IF(AA1116="W14","W15",IF(AA1116="W15","W16",IF(AA1116="W16","W17",IF(AA1116="W17","W18",IF(AA1116="W18","W19",IF(AA1116="W19","W20",IF(AA1116="W20","W21",IF(AA1116="W21","W22",IF(AA1116="W22","W23",IF(AA1116="W23","W24","")))))))))))))))))))))))))))</f>
        <v/>
      </c>
      <c r="AI1116" s="81"/>
      <c r="AJ1116" s="81"/>
      <c r="AK1116" s="81"/>
      <c r="AL1116" s="81"/>
      <c r="AM1116" s="81"/>
      <c r="AN1116" s="82"/>
      <c r="AO1116" s="80" t="str">
        <f t="shared" ref="AO1116" si="469">IF($K1115="","",IF(AO1115=$I1117,"départ",IF(AO1115=$I1116,"W0",IF(AH1116="W0","W1",IF(AH1116="W1","W2",IF(AH1116="W2","W3",IF(AH1116="W3","W4",IF(AH1116="W4","W5",IF(AH1116="W5","W6",IF(AH1116="W6","W7",IF(AH1116="W7","W8",IF(AH1116="W8","W9",IF(AH1116="W9","W10",IF(AH1116="W10","W11",IF(AH1116="W11","W12",IF(AH1116="W12","W13",IF(AH1116="W13","W14",IF(AH1116="W14","W15",IF(AH1116="W15","W16",IF(AH1116="W16","W17",IF(AH1116="W17","W18",IF(AH1116="W18","W19",IF(AH1116="W19","W20",IF(AH1116="W20","W21",IF(AH1116="W21","W22",IF(AH1116="W22","W23",IF(AH1116="W23","W24","")))))))))))))))))))))))))))</f>
        <v/>
      </c>
      <c r="AP1116" s="81"/>
      <c r="AQ1116" s="81"/>
      <c r="AR1116" s="81"/>
      <c r="AS1116" s="81"/>
      <c r="AT1116" s="81"/>
      <c r="AU1116" s="82"/>
      <c r="AV1116" s="80" t="str">
        <f t="shared" ref="AV1116" si="470">IF($K1115="","",IF(AV1115=$I1117,"départ",IF(AV1115=$I1116,"W0",IF(AO1116="W0","W1",IF(AO1116="W1","W2",IF(AO1116="W2","W3",IF(AO1116="W3","W4",IF(AO1116="W4","W5",IF(AO1116="W5","W6",IF(AO1116="W6","W7",IF(AO1116="W7","W8",IF(AO1116="W8","W9",IF(AO1116="W9","W10",IF(AO1116="W10","W11",IF(AO1116="W11","W12",IF(AO1116="W12","W13",IF(AO1116="W13","W14",IF(AO1116="W14","W15",IF(AO1116="W15","W16",IF(AO1116="W16","W17",IF(AO1116="W17","W18",IF(AO1116="W18","W19",IF(AO1116="W19","W20",IF(AO1116="W20","W21",IF(AO1116="W21","W22",IF(AO1116="W22","W23",IF(AO1116="W23","W24","")))))))))))))))))))))))))))</f>
        <v/>
      </c>
      <c r="AW1116" s="81"/>
      <c r="AX1116" s="81"/>
      <c r="AY1116" s="81"/>
      <c r="AZ1116" s="81"/>
      <c r="BA1116" s="81"/>
      <c r="BB1116" s="82"/>
      <c r="BC1116" s="80" t="str">
        <f t="shared" ref="BC1116" si="471">IF($K1115="","",IF(BC1115=$I1117,"départ",IF(BC1115=$I1116,"W0",IF(AV1116="W0","W1",IF(AV1116="W1","W2",IF(AV1116="W2","W3",IF(AV1116="W3","W4",IF(AV1116="W4","W5",IF(AV1116="W5","W6",IF(AV1116="W6","W7",IF(AV1116="W7","W8",IF(AV1116="W8","W9",IF(AV1116="W9","W10",IF(AV1116="W10","W11",IF(AV1116="W11","W12",IF(AV1116="W12","W13",IF(AV1116="W13","W14",IF(AV1116="W14","W15",IF(AV1116="W15","W16",IF(AV1116="W16","W17",IF(AV1116="W17","W18",IF(AV1116="W18","W19",IF(AV1116="W19","W20",IF(AV1116="W20","W21",IF(AV1116="W21","W22",IF(AV1116="W22","W23",IF(AV1116="W23","W24","")))))))))))))))))))))))))))</f>
        <v/>
      </c>
      <c r="BD1116" s="81"/>
      <c r="BE1116" s="81"/>
      <c r="BF1116" s="81"/>
      <c r="BG1116" s="81"/>
      <c r="BH1116" s="81"/>
      <c r="BI1116" s="82"/>
      <c r="BJ1116" s="80" t="str">
        <f t="shared" ref="BJ1116" si="472">IF($K1115="","",IF(BJ1115=$I1117,"départ",IF(BJ1115=$I1116,"W0",IF(BC1116="W0","W1",IF(BC1116="W1","W2",IF(BC1116="W2","W3",IF(BC1116="W3","W4",IF(BC1116="W4","W5",IF(BC1116="W5","W6",IF(BC1116="W6","W7",IF(BC1116="W7","W8",IF(BC1116="W8","W9",IF(BC1116="W9","W10",IF(BC1116="W10","W11",IF(BC1116="W11","W12",IF(BC1116="W12","W13",IF(BC1116="W13","W14",IF(BC1116="W14","W15",IF(BC1116="W15","W16",IF(BC1116="W16","W17",IF(BC1116="W17","W18",IF(BC1116="W18","W19",IF(BC1116="W19","W20",IF(BC1116="W20","W21",IF(BC1116="W21","W22",IF(BC1116="W22","W23",IF(BC1116="W23","W24","")))))))))))))))))))))))))))</f>
        <v/>
      </c>
      <c r="BK1116" s="81"/>
      <c r="BL1116" s="81"/>
      <c r="BM1116" s="81"/>
      <c r="BN1116" s="81"/>
      <c r="BO1116" s="81"/>
      <c r="BP1116" s="82"/>
      <c r="BQ1116" s="80" t="str">
        <f t="shared" ref="BQ1116" si="473">IF($K1115="","",IF(BQ1115=$I1117,"départ",IF(BQ1115=$I1116,"W0",IF(BJ1116="W0","W1",IF(BJ1116="W1","W2",IF(BJ1116="W2","W3",IF(BJ1116="W3","W4",IF(BJ1116="W4","W5",IF(BJ1116="W5","W6",IF(BJ1116="W6","W7",IF(BJ1116="W7","W8",IF(BJ1116="W8","W9",IF(BJ1116="W9","W10",IF(BJ1116="W10","W11",IF(BJ1116="W11","W12",IF(BJ1116="W12","W13",IF(BJ1116="W13","W14",IF(BJ1116="W14","W15",IF(BJ1116="W15","W16",IF(BJ1116="W16","W17",IF(BJ1116="W17","W18",IF(BJ1116="W18","W19",IF(BJ1116="W19","W20",IF(BJ1116="W20","W21",IF(BJ1116="W21","W22",IF(BJ1116="W22","W23",IF(BJ1116="W23","W24","")))))))))))))))))))))))))))</f>
        <v/>
      </c>
      <c r="BR1116" s="81"/>
      <c r="BS1116" s="81"/>
      <c r="BT1116" s="81"/>
      <c r="BU1116" s="81"/>
      <c r="BV1116" s="81"/>
      <c r="BW1116" s="82"/>
      <c r="BX1116" s="80" t="str">
        <f t="shared" ref="BX1116" si="474">IF($K1115="","",IF(BX1115=$I1117,"départ",IF(BX1115=$I1116,"W0",IF(BQ1116="W0","W1",IF(BQ1116="W1","W2",IF(BQ1116="W2","W3",IF(BQ1116="W3","W4",IF(BQ1116="W4","W5",IF(BQ1116="W5","W6",IF(BQ1116="W6","W7",IF(BQ1116="W7","W8",IF(BQ1116="W8","W9",IF(BQ1116="W9","W10",IF(BQ1116="W10","W11",IF(BQ1116="W11","W12",IF(BQ1116="W12","W13",IF(BQ1116="W13","W14",IF(BQ1116="W14","W15",IF(BQ1116="W15","W16",IF(BQ1116="W16","W17",IF(BQ1116="W17","W18",IF(BQ1116="W18","W19",IF(BQ1116="W19","W20",IF(BQ1116="W20","W21",IF(BQ1116="W21","W22",IF(BQ1116="W22","W23",IF(BQ1116="W23","W24","")))))))))))))))))))))))))))</f>
        <v/>
      </c>
      <c r="BY1116" s="81"/>
      <c r="BZ1116" s="81"/>
      <c r="CA1116" s="81"/>
      <c r="CB1116" s="81"/>
      <c r="CC1116" s="81"/>
      <c r="CD1116" s="82"/>
      <c r="CE1116" s="80" t="str">
        <f t="shared" ref="CE1116" si="475">IF($K1115="","",IF(CE1115=$I1117,"départ",IF(CE1115=$I1116,"W0",IF(BX1116="W0","W1",IF(BX1116="W1","W2",IF(BX1116="W2","W3",IF(BX1116="W3","W4",IF(BX1116="W4","W5",IF(BX1116="W5","W6",IF(BX1116="W6","W7",IF(BX1116="W7","W8",IF(BX1116="W8","W9",IF(BX1116="W9","W10",IF(BX1116="W10","W11",IF(BX1116="W11","W12",IF(BX1116="W12","W13",IF(BX1116="W13","W14",IF(BX1116="W14","W15",IF(BX1116="W15","W16",IF(BX1116="W16","W17",IF(BX1116="W17","W18",IF(BX1116="W18","W19",IF(BX1116="W19","W20",IF(BX1116="W20","W21",IF(BX1116="W21","W22",IF(BX1116="W22","W23",IF(BX1116="W23","W24","")))))))))))))))))))))))))))</f>
        <v/>
      </c>
      <c r="CF1116" s="81"/>
      <c r="CG1116" s="81"/>
      <c r="CH1116" s="81"/>
      <c r="CI1116" s="81"/>
      <c r="CJ1116" s="81"/>
      <c r="CK1116" s="82"/>
      <c r="CL1116" s="80" t="str">
        <f t="shared" ref="CL1116" si="476">IF($K1115="","",IF(CL1115=$I1117,"départ",IF(CL1115=$I1116,"W0",IF(CE1116="W0","W1",IF(CE1116="W1","W2",IF(CE1116="W2","W3",IF(CE1116="W3","W4",IF(CE1116="W4","W5",IF(CE1116="W5","W6",IF(CE1116="W6","W7",IF(CE1116="W7","W8",IF(CE1116="W8","W9",IF(CE1116="W9","W10",IF(CE1116="W10","W11",IF(CE1116="W11","W12",IF(CE1116="W12","W13",IF(CE1116="W13","W14",IF(CE1116="W14","W15",IF(CE1116="W15","W16",IF(CE1116="W16","W17",IF(CE1116="W17","W18",IF(CE1116="W18","W19",IF(CE1116="W19","W20",IF(CE1116="W20","W21",IF(CE1116="W21","W22",IF(CE1116="W22","W23",IF(CE1116="W23","W24","")))))))))))))))))))))))))))</f>
        <v/>
      </c>
      <c r="CM1116" s="81"/>
      <c r="CN1116" s="81"/>
      <c r="CO1116" s="81"/>
      <c r="CP1116" s="81"/>
      <c r="CQ1116" s="81"/>
      <c r="CR1116" s="82"/>
      <c r="CS1116" s="80" t="str">
        <f t="shared" ref="CS1116" si="477">IF($K1115="","",IF(CS1115=$I1117,"départ",IF(CS1115=$I1116,"W0",IF(CL1116="W0","W1",IF(CL1116="W1","W2",IF(CL1116="W2","W3",IF(CL1116="W3","W4",IF(CL1116="W4","W5",IF(CL1116="W5","W6",IF(CL1116="W6","W7",IF(CL1116="W7","W8",IF(CL1116="W8","W9",IF(CL1116="W9","W10",IF(CL1116="W10","W11",IF(CL1116="W11","W12",IF(CL1116="W12","W13",IF(CL1116="W13","W14",IF(CL1116="W14","W15",IF(CL1116="W15","W16",IF(CL1116="W16","W17",IF(CL1116="W17","W18",IF(CL1116="W18","W19",IF(CL1116="W19","W20",IF(CL1116="W20","W21",IF(CL1116="W21","W22",IF(CL1116="W22","W23",IF(CL1116="W23","W24","")))))))))))))))))))))))))))</f>
        <v/>
      </c>
      <c r="CT1116" s="81"/>
      <c r="CU1116" s="81"/>
      <c r="CV1116" s="81"/>
      <c r="CW1116" s="81"/>
      <c r="CX1116" s="81"/>
      <c r="CY1116" s="82"/>
      <c r="CZ1116" s="80" t="str">
        <f t="shared" ref="CZ1116" si="478">IF($K1115="","",IF(CZ1115=$I1117,"départ",IF(CZ1115=$I1116,"W0",IF(CS1116="W0","W1",IF(CS1116="W1","W2",IF(CS1116="W2","W3",IF(CS1116="W3","W4",IF(CS1116="W4","W5",IF(CS1116="W5","W6",IF(CS1116="W6","W7",IF(CS1116="W7","W8",IF(CS1116="W8","W9",IF(CS1116="W9","W10",IF(CS1116="W10","W11",IF(CS1116="W11","W12",IF(CS1116="W12","W13",IF(CS1116="W13","W14",IF(CS1116="W14","W15",IF(CS1116="W15","W16",IF(CS1116="W16","W17",IF(CS1116="W17","W18",IF(CS1116="W18","W19",IF(CS1116="W19","W20",IF(CS1116="W20","W21",IF(CS1116="W21","W22",IF(CS1116="W22","W23",IF(CS1116="W23","W24","")))))))))))))))))))))))))))</f>
        <v/>
      </c>
      <c r="DA1116" s="81"/>
      <c r="DB1116" s="81"/>
      <c r="DC1116" s="81"/>
      <c r="DD1116" s="81"/>
      <c r="DE1116" s="81"/>
      <c r="DF1116" s="82"/>
      <c r="DG1116" s="80" t="str">
        <f t="shared" ref="DG1116" si="479">IF($K1115="","",IF(DG1115=$I1117,"départ",IF(DG1115=$I1116,"W0",IF(CZ1116="W0","W1",IF(CZ1116="W1","W2",IF(CZ1116="W2","W3",IF(CZ1116="W3","W4",IF(CZ1116="W4","W5",IF(CZ1116="W5","W6",IF(CZ1116="W6","W7",IF(CZ1116="W7","W8",IF(CZ1116="W8","W9",IF(CZ1116="W9","W10",IF(CZ1116="W10","W11",IF(CZ1116="W11","W12",IF(CZ1116="W12","W13",IF(CZ1116="W13","W14",IF(CZ1116="W14","W15",IF(CZ1116="W15","W16",IF(CZ1116="W16","W17",IF(CZ1116="W17","W18",IF(CZ1116="W18","W19",IF(CZ1116="W19","W20",IF(CZ1116="W20","W21",IF(CZ1116="W21","W22",IF(CZ1116="W22","W23",IF(CZ1116="W23","W24","")))))))))))))))))))))))))))</f>
        <v/>
      </c>
      <c r="DH1116" s="81"/>
      <c r="DI1116" s="81"/>
      <c r="DJ1116" s="81"/>
      <c r="DK1116" s="81"/>
      <c r="DL1116" s="81"/>
      <c r="DM1116" s="82"/>
      <c r="DN1116" s="80" t="str">
        <f t="shared" ref="DN1116" si="480">IF($K1115="","",IF(DN1115=$I1117,"départ",IF(DN1115=$I1116,"W0",IF(DG1116="W0","W1",IF(DG1116="W1","W2",IF(DG1116="W2","W3",IF(DG1116="W3","W4",IF(DG1116="W4","W5",IF(DG1116="W5","W6",IF(DG1116="W6","W7",IF(DG1116="W7","W8",IF(DG1116="W8","W9",IF(DG1116="W9","W10",IF(DG1116="W10","W11",IF(DG1116="W11","W12",IF(DG1116="W12","W13",IF(DG1116="W13","W14",IF(DG1116="W14","W15",IF(DG1116="W15","W16",IF(DG1116="W16","W17",IF(DG1116="W17","W18",IF(DG1116="W18","W19",IF(DG1116="W19","W20",IF(DG1116="W20","W21",IF(DG1116="W21","W22",IF(DG1116="W22","W23",IF(DG1116="W23","W24","")))))))))))))))))))))))))))</f>
        <v/>
      </c>
      <c r="DO1116" s="81"/>
      <c r="DP1116" s="81"/>
      <c r="DQ1116" s="81"/>
      <c r="DR1116" s="81"/>
      <c r="DS1116" s="81"/>
      <c r="DT1116" s="82"/>
      <c r="DU1116" s="80" t="str">
        <f t="shared" ref="DU1116" si="481">IF($K1115="","",IF(DU1115=$I1117,"départ",IF(DU1115=$I1116,"W0",IF(DN1116="W0","W1",IF(DN1116="W1","W2",IF(DN1116="W2","W3",IF(DN1116="W3","W4",IF(DN1116="W4","W5",IF(DN1116="W5","W6",IF(DN1116="W6","W7",IF(DN1116="W7","W8",IF(DN1116="W8","W9",IF(DN1116="W9","W10",IF(DN1116="W10","W11",IF(DN1116="W11","W12",IF(DN1116="W12","W13",IF(DN1116="W13","W14",IF(DN1116="W14","W15",IF(DN1116="W15","W16",IF(DN1116="W16","W17",IF(DN1116="W17","W18",IF(DN1116="W18","W19",IF(DN1116="W19","W20",IF(DN1116="W20","W21",IF(DN1116="W21","W22",IF(DN1116="W22","W23",IF(DN1116="W23","W24","")))))))))))))))))))))))))))</f>
        <v/>
      </c>
      <c r="DV1116" s="81"/>
      <c r="DW1116" s="81"/>
      <c r="DX1116" s="81"/>
      <c r="DY1116" s="81"/>
      <c r="DZ1116" s="81"/>
      <c r="EA1116" s="82"/>
      <c r="EB1116" s="80" t="str">
        <f t="shared" ref="EB1116" si="482">IF($K1115="","",IF(EB1115=$I1117,"départ",IF(EB1115=$I1116,"W0",IF(DU1116="W0","W1",IF(DU1116="W1","W2",IF(DU1116="W2","W3",IF(DU1116="W3","W4",IF(DU1116="W4","W5",IF(DU1116="W5","W6",IF(DU1116="W6","W7",IF(DU1116="W7","W8",IF(DU1116="W8","W9",IF(DU1116="W9","W10",IF(DU1116="W10","W11",IF(DU1116="W11","W12",IF(DU1116="W12","W13",IF(DU1116="W13","W14",IF(DU1116="W14","W15",IF(DU1116="W15","W16",IF(DU1116="W16","W17",IF(DU1116="W17","W18",IF(DU1116="W18","W19",IF(DU1116="W19","W20",IF(DU1116="W20","W21",IF(DU1116="W21","W22",IF(DU1116="W22","W23",IF(DU1116="W23","W24","")))))))))))))))))))))))))))</f>
        <v/>
      </c>
      <c r="EC1116" s="81"/>
      <c r="ED1116" s="81"/>
      <c r="EE1116" s="81"/>
      <c r="EF1116" s="81"/>
      <c r="EG1116" s="81"/>
      <c r="EH1116" s="82"/>
      <c r="EI1116" s="80" t="str">
        <f t="shared" ref="EI1116" si="483">IF($K1115="","",IF(EI1115=$I1117,"départ",IF(EI1115=$I1116,"W0",IF(EB1116="W0","W1",IF(EB1116="W1","W2",IF(EB1116="W2","W3",IF(EB1116="W3","W4",IF(EB1116="W4","W5",IF(EB1116="W5","W6",IF(EB1116="W6","W7",IF(EB1116="W7","W8",IF(EB1116="W8","W9",IF(EB1116="W9","W10",IF(EB1116="W10","W11",IF(EB1116="W11","W12",IF(EB1116="W12","W13",IF(EB1116="W13","W14",IF(EB1116="W14","W15",IF(EB1116="W15","W16",IF(EB1116="W16","W17",IF(EB1116="W17","W18",IF(EB1116="W18","W19",IF(EB1116="W19","W20",IF(EB1116="W20","W21",IF(EB1116="W21","W22",IF(EB1116="W22","W23",IF(EB1116="W23","W24","")))))))))))))))))))))))))))</f>
        <v/>
      </c>
      <c r="EJ1116" s="81"/>
      <c r="EK1116" s="81"/>
      <c r="EL1116" s="81"/>
      <c r="EM1116" s="81"/>
      <c r="EN1116" s="81"/>
      <c r="EO1116" s="82"/>
      <c r="EP1116" s="80" t="str">
        <f t="shared" ref="EP1116" si="484">IF($K1115="","",IF(EP1115=$I1117,"départ",IF(EP1115=$I1116,"W0",IF(EI1116="W0","W1",IF(EI1116="W1","W2",IF(EI1116="W2","W3",IF(EI1116="W3","W4",IF(EI1116="W4","W5",IF(EI1116="W5","W6",IF(EI1116="W6","W7",IF(EI1116="W7","W8",IF(EI1116="W8","W9",IF(EI1116="W9","W10",IF(EI1116="W10","W11",IF(EI1116="W11","W12",IF(EI1116="W12","W13",IF(EI1116="W13","W14",IF(EI1116="W14","W15",IF(EI1116="W15","W16",IF(EI1116="W16","W17",IF(EI1116="W17","W18",IF(EI1116="W18","W19",IF(EI1116="W19","W20",IF(EI1116="W20","W21",IF(EI1116="W21","W22",IF(EI1116="W22","W23",IF(EI1116="W23","W24","")))))))))))))))))))))))))))</f>
        <v/>
      </c>
      <c r="EQ1116" s="81"/>
      <c r="ER1116" s="81"/>
      <c r="ES1116" s="81"/>
      <c r="ET1116" s="81"/>
      <c r="EU1116" s="81"/>
      <c r="EV1116" s="82"/>
      <c r="EW1116" s="80" t="str">
        <f t="shared" ref="EW1116" si="485">IF($K1115="","",IF(EW1115=$I1117,"départ",IF(EW1115=$I1116,"W0",IF(EP1116="W0","W1",IF(EP1116="W1","W2",IF(EP1116="W2","W3",IF(EP1116="W3","W4",IF(EP1116="W4","W5",IF(EP1116="W5","W6",IF(EP1116="W6","W7",IF(EP1116="W7","W8",IF(EP1116="W8","W9",IF(EP1116="W9","W10",IF(EP1116="W10","W11",IF(EP1116="W11","W12",IF(EP1116="W12","W13",IF(EP1116="W13","W14",IF(EP1116="W14","W15",IF(EP1116="W15","W16",IF(EP1116="W16","W17",IF(EP1116="W17","W18",IF(EP1116="W18","W19",IF(EP1116="W19","W20",IF(EP1116="W20","W21",IF(EP1116="W21","W22",IF(EP1116="W22","W23",IF(EP1116="W23","W24","")))))))))))))))))))))))))))</f>
        <v/>
      </c>
      <c r="EX1116" s="81"/>
      <c r="EY1116" s="81"/>
      <c r="EZ1116" s="81"/>
      <c r="FA1116" s="81"/>
      <c r="FB1116" s="81"/>
      <c r="FC1116" s="82"/>
      <c r="FD1116" s="80" t="str">
        <f t="shared" ref="FD1116" si="486">IF($K1115="","",IF(FD1115=$I1117,"départ",IF(FD1115=$I1116,"W0",IF(EW1116="W0","W1",IF(EW1116="W1","W2",IF(EW1116="W2","W3",IF(EW1116="W3","W4",IF(EW1116="W4","W5",IF(EW1116="W5","W6",IF(EW1116="W6","W7",IF(EW1116="W7","W8",IF(EW1116="W8","W9",IF(EW1116="W9","W10",IF(EW1116="W10","W11",IF(EW1116="W11","W12",IF(EW1116="W12","W13",IF(EW1116="W13","W14",IF(EW1116="W14","W15",IF(EW1116="W15","W16",IF(EW1116="W16","W17",IF(EW1116="W17","W18",IF(EW1116="W18","W19",IF(EW1116="W19","W20",IF(EW1116="W20","W21",IF(EW1116="W21","W22",IF(EW1116="W22","W23",IF(EW1116="W23","W24","")))))))))))))))))))))))))))</f>
        <v/>
      </c>
      <c r="FE1116" s="81"/>
      <c r="FF1116" s="81"/>
      <c r="FG1116" s="81"/>
      <c r="FH1116" s="81"/>
      <c r="FI1116" s="81"/>
      <c r="FJ1116" s="82"/>
      <c r="FK1116" s="80" t="str">
        <f t="shared" ref="FK1116" si="487">IF($K1115="","",IF(FK1115=$I1117,"départ",IF(FK1115=$I1116,"W0",IF(FD1116="W0","W1",IF(FD1116="W1","W2",IF(FD1116="W2","W3",IF(FD1116="W3","W4",IF(FD1116="W4","W5",IF(FD1116="W5","W6",IF(FD1116="W6","W7",IF(FD1116="W7","W8",IF(FD1116="W8","W9",IF(FD1116="W9","W10",IF(FD1116="W10","W11",IF(FD1116="W11","W12",IF(FD1116="W12","W13",IF(FD1116="W13","W14",IF(FD1116="W14","W15",IF(FD1116="W15","W16",IF(FD1116="W16","W17",IF(FD1116="W17","W18",IF(FD1116="W18","W19",IF(FD1116="W19","W20",IF(FD1116="W20","W21",IF(FD1116="W21","W22",IF(FD1116="W22","W23",IF(FD1116="W23","W24","")))))))))))))))))))))))))))</f>
        <v/>
      </c>
      <c r="FL1116" s="81"/>
      <c r="FM1116" s="81"/>
      <c r="FN1116" s="81"/>
      <c r="FO1116" s="81"/>
      <c r="FP1116" s="81"/>
      <c r="FQ1116" s="82"/>
      <c r="FR1116" s="80" t="str">
        <f t="shared" ref="FR1116" si="488">IF($K1115="","",IF(FR1115=$I1117,"départ",IF(FR1115=$I1116,"W0",IF(FK1116="W0","W1",IF(FK1116="W1","W2",IF(FK1116="W2","W3",IF(FK1116="W3","W4",IF(FK1116="W4","W5",IF(FK1116="W5","W6",IF(FK1116="W6","W7",IF(FK1116="W7","W8",IF(FK1116="W8","W9",IF(FK1116="W9","W10",IF(FK1116="W10","W11",IF(FK1116="W11","W12",IF(FK1116="W12","W13",IF(FK1116="W13","W14",IF(FK1116="W14","W15",IF(FK1116="W15","W16",IF(FK1116="W16","W17",IF(FK1116="W17","W18",IF(FK1116="W18","W19",IF(FK1116="W19","W20",IF(FK1116="W20","W21",IF(FK1116="W21","W22",IF(FK1116="W22","W23",IF(FK1116="W23","W24","")))))))))))))))))))))))))))</f>
        <v/>
      </c>
      <c r="FS1116" s="81"/>
      <c r="FT1116" s="81"/>
      <c r="FU1116" s="81"/>
      <c r="FV1116" s="81"/>
      <c r="FW1116" s="81"/>
      <c r="FX1116" s="82"/>
      <c r="FY1116" s="80" t="str">
        <f t="shared" ref="FY1116" si="489">IF($K1115="","",IF(FY1115=$I1117,"départ",IF(FY1115=$I1116,"W0",IF(FR1116="W0","W1",IF(FR1116="W1","W2",IF(FR1116="W2","W3",IF(FR1116="W3","W4",IF(FR1116="W4","W5",IF(FR1116="W5","W6",IF(FR1116="W6","W7",IF(FR1116="W7","W8",IF(FR1116="W8","W9",IF(FR1116="W9","W10",IF(FR1116="W10","W11",IF(FR1116="W11","W12",IF(FR1116="W12","W13",IF(FR1116="W13","W14",IF(FR1116="W14","W15",IF(FR1116="W15","W16",IF(FR1116="W16","W17",IF(FR1116="W17","W18",IF(FR1116="W18","W19",IF(FR1116="W19","W20",IF(FR1116="W20","W21",IF(FR1116="W21","W22",IF(FR1116="W22","W23",IF(FR1116="W23","W24","")))))))))))))))))))))))))))</f>
        <v/>
      </c>
      <c r="FZ1116" s="81"/>
      <c r="GA1116" s="81"/>
      <c r="GB1116" s="81"/>
      <c r="GC1116" s="81"/>
      <c r="GD1116" s="81"/>
      <c r="GE1116" s="82"/>
      <c r="GF1116" s="80" t="str">
        <f t="shared" ref="GF1116" si="490">IF($K1115="","",IF(GF1115=$I1117,"départ",IF(GF1115=$I1116,"W0",IF(FY1116="W0","W1",IF(FY1116="W1","W2",IF(FY1116="W2","W3",IF(FY1116="W3","W4",IF(FY1116="W4","W5",IF(FY1116="W5","W6",IF(FY1116="W6","W7",IF(FY1116="W7","W8",IF(FY1116="W8","W9",IF(FY1116="W9","W10",IF(FY1116="W10","W11",IF(FY1116="W11","W12",IF(FY1116="W12","W13",IF(FY1116="W13","W14",IF(FY1116="W14","W15",IF(FY1116="W15","W16",IF(FY1116="W16","W17",IF(FY1116="W17","W18",IF(FY1116="W18","W19",IF(FY1116="W19","W20",IF(FY1116="W20","W21",IF(FY1116="W21","W22",IF(FY1116="W22","W23",IF(FY1116="W23","W24","")))))))))))))))))))))))))))</f>
        <v/>
      </c>
      <c r="GG1116" s="81"/>
      <c r="GH1116" s="81"/>
      <c r="GI1116" s="81"/>
      <c r="GJ1116" s="81"/>
      <c r="GK1116" s="81"/>
      <c r="GL1116" s="82"/>
      <c r="GM1116" s="80" t="str">
        <f t="shared" ref="GM1116" si="491">IF($K1115="","",IF(GM1115=$I1117,"départ",IF(GM1115=$I1116,"W0",IF(GF1116="W0","W1",IF(GF1116="W1","W2",IF(GF1116="W2","W3",IF(GF1116="W3","W4",IF(GF1116="W4","W5",IF(GF1116="W5","W6",IF(GF1116="W6","W7",IF(GF1116="W7","W8",IF(GF1116="W8","W9",IF(GF1116="W9","W10",IF(GF1116="W10","W11",IF(GF1116="W11","W12",IF(GF1116="W12","W13",IF(GF1116="W13","W14",IF(GF1116="W14","W15",IF(GF1116="W15","W16",IF(GF1116="W16","W17",IF(GF1116="W17","W18",IF(GF1116="W18","W19",IF(GF1116="W19","W20",IF(GF1116="W20","W21",IF(GF1116="W21","W22",IF(GF1116="W22","W23",IF(GF1116="W23","W24","")))))))))))))))))))))))))))</f>
        <v/>
      </c>
      <c r="GN1116" s="81"/>
      <c r="GO1116" s="81"/>
      <c r="GP1116" s="81"/>
      <c r="GQ1116" s="81"/>
      <c r="GR1116" s="81"/>
      <c r="GS1116" s="82"/>
      <c r="GT1116" s="80" t="str">
        <f t="shared" ref="GT1116" si="492">IF($K1115="","",IF(GT1115=$I1117,"départ",IF(GT1115=$I1116,"W0",IF(GM1116="W0","W1",IF(GM1116="W1","W2",IF(GM1116="W2","W3",IF(GM1116="W3","W4",IF(GM1116="W4","W5",IF(GM1116="W5","W6",IF(GM1116="W6","W7",IF(GM1116="W7","W8",IF(GM1116="W8","W9",IF(GM1116="W9","W10",IF(GM1116="W10","W11",IF(GM1116="W11","W12",IF(GM1116="W12","W13",IF(GM1116="W13","W14",IF(GM1116="W14","W15",IF(GM1116="W15","W16",IF(GM1116="W16","W17",IF(GM1116="W17","W18",IF(GM1116="W18","W19",IF(GM1116="W19","W20",IF(GM1116="W20","W21",IF(GM1116="W21","W22",IF(GM1116="W22","W23",IF(GM1116="W23","W24","")))))))))))))))))))))))))))</f>
        <v/>
      </c>
      <c r="GU1116" s="81"/>
      <c r="GV1116" s="81"/>
      <c r="GW1116" s="81"/>
      <c r="GX1116" s="81"/>
      <c r="GY1116" s="81"/>
      <c r="GZ1116" s="82"/>
      <c r="HA1116" s="80" t="str">
        <f t="shared" ref="HA1116" si="493">IF($K1115="","",IF(HA1115=$I1117,"départ",IF(HA1115=$I1116,"W0",IF(GT1116="W0","W1",IF(GT1116="W1","W2",IF(GT1116="W2","W3",IF(GT1116="W3","W4",IF(GT1116="W4","W5",IF(GT1116="W5","W6",IF(GT1116="W6","W7",IF(GT1116="W7","W8",IF(GT1116="W8","W9",IF(GT1116="W9","W10",IF(GT1116="W10","W11",IF(GT1116="W11","W12",IF(GT1116="W12","W13",IF(GT1116="W13","W14",IF(GT1116="W14","W15",IF(GT1116="W15","W16",IF(GT1116="W16","W17",IF(GT1116="W17","W18",IF(GT1116="W18","W19",IF(GT1116="W19","W20",IF(GT1116="W20","W21",IF(GT1116="W21","W22",IF(GT1116="W22","W23",IF(GT1116="W23","W24","")))))))))))))))))))))))))))</f>
        <v/>
      </c>
      <c r="HB1116" s="81"/>
      <c r="HC1116" s="81"/>
      <c r="HD1116" s="81"/>
      <c r="HE1116" s="81"/>
      <c r="HF1116" s="81"/>
      <c r="HG1116" s="82"/>
      <c r="HH1116" s="80" t="str">
        <f t="shared" ref="HH1116" si="494">IF($K1115="","",IF(HH1115=$I1117,"départ",IF(HH1115=$I1116,"W0",IF(HA1116="W0","W1",IF(HA1116="W1","W2",IF(HA1116="W2","W3",IF(HA1116="W3","W4",IF(HA1116="W4","W5",IF(HA1116="W5","W6",IF(HA1116="W6","W7",IF(HA1116="W7","W8",IF(HA1116="W8","W9",IF(HA1116="W9","W10",IF(HA1116="W10","W11",IF(HA1116="W11","W12",IF(HA1116="W12","W13",IF(HA1116="W13","W14",IF(HA1116="W14","W15",IF(HA1116="W15","W16",IF(HA1116="W16","W17",IF(HA1116="W17","W18",IF(HA1116="W18","W19",IF(HA1116="W19","W20",IF(HA1116="W20","W21",IF(HA1116="W21","W22",IF(HA1116="W22","W23",IF(HA1116="W23","W24","")))))))))))))))))))))))))))</f>
        <v/>
      </c>
      <c r="HI1116" s="81"/>
      <c r="HJ1116" s="81"/>
      <c r="HK1116" s="81"/>
      <c r="HL1116" s="81"/>
      <c r="HM1116" s="81"/>
      <c r="HN1116" s="82"/>
      <c r="HO1116" s="80" t="str">
        <f t="shared" ref="HO1116" si="495">IF($K1115="","",IF(HO1115=$I1117,"départ",IF(HO1115=$I1116,"W0",IF(HH1116="W0","W1",IF(HH1116="W1","W2",IF(HH1116="W2","W3",IF(HH1116="W3","W4",IF(HH1116="W4","W5",IF(HH1116="W5","W6",IF(HH1116="W6","W7",IF(HH1116="W7","W8",IF(HH1116="W8","W9",IF(HH1116="W9","W10",IF(HH1116="W10","W11",IF(HH1116="W11","W12",IF(HH1116="W12","W13",IF(HH1116="W13","W14",IF(HH1116="W14","W15",IF(HH1116="W15","W16",IF(HH1116="W16","W17",IF(HH1116="W17","W18",IF(HH1116="W18","W19",IF(HH1116="W19","W20",IF(HH1116="W20","W21",IF(HH1116="W21","W22",IF(HH1116="W22","W23",IF(HH1116="W23","W24","")))))))))))))))))))))))))))</f>
        <v/>
      </c>
      <c r="HP1116" s="81"/>
      <c r="HQ1116" s="81"/>
      <c r="HR1116" s="81"/>
      <c r="HS1116" s="81"/>
      <c r="HT1116" s="81"/>
      <c r="HU1116" s="82"/>
      <c r="HV1116" s="80" t="str">
        <f t="shared" ref="HV1116" si="496">IF($K1115="","",IF(HV1115=$I1117,"départ",IF(HV1115=$I1116,"W0",IF(HO1116="W0","W1",IF(HO1116="W1","W2",IF(HO1116="W2","W3",IF(HO1116="W3","W4",IF(HO1116="W4","W5",IF(HO1116="W5","W6",IF(HO1116="W6","W7",IF(HO1116="W7","W8",IF(HO1116="W8","W9",IF(HO1116="W9","W10",IF(HO1116="W10","W11",IF(HO1116="W11","W12",IF(HO1116="W12","W13",IF(HO1116="W13","W14",IF(HO1116="W14","W15",IF(HO1116="W15","W16",IF(HO1116="W16","W17",IF(HO1116="W17","W18",IF(HO1116="W18","W19",IF(HO1116="W19","W20",IF(HO1116="W20","W21",IF(HO1116="W21","W22",IF(HO1116="W22","W23",IF(HO1116="W23","W24","")))))))))))))))))))))))))))</f>
        <v/>
      </c>
      <c r="HW1116" s="81"/>
      <c r="HX1116" s="81"/>
      <c r="HY1116" s="81"/>
      <c r="HZ1116" s="81"/>
      <c r="IA1116" s="81"/>
      <c r="IB1116" s="82"/>
      <c r="IC1116" s="80" t="str">
        <f t="shared" ref="IC1116" si="497">IF($K1115="","",IF(IC1115=$I1117,"départ",IF(IC1115=$I1116,"W0",IF(HV1116="W0","W1",IF(HV1116="W1","W2",IF(HV1116="W2","W3",IF(HV1116="W3","W4",IF(HV1116="W4","W5",IF(HV1116="W5","W6",IF(HV1116="W6","W7",IF(HV1116="W7","W8",IF(HV1116="W8","W9",IF(HV1116="W9","W10",IF(HV1116="W10","W11",IF(HV1116="W11","W12",IF(HV1116="W12","W13",IF(HV1116="W13","W14",IF(HV1116="W14","W15",IF(HV1116="W15","W16",IF(HV1116="W16","W17",IF(HV1116="W17","W18",IF(HV1116="W18","W19",IF(HV1116="W19","W20",IF(HV1116="W20","W21",IF(HV1116="W21","W22",IF(HV1116="W22","W23",IF(HV1116="W23","W24","")))))))))))))))))))))))))))</f>
        <v/>
      </c>
      <c r="ID1116" s="81"/>
      <c r="IE1116" s="81"/>
      <c r="IF1116" s="81"/>
      <c r="IG1116" s="81"/>
      <c r="IH1116" s="81"/>
      <c r="II1116" s="82"/>
      <c r="IJ1116" s="80" t="str">
        <f t="shared" ref="IJ1116" si="498">IF($K1115="","",IF(IJ1115=$I1117,"départ",IF(IJ1115=$I1116,"W0",IF(IC1116="W0","W1",IF(IC1116="W1","W2",IF(IC1116="W2","W3",IF(IC1116="W3","W4",IF(IC1116="W4","W5",IF(IC1116="W5","W6",IF(IC1116="W6","W7",IF(IC1116="W7","W8",IF(IC1116="W8","W9",IF(IC1116="W9","W10",IF(IC1116="W10","W11",IF(IC1116="W11","W12",IF(IC1116="W12","W13",IF(IC1116="W13","W14",IF(IC1116="W14","W15",IF(IC1116="W15","W16",IF(IC1116="W16","W17",IF(IC1116="W17","W18",IF(IC1116="W18","W19",IF(IC1116="W19","W20",IF(IC1116="W20","W21",IF(IC1116="W21","W22",IF(IC1116="W22","W23",IF(IC1116="W23","W24","")))))))))))))))))))))))))))</f>
        <v/>
      </c>
      <c r="IK1116" s="81"/>
      <c r="IL1116" s="81"/>
      <c r="IM1116" s="81"/>
      <c r="IN1116" s="81"/>
      <c r="IO1116" s="81"/>
      <c r="IP1116" s="82"/>
      <c r="IQ1116" s="80" t="str">
        <f t="shared" ref="IQ1116" si="499">IF($K1115="","",IF(IQ1115=$I1117,"départ",IF(IQ1115=$I1116,"W0",IF(IJ1116="W0","W1",IF(IJ1116="W1","W2",IF(IJ1116="W2","W3",IF(IJ1116="W3","W4",IF(IJ1116="W4","W5",IF(IJ1116="W5","W6",IF(IJ1116="W6","W7",IF(IJ1116="W7","W8",IF(IJ1116="W8","W9",IF(IJ1116="W9","W10",IF(IJ1116="W10","W11",IF(IJ1116="W11","W12",IF(IJ1116="W12","W13",IF(IJ1116="W13","W14",IF(IJ1116="W14","W15",IF(IJ1116="W15","W16",IF(IJ1116="W16","W17",IF(IJ1116="W17","W18",IF(IJ1116="W18","W19",IF(IJ1116="W19","W20",IF(IJ1116="W20","W21",IF(IJ1116="W21","W22",IF(IJ1116="W22","W23",IF(IJ1116="W23","W24","")))))))))))))))))))))))))))</f>
        <v/>
      </c>
      <c r="IR1116" s="81"/>
      <c r="IS1116" s="81"/>
      <c r="IT1116" s="81"/>
      <c r="IU1116" s="81"/>
      <c r="IV1116" s="81"/>
      <c r="IW1116" s="82"/>
      <c r="IX1116" s="80" t="str">
        <f t="shared" ref="IX1116" si="500">IF($K1115="","",IF(IX1115=$I1117,"départ",IF(IX1115=$I1116,"W0",IF(IQ1116="W0","W1",IF(IQ1116="W1","W2",IF(IQ1116="W2","W3",IF(IQ1116="W3","W4",IF(IQ1116="W4","W5",IF(IQ1116="W5","W6",IF(IQ1116="W6","W7",IF(IQ1116="W7","W8",IF(IQ1116="W8","W9",IF(IQ1116="W9","W10",IF(IQ1116="W10","W11",IF(IQ1116="W11","W12",IF(IQ1116="W12","W13",IF(IQ1116="W13","W14",IF(IQ1116="W14","W15",IF(IQ1116="W15","W16",IF(IQ1116="W16","W17",IF(IQ1116="W17","W18",IF(IQ1116="W18","W19",IF(IQ1116="W19","W20",IF(IQ1116="W20","W21",IF(IQ1116="W21","W22",IF(IQ1116="W22","W23",IF(IQ1116="W23","W24","")))))))))))))))))))))))))))</f>
        <v/>
      </c>
      <c r="IY1116" s="81"/>
      <c r="IZ1116" s="81"/>
      <c r="JA1116" s="81"/>
      <c r="JB1116" s="81"/>
      <c r="JC1116" s="81"/>
      <c r="JD1116" s="82"/>
      <c r="JE1116" s="80" t="str">
        <f t="shared" ref="JE1116" si="501">IF($K1115="","",IF(JE1115=$I1117,"départ",IF(JE1115=$I1116,"W0",IF(IX1116="W0","W1",IF(IX1116="W1","W2",IF(IX1116="W2","W3",IF(IX1116="W3","W4",IF(IX1116="W4","W5",IF(IX1116="W5","W6",IF(IX1116="W6","W7",IF(IX1116="W7","W8",IF(IX1116="W8","W9",IF(IX1116="W9","W10",IF(IX1116="W10","W11",IF(IX1116="W11","W12",IF(IX1116="W12","W13",IF(IX1116="W13","W14",IF(IX1116="W14","W15",IF(IX1116="W15","W16",IF(IX1116="W16","W17",IF(IX1116="W17","W18",IF(IX1116="W18","W19",IF(IX1116="W19","W20",IF(IX1116="W20","W21",IF(IX1116="W21","W22",IF(IX1116="W22","W23",IF(IX1116="W23","W24","")))))))))))))))))))))))))))</f>
        <v/>
      </c>
      <c r="JF1116" s="81"/>
      <c r="JG1116" s="81"/>
      <c r="JH1116" s="81"/>
      <c r="JI1116" s="81"/>
      <c r="JJ1116" s="81"/>
      <c r="JK1116" s="82"/>
      <c r="JL1116" s="80" t="str">
        <f t="shared" ref="JL1116" si="502">IF($K1115="","",IF(JL1115=$I1117,"départ",IF(JL1115=$I1116,"W0",IF(JE1116="W0","W1",IF(JE1116="W1","W2",IF(JE1116="W2","W3",IF(JE1116="W3","W4",IF(JE1116="W4","W5",IF(JE1116="W5","W6",IF(JE1116="W6","W7",IF(JE1116="W7","W8",IF(JE1116="W8","W9",IF(JE1116="W9","W10",IF(JE1116="W10","W11",IF(JE1116="W11","W12",IF(JE1116="W12","W13",IF(JE1116="W13","W14",IF(JE1116="W14","W15",IF(JE1116="W15","W16",IF(JE1116="W16","W17",IF(JE1116="W17","W18",IF(JE1116="W18","W19",IF(JE1116="W19","W20",IF(JE1116="W20","W21",IF(JE1116="W21","W22",IF(JE1116="W22","W23",IF(JE1116="W23","W24","")))))))))))))))))))))))))))</f>
        <v/>
      </c>
      <c r="JM1116" s="81"/>
      <c r="JN1116" s="81"/>
      <c r="JO1116" s="81"/>
      <c r="JP1116" s="81"/>
      <c r="JQ1116" s="81"/>
      <c r="JR1116" s="82"/>
      <c r="JS1116" s="80" t="str">
        <f t="shared" ref="JS1116" si="503">IF($K1115="","",IF(JS1115=$I1117,"départ",IF(JS1115=$I1116,"W0",IF(JL1116="W0","W1",IF(JL1116="W1","W2",IF(JL1116="W2","W3",IF(JL1116="W3","W4",IF(JL1116="W4","W5",IF(JL1116="W5","W6",IF(JL1116="W6","W7",IF(JL1116="W7","W8",IF(JL1116="W8","W9",IF(JL1116="W9","W10",IF(JL1116="W10","W11",IF(JL1116="W11","W12",IF(JL1116="W12","W13",IF(JL1116="W13","W14",IF(JL1116="W14","W15",IF(JL1116="W15","W16",IF(JL1116="W16","W17",IF(JL1116="W17","W18",IF(JL1116="W18","W19",IF(JL1116="W19","W20",IF(JL1116="W20","W21",IF(JL1116="W21","W22",IF(JL1116="W22","W23",IF(JL1116="W23","W24","")))))))))))))))))))))))))))</f>
        <v/>
      </c>
      <c r="JT1116" s="81"/>
      <c r="JU1116" s="81"/>
      <c r="JV1116" s="81"/>
      <c r="JW1116" s="81"/>
      <c r="JX1116" s="81"/>
      <c r="JY1116" s="82"/>
      <c r="JZ1116" s="80" t="str">
        <f t="shared" ref="JZ1116" si="504">IF($K1115="","",IF(JZ1115=$I1117,"départ",IF(JZ1115=$I1116,"W0",IF(JS1116="W0","W1",IF(JS1116="W1","W2",IF(JS1116="W2","W3",IF(JS1116="W3","W4",IF(JS1116="W4","W5",IF(JS1116="W5","W6",IF(JS1116="W6","W7",IF(JS1116="W7","W8",IF(JS1116="W8","W9",IF(JS1116="W9","W10",IF(JS1116="W10","W11",IF(JS1116="W11","W12",IF(JS1116="W12","W13",IF(JS1116="W13","W14",IF(JS1116="W14","W15",IF(JS1116="W15","W16",IF(JS1116="W16","W17",IF(JS1116="W17","W18",IF(JS1116="W18","W19",IF(JS1116="W19","W20",IF(JS1116="W20","W21",IF(JS1116="W21","W22",IF(JS1116="W22","W23",IF(JS1116="W23","W24","")))))))))))))))))))))))))))</f>
        <v/>
      </c>
      <c r="KA1116" s="81"/>
      <c r="KB1116" s="81"/>
      <c r="KC1116" s="81"/>
      <c r="KD1116" s="81"/>
      <c r="KE1116" s="81"/>
      <c r="KF1116" s="82"/>
      <c r="KG1116" s="80" t="str">
        <f t="shared" ref="KG1116" si="505">IF($K1115="","",IF(KG1115=$I1117,"départ",IF(KG1115=$I1116,"W0",IF(JZ1116="W0","W1",IF(JZ1116="W1","W2",IF(JZ1116="W2","W3",IF(JZ1116="W3","W4",IF(JZ1116="W4","W5",IF(JZ1116="W5","W6",IF(JZ1116="W6","W7",IF(JZ1116="W7","W8",IF(JZ1116="W8","W9",IF(JZ1116="W9","W10",IF(JZ1116="W10","W11",IF(JZ1116="W11","W12",IF(JZ1116="W12","W13",IF(JZ1116="W13","W14",IF(JZ1116="W14","W15",IF(JZ1116="W15","W16",IF(JZ1116="W16","W17",IF(JZ1116="W17","W18",IF(JZ1116="W18","W19",IF(JZ1116="W19","W20",IF(JZ1116="W20","W21",IF(JZ1116="W21","W22",IF(JZ1116="W22","W23",IF(JZ1116="W23","W24","")))))))))))))))))))))))))))</f>
        <v/>
      </c>
      <c r="KH1116" s="81"/>
      <c r="KI1116" s="81"/>
      <c r="KJ1116" s="81"/>
      <c r="KK1116" s="81"/>
      <c r="KL1116" s="81"/>
      <c r="KM1116" s="82"/>
      <c r="KN1116" s="80" t="str">
        <f t="shared" ref="KN1116" si="506">IF($K1115="","",IF(KN1115=$I1117,"départ",IF(KN1115=$I1116,"W0",IF(KG1116="W0","W1",IF(KG1116="W1","W2",IF(KG1116="W2","W3",IF(KG1116="W3","W4",IF(KG1116="W4","W5",IF(KG1116="W5","W6",IF(KG1116="W6","W7",IF(KG1116="W7","W8",IF(KG1116="W8","W9",IF(KG1116="W9","W10",IF(KG1116="W10","W11",IF(KG1116="W11","W12",IF(KG1116="W12","W13",IF(KG1116="W13","W14",IF(KG1116="W14","W15",IF(KG1116="W15","W16",IF(KG1116="W16","W17",IF(KG1116="W17","W18",IF(KG1116="W18","W19",IF(KG1116="W19","W20",IF(KG1116="W20","W21",IF(KG1116="W21","W22",IF(KG1116="W22","W23",IF(KG1116="W23","W24","")))))))))))))))))))))))))))</f>
        <v/>
      </c>
      <c r="KO1116" s="81"/>
      <c r="KP1116" s="81"/>
      <c r="KQ1116" s="81"/>
      <c r="KR1116" s="81"/>
      <c r="KS1116" s="81"/>
      <c r="KT1116" s="82"/>
      <c r="KU1116" s="80" t="str">
        <f t="shared" ref="KU1116" si="507">IF($K1115="","",IF(KU1115=$I1117,"départ",IF(KU1115=$I1116,"W0",IF(KN1116="W0","W1",IF(KN1116="W1","W2",IF(KN1116="W2","W3",IF(KN1116="W3","W4",IF(KN1116="W4","W5",IF(KN1116="W5","W6",IF(KN1116="W6","W7",IF(KN1116="W7","W8",IF(KN1116="W8","W9",IF(KN1116="W9","W10",IF(KN1116="W10","W11",IF(KN1116="W11","W12",IF(KN1116="W12","W13",IF(KN1116="W13","W14",IF(KN1116="W14","W15",IF(KN1116="W15","W16",IF(KN1116="W16","W17",IF(KN1116="W17","W18",IF(KN1116="W18","W19",IF(KN1116="W19","W20",IF(KN1116="W20","W21",IF(KN1116="W21","W22",IF(KN1116="W22","W23",IF(KN1116="W23","W24","")))))))))))))))))))))))))))</f>
        <v/>
      </c>
      <c r="KV1116" s="81"/>
      <c r="KW1116" s="81"/>
      <c r="KX1116" s="81"/>
      <c r="KY1116" s="81"/>
      <c r="KZ1116" s="81"/>
      <c r="LA1116" s="82"/>
      <c r="LB1116" s="80" t="str">
        <f t="shared" ref="LB1116" si="508">IF($K1115="","",IF(LB1115=$I1117,"départ",IF(LB1115=$I1116,"W0",IF(KU1116="W0","W1",IF(KU1116="W1","W2",IF(KU1116="W2","W3",IF(KU1116="W3","W4",IF(KU1116="W4","W5",IF(KU1116="W5","W6",IF(KU1116="W6","W7",IF(KU1116="W7","W8",IF(KU1116="W8","W9",IF(KU1116="W9","W10",IF(KU1116="W10","W11",IF(KU1116="W11","W12",IF(KU1116="W12","W13",IF(KU1116="W13","W14",IF(KU1116="W14","W15",IF(KU1116="W15","W16",IF(KU1116="W16","W17",IF(KU1116="W17","W18",IF(KU1116="W18","W19",IF(KU1116="W19","W20",IF(KU1116="W20","W21",IF(KU1116="W21","W22",IF(KU1116="W22","W23",IF(KU1116="W23","W24","")))))))))))))))))))))))))))</f>
        <v/>
      </c>
      <c r="LC1116" s="81"/>
      <c r="LD1116" s="81"/>
      <c r="LE1116" s="81"/>
      <c r="LF1116" s="81"/>
      <c r="LG1116" s="81"/>
      <c r="LH1116" s="82"/>
      <c r="LI1116" s="80" t="str">
        <f t="shared" ref="LI1116" si="509">IF($K1115="","",IF(LI1115=$I1117,"départ",IF(LI1115=$I1116,"W0",IF(LB1116="W0","W1",IF(LB1116="W1","W2",IF(LB1116="W2","W3",IF(LB1116="W3","W4",IF(LB1116="W4","W5",IF(LB1116="W5","W6",IF(LB1116="W6","W7",IF(LB1116="W7","W8",IF(LB1116="W8","W9",IF(LB1116="W9","W10",IF(LB1116="W10","W11",IF(LB1116="W11","W12",IF(LB1116="W12","W13",IF(LB1116="W13","W14",IF(LB1116="W14","W15",IF(LB1116="W15","W16",IF(LB1116="W16","W17",IF(LB1116="W17","W18",IF(LB1116="W18","W19",IF(LB1116="W19","W20",IF(LB1116="W20","W21",IF(LB1116="W21","W22",IF(LB1116="W22","W23",IF(LB1116="W23","W24","")))))))))))))))))))))))))))</f>
        <v/>
      </c>
      <c r="LJ1116" s="81"/>
      <c r="LK1116" s="81"/>
      <c r="LL1116" s="81"/>
      <c r="LM1116" s="81"/>
      <c r="LN1116" s="81"/>
      <c r="LO1116" s="82"/>
      <c r="LP1116" s="80" t="str">
        <f t="shared" ref="LP1116" si="510">IF($K1115="","",IF(LP1115=$I1117,"départ",IF(LP1115=$I1116,"W0",IF(LI1116="W0","W1",IF(LI1116="W1","W2",IF(LI1116="W2","W3",IF(LI1116="W3","W4",IF(LI1116="W4","W5",IF(LI1116="W5","W6",IF(LI1116="W6","W7",IF(LI1116="W7","W8",IF(LI1116="W8","W9",IF(LI1116="W9","W10",IF(LI1116="W10","W11",IF(LI1116="W11","W12",IF(LI1116="W12","W13",IF(LI1116="W13","W14",IF(LI1116="W14","W15",IF(LI1116="W15","W16",IF(LI1116="W16","W17",IF(LI1116="W17","W18",IF(LI1116="W18","W19",IF(LI1116="W19","W20",IF(LI1116="W20","W21",IF(LI1116="W21","W22",IF(LI1116="W22","W23",IF(LI1116="W23","W24","")))))))))))))))))))))))))))</f>
        <v/>
      </c>
      <c r="LQ1116" s="81"/>
      <c r="LR1116" s="81"/>
      <c r="LS1116" s="81"/>
      <c r="LT1116" s="81"/>
      <c r="LU1116" s="81"/>
      <c r="LV1116" s="82"/>
      <c r="LW1116" s="80" t="str">
        <f t="shared" ref="LW1116" si="511">IF($K1115="","",IF(LW1115=$I1117,"départ",IF(LW1115=$I1116,"W0",IF(LP1116="W0","W1",IF(LP1116="W1","W2",IF(LP1116="W2","W3",IF(LP1116="W3","W4",IF(LP1116="W4","W5",IF(LP1116="W5","W6",IF(LP1116="W6","W7",IF(LP1116="W7","W8",IF(LP1116="W8","W9",IF(LP1116="W9","W10",IF(LP1116="W10","W11",IF(LP1116="W11","W12",IF(LP1116="W12","W13",IF(LP1116="W13","W14",IF(LP1116="W14","W15",IF(LP1116="W15","W16",IF(LP1116="W16","W17",IF(LP1116="W17","W18",IF(LP1116="W18","W19",IF(LP1116="W19","W20",IF(LP1116="W20","W21",IF(LP1116="W21","W22",IF(LP1116="W22","W23",IF(LP1116="W23","W24","")))))))))))))))))))))))))))</f>
        <v/>
      </c>
      <c r="LX1116" s="81"/>
      <c r="LY1116" s="81"/>
      <c r="LZ1116" s="81"/>
      <c r="MA1116" s="81"/>
      <c r="MB1116" s="81"/>
      <c r="MC1116" s="82"/>
      <c r="MD1116" s="80" t="str">
        <f t="shared" ref="MD1116" si="512">IF($K1115="","",IF(MD1115=$I1117,"départ",IF(MD1115=$I1116,"W0",IF(LW1116="W0","W1",IF(LW1116="W1","W2",IF(LW1116="W2","W3",IF(LW1116="W3","W4",IF(LW1116="W4","W5",IF(LW1116="W5","W6",IF(LW1116="W6","W7",IF(LW1116="W7","W8",IF(LW1116="W8","W9",IF(LW1116="W9","W10",IF(LW1116="W10","W11",IF(LW1116="W11","W12",IF(LW1116="W12","W13",IF(LW1116="W13","W14",IF(LW1116="W14","W15",IF(LW1116="W15","W16",IF(LW1116="W16","W17",IF(LW1116="W17","W18",IF(LW1116="W18","W19",IF(LW1116="W19","W20",IF(LW1116="W20","W21",IF(LW1116="W21","W22",IF(LW1116="W22","W23",IF(LW1116="W23","W24","")))))))))))))))))))))))))))</f>
        <v/>
      </c>
      <c r="ME1116" s="81"/>
      <c r="MF1116" s="81"/>
      <c r="MG1116" s="81"/>
      <c r="MH1116" s="81"/>
      <c r="MI1116" s="81"/>
      <c r="MJ1116" s="82"/>
      <c r="MK1116" s="80" t="str">
        <f t="shared" ref="MK1116" si="513">IF($K1115="","",IF(MK1115=$I1117,"départ",IF(MK1115=$I1116,"W0",IF(MD1116="W0","W1",IF(MD1116="W1","W2",IF(MD1116="W2","W3",IF(MD1116="W3","W4",IF(MD1116="W4","W5",IF(MD1116="W5","W6",IF(MD1116="W6","W7",IF(MD1116="W7","W8",IF(MD1116="W8","W9",IF(MD1116="W9","W10",IF(MD1116="W10","W11",IF(MD1116="W11","W12",IF(MD1116="W12","W13",IF(MD1116="W13","W14",IF(MD1116="W14","W15",IF(MD1116="W15","W16",IF(MD1116="W16","W17",IF(MD1116="W17","W18",IF(MD1116="W18","W19",IF(MD1116="W19","W20",IF(MD1116="W20","W21",IF(MD1116="W21","W22",IF(MD1116="W22","W23",IF(MD1116="W23","W24","")))))))))))))))))))))))))))</f>
        <v/>
      </c>
      <c r="ML1116" s="81"/>
      <c r="MM1116" s="81"/>
      <c r="MN1116" s="81"/>
      <c r="MO1116" s="81"/>
      <c r="MP1116" s="81"/>
      <c r="MQ1116" s="82"/>
      <c r="MR1116" s="80" t="str">
        <f t="shared" ref="MR1116" si="514">IF($K1115="","",IF(MR1115=$I1117,"départ",IF(MR1115=$I1116,"W0",IF(MK1116="W0","W1",IF(MK1116="W1","W2",IF(MK1116="W2","W3",IF(MK1116="W3","W4",IF(MK1116="W4","W5",IF(MK1116="W5","W6",IF(MK1116="W6","W7",IF(MK1116="W7","W8",IF(MK1116="W8","W9",IF(MK1116="W9","W10",IF(MK1116="W10","W11",IF(MK1116="W11","W12",IF(MK1116="W12","W13",IF(MK1116="W13","W14",IF(MK1116="W14","W15",IF(MK1116="W15","W16",IF(MK1116="W16","W17",IF(MK1116="W17","W18",IF(MK1116="W18","W19",IF(MK1116="W19","W20",IF(MK1116="W20","W21",IF(MK1116="W21","W22",IF(MK1116="W22","W23",IF(MK1116="W23","W24","")))))))))))))))))))))))))))</f>
        <v/>
      </c>
      <c r="MS1116" s="81"/>
      <c r="MT1116" s="81"/>
      <c r="MU1116" s="81"/>
      <c r="MV1116" s="81"/>
      <c r="MW1116" s="81"/>
      <c r="MX1116" s="82"/>
      <c r="MY1116" s="80" t="str">
        <f t="shared" ref="MY1116" si="515">IF($K1115="","",IF(MY1115=$I1117,"départ",IF(MY1115=$I1116,"W0",IF(MR1116="W0","W1",IF(MR1116="W1","W2",IF(MR1116="W2","W3",IF(MR1116="W3","W4",IF(MR1116="W4","W5",IF(MR1116="W5","W6",IF(MR1116="W6","W7",IF(MR1116="W7","W8",IF(MR1116="W8","W9",IF(MR1116="W9","W10",IF(MR1116="W10","W11",IF(MR1116="W11","W12",IF(MR1116="W12","W13",IF(MR1116="W13","W14",IF(MR1116="W14","W15",IF(MR1116="W15","W16",IF(MR1116="W16","W17",IF(MR1116="W17","W18",IF(MR1116="W18","W19",IF(MR1116="W19","W20",IF(MR1116="W20","W21",IF(MR1116="W21","W22",IF(MR1116="W22","W23",IF(MR1116="W23","W24","")))))))))))))))))))))))))))</f>
        <v/>
      </c>
      <c r="MZ1116" s="81"/>
      <c r="NA1116" s="81"/>
      <c r="NB1116" s="81"/>
      <c r="NC1116" s="81"/>
      <c r="ND1116" s="81"/>
      <c r="NE1116" s="82"/>
      <c r="NF1116" s="80" t="str">
        <f t="shared" ref="NF1116" si="516">IF($K1115="","",IF(NF1115=$I1117,"départ",IF(NF1115=$I1116,"W0",IF(MY1116="W0","W1",IF(MY1116="W1","W2",IF(MY1116="W2","W3",IF(MY1116="W3","W4",IF(MY1116="W4","W5",IF(MY1116="W5","W6",IF(MY1116="W6","W7",IF(MY1116="W7","W8",IF(MY1116="W8","W9",IF(MY1116="W9","W10",IF(MY1116="W10","W11",IF(MY1116="W11","W12",IF(MY1116="W12","W13",IF(MY1116="W13","W14",IF(MY1116="W14","W15",IF(MY1116="W15","W16",IF(MY1116="W16","W17",IF(MY1116="W17","W18",IF(MY1116="W18","W19",IF(MY1116="W19","W20",IF(MY1116="W20","W21",IF(MY1116="W21","W22",IF(MY1116="W22","W23",IF(MY1116="W23","W24","")))))))))))))))))))))))))))</f>
        <v/>
      </c>
      <c r="NG1116" s="81"/>
      <c r="NH1116" s="81"/>
      <c r="NI1116" s="81"/>
      <c r="NJ1116" s="81"/>
      <c r="NK1116" s="81"/>
      <c r="NL1116" s="82"/>
      <c r="NM1116" s="80" t="str">
        <f t="shared" ref="NM1116" si="517">IF($K1115="","",IF(NM1115=$I1117,"départ",IF(NM1115=$I1116,"W0",IF(NF1116="W0","W1",IF(NF1116="W1","W2",IF(NF1116="W2","W3",IF(NF1116="W3","W4",IF(NF1116="W4","W5",IF(NF1116="W5","W6",IF(NF1116="W6","W7",IF(NF1116="W7","W8",IF(NF1116="W8","W9",IF(NF1116="W9","W10",IF(NF1116="W10","W11",IF(NF1116="W11","W12",IF(NF1116="W12","W13",IF(NF1116="W13","W14",IF(NF1116="W14","W15",IF(NF1116="W15","W16",IF(NF1116="W16","W17",IF(NF1116="W17","W18",IF(NF1116="W18","W19",IF(NF1116="W19","W20",IF(NF1116="W20","W21",IF(NF1116="W21","W22",IF(NF1116="W22","W23",IF(NF1116="W23","W24","")))))))))))))))))))))))))))</f>
        <v/>
      </c>
      <c r="NN1116" s="81"/>
      <c r="NO1116" s="81"/>
      <c r="NP1116" s="81"/>
      <c r="NQ1116" s="81"/>
      <c r="NR1116" s="81"/>
      <c r="NS1116" s="82"/>
      <c r="NT1116" s="80" t="str">
        <f t="shared" ref="NT1116" si="518">IF($K1115="","",IF(NT1115=$I1117,"départ",IF(NT1115=$I1116,"W0",IF(NM1116="W0","W1",IF(NM1116="W1","W2",IF(NM1116="W2","W3",IF(NM1116="W3","W4",IF(NM1116="W4","W5",IF(NM1116="W5","W6",IF(NM1116="W6","W7",IF(NM1116="W7","W8",IF(NM1116="W8","W9",IF(NM1116="W9","W10",IF(NM1116="W10","W11",IF(NM1116="W11","W12",IF(NM1116="W12","W13",IF(NM1116="W13","W14",IF(NM1116="W14","W15",IF(NM1116="W15","W16",IF(NM1116="W16","W17",IF(NM1116="W17","W18",IF(NM1116="W18","W19",IF(NM1116="W19","W20",IF(NM1116="W20","W21",IF(NM1116="W21","W22",IF(NM1116="W22","W23",IF(NM1116="W23","W24","")))))))))))))))))))))))))))</f>
        <v/>
      </c>
      <c r="NU1116" s="81"/>
      <c r="NV1116" s="81"/>
      <c r="NW1116" s="81"/>
      <c r="NX1116" s="81"/>
      <c r="NY1116" s="81"/>
      <c r="NZ1116" s="82"/>
    </row>
    <row r="1117" spans="8:390" x14ac:dyDescent="0.25">
      <c r="H1117" s="42" t="s">
        <v>64</v>
      </c>
      <c r="I1117" s="28"/>
      <c r="J1117" s="29"/>
      <c r="K1117" s="114"/>
      <c r="L1117" s="117"/>
      <c r="M1117" s="120"/>
      <c r="N1117" s="87"/>
      <c r="O1117" s="90"/>
      <c r="P1117" s="30" t="str">
        <f>IF(O1115="Parking","Moulage","PROD")</f>
        <v>PROD</v>
      </c>
      <c r="Q1117" s="30"/>
      <c r="R1117" s="30"/>
      <c r="S1117" s="30"/>
      <c r="T1117" s="71"/>
      <c r="U1117" s="72"/>
      <c r="V1117" s="72"/>
      <c r="W1117" s="72"/>
      <c r="X1117" s="72"/>
      <c r="Y1117" s="72"/>
      <c r="Z1117" s="73"/>
      <c r="AA1117" s="71"/>
      <c r="AB1117" s="72"/>
      <c r="AC1117" s="72"/>
      <c r="AD1117" s="72"/>
      <c r="AE1117" s="72"/>
      <c r="AF1117" s="72"/>
      <c r="AG1117" s="73"/>
      <c r="AH1117" s="71"/>
      <c r="AI1117" s="72"/>
      <c r="AJ1117" s="72"/>
      <c r="AK1117" s="72"/>
      <c r="AL1117" s="72"/>
      <c r="AM1117" s="72"/>
      <c r="AN1117" s="73"/>
      <c r="AO1117" s="71"/>
      <c r="AP1117" s="72"/>
      <c r="AQ1117" s="72"/>
      <c r="AR1117" s="72"/>
      <c r="AS1117" s="72"/>
      <c r="AT1117" s="72"/>
      <c r="AU1117" s="73"/>
      <c r="AV1117" s="71"/>
      <c r="AW1117" s="72"/>
      <c r="AX1117" s="72"/>
      <c r="AY1117" s="72"/>
      <c r="AZ1117" s="72"/>
      <c r="BA1117" s="72"/>
      <c r="BB1117" s="73"/>
      <c r="BC1117" s="71"/>
      <c r="BD1117" s="72"/>
      <c r="BE1117" s="72"/>
      <c r="BF1117" s="72"/>
      <c r="BG1117" s="72"/>
      <c r="BH1117" s="72"/>
      <c r="BI1117" s="73"/>
      <c r="BJ1117" s="71"/>
      <c r="BK1117" s="72"/>
      <c r="BL1117" s="72"/>
      <c r="BM1117" s="72"/>
      <c r="BN1117" s="72"/>
      <c r="BO1117" s="72"/>
      <c r="BP1117" s="73"/>
      <c r="BQ1117" s="71"/>
      <c r="BR1117" s="72"/>
      <c r="BS1117" s="72"/>
      <c r="BT1117" s="72"/>
      <c r="BU1117" s="72"/>
      <c r="BV1117" s="72"/>
      <c r="BW1117" s="73"/>
      <c r="BX1117" s="71"/>
      <c r="BY1117" s="72"/>
      <c r="BZ1117" s="72"/>
      <c r="CA1117" s="72"/>
      <c r="CB1117" s="72"/>
      <c r="CC1117" s="72"/>
      <c r="CD1117" s="73"/>
      <c r="CE1117" s="71"/>
      <c r="CF1117" s="72"/>
      <c r="CG1117" s="72"/>
      <c r="CH1117" s="72"/>
      <c r="CI1117" s="72"/>
      <c r="CJ1117" s="72"/>
      <c r="CK1117" s="73"/>
      <c r="CL1117" s="71"/>
      <c r="CM1117" s="72"/>
      <c r="CN1117" s="72"/>
      <c r="CO1117" s="72"/>
      <c r="CP1117" s="72"/>
      <c r="CQ1117" s="72"/>
      <c r="CR1117" s="73"/>
      <c r="CS1117" s="71"/>
      <c r="CT1117" s="72"/>
      <c r="CU1117" s="72"/>
      <c r="CV1117" s="72"/>
      <c r="CW1117" s="72"/>
      <c r="CX1117" s="72"/>
      <c r="CY1117" s="73"/>
      <c r="CZ1117" s="71"/>
      <c r="DA1117" s="72"/>
      <c r="DB1117" s="72"/>
      <c r="DC1117" s="72"/>
      <c r="DD1117" s="72"/>
      <c r="DE1117" s="72"/>
      <c r="DF1117" s="73"/>
      <c r="DG1117" s="71"/>
      <c r="DH1117" s="72"/>
      <c r="DI1117" s="72"/>
      <c r="DJ1117" s="72"/>
      <c r="DK1117" s="72"/>
      <c r="DL1117" s="72"/>
      <c r="DM1117" s="73"/>
      <c r="DN1117" s="71"/>
      <c r="DO1117" s="72"/>
      <c r="DP1117" s="72"/>
      <c r="DQ1117" s="72"/>
      <c r="DR1117" s="72"/>
      <c r="DS1117" s="72"/>
      <c r="DT1117" s="73"/>
      <c r="DU1117" s="71"/>
      <c r="DV1117" s="72"/>
      <c r="DW1117" s="72"/>
      <c r="DX1117" s="72"/>
      <c r="DY1117" s="72"/>
      <c r="DZ1117" s="72"/>
      <c r="EA1117" s="73"/>
      <c r="EB1117" s="71"/>
      <c r="EC1117" s="72"/>
      <c r="ED1117" s="72"/>
      <c r="EE1117" s="72"/>
      <c r="EF1117" s="72"/>
      <c r="EG1117" s="72"/>
      <c r="EH1117" s="73"/>
      <c r="EI1117" s="71"/>
      <c r="EJ1117" s="72"/>
      <c r="EK1117" s="72"/>
      <c r="EL1117" s="72"/>
      <c r="EM1117" s="72"/>
      <c r="EN1117" s="72"/>
      <c r="EO1117" s="73"/>
      <c r="EP1117" s="71"/>
      <c r="EQ1117" s="72"/>
      <c r="ER1117" s="72"/>
      <c r="ES1117" s="72"/>
      <c r="ET1117" s="72"/>
      <c r="EU1117" s="72"/>
      <c r="EV1117" s="73"/>
      <c r="EW1117" s="71"/>
      <c r="EX1117" s="72"/>
      <c r="EY1117" s="72"/>
      <c r="EZ1117" s="72"/>
      <c r="FA1117" s="72"/>
      <c r="FB1117" s="72"/>
      <c r="FC1117" s="73"/>
      <c r="FD1117" s="71"/>
      <c r="FE1117" s="72"/>
      <c r="FF1117" s="72"/>
      <c r="FG1117" s="72"/>
      <c r="FH1117" s="72"/>
      <c r="FI1117" s="72"/>
      <c r="FJ1117" s="73"/>
      <c r="FK1117" s="71"/>
      <c r="FL1117" s="72"/>
      <c r="FM1117" s="72"/>
      <c r="FN1117" s="72"/>
      <c r="FO1117" s="72"/>
      <c r="FP1117" s="72"/>
      <c r="FQ1117" s="73"/>
      <c r="FR1117" s="71"/>
      <c r="FS1117" s="72"/>
      <c r="FT1117" s="72"/>
      <c r="FU1117" s="72"/>
      <c r="FV1117" s="72"/>
      <c r="FW1117" s="72"/>
      <c r="FX1117" s="73"/>
      <c r="FY1117" s="71"/>
      <c r="FZ1117" s="72"/>
      <c r="GA1117" s="72"/>
      <c r="GB1117" s="72"/>
      <c r="GC1117" s="72"/>
      <c r="GD1117" s="72"/>
      <c r="GE1117" s="73"/>
      <c r="GF1117" s="71"/>
      <c r="GG1117" s="72"/>
      <c r="GH1117" s="72"/>
      <c r="GI1117" s="72"/>
      <c r="GJ1117" s="72"/>
      <c r="GK1117" s="72"/>
      <c r="GL1117" s="73"/>
      <c r="GM1117" s="71"/>
      <c r="GN1117" s="72"/>
      <c r="GO1117" s="72"/>
      <c r="GP1117" s="72"/>
      <c r="GQ1117" s="72"/>
      <c r="GR1117" s="72"/>
      <c r="GS1117" s="73"/>
      <c r="GT1117" s="71"/>
      <c r="GU1117" s="72"/>
      <c r="GV1117" s="72"/>
      <c r="GW1117" s="72"/>
      <c r="GX1117" s="72"/>
      <c r="GY1117" s="72"/>
      <c r="GZ1117" s="73"/>
      <c r="HA1117" s="71"/>
      <c r="HB1117" s="72"/>
      <c r="HC1117" s="72"/>
      <c r="HD1117" s="72"/>
      <c r="HE1117" s="72"/>
      <c r="HF1117" s="72"/>
      <c r="HG1117" s="73"/>
      <c r="HH1117" s="71"/>
      <c r="HI1117" s="72"/>
      <c r="HJ1117" s="72"/>
      <c r="HK1117" s="72"/>
      <c r="HL1117" s="72"/>
      <c r="HM1117" s="72"/>
      <c r="HN1117" s="73"/>
      <c r="HO1117" s="71"/>
      <c r="HP1117" s="72"/>
      <c r="HQ1117" s="72"/>
      <c r="HR1117" s="72"/>
      <c r="HS1117" s="72"/>
      <c r="HT1117" s="72"/>
      <c r="HU1117" s="73"/>
      <c r="HV1117" s="71"/>
      <c r="HW1117" s="72"/>
      <c r="HX1117" s="72"/>
      <c r="HY1117" s="72"/>
      <c r="HZ1117" s="72"/>
      <c r="IA1117" s="72"/>
      <c r="IB1117" s="73"/>
      <c r="IC1117" s="71"/>
      <c r="ID1117" s="72"/>
      <c r="IE1117" s="72"/>
      <c r="IF1117" s="72"/>
      <c r="IG1117" s="72"/>
      <c r="IH1117" s="72"/>
      <c r="II1117" s="73"/>
      <c r="IJ1117" s="71"/>
      <c r="IK1117" s="72"/>
      <c r="IL1117" s="72"/>
      <c r="IM1117" s="72"/>
      <c r="IN1117" s="72"/>
      <c r="IO1117" s="72"/>
      <c r="IP1117" s="73"/>
      <c r="IQ1117" s="71"/>
      <c r="IR1117" s="72"/>
      <c r="IS1117" s="72"/>
      <c r="IT1117" s="72"/>
      <c r="IU1117" s="72"/>
      <c r="IV1117" s="72"/>
      <c r="IW1117" s="73"/>
      <c r="IX1117" s="71"/>
      <c r="IY1117" s="72"/>
      <c r="IZ1117" s="72"/>
      <c r="JA1117" s="72"/>
      <c r="JB1117" s="72"/>
      <c r="JC1117" s="72"/>
      <c r="JD1117" s="73"/>
      <c r="JE1117" s="71"/>
      <c r="JF1117" s="72"/>
      <c r="JG1117" s="72"/>
      <c r="JH1117" s="72"/>
      <c r="JI1117" s="72"/>
      <c r="JJ1117" s="72"/>
      <c r="JK1117" s="73"/>
      <c r="JL1117" s="71"/>
      <c r="JM1117" s="72"/>
      <c r="JN1117" s="72"/>
      <c r="JO1117" s="72"/>
      <c r="JP1117" s="72"/>
      <c r="JQ1117" s="72"/>
      <c r="JR1117" s="73"/>
      <c r="JS1117" s="71"/>
      <c r="JT1117" s="72"/>
      <c r="JU1117" s="72"/>
      <c r="JV1117" s="72"/>
      <c r="JW1117" s="72"/>
      <c r="JX1117" s="72"/>
      <c r="JY1117" s="73"/>
      <c r="JZ1117" s="71"/>
      <c r="KA1117" s="72"/>
      <c r="KB1117" s="72"/>
      <c r="KC1117" s="72"/>
      <c r="KD1117" s="72"/>
      <c r="KE1117" s="72"/>
      <c r="KF1117" s="73"/>
      <c r="KG1117" s="71"/>
      <c r="KH1117" s="72"/>
      <c r="KI1117" s="72"/>
      <c r="KJ1117" s="72"/>
      <c r="KK1117" s="72"/>
      <c r="KL1117" s="72"/>
      <c r="KM1117" s="73"/>
      <c r="KN1117" s="71"/>
      <c r="KO1117" s="72"/>
      <c r="KP1117" s="72"/>
      <c r="KQ1117" s="72"/>
      <c r="KR1117" s="72"/>
      <c r="KS1117" s="72"/>
      <c r="KT1117" s="73"/>
      <c r="KU1117" s="71"/>
      <c r="KV1117" s="72"/>
      <c r="KW1117" s="72"/>
      <c r="KX1117" s="72"/>
      <c r="KY1117" s="72"/>
      <c r="KZ1117" s="72"/>
      <c r="LA1117" s="73"/>
      <c r="LB1117" s="71"/>
      <c r="LC1117" s="72"/>
      <c r="LD1117" s="72"/>
      <c r="LE1117" s="72"/>
      <c r="LF1117" s="72"/>
      <c r="LG1117" s="72"/>
      <c r="LH1117" s="73"/>
      <c r="LI1117" s="71"/>
      <c r="LJ1117" s="72"/>
      <c r="LK1117" s="72"/>
      <c r="LL1117" s="72"/>
      <c r="LM1117" s="72"/>
      <c r="LN1117" s="72"/>
      <c r="LO1117" s="73"/>
      <c r="LP1117" s="71"/>
      <c r="LQ1117" s="72"/>
      <c r="LR1117" s="72"/>
      <c r="LS1117" s="72"/>
      <c r="LT1117" s="72"/>
      <c r="LU1117" s="72"/>
      <c r="LV1117" s="73"/>
      <c r="LW1117" s="71"/>
      <c r="LX1117" s="72"/>
      <c r="LY1117" s="72"/>
      <c r="LZ1117" s="72"/>
      <c r="MA1117" s="72"/>
      <c r="MB1117" s="72"/>
      <c r="MC1117" s="73"/>
      <c r="MD1117" s="71"/>
      <c r="ME1117" s="72"/>
      <c r="MF1117" s="72"/>
      <c r="MG1117" s="72"/>
      <c r="MH1117" s="72"/>
      <c r="MI1117" s="72"/>
      <c r="MJ1117" s="73"/>
      <c r="MK1117" s="71"/>
      <c r="ML1117" s="72"/>
      <c r="MM1117" s="72"/>
      <c r="MN1117" s="72"/>
      <c r="MO1117" s="72"/>
      <c r="MP1117" s="72"/>
      <c r="MQ1117" s="73"/>
      <c r="MR1117" s="71"/>
      <c r="MS1117" s="72"/>
      <c r="MT1117" s="72"/>
      <c r="MU1117" s="72"/>
      <c r="MV1117" s="72"/>
      <c r="MW1117" s="72"/>
      <c r="MX1117" s="73"/>
      <c r="MY1117" s="71"/>
      <c r="MZ1117" s="72"/>
      <c r="NA1117" s="72"/>
      <c r="NB1117" s="72"/>
      <c r="NC1117" s="72"/>
      <c r="ND1117" s="72"/>
      <c r="NE1117" s="73"/>
      <c r="NF1117" s="71"/>
      <c r="NG1117" s="72"/>
      <c r="NH1117" s="72"/>
      <c r="NI1117" s="72"/>
      <c r="NJ1117" s="72"/>
      <c r="NK1117" s="72"/>
      <c r="NL1117" s="73"/>
      <c r="NM1117" s="71"/>
      <c r="NN1117" s="72"/>
      <c r="NO1117" s="72"/>
      <c r="NP1117" s="72"/>
      <c r="NQ1117" s="72"/>
      <c r="NR1117" s="72"/>
      <c r="NS1117" s="73"/>
      <c r="NT1117" s="71"/>
      <c r="NU1117" s="72"/>
      <c r="NV1117" s="72"/>
      <c r="NW1117" s="72"/>
      <c r="NX1117" s="72"/>
      <c r="NY1117" s="72"/>
      <c r="NZ1117" s="73"/>
    </row>
    <row r="1118" spans="8:390" x14ac:dyDescent="0.25">
      <c r="H1118" s="31"/>
      <c r="I1118" s="29"/>
      <c r="J1118" s="29"/>
      <c r="K1118" s="114"/>
      <c r="L1118" s="117"/>
      <c r="M1118" s="120"/>
      <c r="N1118" s="87"/>
      <c r="O1118" s="90"/>
      <c r="P1118" s="30" t="s">
        <v>65</v>
      </c>
      <c r="Q1118" s="30"/>
      <c r="R1118" s="30"/>
      <c r="S1118" s="30"/>
      <c r="T1118" s="71"/>
      <c r="U1118" s="72"/>
      <c r="V1118" s="72"/>
      <c r="W1118" s="72"/>
      <c r="X1118" s="72"/>
      <c r="Y1118" s="72"/>
      <c r="Z1118" s="73"/>
      <c r="AA1118" s="71"/>
      <c r="AB1118" s="72"/>
      <c r="AC1118" s="72"/>
      <c r="AD1118" s="72"/>
      <c r="AE1118" s="72"/>
      <c r="AF1118" s="72"/>
      <c r="AG1118" s="73"/>
      <c r="AH1118" s="71"/>
      <c r="AI1118" s="72"/>
      <c r="AJ1118" s="72"/>
      <c r="AK1118" s="72"/>
      <c r="AL1118" s="72"/>
      <c r="AM1118" s="72"/>
      <c r="AN1118" s="73"/>
      <c r="AO1118" s="71"/>
      <c r="AP1118" s="72"/>
      <c r="AQ1118" s="72"/>
      <c r="AR1118" s="72"/>
      <c r="AS1118" s="72"/>
      <c r="AT1118" s="72"/>
      <c r="AU1118" s="73"/>
      <c r="AV1118" s="71"/>
      <c r="AW1118" s="72"/>
      <c r="AX1118" s="72"/>
      <c r="AY1118" s="72"/>
      <c r="AZ1118" s="72"/>
      <c r="BA1118" s="72"/>
      <c r="BB1118" s="73"/>
      <c r="BC1118" s="71"/>
      <c r="BD1118" s="72"/>
      <c r="BE1118" s="72"/>
      <c r="BF1118" s="72"/>
      <c r="BG1118" s="72"/>
      <c r="BH1118" s="72"/>
      <c r="BI1118" s="73"/>
      <c r="BJ1118" s="71"/>
      <c r="BK1118" s="72"/>
      <c r="BL1118" s="72"/>
      <c r="BM1118" s="72"/>
      <c r="BN1118" s="72"/>
      <c r="BO1118" s="72"/>
      <c r="BP1118" s="73"/>
      <c r="BQ1118" s="71"/>
      <c r="BR1118" s="72"/>
      <c r="BS1118" s="72"/>
      <c r="BT1118" s="72"/>
      <c r="BU1118" s="72"/>
      <c r="BV1118" s="72"/>
      <c r="BW1118" s="73"/>
      <c r="BX1118" s="71"/>
      <c r="BY1118" s="72"/>
      <c r="BZ1118" s="72"/>
      <c r="CA1118" s="72"/>
      <c r="CB1118" s="72"/>
      <c r="CC1118" s="72"/>
      <c r="CD1118" s="73"/>
      <c r="CE1118" s="71"/>
      <c r="CF1118" s="72"/>
      <c r="CG1118" s="72"/>
      <c r="CH1118" s="72"/>
      <c r="CI1118" s="72"/>
      <c r="CJ1118" s="72"/>
      <c r="CK1118" s="73"/>
      <c r="CL1118" s="71"/>
      <c r="CM1118" s="72"/>
      <c r="CN1118" s="72"/>
      <c r="CO1118" s="72"/>
      <c r="CP1118" s="72"/>
      <c r="CQ1118" s="72"/>
      <c r="CR1118" s="73"/>
      <c r="CS1118" s="71"/>
      <c r="CT1118" s="72"/>
      <c r="CU1118" s="72"/>
      <c r="CV1118" s="72"/>
      <c r="CW1118" s="72"/>
      <c r="CX1118" s="72"/>
      <c r="CY1118" s="73"/>
      <c r="CZ1118" s="71"/>
      <c r="DA1118" s="72"/>
      <c r="DB1118" s="72"/>
      <c r="DC1118" s="72"/>
      <c r="DD1118" s="72"/>
      <c r="DE1118" s="72"/>
      <c r="DF1118" s="73"/>
      <c r="DG1118" s="71"/>
      <c r="DH1118" s="72"/>
      <c r="DI1118" s="72"/>
      <c r="DJ1118" s="72"/>
      <c r="DK1118" s="72"/>
      <c r="DL1118" s="72"/>
      <c r="DM1118" s="73"/>
      <c r="DN1118" s="71"/>
      <c r="DO1118" s="72"/>
      <c r="DP1118" s="72"/>
      <c r="DQ1118" s="72"/>
      <c r="DR1118" s="72"/>
      <c r="DS1118" s="72"/>
      <c r="DT1118" s="73"/>
      <c r="DU1118" s="71"/>
      <c r="DV1118" s="72"/>
      <c r="DW1118" s="72"/>
      <c r="DX1118" s="72"/>
      <c r="DY1118" s="72"/>
      <c r="DZ1118" s="72"/>
      <c r="EA1118" s="73"/>
      <c r="EB1118" s="71"/>
      <c r="EC1118" s="72"/>
      <c r="ED1118" s="72"/>
      <c r="EE1118" s="72"/>
      <c r="EF1118" s="72"/>
      <c r="EG1118" s="72"/>
      <c r="EH1118" s="73"/>
      <c r="EI1118" s="71"/>
      <c r="EJ1118" s="72"/>
      <c r="EK1118" s="72"/>
      <c r="EL1118" s="72"/>
      <c r="EM1118" s="72"/>
      <c r="EN1118" s="72"/>
      <c r="EO1118" s="73"/>
      <c r="EP1118" s="71"/>
      <c r="EQ1118" s="72"/>
      <c r="ER1118" s="72"/>
      <c r="ES1118" s="72"/>
      <c r="ET1118" s="72"/>
      <c r="EU1118" s="72"/>
      <c r="EV1118" s="73"/>
      <c r="EW1118" s="71"/>
      <c r="EX1118" s="72"/>
      <c r="EY1118" s="72"/>
      <c r="EZ1118" s="72"/>
      <c r="FA1118" s="72"/>
      <c r="FB1118" s="72"/>
      <c r="FC1118" s="73"/>
      <c r="FD1118" s="71"/>
      <c r="FE1118" s="72"/>
      <c r="FF1118" s="72"/>
      <c r="FG1118" s="72"/>
      <c r="FH1118" s="72"/>
      <c r="FI1118" s="72"/>
      <c r="FJ1118" s="73"/>
      <c r="FK1118" s="71"/>
      <c r="FL1118" s="72"/>
      <c r="FM1118" s="72"/>
      <c r="FN1118" s="72"/>
      <c r="FO1118" s="72"/>
      <c r="FP1118" s="72"/>
      <c r="FQ1118" s="73"/>
      <c r="FR1118" s="71"/>
      <c r="FS1118" s="72"/>
      <c r="FT1118" s="72"/>
      <c r="FU1118" s="72"/>
      <c r="FV1118" s="72"/>
      <c r="FW1118" s="72"/>
      <c r="FX1118" s="73"/>
      <c r="FY1118" s="71"/>
      <c r="FZ1118" s="72"/>
      <c r="GA1118" s="72"/>
      <c r="GB1118" s="72"/>
      <c r="GC1118" s="72"/>
      <c r="GD1118" s="72"/>
      <c r="GE1118" s="73"/>
      <c r="GF1118" s="71"/>
      <c r="GG1118" s="72"/>
      <c r="GH1118" s="72"/>
      <c r="GI1118" s="72"/>
      <c r="GJ1118" s="72"/>
      <c r="GK1118" s="72"/>
      <c r="GL1118" s="73"/>
      <c r="GM1118" s="71"/>
      <c r="GN1118" s="72"/>
      <c r="GO1118" s="72"/>
      <c r="GP1118" s="72"/>
      <c r="GQ1118" s="72"/>
      <c r="GR1118" s="72"/>
      <c r="GS1118" s="73"/>
      <c r="GT1118" s="71"/>
      <c r="GU1118" s="72"/>
      <c r="GV1118" s="72"/>
      <c r="GW1118" s="72"/>
      <c r="GX1118" s="72"/>
      <c r="GY1118" s="72"/>
      <c r="GZ1118" s="73"/>
      <c r="HA1118" s="71"/>
      <c r="HB1118" s="72"/>
      <c r="HC1118" s="72"/>
      <c r="HD1118" s="72"/>
      <c r="HE1118" s="72"/>
      <c r="HF1118" s="72"/>
      <c r="HG1118" s="73"/>
      <c r="HH1118" s="71"/>
      <c r="HI1118" s="72"/>
      <c r="HJ1118" s="72"/>
      <c r="HK1118" s="72"/>
      <c r="HL1118" s="72"/>
      <c r="HM1118" s="72"/>
      <c r="HN1118" s="73"/>
      <c r="HO1118" s="71"/>
      <c r="HP1118" s="72"/>
      <c r="HQ1118" s="72"/>
      <c r="HR1118" s="72"/>
      <c r="HS1118" s="72"/>
      <c r="HT1118" s="72"/>
      <c r="HU1118" s="73"/>
      <c r="HV1118" s="71"/>
      <c r="HW1118" s="72"/>
      <c r="HX1118" s="72"/>
      <c r="HY1118" s="72"/>
      <c r="HZ1118" s="72"/>
      <c r="IA1118" s="72"/>
      <c r="IB1118" s="73"/>
      <c r="IC1118" s="71"/>
      <c r="ID1118" s="72"/>
      <c r="IE1118" s="72"/>
      <c r="IF1118" s="72"/>
      <c r="IG1118" s="72"/>
      <c r="IH1118" s="72"/>
      <c r="II1118" s="73"/>
      <c r="IJ1118" s="71"/>
      <c r="IK1118" s="72"/>
      <c r="IL1118" s="72"/>
      <c r="IM1118" s="72"/>
      <c r="IN1118" s="72"/>
      <c r="IO1118" s="72"/>
      <c r="IP1118" s="73"/>
      <c r="IQ1118" s="71"/>
      <c r="IR1118" s="72"/>
      <c r="IS1118" s="72"/>
      <c r="IT1118" s="72"/>
      <c r="IU1118" s="72"/>
      <c r="IV1118" s="72"/>
      <c r="IW1118" s="73"/>
      <c r="IX1118" s="71"/>
      <c r="IY1118" s="72"/>
      <c r="IZ1118" s="72"/>
      <c r="JA1118" s="72"/>
      <c r="JB1118" s="72"/>
      <c r="JC1118" s="72"/>
      <c r="JD1118" s="73"/>
      <c r="JE1118" s="71"/>
      <c r="JF1118" s="72"/>
      <c r="JG1118" s="72"/>
      <c r="JH1118" s="72"/>
      <c r="JI1118" s="72"/>
      <c r="JJ1118" s="72"/>
      <c r="JK1118" s="73"/>
      <c r="JL1118" s="71"/>
      <c r="JM1118" s="72"/>
      <c r="JN1118" s="72"/>
      <c r="JO1118" s="72"/>
      <c r="JP1118" s="72"/>
      <c r="JQ1118" s="72"/>
      <c r="JR1118" s="73"/>
      <c r="JS1118" s="71"/>
      <c r="JT1118" s="72"/>
      <c r="JU1118" s="72"/>
      <c r="JV1118" s="72"/>
      <c r="JW1118" s="72"/>
      <c r="JX1118" s="72"/>
      <c r="JY1118" s="73"/>
      <c r="JZ1118" s="71"/>
      <c r="KA1118" s="72"/>
      <c r="KB1118" s="72"/>
      <c r="KC1118" s="72"/>
      <c r="KD1118" s="72"/>
      <c r="KE1118" s="72"/>
      <c r="KF1118" s="73"/>
      <c r="KG1118" s="71"/>
      <c r="KH1118" s="72"/>
      <c r="KI1118" s="72"/>
      <c r="KJ1118" s="72"/>
      <c r="KK1118" s="72"/>
      <c r="KL1118" s="72"/>
      <c r="KM1118" s="73"/>
      <c r="KN1118" s="71"/>
      <c r="KO1118" s="72"/>
      <c r="KP1118" s="72"/>
      <c r="KQ1118" s="72"/>
      <c r="KR1118" s="72"/>
      <c r="KS1118" s="72"/>
      <c r="KT1118" s="73"/>
      <c r="KU1118" s="71"/>
      <c r="KV1118" s="72"/>
      <c r="KW1118" s="72"/>
      <c r="KX1118" s="72"/>
      <c r="KY1118" s="72"/>
      <c r="KZ1118" s="72"/>
      <c r="LA1118" s="73"/>
      <c r="LB1118" s="71"/>
      <c r="LC1118" s="72"/>
      <c r="LD1118" s="72"/>
      <c r="LE1118" s="72"/>
      <c r="LF1118" s="72"/>
      <c r="LG1118" s="72"/>
      <c r="LH1118" s="73"/>
      <c r="LI1118" s="71"/>
      <c r="LJ1118" s="72"/>
      <c r="LK1118" s="72"/>
      <c r="LL1118" s="72"/>
      <c r="LM1118" s="72"/>
      <c r="LN1118" s="72"/>
      <c r="LO1118" s="73"/>
      <c r="LP1118" s="71"/>
      <c r="LQ1118" s="72"/>
      <c r="LR1118" s="72"/>
      <c r="LS1118" s="72"/>
      <c r="LT1118" s="72"/>
      <c r="LU1118" s="72"/>
      <c r="LV1118" s="73"/>
      <c r="LW1118" s="71"/>
      <c r="LX1118" s="72"/>
      <c r="LY1118" s="72"/>
      <c r="LZ1118" s="72"/>
      <c r="MA1118" s="72"/>
      <c r="MB1118" s="72"/>
      <c r="MC1118" s="73"/>
      <c r="MD1118" s="71"/>
      <c r="ME1118" s="72"/>
      <c r="MF1118" s="72"/>
      <c r="MG1118" s="72"/>
      <c r="MH1118" s="72"/>
      <c r="MI1118" s="72"/>
      <c r="MJ1118" s="73"/>
      <c r="MK1118" s="71"/>
      <c r="ML1118" s="72"/>
      <c r="MM1118" s="72"/>
      <c r="MN1118" s="72"/>
      <c r="MO1118" s="72"/>
      <c r="MP1118" s="72"/>
      <c r="MQ1118" s="73"/>
      <c r="MR1118" s="71"/>
      <c r="MS1118" s="72"/>
      <c r="MT1118" s="72"/>
      <c r="MU1118" s="72"/>
      <c r="MV1118" s="72"/>
      <c r="MW1118" s="72"/>
      <c r="MX1118" s="73"/>
      <c r="MY1118" s="71"/>
      <c r="MZ1118" s="72"/>
      <c r="NA1118" s="72"/>
      <c r="NB1118" s="72"/>
      <c r="NC1118" s="72"/>
      <c r="ND1118" s="72"/>
      <c r="NE1118" s="73"/>
      <c r="NF1118" s="71"/>
      <c r="NG1118" s="72"/>
      <c r="NH1118" s="72"/>
      <c r="NI1118" s="72"/>
      <c r="NJ1118" s="72"/>
      <c r="NK1118" s="72"/>
      <c r="NL1118" s="73"/>
      <c r="NM1118" s="71"/>
      <c r="NN1118" s="72"/>
      <c r="NO1118" s="72"/>
      <c r="NP1118" s="72"/>
      <c r="NQ1118" s="72"/>
      <c r="NR1118" s="72"/>
      <c r="NS1118" s="73"/>
      <c r="NT1118" s="71"/>
      <c r="NU1118" s="72"/>
      <c r="NV1118" s="72"/>
      <c r="NW1118" s="72"/>
      <c r="NX1118" s="72"/>
      <c r="NY1118" s="72"/>
      <c r="NZ1118" s="73"/>
    </row>
    <row r="1119" spans="8:390" ht="15.75" thickBot="1" x14ac:dyDescent="0.3">
      <c r="I1119" s="5"/>
      <c r="J1119" s="5"/>
      <c r="K1119" s="115"/>
      <c r="L1119" s="118"/>
      <c r="M1119" s="121"/>
      <c r="N1119" s="88"/>
      <c r="O1119" s="91"/>
      <c r="P1119" s="32" t="s">
        <v>66</v>
      </c>
      <c r="Q1119" s="32"/>
      <c r="R1119" s="32"/>
      <c r="S1119" s="32"/>
      <c r="T1119" s="36" t="str">
        <f>IF(T$10="W0","",IF(T$4&lt;=$I1117,IF(AND(MOD(T$4,7)=MOD($I1116,7),T$4&lt;$I1116+371),"s",""),""))&amp;IF($I1116=T$4,"d","")&amp;IF($I1117=T$4,"f","")</f>
        <v/>
      </c>
      <c r="U1119" s="37" t="str">
        <f>IF(T$10="W0","",IF(U$4&lt;=$I1117,IF(AND(MOD(U$4,7)=MOD($I1116,7),U$4&lt;$I1116+371),"s",""),""))&amp;IF($I1116=U$4,"d","")&amp;IF($I1117=U$4,"f","")</f>
        <v/>
      </c>
      <c r="V1119" s="37" t="str">
        <f>IF(T$10="W0","",IF(V$4&lt;=$I1117,IF(AND(MOD(V$4,7)=MOD($I1116,7),V$4&lt;$I1116+371),"s",""),""))&amp;IF($I1116=V$4,"d","")&amp;IF($I1117=V$4,"f","")</f>
        <v/>
      </c>
      <c r="W1119" s="37" t="str">
        <f>IF(T$10="W0","",IF(W$4&lt;=$I1117,IF(AND(MOD(W$4,7)=MOD($I1116,7),W$4&lt;$I1116+371),"s",""),""))&amp;IF($I1116=W$4,"d","")&amp;IF($I1117=W$4,"f","")</f>
        <v/>
      </c>
      <c r="X1119" s="37" t="str">
        <f>IF(T$10="W0","",IF(X$4&lt;=$I1117,IF(AND(MOD(X$4,7)=MOD($I1116,7),X$4&lt;$I1116+371),"s",""),""))&amp;IF($I1116=X$4,"d","")&amp;IF($I1117=X$4,"f","")</f>
        <v/>
      </c>
      <c r="Y1119" s="33" t="str">
        <f>IF(T$10="W0","",IF(Y$4&lt;=$I1117,IF(AND(MOD(Y$4,7)=MOD($I1116,7),Y$4&lt;$I1116+371),"s",""),""))&amp;IF($I1116=Y$4,"d","")&amp;IF($I1117=Y$4,"f","")</f>
        <v/>
      </c>
      <c r="Z1119" s="34" t="str">
        <f>IF(T$10="W0","",IF(Z$4&lt;=$I1117,IF(AND(MOD(Z$4,7)=MOD($I1116,7),Z$4&lt;$I1116+371),"s",""),""))&amp;IF($I1116=Z$4,"d","")&amp;IF($I1117=Z$4,"f","")</f>
        <v/>
      </c>
      <c r="AA1119" s="36" t="str">
        <f t="shared" ref="AA1119" si="519">IF(AA$10="W0","",IF(AA$4&lt;=$I1117,IF(AND(MOD(AA$4,7)=MOD($I1116,7),AA$4&lt;$I1116+371),"s",""),""))&amp;IF($I1116=AA$4,"d","")&amp;IF($I1117=AA$4,"f","")</f>
        <v/>
      </c>
      <c r="AB1119" s="37" t="str">
        <f t="shared" ref="AB1119" si="520">IF(AA$10="W0","",IF(AB$4&lt;=$I1117,IF(AND(MOD(AB$4,7)=MOD($I1116,7),AB$4&lt;$I1116+371),"s",""),""))&amp;IF($I1116=AB$4,"d","")&amp;IF($I1117=AB$4,"f","")</f>
        <v/>
      </c>
      <c r="AC1119" s="37" t="str">
        <f t="shared" ref="AC1119" si="521">IF(AA$10="W0","",IF(AC$4&lt;=$I1117,IF(AND(MOD(AC$4,7)=MOD($I1116,7),AC$4&lt;$I1116+371),"s",""),""))&amp;IF($I1116=AC$4,"d","")&amp;IF($I1117=AC$4,"f","")</f>
        <v/>
      </c>
      <c r="AD1119" s="37" t="str">
        <f t="shared" ref="AD1119" si="522">IF(AA$10="W0","",IF(AD$4&lt;=$I1117,IF(AND(MOD(AD$4,7)=MOD($I1116,7),AD$4&lt;$I1116+371),"s",""),""))&amp;IF($I1116=AD$4,"d","")&amp;IF($I1117=AD$4,"f","")</f>
        <v/>
      </c>
      <c r="AE1119" s="37" t="str">
        <f t="shared" ref="AE1119" si="523">IF(AA$10="W0","",IF(AE$4&lt;=$I1117,IF(AND(MOD(AE$4,7)=MOD($I1116,7),AE$4&lt;$I1116+371),"s",""),""))&amp;IF($I1116=AE$4,"d","")&amp;IF($I1117=AE$4,"f","")</f>
        <v/>
      </c>
      <c r="AF1119" s="33" t="str">
        <f t="shared" ref="AF1119" si="524">IF(AA$10="W0","",IF(AF$4&lt;=$I1117,IF(AND(MOD(AF$4,7)=MOD($I1116,7),AF$4&lt;$I1116+371),"s",""),""))&amp;IF($I1116=AF$4,"d","")&amp;IF($I1117=AF$4,"f","")</f>
        <v/>
      </c>
      <c r="AG1119" s="34" t="str">
        <f t="shared" ref="AG1119" si="525">IF(AA$10="W0","",IF(AG$4&lt;=$I1117,IF(AND(MOD(AG$4,7)=MOD($I1116,7),AG$4&lt;$I1116+371),"s",""),""))&amp;IF($I1116=AG$4,"d","")&amp;IF($I1117=AG$4,"f","")</f>
        <v/>
      </c>
      <c r="AH1119" s="36" t="str">
        <f t="shared" ref="AH1119" si="526">IF(AH$10="W0","",IF(AH$4&lt;=$I1117,IF(AND(MOD(AH$4,7)=MOD($I1116,7),AH$4&lt;$I1116+371),"s",""),""))&amp;IF($I1116=AH$4,"d","")&amp;IF($I1117=AH$4,"f","")</f>
        <v/>
      </c>
      <c r="AI1119" s="37" t="str">
        <f t="shared" ref="AI1119" si="527">IF(AH$10="W0","",IF(AI$4&lt;=$I1117,IF(AND(MOD(AI$4,7)=MOD($I1116,7),AI$4&lt;$I1116+371),"s",""),""))&amp;IF($I1116=AI$4,"d","")&amp;IF($I1117=AI$4,"f","")</f>
        <v/>
      </c>
      <c r="AJ1119" s="37" t="str">
        <f t="shared" ref="AJ1119" si="528">IF(AH$10="W0","",IF(AJ$4&lt;=$I1117,IF(AND(MOD(AJ$4,7)=MOD($I1116,7),AJ$4&lt;$I1116+371),"s",""),""))&amp;IF($I1116=AJ$4,"d","")&amp;IF($I1117=AJ$4,"f","")</f>
        <v/>
      </c>
      <c r="AK1119" s="37" t="str">
        <f t="shared" ref="AK1119" si="529">IF(AH$10="W0","",IF(AK$4&lt;=$I1117,IF(AND(MOD(AK$4,7)=MOD($I1116,7),AK$4&lt;$I1116+371),"s",""),""))&amp;IF($I1116=AK$4,"d","")&amp;IF($I1117=AK$4,"f","")</f>
        <v/>
      </c>
      <c r="AL1119" s="37" t="str">
        <f t="shared" ref="AL1119" si="530">IF(AH$10="W0","",IF(AL$4&lt;=$I1117,IF(AND(MOD(AL$4,7)=MOD($I1116,7),AL$4&lt;$I1116+371),"s",""),""))&amp;IF($I1116=AL$4,"d","")&amp;IF($I1117=AL$4,"f","")</f>
        <v/>
      </c>
      <c r="AM1119" s="33" t="str">
        <f t="shared" ref="AM1119" si="531">IF(AH$10="W0","",IF(AM$4&lt;=$I1117,IF(AND(MOD(AM$4,7)=MOD($I1116,7),AM$4&lt;$I1116+371),"s",""),""))&amp;IF($I1116=AM$4,"d","")&amp;IF($I1117=AM$4,"f","")</f>
        <v/>
      </c>
      <c r="AN1119" s="34" t="str">
        <f t="shared" ref="AN1119" si="532">IF(AH$10="W0","",IF(AN$4&lt;=$I1117,IF(AND(MOD(AN$4,7)=MOD($I1116,7),AN$4&lt;$I1116+371),"s",""),""))&amp;IF($I1116=AN$4,"d","")&amp;IF($I1117=AN$4,"f","")</f>
        <v/>
      </c>
      <c r="AO1119" s="36" t="str">
        <f t="shared" ref="AO1119" si="533">IF(AO$10="W0","",IF(AO$4&lt;=$I1117,IF(AND(MOD(AO$4,7)=MOD($I1116,7),AO$4&lt;$I1116+371),"s",""),""))&amp;IF($I1116=AO$4,"d","")&amp;IF($I1117=AO$4,"f","")</f>
        <v/>
      </c>
      <c r="AP1119" s="37" t="str">
        <f t="shared" ref="AP1119" si="534">IF(AO$10="W0","",IF(AP$4&lt;=$I1117,IF(AND(MOD(AP$4,7)=MOD($I1116,7),AP$4&lt;$I1116+371),"s",""),""))&amp;IF($I1116=AP$4,"d","")&amp;IF($I1117=AP$4,"f","")</f>
        <v/>
      </c>
      <c r="AQ1119" s="37" t="str">
        <f t="shared" ref="AQ1119" si="535">IF(AO$10="W0","",IF(AQ$4&lt;=$I1117,IF(AND(MOD(AQ$4,7)=MOD($I1116,7),AQ$4&lt;$I1116+371),"s",""),""))&amp;IF($I1116=AQ$4,"d","")&amp;IF($I1117=AQ$4,"f","")</f>
        <v/>
      </c>
      <c r="AR1119" s="37" t="str">
        <f t="shared" ref="AR1119" si="536">IF(AO$10="W0","",IF(AR$4&lt;=$I1117,IF(AND(MOD(AR$4,7)=MOD($I1116,7),AR$4&lt;$I1116+371),"s",""),""))&amp;IF($I1116=AR$4,"d","")&amp;IF($I1117=AR$4,"f","")</f>
        <v/>
      </c>
      <c r="AS1119" s="37" t="str">
        <f t="shared" ref="AS1119" si="537">IF(AO$10="W0","",IF(AS$4&lt;=$I1117,IF(AND(MOD(AS$4,7)=MOD($I1116,7),AS$4&lt;$I1116+371),"s",""),""))&amp;IF($I1116=AS$4,"d","")&amp;IF($I1117=AS$4,"f","")</f>
        <v/>
      </c>
      <c r="AT1119" s="33" t="str">
        <f t="shared" ref="AT1119" si="538">IF(AO$10="W0","",IF(AT$4&lt;=$I1117,IF(AND(MOD(AT$4,7)=MOD($I1116,7),AT$4&lt;$I1116+371),"s",""),""))&amp;IF($I1116=AT$4,"d","")&amp;IF($I1117=AT$4,"f","")</f>
        <v/>
      </c>
      <c r="AU1119" s="34" t="str">
        <f t="shared" ref="AU1119" si="539">IF(AO$10="W0","",IF(AU$4&lt;=$I1117,IF(AND(MOD(AU$4,7)=MOD($I1116,7),AU$4&lt;$I1116+371),"s",""),""))&amp;IF($I1116=AU$4,"d","")&amp;IF($I1117=AU$4,"f","")</f>
        <v/>
      </c>
      <c r="AV1119" s="36" t="str">
        <f t="shared" ref="AV1119" si="540">IF(AV$10="W0","",IF(AV$4&lt;=$I1117,IF(AND(MOD(AV$4,7)=MOD($I1116,7),AV$4&lt;$I1116+371),"s",""),""))&amp;IF($I1116=AV$4,"d","")&amp;IF($I1117=AV$4,"f","")</f>
        <v/>
      </c>
      <c r="AW1119" s="37" t="str">
        <f t="shared" ref="AW1119" si="541">IF(AV$10="W0","",IF(AW$4&lt;=$I1117,IF(AND(MOD(AW$4,7)=MOD($I1116,7),AW$4&lt;$I1116+371),"s",""),""))&amp;IF($I1116=AW$4,"d","")&amp;IF($I1117=AW$4,"f","")</f>
        <v/>
      </c>
      <c r="AX1119" s="37" t="str">
        <f t="shared" ref="AX1119" si="542">IF(AV$10="W0","",IF(AX$4&lt;=$I1117,IF(AND(MOD(AX$4,7)=MOD($I1116,7),AX$4&lt;$I1116+371),"s",""),""))&amp;IF($I1116=AX$4,"d","")&amp;IF($I1117=AX$4,"f","")</f>
        <v/>
      </c>
      <c r="AY1119" s="37" t="str">
        <f t="shared" ref="AY1119" si="543">IF(AV$10="W0","",IF(AY$4&lt;=$I1117,IF(AND(MOD(AY$4,7)=MOD($I1116,7),AY$4&lt;$I1116+371),"s",""),""))&amp;IF($I1116=AY$4,"d","")&amp;IF($I1117=AY$4,"f","")</f>
        <v/>
      </c>
      <c r="AZ1119" s="37" t="str">
        <f t="shared" ref="AZ1119" si="544">IF(AV$10="W0","",IF(AZ$4&lt;=$I1117,IF(AND(MOD(AZ$4,7)=MOD($I1116,7),AZ$4&lt;$I1116+371),"s",""),""))&amp;IF($I1116=AZ$4,"d","")&amp;IF($I1117=AZ$4,"f","")</f>
        <v/>
      </c>
      <c r="BA1119" s="33" t="str">
        <f t="shared" ref="BA1119" si="545">IF(AV$10="W0","",IF(BA$4&lt;=$I1117,IF(AND(MOD(BA$4,7)=MOD($I1116,7),BA$4&lt;$I1116+371),"s",""),""))&amp;IF($I1116=BA$4,"d","")&amp;IF($I1117=BA$4,"f","")</f>
        <v/>
      </c>
      <c r="BB1119" s="34" t="str">
        <f t="shared" ref="BB1119" si="546">IF(AV$10="W0","",IF(BB$4&lt;=$I1117,IF(AND(MOD(BB$4,7)=MOD($I1116,7),BB$4&lt;$I1116+371),"s",""),""))&amp;IF($I1116=BB$4,"d","")&amp;IF($I1117=BB$4,"f","")</f>
        <v/>
      </c>
      <c r="BC1119" s="36" t="str">
        <f t="shared" ref="BC1119" si="547">IF(BC$10="W0","",IF(BC$4&lt;=$I1117,IF(AND(MOD(BC$4,7)=MOD($I1116,7),BC$4&lt;$I1116+371),"s",""),""))&amp;IF($I1116=BC$4,"d","")&amp;IF($I1117=BC$4,"f","")</f>
        <v/>
      </c>
      <c r="BD1119" s="37" t="str">
        <f t="shared" ref="BD1119" si="548">IF(BC$10="W0","",IF(BD$4&lt;=$I1117,IF(AND(MOD(BD$4,7)=MOD($I1116,7),BD$4&lt;$I1116+371),"s",""),""))&amp;IF($I1116=BD$4,"d","")&amp;IF($I1117=BD$4,"f","")</f>
        <v/>
      </c>
      <c r="BE1119" s="37" t="str">
        <f t="shared" ref="BE1119" si="549">IF(BC$10="W0","",IF(BE$4&lt;=$I1117,IF(AND(MOD(BE$4,7)=MOD($I1116,7),BE$4&lt;$I1116+371),"s",""),""))&amp;IF($I1116=BE$4,"d","")&amp;IF($I1117=BE$4,"f","")</f>
        <v/>
      </c>
      <c r="BF1119" s="37" t="str">
        <f t="shared" ref="BF1119" si="550">IF(BC$10="W0","",IF(BF$4&lt;=$I1117,IF(AND(MOD(BF$4,7)=MOD($I1116,7),BF$4&lt;$I1116+371),"s",""),""))&amp;IF($I1116=BF$4,"d","")&amp;IF($I1117=BF$4,"f","")</f>
        <v/>
      </c>
      <c r="BG1119" s="37" t="str">
        <f t="shared" ref="BG1119" si="551">IF(BC$10="W0","",IF(BG$4&lt;=$I1117,IF(AND(MOD(BG$4,7)=MOD($I1116,7),BG$4&lt;$I1116+371),"s",""),""))&amp;IF($I1116=BG$4,"d","")&amp;IF($I1117=BG$4,"f","")</f>
        <v/>
      </c>
      <c r="BH1119" s="33" t="str">
        <f t="shared" ref="BH1119" si="552">IF(BC$10="W0","",IF(BH$4&lt;=$I1117,IF(AND(MOD(BH$4,7)=MOD($I1116,7),BH$4&lt;$I1116+371),"s",""),""))&amp;IF($I1116=BH$4,"d","")&amp;IF($I1117=BH$4,"f","")</f>
        <v/>
      </c>
      <c r="BI1119" s="34" t="str">
        <f t="shared" ref="BI1119" si="553">IF(BC$10="W0","",IF(BI$4&lt;=$I1117,IF(AND(MOD(BI$4,7)=MOD($I1116,7),BI$4&lt;$I1116+371),"s",""),""))&amp;IF($I1116=BI$4,"d","")&amp;IF($I1117=BI$4,"f","")</f>
        <v/>
      </c>
      <c r="BJ1119" s="36" t="str">
        <f t="shared" ref="BJ1119" si="554">IF(BJ$10="W0","",IF(BJ$4&lt;=$I1117,IF(AND(MOD(BJ$4,7)=MOD($I1116,7),BJ$4&lt;$I1116+371),"s",""),""))&amp;IF($I1116=BJ$4,"d","")&amp;IF($I1117=BJ$4,"f","")</f>
        <v/>
      </c>
      <c r="BK1119" s="37" t="str">
        <f t="shared" ref="BK1119" si="555">IF(BJ$10="W0","",IF(BK$4&lt;=$I1117,IF(AND(MOD(BK$4,7)=MOD($I1116,7),BK$4&lt;$I1116+371),"s",""),""))&amp;IF($I1116=BK$4,"d","")&amp;IF($I1117=BK$4,"f","")</f>
        <v/>
      </c>
      <c r="BL1119" s="37" t="str">
        <f t="shared" ref="BL1119" si="556">IF(BJ$10="W0","",IF(BL$4&lt;=$I1117,IF(AND(MOD(BL$4,7)=MOD($I1116,7),BL$4&lt;$I1116+371),"s",""),""))&amp;IF($I1116=BL$4,"d","")&amp;IF($I1117=BL$4,"f","")</f>
        <v/>
      </c>
      <c r="BM1119" s="37" t="str">
        <f t="shared" ref="BM1119" si="557">IF(BJ$10="W0","",IF(BM$4&lt;=$I1117,IF(AND(MOD(BM$4,7)=MOD($I1116,7),BM$4&lt;$I1116+371),"s",""),""))&amp;IF($I1116=BM$4,"d","")&amp;IF($I1117=BM$4,"f","")</f>
        <v/>
      </c>
      <c r="BN1119" s="37" t="str">
        <f t="shared" ref="BN1119" si="558">IF(BJ$10="W0","",IF(BN$4&lt;=$I1117,IF(AND(MOD(BN$4,7)=MOD($I1116,7),BN$4&lt;$I1116+371),"s",""),""))&amp;IF($I1116=BN$4,"d","")&amp;IF($I1117=BN$4,"f","")</f>
        <v/>
      </c>
      <c r="BO1119" s="33" t="str">
        <f t="shared" ref="BO1119" si="559">IF(BJ$10="W0","",IF(BO$4&lt;=$I1117,IF(AND(MOD(BO$4,7)=MOD($I1116,7),BO$4&lt;$I1116+371),"s",""),""))&amp;IF($I1116=BO$4,"d","")&amp;IF($I1117=BO$4,"f","")</f>
        <v/>
      </c>
      <c r="BP1119" s="34" t="str">
        <f t="shared" ref="BP1119" si="560">IF(BJ$10="W0","",IF(BP$4&lt;=$I1117,IF(AND(MOD(BP$4,7)=MOD($I1116,7),BP$4&lt;$I1116+371),"s",""),""))&amp;IF($I1116=BP$4,"d","")&amp;IF($I1117=BP$4,"f","")</f>
        <v/>
      </c>
      <c r="BQ1119" s="36" t="str">
        <f t="shared" ref="BQ1119" si="561">IF(BQ$10="W0","",IF(BQ$4&lt;=$I1117,IF(AND(MOD(BQ$4,7)=MOD($I1116,7),BQ$4&lt;$I1116+371),"s",""),""))&amp;IF($I1116=BQ$4,"d","")&amp;IF($I1117=BQ$4,"f","")</f>
        <v/>
      </c>
      <c r="BR1119" s="37" t="str">
        <f t="shared" ref="BR1119" si="562">IF(BQ$10="W0","",IF(BR$4&lt;=$I1117,IF(AND(MOD(BR$4,7)=MOD($I1116,7),BR$4&lt;$I1116+371),"s",""),""))&amp;IF($I1116=BR$4,"d","")&amp;IF($I1117=BR$4,"f","")</f>
        <v/>
      </c>
      <c r="BS1119" s="37" t="str">
        <f t="shared" ref="BS1119" si="563">IF(BQ$10="W0","",IF(BS$4&lt;=$I1117,IF(AND(MOD(BS$4,7)=MOD($I1116,7),BS$4&lt;$I1116+371),"s",""),""))&amp;IF($I1116=BS$4,"d","")&amp;IF($I1117=BS$4,"f","")</f>
        <v/>
      </c>
      <c r="BT1119" s="37" t="str">
        <f t="shared" ref="BT1119" si="564">IF(BQ$10="W0","",IF(BT$4&lt;=$I1117,IF(AND(MOD(BT$4,7)=MOD($I1116,7),BT$4&lt;$I1116+371),"s",""),""))&amp;IF($I1116=BT$4,"d","")&amp;IF($I1117=BT$4,"f","")</f>
        <v/>
      </c>
      <c r="BU1119" s="37" t="str">
        <f t="shared" ref="BU1119" si="565">IF(BQ$10="W0","",IF(BU$4&lt;=$I1117,IF(AND(MOD(BU$4,7)=MOD($I1116,7),BU$4&lt;$I1116+371),"s",""),""))&amp;IF($I1116=BU$4,"d","")&amp;IF($I1117=BU$4,"f","")</f>
        <v/>
      </c>
      <c r="BV1119" s="33" t="str">
        <f t="shared" ref="BV1119" si="566">IF(BQ$10="W0","",IF(BV$4&lt;=$I1117,IF(AND(MOD(BV$4,7)=MOD($I1116,7),BV$4&lt;$I1116+371),"s",""),""))&amp;IF($I1116=BV$4,"d","")&amp;IF($I1117=BV$4,"f","")</f>
        <v/>
      </c>
      <c r="BW1119" s="34" t="str">
        <f t="shared" ref="BW1119" si="567">IF(BQ$10="W0","",IF(BW$4&lt;=$I1117,IF(AND(MOD(BW$4,7)=MOD($I1116,7),BW$4&lt;$I1116+371),"s",""),""))&amp;IF($I1116=BW$4,"d","")&amp;IF($I1117=BW$4,"f","")</f>
        <v/>
      </c>
      <c r="BX1119" s="36" t="str">
        <f t="shared" ref="BX1119" si="568">IF(BX$10="W0","",IF(BX$4&lt;=$I1117,IF(AND(MOD(BX$4,7)=MOD($I1116,7),BX$4&lt;$I1116+371),"s",""),""))&amp;IF($I1116=BX$4,"d","")&amp;IF($I1117=BX$4,"f","")</f>
        <v/>
      </c>
      <c r="BY1119" s="37" t="str">
        <f t="shared" ref="BY1119" si="569">IF(BX$10="W0","",IF(BY$4&lt;=$I1117,IF(AND(MOD(BY$4,7)=MOD($I1116,7),BY$4&lt;$I1116+371),"s",""),""))&amp;IF($I1116=BY$4,"d","")&amp;IF($I1117=BY$4,"f","")</f>
        <v/>
      </c>
      <c r="BZ1119" s="37" t="str">
        <f t="shared" ref="BZ1119" si="570">IF(BX$10="W0","",IF(BZ$4&lt;=$I1117,IF(AND(MOD(BZ$4,7)=MOD($I1116,7),BZ$4&lt;$I1116+371),"s",""),""))&amp;IF($I1116=BZ$4,"d","")&amp;IF($I1117=BZ$4,"f","")</f>
        <v/>
      </c>
      <c r="CA1119" s="37" t="str">
        <f t="shared" ref="CA1119" si="571">IF(BX$10="W0","",IF(CA$4&lt;=$I1117,IF(AND(MOD(CA$4,7)=MOD($I1116,7),CA$4&lt;$I1116+371),"s",""),""))&amp;IF($I1116=CA$4,"d","")&amp;IF($I1117=CA$4,"f","")</f>
        <v/>
      </c>
      <c r="CB1119" s="37" t="str">
        <f t="shared" ref="CB1119" si="572">IF(BX$10="W0","",IF(CB$4&lt;=$I1117,IF(AND(MOD(CB$4,7)=MOD($I1116,7),CB$4&lt;$I1116+371),"s",""),""))&amp;IF($I1116=CB$4,"d","")&amp;IF($I1117=CB$4,"f","")</f>
        <v/>
      </c>
      <c r="CC1119" s="33" t="str">
        <f t="shared" ref="CC1119" si="573">IF(BX$10="W0","",IF(CC$4&lt;=$I1117,IF(AND(MOD(CC$4,7)=MOD($I1116,7),CC$4&lt;$I1116+371),"s",""),""))&amp;IF($I1116=CC$4,"d","")&amp;IF($I1117=CC$4,"f","")</f>
        <v/>
      </c>
      <c r="CD1119" s="34" t="str">
        <f t="shared" ref="CD1119" si="574">IF(BX$10="W0","",IF(CD$4&lt;=$I1117,IF(AND(MOD(CD$4,7)=MOD($I1116,7),CD$4&lt;$I1116+371),"s",""),""))&amp;IF($I1116=CD$4,"d","")&amp;IF($I1117=CD$4,"f","")</f>
        <v/>
      </c>
      <c r="CE1119" s="36" t="str">
        <f t="shared" ref="CE1119" si="575">IF(CE$10="W0","",IF(CE$4&lt;=$I1117,IF(AND(MOD(CE$4,7)=MOD($I1116,7),CE$4&lt;$I1116+371),"s",""),""))&amp;IF($I1116=CE$4,"d","")&amp;IF($I1117=CE$4,"f","")</f>
        <v/>
      </c>
      <c r="CF1119" s="37" t="str">
        <f t="shared" ref="CF1119" si="576">IF(CE$10="W0","",IF(CF$4&lt;=$I1117,IF(AND(MOD(CF$4,7)=MOD($I1116,7),CF$4&lt;$I1116+371),"s",""),""))&amp;IF($I1116=CF$4,"d","")&amp;IF($I1117=CF$4,"f","")</f>
        <v/>
      </c>
      <c r="CG1119" s="37" t="str">
        <f t="shared" ref="CG1119" si="577">IF(CE$10="W0","",IF(CG$4&lt;=$I1117,IF(AND(MOD(CG$4,7)=MOD($I1116,7),CG$4&lt;$I1116+371),"s",""),""))&amp;IF($I1116=CG$4,"d","")&amp;IF($I1117=CG$4,"f","")</f>
        <v/>
      </c>
      <c r="CH1119" s="37" t="str">
        <f t="shared" ref="CH1119" si="578">IF(CE$10="W0","",IF(CH$4&lt;=$I1117,IF(AND(MOD(CH$4,7)=MOD($I1116,7),CH$4&lt;$I1116+371),"s",""),""))&amp;IF($I1116=CH$4,"d","")&amp;IF($I1117=CH$4,"f","")</f>
        <v/>
      </c>
      <c r="CI1119" s="37" t="str">
        <f t="shared" ref="CI1119" si="579">IF(CE$10="W0","",IF(CI$4&lt;=$I1117,IF(AND(MOD(CI$4,7)=MOD($I1116,7),CI$4&lt;$I1116+371),"s",""),""))&amp;IF($I1116=CI$4,"d","")&amp;IF($I1117=CI$4,"f","")</f>
        <v/>
      </c>
      <c r="CJ1119" s="33" t="str">
        <f t="shared" ref="CJ1119" si="580">IF(CE$10="W0","",IF(CJ$4&lt;=$I1117,IF(AND(MOD(CJ$4,7)=MOD($I1116,7),CJ$4&lt;$I1116+371),"s",""),""))&amp;IF($I1116=CJ$4,"d","")&amp;IF($I1117=CJ$4,"f","")</f>
        <v/>
      </c>
      <c r="CK1119" s="34" t="str">
        <f t="shared" ref="CK1119" si="581">IF(CE$10="W0","",IF(CK$4&lt;=$I1117,IF(AND(MOD(CK$4,7)=MOD($I1116,7),CK$4&lt;$I1116+371),"s",""),""))&amp;IF($I1116=CK$4,"d","")&amp;IF($I1117=CK$4,"f","")</f>
        <v/>
      </c>
      <c r="CL1119" s="36" t="str">
        <f t="shared" ref="CL1119" si="582">IF(CL$10="W0","",IF(CL$4&lt;=$I1117,IF(AND(MOD(CL$4,7)=MOD($I1116,7),CL$4&lt;$I1116+371),"s",""),""))&amp;IF($I1116=CL$4,"d","")&amp;IF($I1117=CL$4,"f","")</f>
        <v/>
      </c>
      <c r="CM1119" s="37" t="str">
        <f t="shared" ref="CM1119" si="583">IF(CL$10="W0","",IF(CM$4&lt;=$I1117,IF(AND(MOD(CM$4,7)=MOD($I1116,7),CM$4&lt;$I1116+371),"s",""),""))&amp;IF($I1116=CM$4,"d","")&amp;IF($I1117=CM$4,"f","")</f>
        <v/>
      </c>
      <c r="CN1119" s="37" t="str">
        <f t="shared" ref="CN1119" si="584">IF(CL$10="W0","",IF(CN$4&lt;=$I1117,IF(AND(MOD(CN$4,7)=MOD($I1116,7),CN$4&lt;$I1116+371),"s",""),""))&amp;IF($I1116=CN$4,"d","")&amp;IF($I1117=CN$4,"f","")</f>
        <v/>
      </c>
      <c r="CO1119" s="37" t="str">
        <f t="shared" ref="CO1119" si="585">IF(CL$10="W0","",IF(CO$4&lt;=$I1117,IF(AND(MOD(CO$4,7)=MOD($I1116,7),CO$4&lt;$I1116+371),"s",""),""))&amp;IF($I1116=CO$4,"d","")&amp;IF($I1117=CO$4,"f","")</f>
        <v/>
      </c>
      <c r="CP1119" s="37" t="str">
        <f t="shared" ref="CP1119" si="586">IF(CL$10="W0","",IF(CP$4&lt;=$I1117,IF(AND(MOD(CP$4,7)=MOD($I1116,7),CP$4&lt;$I1116+371),"s",""),""))&amp;IF($I1116=CP$4,"d","")&amp;IF($I1117=CP$4,"f","")</f>
        <v/>
      </c>
      <c r="CQ1119" s="33" t="str">
        <f t="shared" ref="CQ1119" si="587">IF(CL$10="W0","",IF(CQ$4&lt;=$I1117,IF(AND(MOD(CQ$4,7)=MOD($I1116,7),CQ$4&lt;$I1116+371),"s",""),""))&amp;IF($I1116=CQ$4,"d","")&amp;IF($I1117=CQ$4,"f","")</f>
        <v/>
      </c>
      <c r="CR1119" s="34" t="str">
        <f t="shared" ref="CR1119" si="588">IF(CL$10="W0","",IF(CR$4&lt;=$I1117,IF(AND(MOD(CR$4,7)=MOD($I1116,7),CR$4&lt;$I1116+371),"s",""),""))&amp;IF($I1116=CR$4,"d","")&amp;IF($I1117=CR$4,"f","")</f>
        <v/>
      </c>
      <c r="CS1119" s="36" t="str">
        <f t="shared" ref="CS1119" si="589">IF(CS$10="W0","",IF(CS$4&lt;=$I1117,IF(AND(MOD(CS$4,7)=MOD($I1116,7),CS$4&lt;$I1116+371),"s",""),""))&amp;IF($I1116=CS$4,"d","")&amp;IF($I1117=CS$4,"f","")</f>
        <v/>
      </c>
      <c r="CT1119" s="37" t="str">
        <f t="shared" ref="CT1119" si="590">IF(CS$10="W0","",IF(CT$4&lt;=$I1117,IF(AND(MOD(CT$4,7)=MOD($I1116,7),CT$4&lt;$I1116+371),"s",""),""))&amp;IF($I1116=CT$4,"d","")&amp;IF($I1117=CT$4,"f","")</f>
        <v/>
      </c>
      <c r="CU1119" s="37" t="str">
        <f t="shared" ref="CU1119" si="591">IF(CS$10="W0","",IF(CU$4&lt;=$I1117,IF(AND(MOD(CU$4,7)=MOD($I1116,7),CU$4&lt;$I1116+371),"s",""),""))&amp;IF($I1116=CU$4,"d","")&amp;IF($I1117=CU$4,"f","")</f>
        <v/>
      </c>
      <c r="CV1119" s="37" t="str">
        <f t="shared" ref="CV1119" si="592">IF(CS$10="W0","",IF(CV$4&lt;=$I1117,IF(AND(MOD(CV$4,7)=MOD($I1116,7),CV$4&lt;$I1116+371),"s",""),""))&amp;IF($I1116=CV$4,"d","")&amp;IF($I1117=CV$4,"f","")</f>
        <v/>
      </c>
      <c r="CW1119" s="37" t="str">
        <f t="shared" ref="CW1119" si="593">IF(CS$10="W0","",IF(CW$4&lt;=$I1117,IF(AND(MOD(CW$4,7)=MOD($I1116,7),CW$4&lt;$I1116+371),"s",""),""))&amp;IF($I1116=CW$4,"d","")&amp;IF($I1117=CW$4,"f","")</f>
        <v/>
      </c>
      <c r="CX1119" s="33" t="str">
        <f t="shared" ref="CX1119" si="594">IF(CS$10="W0","",IF(CX$4&lt;=$I1117,IF(AND(MOD(CX$4,7)=MOD($I1116,7),CX$4&lt;$I1116+371),"s",""),""))&amp;IF($I1116=CX$4,"d","")&amp;IF($I1117=CX$4,"f","")</f>
        <v/>
      </c>
      <c r="CY1119" s="34" t="str">
        <f t="shared" ref="CY1119" si="595">IF(CS$10="W0","",IF(CY$4&lt;=$I1117,IF(AND(MOD(CY$4,7)=MOD($I1116,7),CY$4&lt;$I1116+371),"s",""),""))&amp;IF($I1116=CY$4,"d","")&amp;IF($I1117=CY$4,"f","")</f>
        <v/>
      </c>
      <c r="CZ1119" s="36" t="str">
        <f t="shared" ref="CZ1119" si="596">IF(CZ$10="W0","",IF(CZ$4&lt;=$I1117,IF(AND(MOD(CZ$4,7)=MOD($I1116,7),CZ$4&lt;$I1116+371),"s",""),""))&amp;IF($I1116=CZ$4,"d","")&amp;IF($I1117=CZ$4,"f","")</f>
        <v/>
      </c>
      <c r="DA1119" s="37" t="str">
        <f t="shared" ref="DA1119" si="597">IF(CZ$10="W0","",IF(DA$4&lt;=$I1117,IF(AND(MOD(DA$4,7)=MOD($I1116,7),DA$4&lt;$I1116+371),"s",""),""))&amp;IF($I1116=DA$4,"d","")&amp;IF($I1117=DA$4,"f","")</f>
        <v/>
      </c>
      <c r="DB1119" s="37" t="str">
        <f t="shared" ref="DB1119" si="598">IF(CZ$10="W0","",IF(DB$4&lt;=$I1117,IF(AND(MOD(DB$4,7)=MOD($I1116,7),DB$4&lt;$I1116+371),"s",""),""))&amp;IF($I1116=DB$4,"d","")&amp;IF($I1117=DB$4,"f","")</f>
        <v/>
      </c>
      <c r="DC1119" s="37" t="str">
        <f t="shared" ref="DC1119" si="599">IF(CZ$10="W0","",IF(DC$4&lt;=$I1117,IF(AND(MOD(DC$4,7)=MOD($I1116,7),DC$4&lt;$I1116+371),"s",""),""))&amp;IF($I1116=DC$4,"d","")&amp;IF($I1117=DC$4,"f","")</f>
        <v/>
      </c>
      <c r="DD1119" s="37" t="str">
        <f t="shared" ref="DD1119" si="600">IF(CZ$10="W0","",IF(DD$4&lt;=$I1117,IF(AND(MOD(DD$4,7)=MOD($I1116,7),DD$4&lt;$I1116+371),"s",""),""))&amp;IF($I1116=DD$4,"d","")&amp;IF($I1117=DD$4,"f","")</f>
        <v/>
      </c>
      <c r="DE1119" s="33" t="str">
        <f t="shared" ref="DE1119" si="601">IF(CZ$10="W0","",IF(DE$4&lt;=$I1117,IF(AND(MOD(DE$4,7)=MOD($I1116,7),DE$4&lt;$I1116+371),"s",""),""))&amp;IF($I1116=DE$4,"d","")&amp;IF($I1117=DE$4,"f","")</f>
        <v/>
      </c>
      <c r="DF1119" s="34" t="str">
        <f t="shared" ref="DF1119" si="602">IF(CZ$10="W0","",IF(DF$4&lt;=$I1117,IF(AND(MOD(DF$4,7)=MOD($I1116,7),DF$4&lt;$I1116+371),"s",""),""))&amp;IF($I1116=DF$4,"d","")&amp;IF($I1117=DF$4,"f","")</f>
        <v/>
      </c>
      <c r="DG1119" s="36" t="str">
        <f t="shared" ref="DG1119" si="603">IF(DG$10="W0","",IF(DG$4&lt;=$I1117,IF(AND(MOD(DG$4,7)=MOD($I1116,7),DG$4&lt;$I1116+371),"s",""),""))&amp;IF($I1116=DG$4,"d","")&amp;IF($I1117=DG$4,"f","")</f>
        <v/>
      </c>
      <c r="DH1119" s="37" t="str">
        <f t="shared" ref="DH1119" si="604">IF(DG$10="W0","",IF(DH$4&lt;=$I1117,IF(AND(MOD(DH$4,7)=MOD($I1116,7),DH$4&lt;$I1116+371),"s",""),""))&amp;IF($I1116=DH$4,"d","")&amp;IF($I1117=DH$4,"f","")</f>
        <v/>
      </c>
      <c r="DI1119" s="37" t="str">
        <f t="shared" ref="DI1119" si="605">IF(DG$10="W0","",IF(DI$4&lt;=$I1117,IF(AND(MOD(DI$4,7)=MOD($I1116,7),DI$4&lt;$I1116+371),"s",""),""))&amp;IF($I1116=DI$4,"d","")&amp;IF($I1117=DI$4,"f","")</f>
        <v/>
      </c>
      <c r="DJ1119" s="37" t="str">
        <f t="shared" ref="DJ1119" si="606">IF(DG$10="W0","",IF(DJ$4&lt;=$I1117,IF(AND(MOD(DJ$4,7)=MOD($I1116,7),DJ$4&lt;$I1116+371),"s",""),""))&amp;IF($I1116=DJ$4,"d","")&amp;IF($I1117=DJ$4,"f","")</f>
        <v/>
      </c>
      <c r="DK1119" s="37" t="str">
        <f t="shared" ref="DK1119" si="607">IF(DG$10="W0","",IF(DK$4&lt;=$I1117,IF(AND(MOD(DK$4,7)=MOD($I1116,7),DK$4&lt;$I1116+371),"s",""),""))&amp;IF($I1116=DK$4,"d","")&amp;IF($I1117=DK$4,"f","")</f>
        <v/>
      </c>
      <c r="DL1119" s="33" t="str">
        <f t="shared" ref="DL1119" si="608">IF(DG$10="W0","",IF(DL$4&lt;=$I1117,IF(AND(MOD(DL$4,7)=MOD($I1116,7),DL$4&lt;$I1116+371),"s",""),""))&amp;IF($I1116=DL$4,"d","")&amp;IF($I1117=DL$4,"f","")</f>
        <v/>
      </c>
      <c r="DM1119" s="34" t="str">
        <f t="shared" ref="DM1119" si="609">IF(DG$10="W0","",IF(DM$4&lt;=$I1117,IF(AND(MOD(DM$4,7)=MOD($I1116,7),DM$4&lt;$I1116+371),"s",""),""))&amp;IF($I1116=DM$4,"d","")&amp;IF($I1117=DM$4,"f","")</f>
        <v/>
      </c>
      <c r="DN1119" s="36" t="str">
        <f t="shared" ref="DN1119" si="610">IF(DN$10="W0","",IF(DN$4&lt;=$I1117,IF(AND(MOD(DN$4,7)=MOD($I1116,7),DN$4&lt;$I1116+371),"s",""),""))&amp;IF($I1116=DN$4,"d","")&amp;IF($I1117=DN$4,"f","")</f>
        <v/>
      </c>
      <c r="DO1119" s="37" t="str">
        <f t="shared" ref="DO1119" si="611">IF(DN$10="W0","",IF(DO$4&lt;=$I1117,IF(AND(MOD(DO$4,7)=MOD($I1116,7),DO$4&lt;$I1116+371),"s",""),""))&amp;IF($I1116=DO$4,"d","")&amp;IF($I1117=DO$4,"f","")</f>
        <v/>
      </c>
      <c r="DP1119" s="37" t="str">
        <f t="shared" ref="DP1119" si="612">IF(DN$10="W0","",IF(DP$4&lt;=$I1117,IF(AND(MOD(DP$4,7)=MOD($I1116,7),DP$4&lt;$I1116+371),"s",""),""))&amp;IF($I1116=DP$4,"d","")&amp;IF($I1117=DP$4,"f","")</f>
        <v/>
      </c>
      <c r="DQ1119" s="37" t="str">
        <f t="shared" ref="DQ1119" si="613">IF(DN$10="W0","",IF(DQ$4&lt;=$I1117,IF(AND(MOD(DQ$4,7)=MOD($I1116,7),DQ$4&lt;$I1116+371),"s",""),""))&amp;IF($I1116=DQ$4,"d","")&amp;IF($I1117=DQ$4,"f","")</f>
        <v/>
      </c>
      <c r="DR1119" s="37" t="str">
        <f t="shared" ref="DR1119" si="614">IF(DN$10="W0","",IF(DR$4&lt;=$I1117,IF(AND(MOD(DR$4,7)=MOD($I1116,7),DR$4&lt;$I1116+371),"s",""),""))&amp;IF($I1116=DR$4,"d","")&amp;IF($I1117=DR$4,"f","")</f>
        <v/>
      </c>
      <c r="DS1119" s="33" t="str">
        <f t="shared" ref="DS1119" si="615">IF(DN$10="W0","",IF(DS$4&lt;=$I1117,IF(AND(MOD(DS$4,7)=MOD($I1116,7),DS$4&lt;$I1116+371),"s",""),""))&amp;IF($I1116=DS$4,"d","")&amp;IF($I1117=DS$4,"f","")</f>
        <v/>
      </c>
      <c r="DT1119" s="34" t="str">
        <f t="shared" ref="DT1119" si="616">IF(DN$10="W0","",IF(DT$4&lt;=$I1117,IF(AND(MOD(DT$4,7)=MOD($I1116,7),DT$4&lt;$I1116+371),"s",""),""))&amp;IF($I1116=DT$4,"d","")&amp;IF($I1117=DT$4,"f","")</f>
        <v/>
      </c>
      <c r="DU1119" s="36" t="str">
        <f t="shared" ref="DU1119" si="617">IF(DU$10="W0","",IF(DU$4&lt;=$I1117,IF(AND(MOD(DU$4,7)=MOD($I1116,7),DU$4&lt;$I1116+371),"s",""),""))&amp;IF($I1116=DU$4,"d","")&amp;IF($I1117=DU$4,"f","")</f>
        <v/>
      </c>
      <c r="DV1119" s="37" t="str">
        <f t="shared" ref="DV1119" si="618">IF(DU$10="W0","",IF(DV$4&lt;=$I1117,IF(AND(MOD(DV$4,7)=MOD($I1116,7),DV$4&lt;$I1116+371),"s",""),""))&amp;IF($I1116=DV$4,"d","")&amp;IF($I1117=DV$4,"f","")</f>
        <v/>
      </c>
      <c r="DW1119" s="37" t="str">
        <f t="shared" ref="DW1119" si="619">IF(DU$10="W0","",IF(DW$4&lt;=$I1117,IF(AND(MOD(DW$4,7)=MOD($I1116,7),DW$4&lt;$I1116+371),"s",""),""))&amp;IF($I1116=DW$4,"d","")&amp;IF($I1117=DW$4,"f","")</f>
        <v/>
      </c>
      <c r="DX1119" s="37" t="str">
        <f t="shared" ref="DX1119" si="620">IF(DU$10="W0","",IF(DX$4&lt;=$I1117,IF(AND(MOD(DX$4,7)=MOD($I1116,7),DX$4&lt;$I1116+371),"s",""),""))&amp;IF($I1116=DX$4,"d","")&amp;IF($I1117=DX$4,"f","")</f>
        <v/>
      </c>
      <c r="DY1119" s="37" t="str">
        <f t="shared" ref="DY1119" si="621">IF(DU$10="W0","",IF(DY$4&lt;=$I1117,IF(AND(MOD(DY$4,7)=MOD($I1116,7),DY$4&lt;$I1116+371),"s",""),""))&amp;IF($I1116=DY$4,"d","")&amp;IF($I1117=DY$4,"f","")</f>
        <v/>
      </c>
      <c r="DZ1119" s="33" t="str">
        <f t="shared" ref="DZ1119" si="622">IF(DU$10="W0","",IF(DZ$4&lt;=$I1117,IF(AND(MOD(DZ$4,7)=MOD($I1116,7),DZ$4&lt;$I1116+371),"s",""),""))&amp;IF($I1116=DZ$4,"d","")&amp;IF($I1117=DZ$4,"f","")</f>
        <v/>
      </c>
      <c r="EA1119" s="34" t="str">
        <f t="shared" ref="EA1119" si="623">IF(DU$10="W0","",IF(EA$4&lt;=$I1117,IF(AND(MOD(EA$4,7)=MOD($I1116,7),EA$4&lt;$I1116+371),"s",""),""))&amp;IF($I1116=EA$4,"d","")&amp;IF($I1117=EA$4,"f","")</f>
        <v/>
      </c>
      <c r="EB1119" s="36" t="str">
        <f t="shared" ref="EB1119" si="624">IF(EB$10="W0","",IF(EB$4&lt;=$I1117,IF(AND(MOD(EB$4,7)=MOD($I1116,7),EB$4&lt;$I1116+371),"s",""),""))&amp;IF($I1116=EB$4,"d","")&amp;IF($I1117=EB$4,"f","")</f>
        <v/>
      </c>
      <c r="EC1119" s="37" t="str">
        <f t="shared" ref="EC1119" si="625">IF(EB$10="W0","",IF(EC$4&lt;=$I1117,IF(AND(MOD(EC$4,7)=MOD($I1116,7),EC$4&lt;$I1116+371),"s",""),""))&amp;IF($I1116=EC$4,"d","")&amp;IF($I1117=EC$4,"f","")</f>
        <v/>
      </c>
      <c r="ED1119" s="37" t="str">
        <f t="shared" ref="ED1119" si="626">IF(EB$10="W0","",IF(ED$4&lt;=$I1117,IF(AND(MOD(ED$4,7)=MOD($I1116,7),ED$4&lt;$I1116+371),"s",""),""))&amp;IF($I1116=ED$4,"d","")&amp;IF($I1117=ED$4,"f","")</f>
        <v/>
      </c>
      <c r="EE1119" s="37" t="str">
        <f t="shared" ref="EE1119" si="627">IF(EB$10="W0","",IF(EE$4&lt;=$I1117,IF(AND(MOD(EE$4,7)=MOD($I1116,7),EE$4&lt;$I1116+371),"s",""),""))&amp;IF($I1116=EE$4,"d","")&amp;IF($I1117=EE$4,"f","")</f>
        <v/>
      </c>
      <c r="EF1119" s="37" t="str">
        <f t="shared" ref="EF1119" si="628">IF(EB$10="W0","",IF(EF$4&lt;=$I1117,IF(AND(MOD(EF$4,7)=MOD($I1116,7),EF$4&lt;$I1116+371),"s",""),""))&amp;IF($I1116=EF$4,"d","")&amp;IF($I1117=EF$4,"f","")</f>
        <v/>
      </c>
      <c r="EG1119" s="33" t="str">
        <f t="shared" ref="EG1119" si="629">IF(EB$10="W0","",IF(EG$4&lt;=$I1117,IF(AND(MOD(EG$4,7)=MOD($I1116,7),EG$4&lt;$I1116+371),"s",""),""))&amp;IF($I1116=EG$4,"d","")&amp;IF($I1117=EG$4,"f","")</f>
        <v/>
      </c>
      <c r="EH1119" s="34" t="str">
        <f t="shared" ref="EH1119" si="630">IF(EB$10="W0","",IF(EH$4&lt;=$I1117,IF(AND(MOD(EH$4,7)=MOD($I1116,7),EH$4&lt;$I1116+371),"s",""),""))&amp;IF($I1116=EH$4,"d","")&amp;IF($I1117=EH$4,"f","")</f>
        <v/>
      </c>
      <c r="EI1119" s="36" t="str">
        <f t="shared" ref="EI1119" si="631">IF(EI$10="W0","",IF(EI$4&lt;=$I1117,IF(AND(MOD(EI$4,7)=MOD($I1116,7),EI$4&lt;$I1116+371),"s",""),""))&amp;IF($I1116=EI$4,"d","")&amp;IF($I1117=EI$4,"f","")</f>
        <v/>
      </c>
      <c r="EJ1119" s="37" t="str">
        <f t="shared" ref="EJ1119" si="632">IF(EI$10="W0","",IF(EJ$4&lt;=$I1117,IF(AND(MOD(EJ$4,7)=MOD($I1116,7),EJ$4&lt;$I1116+371),"s",""),""))&amp;IF($I1116=EJ$4,"d","")&amp;IF($I1117=EJ$4,"f","")</f>
        <v/>
      </c>
      <c r="EK1119" s="37" t="str">
        <f t="shared" ref="EK1119" si="633">IF(EI$10="W0","",IF(EK$4&lt;=$I1117,IF(AND(MOD(EK$4,7)=MOD($I1116,7),EK$4&lt;$I1116+371),"s",""),""))&amp;IF($I1116=EK$4,"d","")&amp;IF($I1117=EK$4,"f","")</f>
        <v/>
      </c>
      <c r="EL1119" s="37" t="str">
        <f t="shared" ref="EL1119" si="634">IF(EI$10="W0","",IF(EL$4&lt;=$I1117,IF(AND(MOD(EL$4,7)=MOD($I1116,7),EL$4&lt;$I1116+371),"s",""),""))&amp;IF($I1116=EL$4,"d","")&amp;IF($I1117=EL$4,"f","")</f>
        <v/>
      </c>
      <c r="EM1119" s="37" t="str">
        <f t="shared" ref="EM1119" si="635">IF(EI$10="W0","",IF(EM$4&lt;=$I1117,IF(AND(MOD(EM$4,7)=MOD($I1116,7),EM$4&lt;$I1116+371),"s",""),""))&amp;IF($I1116=EM$4,"d","")&amp;IF($I1117=EM$4,"f","")</f>
        <v/>
      </c>
      <c r="EN1119" s="33" t="str">
        <f t="shared" ref="EN1119" si="636">IF(EI$10="W0","",IF(EN$4&lt;=$I1117,IF(AND(MOD(EN$4,7)=MOD($I1116,7),EN$4&lt;$I1116+371),"s",""),""))&amp;IF($I1116=EN$4,"d","")&amp;IF($I1117=EN$4,"f","")</f>
        <v/>
      </c>
      <c r="EO1119" s="34" t="str">
        <f t="shared" ref="EO1119" si="637">IF(EI$10="W0","",IF(EO$4&lt;=$I1117,IF(AND(MOD(EO$4,7)=MOD($I1116,7),EO$4&lt;$I1116+371),"s",""),""))&amp;IF($I1116=EO$4,"d","")&amp;IF($I1117=EO$4,"f","")</f>
        <v/>
      </c>
      <c r="EP1119" s="36" t="str">
        <f t="shared" ref="EP1119" si="638">IF(EP$10="W0","",IF(EP$4&lt;=$I1117,IF(AND(MOD(EP$4,7)=MOD($I1116,7),EP$4&lt;$I1116+371),"s",""),""))&amp;IF($I1116=EP$4,"d","")&amp;IF($I1117=EP$4,"f","")</f>
        <v/>
      </c>
      <c r="EQ1119" s="37" t="str">
        <f t="shared" ref="EQ1119" si="639">IF(EP$10="W0","",IF(EQ$4&lt;=$I1117,IF(AND(MOD(EQ$4,7)=MOD($I1116,7),EQ$4&lt;$I1116+371),"s",""),""))&amp;IF($I1116=EQ$4,"d","")&amp;IF($I1117=EQ$4,"f","")</f>
        <v/>
      </c>
      <c r="ER1119" s="37" t="str">
        <f t="shared" ref="ER1119" si="640">IF(EP$10="W0","",IF(ER$4&lt;=$I1117,IF(AND(MOD(ER$4,7)=MOD($I1116,7),ER$4&lt;$I1116+371),"s",""),""))&amp;IF($I1116=ER$4,"d","")&amp;IF($I1117=ER$4,"f","")</f>
        <v/>
      </c>
      <c r="ES1119" s="37" t="str">
        <f t="shared" ref="ES1119" si="641">IF(EP$10="W0","",IF(ES$4&lt;=$I1117,IF(AND(MOD(ES$4,7)=MOD($I1116,7),ES$4&lt;$I1116+371),"s",""),""))&amp;IF($I1116=ES$4,"d","")&amp;IF($I1117=ES$4,"f","")</f>
        <v/>
      </c>
      <c r="ET1119" s="37" t="str">
        <f t="shared" ref="ET1119" si="642">IF(EP$10="W0","",IF(ET$4&lt;=$I1117,IF(AND(MOD(ET$4,7)=MOD($I1116,7),ET$4&lt;$I1116+371),"s",""),""))&amp;IF($I1116=ET$4,"d","")&amp;IF($I1117=ET$4,"f","")</f>
        <v/>
      </c>
      <c r="EU1119" s="33" t="str">
        <f t="shared" ref="EU1119" si="643">IF(EP$10="W0","",IF(EU$4&lt;=$I1117,IF(AND(MOD(EU$4,7)=MOD($I1116,7),EU$4&lt;$I1116+371),"s",""),""))&amp;IF($I1116=EU$4,"d","")&amp;IF($I1117=EU$4,"f","")</f>
        <v/>
      </c>
      <c r="EV1119" s="34" t="str">
        <f t="shared" ref="EV1119" si="644">IF(EP$10="W0","",IF(EV$4&lt;=$I1117,IF(AND(MOD(EV$4,7)=MOD($I1116,7),EV$4&lt;$I1116+371),"s",""),""))&amp;IF($I1116=EV$4,"d","")&amp;IF($I1117=EV$4,"f","")</f>
        <v/>
      </c>
      <c r="EW1119" s="36" t="str">
        <f t="shared" ref="EW1119" si="645">IF(EW$10="W0","",IF(EW$4&lt;=$I1117,IF(AND(MOD(EW$4,7)=MOD($I1116,7),EW$4&lt;$I1116+371),"s",""),""))&amp;IF($I1116=EW$4,"d","")&amp;IF($I1117=EW$4,"f","")</f>
        <v/>
      </c>
      <c r="EX1119" s="37" t="str">
        <f t="shared" ref="EX1119" si="646">IF(EW$10="W0","",IF(EX$4&lt;=$I1117,IF(AND(MOD(EX$4,7)=MOD($I1116,7),EX$4&lt;$I1116+371),"s",""),""))&amp;IF($I1116=EX$4,"d","")&amp;IF($I1117=EX$4,"f","")</f>
        <v/>
      </c>
      <c r="EY1119" s="37" t="str">
        <f t="shared" ref="EY1119" si="647">IF(EW$10="W0","",IF(EY$4&lt;=$I1117,IF(AND(MOD(EY$4,7)=MOD($I1116,7),EY$4&lt;$I1116+371),"s",""),""))&amp;IF($I1116=EY$4,"d","")&amp;IF($I1117=EY$4,"f","")</f>
        <v/>
      </c>
      <c r="EZ1119" s="37" t="str">
        <f t="shared" ref="EZ1119" si="648">IF(EW$10="W0","",IF(EZ$4&lt;=$I1117,IF(AND(MOD(EZ$4,7)=MOD($I1116,7),EZ$4&lt;$I1116+371),"s",""),""))&amp;IF($I1116=EZ$4,"d","")&amp;IF($I1117=EZ$4,"f","")</f>
        <v/>
      </c>
      <c r="FA1119" s="37" t="str">
        <f t="shared" ref="FA1119" si="649">IF(EW$10="W0","",IF(FA$4&lt;=$I1117,IF(AND(MOD(FA$4,7)=MOD($I1116,7),FA$4&lt;$I1116+371),"s",""),""))&amp;IF($I1116=FA$4,"d","")&amp;IF($I1117=FA$4,"f","")</f>
        <v/>
      </c>
      <c r="FB1119" s="33" t="str">
        <f t="shared" ref="FB1119" si="650">IF(EW$10="W0","",IF(FB$4&lt;=$I1117,IF(AND(MOD(FB$4,7)=MOD($I1116,7),FB$4&lt;$I1116+371),"s",""),""))&amp;IF($I1116=FB$4,"d","")&amp;IF($I1117=FB$4,"f","")</f>
        <v/>
      </c>
      <c r="FC1119" s="34" t="str">
        <f t="shared" ref="FC1119" si="651">IF(EW$10="W0","",IF(FC$4&lt;=$I1117,IF(AND(MOD(FC$4,7)=MOD($I1116,7),FC$4&lt;$I1116+371),"s",""),""))&amp;IF($I1116=FC$4,"d","")&amp;IF($I1117=FC$4,"f","")</f>
        <v/>
      </c>
      <c r="FD1119" s="36" t="str">
        <f t="shared" ref="FD1119" si="652">IF(FD$10="W0","",IF(FD$4&lt;=$I1117,IF(AND(MOD(FD$4,7)=MOD($I1116,7),FD$4&lt;$I1116+371),"s",""),""))&amp;IF($I1116=FD$4,"d","")&amp;IF($I1117=FD$4,"f","")</f>
        <v/>
      </c>
      <c r="FE1119" s="37" t="str">
        <f t="shared" ref="FE1119" si="653">IF(FD$10="W0","",IF(FE$4&lt;=$I1117,IF(AND(MOD(FE$4,7)=MOD($I1116,7),FE$4&lt;$I1116+371),"s",""),""))&amp;IF($I1116=FE$4,"d","")&amp;IF($I1117=FE$4,"f","")</f>
        <v/>
      </c>
      <c r="FF1119" s="37" t="str">
        <f t="shared" ref="FF1119" si="654">IF(FD$10="W0","",IF(FF$4&lt;=$I1117,IF(AND(MOD(FF$4,7)=MOD($I1116,7),FF$4&lt;$I1116+371),"s",""),""))&amp;IF($I1116=FF$4,"d","")&amp;IF($I1117=FF$4,"f","")</f>
        <v/>
      </c>
      <c r="FG1119" s="37" t="str">
        <f t="shared" ref="FG1119" si="655">IF(FD$10="W0","",IF(FG$4&lt;=$I1117,IF(AND(MOD(FG$4,7)=MOD($I1116,7),FG$4&lt;$I1116+371),"s",""),""))&amp;IF($I1116=FG$4,"d","")&amp;IF($I1117=FG$4,"f","")</f>
        <v/>
      </c>
      <c r="FH1119" s="37" t="str">
        <f t="shared" ref="FH1119" si="656">IF(FD$10="W0","",IF(FH$4&lt;=$I1117,IF(AND(MOD(FH$4,7)=MOD($I1116,7),FH$4&lt;$I1116+371),"s",""),""))&amp;IF($I1116=FH$4,"d","")&amp;IF($I1117=FH$4,"f","")</f>
        <v/>
      </c>
      <c r="FI1119" s="33" t="str">
        <f t="shared" ref="FI1119" si="657">IF(FD$10="W0","",IF(FI$4&lt;=$I1117,IF(AND(MOD(FI$4,7)=MOD($I1116,7),FI$4&lt;$I1116+371),"s",""),""))&amp;IF($I1116=FI$4,"d","")&amp;IF($I1117=FI$4,"f","")</f>
        <v/>
      </c>
      <c r="FJ1119" s="34" t="str">
        <f t="shared" ref="FJ1119" si="658">IF(FD$10="W0","",IF(FJ$4&lt;=$I1117,IF(AND(MOD(FJ$4,7)=MOD($I1116,7),FJ$4&lt;$I1116+371),"s",""),""))&amp;IF($I1116=FJ$4,"d","")&amp;IF($I1117=FJ$4,"f","")</f>
        <v/>
      </c>
      <c r="FK1119" s="36" t="str">
        <f t="shared" ref="FK1119" si="659">IF(FK$10="W0","",IF(FK$4&lt;=$I1117,IF(AND(MOD(FK$4,7)=MOD($I1116,7),FK$4&lt;$I1116+371),"s",""),""))&amp;IF($I1116=FK$4,"d","")&amp;IF($I1117=FK$4,"f","")</f>
        <v/>
      </c>
      <c r="FL1119" s="37" t="str">
        <f t="shared" ref="FL1119" si="660">IF(FK$10="W0","",IF(FL$4&lt;=$I1117,IF(AND(MOD(FL$4,7)=MOD($I1116,7),FL$4&lt;$I1116+371),"s",""),""))&amp;IF($I1116=FL$4,"d","")&amp;IF($I1117=FL$4,"f","")</f>
        <v/>
      </c>
      <c r="FM1119" s="37" t="str">
        <f t="shared" ref="FM1119" si="661">IF(FK$10="W0","",IF(FM$4&lt;=$I1117,IF(AND(MOD(FM$4,7)=MOD($I1116,7),FM$4&lt;$I1116+371),"s",""),""))&amp;IF($I1116=FM$4,"d","")&amp;IF($I1117=FM$4,"f","")</f>
        <v/>
      </c>
      <c r="FN1119" s="37" t="str">
        <f t="shared" ref="FN1119" si="662">IF(FK$10="W0","",IF(FN$4&lt;=$I1117,IF(AND(MOD(FN$4,7)=MOD($I1116,7),FN$4&lt;$I1116+371),"s",""),""))&amp;IF($I1116=FN$4,"d","")&amp;IF($I1117=FN$4,"f","")</f>
        <v/>
      </c>
      <c r="FO1119" s="37" t="str">
        <f t="shared" ref="FO1119" si="663">IF(FK$10="W0","",IF(FO$4&lt;=$I1117,IF(AND(MOD(FO$4,7)=MOD($I1116,7),FO$4&lt;$I1116+371),"s",""),""))&amp;IF($I1116=FO$4,"d","")&amp;IF($I1117=FO$4,"f","")</f>
        <v/>
      </c>
      <c r="FP1119" s="33" t="str">
        <f t="shared" ref="FP1119" si="664">IF(FK$10="W0","",IF(FP$4&lt;=$I1117,IF(AND(MOD(FP$4,7)=MOD($I1116,7),FP$4&lt;$I1116+371),"s",""),""))&amp;IF($I1116=FP$4,"d","")&amp;IF($I1117=FP$4,"f","")</f>
        <v/>
      </c>
      <c r="FQ1119" s="34" t="str">
        <f t="shared" ref="FQ1119" si="665">IF(FK$10="W0","",IF(FQ$4&lt;=$I1117,IF(AND(MOD(FQ$4,7)=MOD($I1116,7),FQ$4&lt;$I1116+371),"s",""),""))&amp;IF($I1116=FQ$4,"d","")&amp;IF($I1117=FQ$4,"f","")</f>
        <v/>
      </c>
      <c r="FR1119" s="36" t="str">
        <f t="shared" ref="FR1119" si="666">IF(FR$10="W0","",IF(FR$4&lt;=$I1117,IF(AND(MOD(FR$4,7)=MOD($I1116,7),FR$4&lt;$I1116+371),"s",""),""))&amp;IF($I1116=FR$4,"d","")&amp;IF($I1117=FR$4,"f","")</f>
        <v/>
      </c>
      <c r="FS1119" s="37" t="str">
        <f t="shared" ref="FS1119" si="667">IF(FR$10="W0","",IF(FS$4&lt;=$I1117,IF(AND(MOD(FS$4,7)=MOD($I1116,7),FS$4&lt;$I1116+371),"s",""),""))&amp;IF($I1116=FS$4,"d","")&amp;IF($I1117=FS$4,"f","")</f>
        <v/>
      </c>
      <c r="FT1119" s="37" t="str">
        <f t="shared" ref="FT1119" si="668">IF(FR$10="W0","",IF(FT$4&lt;=$I1117,IF(AND(MOD(FT$4,7)=MOD($I1116,7),FT$4&lt;$I1116+371),"s",""),""))&amp;IF($I1116=FT$4,"d","")&amp;IF($I1117=FT$4,"f","")</f>
        <v/>
      </c>
      <c r="FU1119" s="37" t="str">
        <f t="shared" ref="FU1119" si="669">IF(FR$10="W0","",IF(FU$4&lt;=$I1117,IF(AND(MOD(FU$4,7)=MOD($I1116,7),FU$4&lt;$I1116+371),"s",""),""))&amp;IF($I1116=FU$4,"d","")&amp;IF($I1117=FU$4,"f","")</f>
        <v/>
      </c>
      <c r="FV1119" s="37" t="str">
        <f t="shared" ref="FV1119" si="670">IF(FR$10="W0","",IF(FV$4&lt;=$I1117,IF(AND(MOD(FV$4,7)=MOD($I1116,7),FV$4&lt;$I1116+371),"s",""),""))&amp;IF($I1116=FV$4,"d","")&amp;IF($I1117=FV$4,"f","")</f>
        <v/>
      </c>
      <c r="FW1119" s="33" t="str">
        <f t="shared" ref="FW1119" si="671">IF(FR$10="W0","",IF(FW$4&lt;=$I1117,IF(AND(MOD(FW$4,7)=MOD($I1116,7),FW$4&lt;$I1116+371),"s",""),""))&amp;IF($I1116=FW$4,"d","")&amp;IF($I1117=FW$4,"f","")</f>
        <v/>
      </c>
      <c r="FX1119" s="34" t="str">
        <f t="shared" ref="FX1119" si="672">IF(FR$10="W0","",IF(FX$4&lt;=$I1117,IF(AND(MOD(FX$4,7)=MOD($I1116,7),FX$4&lt;$I1116+371),"s",""),""))&amp;IF($I1116=FX$4,"d","")&amp;IF($I1117=FX$4,"f","")</f>
        <v/>
      </c>
      <c r="FY1119" s="36" t="str">
        <f t="shared" ref="FY1119" si="673">IF(FY$10="W0","",IF(FY$4&lt;=$I1117,IF(AND(MOD(FY$4,7)=MOD($I1116,7),FY$4&lt;$I1116+371),"s",""),""))&amp;IF($I1116=FY$4,"d","")&amp;IF($I1117=FY$4,"f","")</f>
        <v/>
      </c>
      <c r="FZ1119" s="37" t="str">
        <f t="shared" ref="FZ1119" si="674">IF(FY$10="W0","",IF(FZ$4&lt;=$I1117,IF(AND(MOD(FZ$4,7)=MOD($I1116,7),FZ$4&lt;$I1116+371),"s",""),""))&amp;IF($I1116=FZ$4,"d","")&amp;IF($I1117=FZ$4,"f","")</f>
        <v/>
      </c>
      <c r="GA1119" s="37" t="str">
        <f t="shared" ref="GA1119" si="675">IF(FY$10="W0","",IF(GA$4&lt;=$I1117,IF(AND(MOD(GA$4,7)=MOD($I1116,7),GA$4&lt;$I1116+371),"s",""),""))&amp;IF($I1116=GA$4,"d","")&amp;IF($I1117=GA$4,"f","")</f>
        <v/>
      </c>
      <c r="GB1119" s="37" t="str">
        <f t="shared" ref="GB1119" si="676">IF(FY$10="W0","",IF(GB$4&lt;=$I1117,IF(AND(MOD(GB$4,7)=MOD($I1116,7),GB$4&lt;$I1116+371),"s",""),""))&amp;IF($I1116=GB$4,"d","")&amp;IF($I1117=GB$4,"f","")</f>
        <v/>
      </c>
      <c r="GC1119" s="37" t="str">
        <f t="shared" ref="GC1119" si="677">IF(FY$10="W0","",IF(GC$4&lt;=$I1117,IF(AND(MOD(GC$4,7)=MOD($I1116,7),GC$4&lt;$I1116+371),"s",""),""))&amp;IF($I1116=GC$4,"d","")&amp;IF($I1117=GC$4,"f","")</f>
        <v/>
      </c>
      <c r="GD1119" s="33" t="str">
        <f t="shared" ref="GD1119" si="678">IF(FY$10="W0","",IF(GD$4&lt;=$I1117,IF(AND(MOD(GD$4,7)=MOD($I1116,7),GD$4&lt;$I1116+371),"s",""),""))&amp;IF($I1116=GD$4,"d","")&amp;IF($I1117=GD$4,"f","")</f>
        <v/>
      </c>
      <c r="GE1119" s="34" t="str">
        <f t="shared" ref="GE1119" si="679">IF(FY$10="W0","",IF(GE$4&lt;=$I1117,IF(AND(MOD(GE$4,7)=MOD($I1116,7),GE$4&lt;$I1116+371),"s",""),""))&amp;IF($I1116=GE$4,"d","")&amp;IF($I1117=GE$4,"f","")</f>
        <v/>
      </c>
      <c r="GF1119" s="36" t="str">
        <f t="shared" ref="GF1119" si="680">IF(GF$10="W0","",IF(GF$4&lt;=$I1117,IF(AND(MOD(GF$4,7)=MOD($I1116,7),GF$4&lt;$I1116+371),"s",""),""))&amp;IF($I1116=GF$4,"d","")&amp;IF($I1117=GF$4,"f","")</f>
        <v/>
      </c>
      <c r="GG1119" s="37" t="str">
        <f t="shared" ref="GG1119" si="681">IF(GF$10="W0","",IF(GG$4&lt;=$I1117,IF(AND(MOD(GG$4,7)=MOD($I1116,7),GG$4&lt;$I1116+371),"s",""),""))&amp;IF($I1116=GG$4,"d","")&amp;IF($I1117=GG$4,"f","")</f>
        <v/>
      </c>
      <c r="GH1119" s="37" t="str">
        <f t="shared" ref="GH1119" si="682">IF(GF$10="W0","",IF(GH$4&lt;=$I1117,IF(AND(MOD(GH$4,7)=MOD($I1116,7),GH$4&lt;$I1116+371),"s",""),""))&amp;IF($I1116=GH$4,"d","")&amp;IF($I1117=GH$4,"f","")</f>
        <v/>
      </c>
      <c r="GI1119" s="37" t="str">
        <f t="shared" ref="GI1119" si="683">IF(GF$10="W0","",IF(GI$4&lt;=$I1117,IF(AND(MOD(GI$4,7)=MOD($I1116,7),GI$4&lt;$I1116+371),"s",""),""))&amp;IF($I1116=GI$4,"d","")&amp;IF($I1117=GI$4,"f","")</f>
        <v/>
      </c>
      <c r="GJ1119" s="37" t="str">
        <f t="shared" ref="GJ1119" si="684">IF(GF$10="W0","",IF(GJ$4&lt;=$I1117,IF(AND(MOD(GJ$4,7)=MOD($I1116,7),GJ$4&lt;$I1116+371),"s",""),""))&amp;IF($I1116=GJ$4,"d","")&amp;IF($I1117=GJ$4,"f","")</f>
        <v/>
      </c>
      <c r="GK1119" s="33" t="str">
        <f t="shared" ref="GK1119" si="685">IF(GF$10="W0","",IF(GK$4&lt;=$I1117,IF(AND(MOD(GK$4,7)=MOD($I1116,7),GK$4&lt;$I1116+371),"s",""),""))&amp;IF($I1116=GK$4,"d","")&amp;IF($I1117=GK$4,"f","")</f>
        <v/>
      </c>
      <c r="GL1119" s="34" t="str">
        <f t="shared" ref="GL1119" si="686">IF(GF$10="W0","",IF(GL$4&lt;=$I1117,IF(AND(MOD(GL$4,7)=MOD($I1116,7),GL$4&lt;$I1116+371),"s",""),""))&amp;IF($I1116=GL$4,"d","")&amp;IF($I1117=GL$4,"f","")</f>
        <v/>
      </c>
      <c r="GM1119" s="36" t="str">
        <f t="shared" ref="GM1119" si="687">IF(GM$10="W0","",IF(GM$4&lt;=$I1117,IF(AND(MOD(GM$4,7)=MOD($I1116,7),GM$4&lt;$I1116+371),"s",""),""))&amp;IF($I1116=GM$4,"d","")&amp;IF($I1117=GM$4,"f","")</f>
        <v/>
      </c>
      <c r="GN1119" s="37" t="str">
        <f t="shared" ref="GN1119" si="688">IF(GM$10="W0","",IF(GN$4&lt;=$I1117,IF(AND(MOD(GN$4,7)=MOD($I1116,7),GN$4&lt;$I1116+371),"s",""),""))&amp;IF($I1116=GN$4,"d","")&amp;IF($I1117=GN$4,"f","")</f>
        <v/>
      </c>
      <c r="GO1119" s="37" t="str">
        <f t="shared" ref="GO1119" si="689">IF(GM$10="W0","",IF(GO$4&lt;=$I1117,IF(AND(MOD(GO$4,7)=MOD($I1116,7),GO$4&lt;$I1116+371),"s",""),""))&amp;IF($I1116=GO$4,"d","")&amp;IF($I1117=GO$4,"f","")</f>
        <v/>
      </c>
      <c r="GP1119" s="37" t="str">
        <f t="shared" ref="GP1119" si="690">IF(GM$10="W0","",IF(GP$4&lt;=$I1117,IF(AND(MOD(GP$4,7)=MOD($I1116,7),GP$4&lt;$I1116+371),"s",""),""))&amp;IF($I1116=GP$4,"d","")&amp;IF($I1117=GP$4,"f","")</f>
        <v/>
      </c>
      <c r="GQ1119" s="37" t="str">
        <f t="shared" ref="GQ1119" si="691">IF(GM$10="W0","",IF(GQ$4&lt;=$I1117,IF(AND(MOD(GQ$4,7)=MOD($I1116,7),GQ$4&lt;$I1116+371),"s",""),""))&amp;IF($I1116=GQ$4,"d","")&amp;IF($I1117=GQ$4,"f","")</f>
        <v/>
      </c>
      <c r="GR1119" s="33" t="str">
        <f t="shared" ref="GR1119" si="692">IF(GM$10="W0","",IF(GR$4&lt;=$I1117,IF(AND(MOD(GR$4,7)=MOD($I1116,7),GR$4&lt;$I1116+371),"s",""),""))&amp;IF($I1116=GR$4,"d","")&amp;IF($I1117=GR$4,"f","")</f>
        <v/>
      </c>
      <c r="GS1119" s="34" t="str">
        <f t="shared" ref="GS1119" si="693">IF(GM$10="W0","",IF(GS$4&lt;=$I1117,IF(AND(MOD(GS$4,7)=MOD($I1116,7),GS$4&lt;$I1116+371),"s",""),""))&amp;IF($I1116=GS$4,"d","")&amp;IF($I1117=GS$4,"f","")</f>
        <v/>
      </c>
      <c r="GT1119" s="36" t="str">
        <f t="shared" ref="GT1119" si="694">IF(GT$10="W0","",IF(GT$4&lt;=$I1117,IF(AND(MOD(GT$4,7)=MOD($I1116,7),GT$4&lt;$I1116+371),"s",""),""))&amp;IF($I1116=GT$4,"d","")&amp;IF($I1117=GT$4,"f","")</f>
        <v/>
      </c>
      <c r="GU1119" s="37" t="str">
        <f t="shared" ref="GU1119" si="695">IF(GT$10="W0","",IF(GU$4&lt;=$I1117,IF(AND(MOD(GU$4,7)=MOD($I1116,7),GU$4&lt;$I1116+371),"s",""),""))&amp;IF($I1116=GU$4,"d","")&amp;IF($I1117=GU$4,"f","")</f>
        <v/>
      </c>
      <c r="GV1119" s="37" t="str">
        <f t="shared" ref="GV1119" si="696">IF(GT$10="W0","",IF(GV$4&lt;=$I1117,IF(AND(MOD(GV$4,7)=MOD($I1116,7),GV$4&lt;$I1116+371),"s",""),""))&amp;IF($I1116=GV$4,"d","")&amp;IF($I1117=GV$4,"f","")</f>
        <v/>
      </c>
      <c r="GW1119" s="37" t="str">
        <f t="shared" ref="GW1119" si="697">IF(GT$10="W0","",IF(GW$4&lt;=$I1117,IF(AND(MOD(GW$4,7)=MOD($I1116,7),GW$4&lt;$I1116+371),"s",""),""))&amp;IF($I1116=GW$4,"d","")&amp;IF($I1117=GW$4,"f","")</f>
        <v/>
      </c>
      <c r="GX1119" s="37" t="str">
        <f t="shared" ref="GX1119" si="698">IF(GT$10="W0","",IF(GX$4&lt;=$I1117,IF(AND(MOD(GX$4,7)=MOD($I1116,7),GX$4&lt;$I1116+371),"s",""),""))&amp;IF($I1116=GX$4,"d","")&amp;IF($I1117=GX$4,"f","")</f>
        <v/>
      </c>
      <c r="GY1119" s="33" t="str">
        <f t="shared" ref="GY1119" si="699">IF(GT$10="W0","",IF(GY$4&lt;=$I1117,IF(AND(MOD(GY$4,7)=MOD($I1116,7),GY$4&lt;$I1116+371),"s",""),""))&amp;IF($I1116=GY$4,"d","")&amp;IF($I1117=GY$4,"f","")</f>
        <v/>
      </c>
      <c r="GZ1119" s="34" t="str">
        <f t="shared" ref="GZ1119" si="700">IF(GT$10="W0","",IF(GZ$4&lt;=$I1117,IF(AND(MOD(GZ$4,7)=MOD($I1116,7),GZ$4&lt;$I1116+371),"s",""),""))&amp;IF($I1116=GZ$4,"d","")&amp;IF($I1117=GZ$4,"f","")</f>
        <v/>
      </c>
      <c r="HA1119" s="36" t="str">
        <f t="shared" ref="HA1119" si="701">IF(HA$10="W0","",IF(HA$4&lt;=$I1117,IF(AND(MOD(HA$4,7)=MOD($I1116,7),HA$4&lt;$I1116+371),"s",""),""))&amp;IF($I1116=HA$4,"d","")&amp;IF($I1117=HA$4,"f","")</f>
        <v/>
      </c>
      <c r="HB1119" s="37" t="str">
        <f t="shared" ref="HB1119" si="702">IF(HA$10="W0","",IF(HB$4&lt;=$I1117,IF(AND(MOD(HB$4,7)=MOD($I1116,7),HB$4&lt;$I1116+371),"s",""),""))&amp;IF($I1116=HB$4,"d","")&amp;IF($I1117=HB$4,"f","")</f>
        <v/>
      </c>
      <c r="HC1119" s="37" t="str">
        <f t="shared" ref="HC1119" si="703">IF(HA$10="W0","",IF(HC$4&lt;=$I1117,IF(AND(MOD(HC$4,7)=MOD($I1116,7),HC$4&lt;$I1116+371),"s",""),""))&amp;IF($I1116=HC$4,"d","")&amp;IF($I1117=HC$4,"f","")</f>
        <v/>
      </c>
      <c r="HD1119" s="37" t="str">
        <f t="shared" ref="HD1119" si="704">IF(HA$10="W0","",IF(HD$4&lt;=$I1117,IF(AND(MOD(HD$4,7)=MOD($I1116,7),HD$4&lt;$I1116+371),"s",""),""))&amp;IF($I1116=HD$4,"d","")&amp;IF($I1117=HD$4,"f","")</f>
        <v/>
      </c>
      <c r="HE1119" s="37" t="str">
        <f t="shared" ref="HE1119" si="705">IF(HA$10="W0","",IF(HE$4&lt;=$I1117,IF(AND(MOD(HE$4,7)=MOD($I1116,7),HE$4&lt;$I1116+371),"s",""),""))&amp;IF($I1116=HE$4,"d","")&amp;IF($I1117=HE$4,"f","")</f>
        <v/>
      </c>
      <c r="HF1119" s="33" t="str">
        <f t="shared" ref="HF1119" si="706">IF(HA$10="W0","",IF(HF$4&lt;=$I1117,IF(AND(MOD(HF$4,7)=MOD($I1116,7),HF$4&lt;$I1116+371),"s",""),""))&amp;IF($I1116=HF$4,"d","")&amp;IF($I1117=HF$4,"f","")</f>
        <v/>
      </c>
      <c r="HG1119" s="34" t="str">
        <f t="shared" ref="HG1119" si="707">IF(HA$10="W0","",IF(HG$4&lt;=$I1117,IF(AND(MOD(HG$4,7)=MOD($I1116,7),HG$4&lt;$I1116+371),"s",""),""))&amp;IF($I1116=HG$4,"d","")&amp;IF($I1117=HG$4,"f","")</f>
        <v/>
      </c>
      <c r="HH1119" s="36" t="str">
        <f t="shared" ref="HH1119" si="708">IF(HH$10="W0","",IF(HH$4&lt;=$I1117,IF(AND(MOD(HH$4,7)=MOD($I1116,7),HH$4&lt;$I1116+371),"s",""),""))&amp;IF($I1116=HH$4,"d","")&amp;IF($I1117=HH$4,"f","")</f>
        <v/>
      </c>
      <c r="HI1119" s="37" t="str">
        <f t="shared" ref="HI1119" si="709">IF(HH$10="W0","",IF(HI$4&lt;=$I1117,IF(AND(MOD(HI$4,7)=MOD($I1116,7),HI$4&lt;$I1116+371),"s",""),""))&amp;IF($I1116=HI$4,"d","")&amp;IF($I1117=HI$4,"f","")</f>
        <v/>
      </c>
      <c r="HJ1119" s="37" t="str">
        <f t="shared" ref="HJ1119" si="710">IF(HH$10="W0","",IF(HJ$4&lt;=$I1117,IF(AND(MOD(HJ$4,7)=MOD($I1116,7),HJ$4&lt;$I1116+371),"s",""),""))&amp;IF($I1116=HJ$4,"d","")&amp;IF($I1117=HJ$4,"f","")</f>
        <v/>
      </c>
      <c r="HK1119" s="37" t="str">
        <f t="shared" ref="HK1119" si="711">IF(HH$10="W0","",IF(HK$4&lt;=$I1117,IF(AND(MOD(HK$4,7)=MOD($I1116,7),HK$4&lt;$I1116+371),"s",""),""))&amp;IF($I1116=HK$4,"d","")&amp;IF($I1117=HK$4,"f","")</f>
        <v/>
      </c>
      <c r="HL1119" s="37" t="str">
        <f t="shared" ref="HL1119" si="712">IF(HH$10="W0","",IF(HL$4&lt;=$I1117,IF(AND(MOD(HL$4,7)=MOD($I1116,7),HL$4&lt;$I1116+371),"s",""),""))&amp;IF($I1116=HL$4,"d","")&amp;IF($I1117=HL$4,"f","")</f>
        <v/>
      </c>
      <c r="HM1119" s="33" t="str">
        <f t="shared" ref="HM1119" si="713">IF(HH$10="W0","",IF(HM$4&lt;=$I1117,IF(AND(MOD(HM$4,7)=MOD($I1116,7),HM$4&lt;$I1116+371),"s",""),""))&amp;IF($I1116=HM$4,"d","")&amp;IF($I1117=HM$4,"f","")</f>
        <v/>
      </c>
      <c r="HN1119" s="34" t="str">
        <f t="shared" ref="HN1119" si="714">IF(HH$10="W0","",IF(HN$4&lt;=$I1117,IF(AND(MOD(HN$4,7)=MOD($I1116,7),HN$4&lt;$I1116+371),"s",""),""))&amp;IF($I1116=HN$4,"d","")&amp;IF($I1117=HN$4,"f","")</f>
        <v/>
      </c>
      <c r="HO1119" s="36" t="str">
        <f t="shared" ref="HO1119" si="715">IF(HO$10="W0","",IF(HO$4&lt;=$I1117,IF(AND(MOD(HO$4,7)=MOD($I1116,7),HO$4&lt;$I1116+371),"s",""),""))&amp;IF($I1116=HO$4,"d","")&amp;IF($I1117=HO$4,"f","")</f>
        <v/>
      </c>
      <c r="HP1119" s="37" t="str">
        <f t="shared" ref="HP1119" si="716">IF(HO$10="W0","",IF(HP$4&lt;=$I1117,IF(AND(MOD(HP$4,7)=MOD($I1116,7),HP$4&lt;$I1116+371),"s",""),""))&amp;IF($I1116=HP$4,"d","")&amp;IF($I1117=HP$4,"f","")</f>
        <v/>
      </c>
      <c r="HQ1119" s="37" t="str">
        <f t="shared" ref="HQ1119" si="717">IF(HO$10="W0","",IF(HQ$4&lt;=$I1117,IF(AND(MOD(HQ$4,7)=MOD($I1116,7),HQ$4&lt;$I1116+371),"s",""),""))&amp;IF($I1116=HQ$4,"d","")&amp;IF($I1117=HQ$4,"f","")</f>
        <v/>
      </c>
      <c r="HR1119" s="37" t="str">
        <f t="shared" ref="HR1119" si="718">IF(HO$10="W0","",IF(HR$4&lt;=$I1117,IF(AND(MOD(HR$4,7)=MOD($I1116,7),HR$4&lt;$I1116+371),"s",""),""))&amp;IF($I1116=HR$4,"d","")&amp;IF($I1117=HR$4,"f","")</f>
        <v/>
      </c>
      <c r="HS1119" s="37" t="str">
        <f t="shared" ref="HS1119" si="719">IF(HO$10="W0","",IF(HS$4&lt;=$I1117,IF(AND(MOD(HS$4,7)=MOD($I1116,7),HS$4&lt;$I1116+371),"s",""),""))&amp;IF($I1116=HS$4,"d","")&amp;IF($I1117=HS$4,"f","")</f>
        <v/>
      </c>
      <c r="HT1119" s="33" t="str">
        <f t="shared" ref="HT1119" si="720">IF(HO$10="W0","",IF(HT$4&lt;=$I1117,IF(AND(MOD(HT$4,7)=MOD($I1116,7),HT$4&lt;$I1116+371),"s",""),""))&amp;IF($I1116=HT$4,"d","")&amp;IF($I1117=HT$4,"f","")</f>
        <v/>
      </c>
      <c r="HU1119" s="34" t="str">
        <f t="shared" ref="HU1119" si="721">IF(HO$10="W0","",IF(HU$4&lt;=$I1117,IF(AND(MOD(HU$4,7)=MOD($I1116,7),HU$4&lt;$I1116+371),"s",""),""))&amp;IF($I1116=HU$4,"d","")&amp;IF($I1117=HU$4,"f","")</f>
        <v/>
      </c>
      <c r="HV1119" s="36" t="str">
        <f t="shared" ref="HV1119" si="722">IF(HV$10="W0","",IF(HV$4&lt;=$I1117,IF(AND(MOD(HV$4,7)=MOD($I1116,7),HV$4&lt;$I1116+371),"s",""),""))&amp;IF($I1116=HV$4,"d","")&amp;IF($I1117=HV$4,"f","")</f>
        <v/>
      </c>
      <c r="HW1119" s="37" t="str">
        <f t="shared" ref="HW1119" si="723">IF(HV$10="W0","",IF(HW$4&lt;=$I1117,IF(AND(MOD(HW$4,7)=MOD($I1116,7),HW$4&lt;$I1116+371),"s",""),""))&amp;IF($I1116=HW$4,"d","")&amp;IF($I1117=HW$4,"f","")</f>
        <v/>
      </c>
      <c r="HX1119" s="37" t="str">
        <f t="shared" ref="HX1119" si="724">IF(HV$10="W0","",IF(HX$4&lt;=$I1117,IF(AND(MOD(HX$4,7)=MOD($I1116,7),HX$4&lt;$I1116+371),"s",""),""))&amp;IF($I1116=HX$4,"d","")&amp;IF($I1117=HX$4,"f","")</f>
        <v/>
      </c>
      <c r="HY1119" s="37" t="str">
        <f t="shared" ref="HY1119" si="725">IF(HV$10="W0","",IF(HY$4&lt;=$I1117,IF(AND(MOD(HY$4,7)=MOD($I1116,7),HY$4&lt;$I1116+371),"s",""),""))&amp;IF($I1116=HY$4,"d","")&amp;IF($I1117=HY$4,"f","")</f>
        <v/>
      </c>
      <c r="HZ1119" s="37" t="str">
        <f t="shared" ref="HZ1119" si="726">IF(HV$10="W0","",IF(HZ$4&lt;=$I1117,IF(AND(MOD(HZ$4,7)=MOD($I1116,7),HZ$4&lt;$I1116+371),"s",""),""))&amp;IF($I1116=HZ$4,"d","")&amp;IF($I1117=HZ$4,"f","")</f>
        <v/>
      </c>
      <c r="IA1119" s="33" t="str">
        <f t="shared" ref="IA1119" si="727">IF(HV$10="W0","",IF(IA$4&lt;=$I1117,IF(AND(MOD(IA$4,7)=MOD($I1116,7),IA$4&lt;$I1116+371),"s",""),""))&amp;IF($I1116=IA$4,"d","")&amp;IF($I1117=IA$4,"f","")</f>
        <v/>
      </c>
      <c r="IB1119" s="34" t="str">
        <f t="shared" ref="IB1119" si="728">IF(HV$10="W0","",IF(IB$4&lt;=$I1117,IF(AND(MOD(IB$4,7)=MOD($I1116,7),IB$4&lt;$I1116+371),"s",""),""))&amp;IF($I1116=IB$4,"d","")&amp;IF($I1117=IB$4,"f","")</f>
        <v/>
      </c>
      <c r="IC1119" s="36" t="str">
        <f t="shared" ref="IC1119" si="729">IF(IC$10="W0","",IF(IC$4&lt;=$I1117,IF(AND(MOD(IC$4,7)=MOD($I1116,7),IC$4&lt;$I1116+371),"s",""),""))&amp;IF($I1116=IC$4,"d","")&amp;IF($I1117=IC$4,"f","")</f>
        <v/>
      </c>
      <c r="ID1119" s="37" t="str">
        <f t="shared" ref="ID1119" si="730">IF(IC$10="W0","",IF(ID$4&lt;=$I1117,IF(AND(MOD(ID$4,7)=MOD($I1116,7),ID$4&lt;$I1116+371),"s",""),""))&amp;IF($I1116=ID$4,"d","")&amp;IF($I1117=ID$4,"f","")</f>
        <v/>
      </c>
      <c r="IE1119" s="37" t="str">
        <f t="shared" ref="IE1119" si="731">IF(IC$10="W0","",IF(IE$4&lt;=$I1117,IF(AND(MOD(IE$4,7)=MOD($I1116,7),IE$4&lt;$I1116+371),"s",""),""))&amp;IF($I1116=IE$4,"d","")&amp;IF($I1117=IE$4,"f","")</f>
        <v/>
      </c>
      <c r="IF1119" s="37" t="str">
        <f t="shared" ref="IF1119" si="732">IF(IC$10="W0","",IF(IF$4&lt;=$I1117,IF(AND(MOD(IF$4,7)=MOD($I1116,7),IF$4&lt;$I1116+371),"s",""),""))&amp;IF($I1116=IF$4,"d","")&amp;IF($I1117=IF$4,"f","")</f>
        <v/>
      </c>
      <c r="IG1119" s="37" t="str">
        <f t="shared" ref="IG1119" si="733">IF(IC$10="W0","",IF(IG$4&lt;=$I1117,IF(AND(MOD(IG$4,7)=MOD($I1116,7),IG$4&lt;$I1116+371),"s",""),""))&amp;IF($I1116=IG$4,"d","")&amp;IF($I1117=IG$4,"f","")</f>
        <v/>
      </c>
      <c r="IH1119" s="33" t="str">
        <f t="shared" ref="IH1119" si="734">IF(IC$10="W0","",IF(IH$4&lt;=$I1117,IF(AND(MOD(IH$4,7)=MOD($I1116,7),IH$4&lt;$I1116+371),"s",""),""))&amp;IF($I1116=IH$4,"d","")&amp;IF($I1117=IH$4,"f","")</f>
        <v/>
      </c>
      <c r="II1119" s="34" t="str">
        <f t="shared" ref="II1119" si="735">IF(IC$10="W0","",IF(II$4&lt;=$I1117,IF(AND(MOD(II$4,7)=MOD($I1116,7),II$4&lt;$I1116+371),"s",""),""))&amp;IF($I1116=II$4,"d","")&amp;IF($I1117=II$4,"f","")</f>
        <v/>
      </c>
      <c r="IJ1119" s="36" t="str">
        <f t="shared" ref="IJ1119" si="736">IF(IJ$10="W0","",IF(IJ$4&lt;=$I1117,IF(AND(MOD(IJ$4,7)=MOD($I1116,7),IJ$4&lt;$I1116+371),"s",""),""))&amp;IF($I1116=IJ$4,"d","")&amp;IF($I1117=IJ$4,"f","")</f>
        <v/>
      </c>
      <c r="IK1119" s="37" t="str">
        <f t="shared" ref="IK1119" si="737">IF(IJ$10="W0","",IF(IK$4&lt;=$I1117,IF(AND(MOD(IK$4,7)=MOD($I1116,7),IK$4&lt;$I1116+371),"s",""),""))&amp;IF($I1116=IK$4,"d","")&amp;IF($I1117=IK$4,"f","")</f>
        <v/>
      </c>
      <c r="IL1119" s="37" t="str">
        <f t="shared" ref="IL1119" si="738">IF(IJ$10="W0","",IF(IL$4&lt;=$I1117,IF(AND(MOD(IL$4,7)=MOD($I1116,7),IL$4&lt;$I1116+371),"s",""),""))&amp;IF($I1116=IL$4,"d","")&amp;IF($I1117=IL$4,"f","")</f>
        <v/>
      </c>
      <c r="IM1119" s="37" t="str">
        <f t="shared" ref="IM1119" si="739">IF(IJ$10="W0","",IF(IM$4&lt;=$I1117,IF(AND(MOD(IM$4,7)=MOD($I1116,7),IM$4&lt;$I1116+371),"s",""),""))&amp;IF($I1116=IM$4,"d","")&amp;IF($I1117=IM$4,"f","")</f>
        <v/>
      </c>
      <c r="IN1119" s="37" t="str">
        <f t="shared" ref="IN1119" si="740">IF(IJ$10="W0","",IF(IN$4&lt;=$I1117,IF(AND(MOD(IN$4,7)=MOD($I1116,7),IN$4&lt;$I1116+371),"s",""),""))&amp;IF($I1116=IN$4,"d","")&amp;IF($I1117=IN$4,"f","")</f>
        <v/>
      </c>
      <c r="IO1119" s="33" t="str">
        <f t="shared" ref="IO1119" si="741">IF(IJ$10="W0","",IF(IO$4&lt;=$I1117,IF(AND(MOD(IO$4,7)=MOD($I1116,7),IO$4&lt;$I1116+371),"s",""),""))&amp;IF($I1116=IO$4,"d","")&amp;IF($I1117=IO$4,"f","")</f>
        <v/>
      </c>
      <c r="IP1119" s="34" t="str">
        <f t="shared" ref="IP1119" si="742">IF(IJ$10="W0","",IF(IP$4&lt;=$I1117,IF(AND(MOD(IP$4,7)=MOD($I1116,7),IP$4&lt;$I1116+371),"s",""),""))&amp;IF($I1116=IP$4,"d","")&amp;IF($I1117=IP$4,"f","")</f>
        <v/>
      </c>
      <c r="IQ1119" s="36" t="str">
        <f t="shared" ref="IQ1119" si="743">IF(IQ$10="W0","",IF(IQ$4&lt;=$I1117,IF(AND(MOD(IQ$4,7)=MOD($I1116,7),IQ$4&lt;$I1116+371),"s",""),""))&amp;IF($I1116=IQ$4,"d","")&amp;IF($I1117=IQ$4,"f","")</f>
        <v/>
      </c>
      <c r="IR1119" s="37" t="str">
        <f t="shared" ref="IR1119" si="744">IF(IQ$10="W0","",IF(IR$4&lt;=$I1117,IF(AND(MOD(IR$4,7)=MOD($I1116,7),IR$4&lt;$I1116+371),"s",""),""))&amp;IF($I1116=IR$4,"d","")&amp;IF($I1117=IR$4,"f","")</f>
        <v/>
      </c>
      <c r="IS1119" s="37" t="str">
        <f t="shared" ref="IS1119" si="745">IF(IQ$10="W0","",IF(IS$4&lt;=$I1117,IF(AND(MOD(IS$4,7)=MOD($I1116,7),IS$4&lt;$I1116+371),"s",""),""))&amp;IF($I1116=IS$4,"d","")&amp;IF($I1117=IS$4,"f","")</f>
        <v/>
      </c>
      <c r="IT1119" s="37" t="str">
        <f t="shared" ref="IT1119" si="746">IF(IQ$10="W0","",IF(IT$4&lt;=$I1117,IF(AND(MOD(IT$4,7)=MOD($I1116,7),IT$4&lt;$I1116+371),"s",""),""))&amp;IF($I1116=IT$4,"d","")&amp;IF($I1117=IT$4,"f","")</f>
        <v/>
      </c>
      <c r="IU1119" s="37" t="str">
        <f t="shared" ref="IU1119" si="747">IF(IQ$10="W0","",IF(IU$4&lt;=$I1117,IF(AND(MOD(IU$4,7)=MOD($I1116,7),IU$4&lt;$I1116+371),"s",""),""))&amp;IF($I1116=IU$4,"d","")&amp;IF($I1117=IU$4,"f","")</f>
        <v/>
      </c>
      <c r="IV1119" s="33" t="str">
        <f t="shared" ref="IV1119" si="748">IF(IQ$10="W0","",IF(IV$4&lt;=$I1117,IF(AND(MOD(IV$4,7)=MOD($I1116,7),IV$4&lt;$I1116+371),"s",""),""))&amp;IF($I1116=IV$4,"d","")&amp;IF($I1117=IV$4,"f","")</f>
        <v/>
      </c>
      <c r="IW1119" s="34" t="str">
        <f t="shared" ref="IW1119" si="749">IF(IQ$10="W0","",IF(IW$4&lt;=$I1117,IF(AND(MOD(IW$4,7)=MOD($I1116,7),IW$4&lt;$I1116+371),"s",""),""))&amp;IF($I1116=IW$4,"d","")&amp;IF($I1117=IW$4,"f","")</f>
        <v/>
      </c>
      <c r="IX1119" s="36" t="str">
        <f t="shared" ref="IX1119" si="750">IF(IX$10="W0","",IF(IX$4&lt;=$I1117,IF(AND(MOD(IX$4,7)=MOD($I1116,7),IX$4&lt;$I1116+371),"s",""),""))&amp;IF($I1116=IX$4,"d","")&amp;IF($I1117=IX$4,"f","")</f>
        <v/>
      </c>
      <c r="IY1119" s="37" t="str">
        <f t="shared" ref="IY1119" si="751">IF(IX$10="W0","",IF(IY$4&lt;=$I1117,IF(AND(MOD(IY$4,7)=MOD($I1116,7),IY$4&lt;$I1116+371),"s",""),""))&amp;IF($I1116=IY$4,"d","")&amp;IF($I1117=IY$4,"f","")</f>
        <v/>
      </c>
      <c r="IZ1119" s="37" t="str">
        <f t="shared" ref="IZ1119" si="752">IF(IX$10="W0","",IF(IZ$4&lt;=$I1117,IF(AND(MOD(IZ$4,7)=MOD($I1116,7),IZ$4&lt;$I1116+371),"s",""),""))&amp;IF($I1116=IZ$4,"d","")&amp;IF($I1117=IZ$4,"f","")</f>
        <v/>
      </c>
      <c r="JA1119" s="37" t="str">
        <f t="shared" ref="JA1119" si="753">IF(IX$10="W0","",IF(JA$4&lt;=$I1117,IF(AND(MOD(JA$4,7)=MOD($I1116,7),JA$4&lt;$I1116+371),"s",""),""))&amp;IF($I1116=JA$4,"d","")&amp;IF($I1117=JA$4,"f","")</f>
        <v/>
      </c>
      <c r="JB1119" s="37" t="str">
        <f t="shared" ref="JB1119" si="754">IF(IX$10="W0","",IF(JB$4&lt;=$I1117,IF(AND(MOD(JB$4,7)=MOD($I1116,7),JB$4&lt;$I1116+371),"s",""),""))&amp;IF($I1116=JB$4,"d","")&amp;IF($I1117=JB$4,"f","")</f>
        <v/>
      </c>
      <c r="JC1119" s="33" t="str">
        <f t="shared" ref="JC1119" si="755">IF(IX$10="W0","",IF(JC$4&lt;=$I1117,IF(AND(MOD(JC$4,7)=MOD($I1116,7),JC$4&lt;$I1116+371),"s",""),""))&amp;IF($I1116=JC$4,"d","")&amp;IF($I1117=JC$4,"f","")</f>
        <v/>
      </c>
      <c r="JD1119" s="34" t="str">
        <f t="shared" ref="JD1119" si="756">IF(IX$10="W0","",IF(JD$4&lt;=$I1117,IF(AND(MOD(JD$4,7)=MOD($I1116,7),JD$4&lt;$I1116+371),"s",""),""))&amp;IF($I1116=JD$4,"d","")&amp;IF($I1117=JD$4,"f","")</f>
        <v/>
      </c>
      <c r="JE1119" s="36" t="str">
        <f t="shared" ref="JE1119" si="757">IF(JE$10="W0","",IF(JE$4&lt;=$I1117,IF(AND(MOD(JE$4,7)=MOD($I1116,7),JE$4&lt;$I1116+371),"s",""),""))&amp;IF($I1116=JE$4,"d","")&amp;IF($I1117=JE$4,"f","")</f>
        <v/>
      </c>
      <c r="JF1119" s="37" t="str">
        <f t="shared" ref="JF1119" si="758">IF(JE$10="W0","",IF(JF$4&lt;=$I1117,IF(AND(MOD(JF$4,7)=MOD($I1116,7),JF$4&lt;$I1116+371),"s",""),""))&amp;IF($I1116=JF$4,"d","")&amp;IF($I1117=JF$4,"f","")</f>
        <v/>
      </c>
      <c r="JG1119" s="37" t="str">
        <f t="shared" ref="JG1119" si="759">IF(JE$10="W0","",IF(JG$4&lt;=$I1117,IF(AND(MOD(JG$4,7)=MOD($I1116,7),JG$4&lt;$I1116+371),"s",""),""))&amp;IF($I1116=JG$4,"d","")&amp;IF($I1117=JG$4,"f","")</f>
        <v/>
      </c>
      <c r="JH1119" s="37" t="str">
        <f t="shared" ref="JH1119" si="760">IF(JE$10="W0","",IF(JH$4&lt;=$I1117,IF(AND(MOD(JH$4,7)=MOD($I1116,7),JH$4&lt;$I1116+371),"s",""),""))&amp;IF($I1116=JH$4,"d","")&amp;IF($I1117=JH$4,"f","")</f>
        <v/>
      </c>
      <c r="JI1119" s="37" t="str">
        <f t="shared" ref="JI1119" si="761">IF(JE$10="W0","",IF(JI$4&lt;=$I1117,IF(AND(MOD(JI$4,7)=MOD($I1116,7),JI$4&lt;$I1116+371),"s",""),""))&amp;IF($I1116=JI$4,"d","")&amp;IF($I1117=JI$4,"f","")</f>
        <v/>
      </c>
      <c r="JJ1119" s="33" t="str">
        <f t="shared" ref="JJ1119" si="762">IF(JE$10="W0","",IF(JJ$4&lt;=$I1117,IF(AND(MOD(JJ$4,7)=MOD($I1116,7),JJ$4&lt;$I1116+371),"s",""),""))&amp;IF($I1116=JJ$4,"d","")&amp;IF($I1117=JJ$4,"f","")</f>
        <v/>
      </c>
      <c r="JK1119" s="34" t="str">
        <f t="shared" ref="JK1119" si="763">IF(JE$10="W0","",IF(JK$4&lt;=$I1117,IF(AND(MOD(JK$4,7)=MOD($I1116,7),JK$4&lt;$I1116+371),"s",""),""))&amp;IF($I1116=JK$4,"d","")&amp;IF($I1117=JK$4,"f","")</f>
        <v/>
      </c>
      <c r="JL1119" s="36" t="str">
        <f t="shared" ref="JL1119" si="764">IF(JL$10="W0","",IF(JL$4&lt;=$I1117,IF(AND(MOD(JL$4,7)=MOD($I1116,7),JL$4&lt;$I1116+371),"s",""),""))&amp;IF($I1116=JL$4,"d","")&amp;IF($I1117=JL$4,"f","")</f>
        <v/>
      </c>
      <c r="JM1119" s="37" t="str">
        <f t="shared" ref="JM1119" si="765">IF(JL$10="W0","",IF(JM$4&lt;=$I1117,IF(AND(MOD(JM$4,7)=MOD($I1116,7),JM$4&lt;$I1116+371),"s",""),""))&amp;IF($I1116=JM$4,"d","")&amp;IF($I1117=JM$4,"f","")</f>
        <v/>
      </c>
      <c r="JN1119" s="37" t="str">
        <f t="shared" ref="JN1119" si="766">IF(JL$10="W0","",IF(JN$4&lt;=$I1117,IF(AND(MOD(JN$4,7)=MOD($I1116,7),JN$4&lt;$I1116+371),"s",""),""))&amp;IF($I1116=JN$4,"d","")&amp;IF($I1117=JN$4,"f","")</f>
        <v/>
      </c>
      <c r="JO1119" s="37" t="str">
        <f t="shared" ref="JO1119" si="767">IF(JL$10="W0","",IF(JO$4&lt;=$I1117,IF(AND(MOD(JO$4,7)=MOD($I1116,7),JO$4&lt;$I1116+371),"s",""),""))&amp;IF($I1116=JO$4,"d","")&amp;IF($I1117=JO$4,"f","")</f>
        <v/>
      </c>
      <c r="JP1119" s="37" t="str">
        <f t="shared" ref="JP1119" si="768">IF(JL$10="W0","",IF(JP$4&lt;=$I1117,IF(AND(MOD(JP$4,7)=MOD($I1116,7),JP$4&lt;$I1116+371),"s",""),""))&amp;IF($I1116=JP$4,"d","")&amp;IF($I1117=JP$4,"f","")</f>
        <v/>
      </c>
      <c r="JQ1119" s="33" t="str">
        <f t="shared" ref="JQ1119" si="769">IF(JL$10="W0","",IF(JQ$4&lt;=$I1117,IF(AND(MOD(JQ$4,7)=MOD($I1116,7),JQ$4&lt;$I1116+371),"s",""),""))&amp;IF($I1116=JQ$4,"d","")&amp;IF($I1117=JQ$4,"f","")</f>
        <v/>
      </c>
      <c r="JR1119" s="34" t="str">
        <f t="shared" ref="JR1119" si="770">IF(JL$10="W0","",IF(JR$4&lt;=$I1117,IF(AND(MOD(JR$4,7)=MOD($I1116,7),JR$4&lt;$I1116+371),"s",""),""))&amp;IF($I1116=JR$4,"d","")&amp;IF($I1117=JR$4,"f","")</f>
        <v/>
      </c>
      <c r="JS1119" s="36" t="str">
        <f t="shared" ref="JS1119" si="771">IF(JS$10="W0","",IF(JS$4&lt;=$I1117,IF(AND(MOD(JS$4,7)=MOD($I1116,7),JS$4&lt;$I1116+371),"s",""),""))&amp;IF($I1116=JS$4,"d","")&amp;IF($I1117=JS$4,"f","")</f>
        <v/>
      </c>
      <c r="JT1119" s="37" t="str">
        <f t="shared" ref="JT1119" si="772">IF(JS$10="W0","",IF(JT$4&lt;=$I1117,IF(AND(MOD(JT$4,7)=MOD($I1116,7),JT$4&lt;$I1116+371),"s",""),""))&amp;IF($I1116=JT$4,"d","")&amp;IF($I1117=JT$4,"f","")</f>
        <v/>
      </c>
      <c r="JU1119" s="37" t="str">
        <f t="shared" ref="JU1119" si="773">IF(JS$10="W0","",IF(JU$4&lt;=$I1117,IF(AND(MOD(JU$4,7)=MOD($I1116,7),JU$4&lt;$I1116+371),"s",""),""))&amp;IF($I1116=JU$4,"d","")&amp;IF($I1117=JU$4,"f","")</f>
        <v/>
      </c>
      <c r="JV1119" s="37" t="str">
        <f t="shared" ref="JV1119" si="774">IF(JS$10="W0","",IF(JV$4&lt;=$I1117,IF(AND(MOD(JV$4,7)=MOD($I1116,7),JV$4&lt;$I1116+371),"s",""),""))&amp;IF($I1116=JV$4,"d","")&amp;IF($I1117=JV$4,"f","")</f>
        <v/>
      </c>
      <c r="JW1119" s="37" t="str">
        <f t="shared" ref="JW1119" si="775">IF(JS$10="W0","",IF(JW$4&lt;=$I1117,IF(AND(MOD(JW$4,7)=MOD($I1116,7),JW$4&lt;$I1116+371),"s",""),""))&amp;IF($I1116=JW$4,"d","")&amp;IF($I1117=JW$4,"f","")</f>
        <v/>
      </c>
      <c r="JX1119" s="33" t="str">
        <f t="shared" ref="JX1119" si="776">IF(JS$10="W0","",IF(JX$4&lt;=$I1117,IF(AND(MOD(JX$4,7)=MOD($I1116,7),JX$4&lt;$I1116+371),"s",""),""))&amp;IF($I1116=JX$4,"d","")&amp;IF($I1117=JX$4,"f","")</f>
        <v/>
      </c>
      <c r="JY1119" s="34" t="str">
        <f t="shared" ref="JY1119" si="777">IF(JS$10="W0","",IF(JY$4&lt;=$I1117,IF(AND(MOD(JY$4,7)=MOD($I1116,7),JY$4&lt;$I1116+371),"s",""),""))&amp;IF($I1116=JY$4,"d","")&amp;IF($I1117=JY$4,"f","")</f>
        <v/>
      </c>
      <c r="JZ1119" s="36" t="str">
        <f t="shared" ref="JZ1119" si="778">IF(JZ$10="W0","",IF(JZ$4&lt;=$I1117,IF(AND(MOD(JZ$4,7)=MOD($I1116,7),JZ$4&lt;$I1116+371),"s",""),""))&amp;IF($I1116=JZ$4,"d","")&amp;IF($I1117=JZ$4,"f","")</f>
        <v/>
      </c>
      <c r="KA1119" s="37" t="str">
        <f t="shared" ref="KA1119" si="779">IF(JZ$10="W0","",IF(KA$4&lt;=$I1117,IF(AND(MOD(KA$4,7)=MOD($I1116,7),KA$4&lt;$I1116+371),"s",""),""))&amp;IF($I1116=KA$4,"d","")&amp;IF($I1117=KA$4,"f","")</f>
        <v/>
      </c>
      <c r="KB1119" s="37" t="str">
        <f t="shared" ref="KB1119" si="780">IF(JZ$10="W0","",IF(KB$4&lt;=$I1117,IF(AND(MOD(KB$4,7)=MOD($I1116,7),KB$4&lt;$I1116+371),"s",""),""))&amp;IF($I1116=KB$4,"d","")&amp;IF($I1117=KB$4,"f","")</f>
        <v/>
      </c>
      <c r="KC1119" s="37" t="str">
        <f t="shared" ref="KC1119" si="781">IF(JZ$10="W0","",IF(KC$4&lt;=$I1117,IF(AND(MOD(KC$4,7)=MOD($I1116,7),KC$4&lt;$I1116+371),"s",""),""))&amp;IF($I1116=KC$4,"d","")&amp;IF($I1117=KC$4,"f","")</f>
        <v/>
      </c>
      <c r="KD1119" s="37" t="str">
        <f t="shared" ref="KD1119" si="782">IF(JZ$10="W0","",IF(KD$4&lt;=$I1117,IF(AND(MOD(KD$4,7)=MOD($I1116,7),KD$4&lt;$I1116+371),"s",""),""))&amp;IF($I1116=KD$4,"d","")&amp;IF($I1117=KD$4,"f","")</f>
        <v/>
      </c>
      <c r="KE1119" s="33" t="str">
        <f t="shared" ref="KE1119" si="783">IF(JZ$10="W0","",IF(KE$4&lt;=$I1117,IF(AND(MOD(KE$4,7)=MOD($I1116,7),KE$4&lt;$I1116+371),"s",""),""))&amp;IF($I1116=KE$4,"d","")&amp;IF($I1117=KE$4,"f","")</f>
        <v/>
      </c>
      <c r="KF1119" s="34" t="str">
        <f t="shared" ref="KF1119" si="784">IF(JZ$10="W0","",IF(KF$4&lt;=$I1117,IF(AND(MOD(KF$4,7)=MOD($I1116,7),KF$4&lt;$I1116+371),"s",""),""))&amp;IF($I1116=KF$4,"d","")&amp;IF($I1117=KF$4,"f","")</f>
        <v/>
      </c>
      <c r="KG1119" s="36" t="str">
        <f t="shared" ref="KG1119" si="785">IF(KG$10="W0","",IF(KG$4&lt;=$I1117,IF(AND(MOD(KG$4,7)=MOD($I1116,7),KG$4&lt;$I1116+371),"s",""),""))&amp;IF($I1116=KG$4,"d","")&amp;IF($I1117=KG$4,"f","")</f>
        <v/>
      </c>
      <c r="KH1119" s="37" t="str">
        <f t="shared" ref="KH1119" si="786">IF(KG$10="W0","",IF(KH$4&lt;=$I1117,IF(AND(MOD(KH$4,7)=MOD($I1116,7),KH$4&lt;$I1116+371),"s",""),""))&amp;IF($I1116=KH$4,"d","")&amp;IF($I1117=KH$4,"f","")</f>
        <v/>
      </c>
      <c r="KI1119" s="37" t="str">
        <f t="shared" ref="KI1119" si="787">IF(KG$10="W0","",IF(KI$4&lt;=$I1117,IF(AND(MOD(KI$4,7)=MOD($I1116,7),KI$4&lt;$I1116+371),"s",""),""))&amp;IF($I1116=KI$4,"d","")&amp;IF($I1117=KI$4,"f","")</f>
        <v/>
      </c>
      <c r="KJ1119" s="37" t="str">
        <f t="shared" ref="KJ1119" si="788">IF(KG$10="W0","",IF(KJ$4&lt;=$I1117,IF(AND(MOD(KJ$4,7)=MOD($I1116,7),KJ$4&lt;$I1116+371),"s",""),""))&amp;IF($I1116=KJ$4,"d","")&amp;IF($I1117=KJ$4,"f","")</f>
        <v/>
      </c>
      <c r="KK1119" s="37" t="str">
        <f t="shared" ref="KK1119" si="789">IF(KG$10="W0","",IF(KK$4&lt;=$I1117,IF(AND(MOD(KK$4,7)=MOD($I1116,7),KK$4&lt;$I1116+371),"s",""),""))&amp;IF($I1116=KK$4,"d","")&amp;IF($I1117=KK$4,"f","")</f>
        <v/>
      </c>
      <c r="KL1119" s="33" t="str">
        <f t="shared" ref="KL1119" si="790">IF(KG$10="W0","",IF(KL$4&lt;=$I1117,IF(AND(MOD(KL$4,7)=MOD($I1116,7),KL$4&lt;$I1116+371),"s",""),""))&amp;IF($I1116=KL$4,"d","")&amp;IF($I1117=KL$4,"f","")</f>
        <v/>
      </c>
      <c r="KM1119" s="34" t="str">
        <f t="shared" ref="KM1119" si="791">IF(KG$10="W0","",IF(KM$4&lt;=$I1117,IF(AND(MOD(KM$4,7)=MOD($I1116,7),KM$4&lt;$I1116+371),"s",""),""))&amp;IF($I1116=KM$4,"d","")&amp;IF($I1117=KM$4,"f","")</f>
        <v/>
      </c>
      <c r="KN1119" s="36" t="str">
        <f t="shared" ref="KN1119" si="792">IF(KN$10="W0","",IF(KN$4&lt;=$I1117,IF(AND(MOD(KN$4,7)=MOD($I1116,7),KN$4&lt;$I1116+371),"s",""),""))&amp;IF($I1116=KN$4,"d","")&amp;IF($I1117=KN$4,"f","")</f>
        <v/>
      </c>
      <c r="KO1119" s="37" t="str">
        <f t="shared" ref="KO1119" si="793">IF(KN$10="W0","",IF(KO$4&lt;=$I1117,IF(AND(MOD(KO$4,7)=MOD($I1116,7),KO$4&lt;$I1116+371),"s",""),""))&amp;IF($I1116=KO$4,"d","")&amp;IF($I1117=KO$4,"f","")</f>
        <v/>
      </c>
      <c r="KP1119" s="37" t="str">
        <f t="shared" ref="KP1119" si="794">IF(KN$10="W0","",IF(KP$4&lt;=$I1117,IF(AND(MOD(KP$4,7)=MOD($I1116,7),KP$4&lt;$I1116+371),"s",""),""))&amp;IF($I1116=KP$4,"d","")&amp;IF($I1117=KP$4,"f","")</f>
        <v/>
      </c>
      <c r="KQ1119" s="37" t="str">
        <f t="shared" ref="KQ1119" si="795">IF(KN$10="W0","",IF(KQ$4&lt;=$I1117,IF(AND(MOD(KQ$4,7)=MOD($I1116,7),KQ$4&lt;$I1116+371),"s",""),""))&amp;IF($I1116=KQ$4,"d","")&amp;IF($I1117=KQ$4,"f","")</f>
        <v/>
      </c>
      <c r="KR1119" s="37" t="str">
        <f t="shared" ref="KR1119" si="796">IF(KN$10="W0","",IF(KR$4&lt;=$I1117,IF(AND(MOD(KR$4,7)=MOD($I1116,7),KR$4&lt;$I1116+371),"s",""),""))&amp;IF($I1116=KR$4,"d","")&amp;IF($I1117=KR$4,"f","")</f>
        <v/>
      </c>
      <c r="KS1119" s="33" t="str">
        <f t="shared" ref="KS1119" si="797">IF(KN$10="W0","",IF(KS$4&lt;=$I1117,IF(AND(MOD(KS$4,7)=MOD($I1116,7),KS$4&lt;$I1116+371),"s",""),""))&amp;IF($I1116=KS$4,"d","")&amp;IF($I1117=KS$4,"f","")</f>
        <v/>
      </c>
      <c r="KT1119" s="34" t="str">
        <f t="shared" ref="KT1119" si="798">IF(KN$10="W0","",IF(KT$4&lt;=$I1117,IF(AND(MOD(KT$4,7)=MOD($I1116,7),KT$4&lt;$I1116+371),"s",""),""))&amp;IF($I1116=KT$4,"d","")&amp;IF($I1117=KT$4,"f","")</f>
        <v/>
      </c>
      <c r="KU1119" s="36" t="str">
        <f t="shared" ref="KU1119" si="799">IF(KU$10="W0","",IF(KU$4&lt;=$I1117,IF(AND(MOD(KU$4,7)=MOD($I1116,7),KU$4&lt;$I1116+371),"s",""),""))&amp;IF($I1116=KU$4,"d","")&amp;IF($I1117=KU$4,"f","")</f>
        <v/>
      </c>
      <c r="KV1119" s="37" t="str">
        <f t="shared" ref="KV1119" si="800">IF(KU$10="W0","",IF(KV$4&lt;=$I1117,IF(AND(MOD(KV$4,7)=MOD($I1116,7),KV$4&lt;$I1116+371),"s",""),""))&amp;IF($I1116=KV$4,"d","")&amp;IF($I1117=KV$4,"f","")</f>
        <v/>
      </c>
      <c r="KW1119" s="37" t="str">
        <f t="shared" ref="KW1119" si="801">IF(KU$10="W0","",IF(KW$4&lt;=$I1117,IF(AND(MOD(KW$4,7)=MOD($I1116,7),KW$4&lt;$I1116+371),"s",""),""))&amp;IF($I1116=KW$4,"d","")&amp;IF($I1117=KW$4,"f","")</f>
        <v/>
      </c>
      <c r="KX1119" s="37" t="str">
        <f t="shared" ref="KX1119" si="802">IF(KU$10="W0","",IF(KX$4&lt;=$I1117,IF(AND(MOD(KX$4,7)=MOD($I1116,7),KX$4&lt;$I1116+371),"s",""),""))&amp;IF($I1116=KX$4,"d","")&amp;IF($I1117=KX$4,"f","")</f>
        <v/>
      </c>
      <c r="KY1119" s="37" t="str">
        <f t="shared" ref="KY1119" si="803">IF(KU$10="W0","",IF(KY$4&lt;=$I1117,IF(AND(MOD(KY$4,7)=MOD($I1116,7),KY$4&lt;$I1116+371),"s",""),""))&amp;IF($I1116=KY$4,"d","")&amp;IF($I1117=KY$4,"f","")</f>
        <v/>
      </c>
      <c r="KZ1119" s="33" t="str">
        <f t="shared" ref="KZ1119" si="804">IF(KU$10="W0","",IF(KZ$4&lt;=$I1117,IF(AND(MOD(KZ$4,7)=MOD($I1116,7),KZ$4&lt;$I1116+371),"s",""),""))&amp;IF($I1116=KZ$4,"d","")&amp;IF($I1117=KZ$4,"f","")</f>
        <v/>
      </c>
      <c r="LA1119" s="34" t="str">
        <f t="shared" ref="LA1119" si="805">IF(KU$10="W0","",IF(LA$4&lt;=$I1117,IF(AND(MOD(LA$4,7)=MOD($I1116,7),LA$4&lt;$I1116+371),"s",""),""))&amp;IF($I1116=LA$4,"d","")&amp;IF($I1117=LA$4,"f","")</f>
        <v/>
      </c>
      <c r="LB1119" s="36" t="str">
        <f t="shared" ref="LB1119" si="806">IF(LB$10="W0","",IF(LB$4&lt;=$I1117,IF(AND(MOD(LB$4,7)=MOD($I1116,7),LB$4&lt;$I1116+371),"s",""),""))&amp;IF($I1116=LB$4,"d","")&amp;IF($I1117=LB$4,"f","")</f>
        <v/>
      </c>
      <c r="LC1119" s="37" t="str">
        <f t="shared" ref="LC1119" si="807">IF(LB$10="W0","",IF(LC$4&lt;=$I1117,IF(AND(MOD(LC$4,7)=MOD($I1116,7),LC$4&lt;$I1116+371),"s",""),""))&amp;IF($I1116=LC$4,"d","")&amp;IF($I1117=LC$4,"f","")</f>
        <v/>
      </c>
      <c r="LD1119" s="37" t="str">
        <f t="shared" ref="LD1119" si="808">IF(LB$10="W0","",IF(LD$4&lt;=$I1117,IF(AND(MOD(LD$4,7)=MOD($I1116,7),LD$4&lt;$I1116+371),"s",""),""))&amp;IF($I1116=LD$4,"d","")&amp;IF($I1117=LD$4,"f","")</f>
        <v/>
      </c>
      <c r="LE1119" s="37" t="str">
        <f t="shared" ref="LE1119" si="809">IF(LB$10="W0","",IF(LE$4&lt;=$I1117,IF(AND(MOD(LE$4,7)=MOD($I1116,7),LE$4&lt;$I1116+371),"s",""),""))&amp;IF($I1116=LE$4,"d","")&amp;IF($I1117=LE$4,"f","")</f>
        <v/>
      </c>
      <c r="LF1119" s="37" t="str">
        <f t="shared" ref="LF1119" si="810">IF(LB$10="W0","",IF(LF$4&lt;=$I1117,IF(AND(MOD(LF$4,7)=MOD($I1116,7),LF$4&lt;$I1116+371),"s",""),""))&amp;IF($I1116=LF$4,"d","")&amp;IF($I1117=LF$4,"f","")</f>
        <v/>
      </c>
      <c r="LG1119" s="33" t="str">
        <f t="shared" ref="LG1119" si="811">IF(LB$10="W0","",IF(LG$4&lt;=$I1117,IF(AND(MOD(LG$4,7)=MOD($I1116,7),LG$4&lt;$I1116+371),"s",""),""))&amp;IF($I1116=LG$4,"d","")&amp;IF($I1117=LG$4,"f","")</f>
        <v/>
      </c>
      <c r="LH1119" s="34" t="str">
        <f t="shared" ref="LH1119" si="812">IF(LB$10="W0","",IF(LH$4&lt;=$I1117,IF(AND(MOD(LH$4,7)=MOD($I1116,7),LH$4&lt;$I1116+371),"s",""),""))&amp;IF($I1116=LH$4,"d","")&amp;IF($I1117=LH$4,"f","")</f>
        <v/>
      </c>
      <c r="LI1119" s="36" t="str">
        <f t="shared" ref="LI1119" si="813">IF(LI$10="W0","",IF(LI$4&lt;=$I1117,IF(AND(MOD(LI$4,7)=MOD($I1116,7),LI$4&lt;$I1116+371),"s",""),""))&amp;IF($I1116=LI$4,"d","")&amp;IF($I1117=LI$4,"f","")</f>
        <v/>
      </c>
      <c r="LJ1119" s="37" t="str">
        <f t="shared" ref="LJ1119" si="814">IF(LI$10="W0","",IF(LJ$4&lt;=$I1117,IF(AND(MOD(LJ$4,7)=MOD($I1116,7),LJ$4&lt;$I1116+371),"s",""),""))&amp;IF($I1116=LJ$4,"d","")&amp;IF($I1117=LJ$4,"f","")</f>
        <v/>
      </c>
      <c r="LK1119" s="37" t="str">
        <f t="shared" ref="LK1119" si="815">IF(LI$10="W0","",IF(LK$4&lt;=$I1117,IF(AND(MOD(LK$4,7)=MOD($I1116,7),LK$4&lt;$I1116+371),"s",""),""))&amp;IF($I1116=LK$4,"d","")&amp;IF($I1117=LK$4,"f","")</f>
        <v/>
      </c>
      <c r="LL1119" s="37" t="str">
        <f t="shared" ref="LL1119" si="816">IF(LI$10="W0","",IF(LL$4&lt;=$I1117,IF(AND(MOD(LL$4,7)=MOD($I1116,7),LL$4&lt;$I1116+371),"s",""),""))&amp;IF($I1116=LL$4,"d","")&amp;IF($I1117=LL$4,"f","")</f>
        <v/>
      </c>
      <c r="LM1119" s="37" t="str">
        <f t="shared" ref="LM1119" si="817">IF(LI$10="W0","",IF(LM$4&lt;=$I1117,IF(AND(MOD(LM$4,7)=MOD($I1116,7),LM$4&lt;$I1116+371),"s",""),""))&amp;IF($I1116=LM$4,"d","")&amp;IF($I1117=LM$4,"f","")</f>
        <v/>
      </c>
      <c r="LN1119" s="33" t="str">
        <f t="shared" ref="LN1119" si="818">IF(LI$10="W0","",IF(LN$4&lt;=$I1117,IF(AND(MOD(LN$4,7)=MOD($I1116,7),LN$4&lt;$I1116+371),"s",""),""))&amp;IF($I1116=LN$4,"d","")&amp;IF($I1117=LN$4,"f","")</f>
        <v/>
      </c>
      <c r="LO1119" s="34" t="str">
        <f t="shared" ref="LO1119" si="819">IF(LI$10="W0","",IF(LO$4&lt;=$I1117,IF(AND(MOD(LO$4,7)=MOD($I1116,7),LO$4&lt;$I1116+371),"s",""),""))&amp;IF($I1116=LO$4,"d","")&amp;IF($I1117=LO$4,"f","")</f>
        <v/>
      </c>
      <c r="LP1119" s="36" t="str">
        <f t="shared" ref="LP1119" si="820">IF(LP$10="W0","",IF(LP$4&lt;=$I1117,IF(AND(MOD(LP$4,7)=MOD($I1116,7),LP$4&lt;$I1116+371),"s",""),""))&amp;IF($I1116=LP$4,"d","")&amp;IF($I1117=LP$4,"f","")</f>
        <v/>
      </c>
      <c r="LQ1119" s="37" t="str">
        <f t="shared" ref="LQ1119" si="821">IF(LP$10="W0","",IF(LQ$4&lt;=$I1117,IF(AND(MOD(LQ$4,7)=MOD($I1116,7),LQ$4&lt;$I1116+371),"s",""),""))&amp;IF($I1116=LQ$4,"d","")&amp;IF($I1117=LQ$4,"f","")</f>
        <v/>
      </c>
      <c r="LR1119" s="37" t="str">
        <f t="shared" ref="LR1119" si="822">IF(LP$10="W0","",IF(LR$4&lt;=$I1117,IF(AND(MOD(LR$4,7)=MOD($I1116,7),LR$4&lt;$I1116+371),"s",""),""))&amp;IF($I1116=LR$4,"d","")&amp;IF($I1117=LR$4,"f","")</f>
        <v/>
      </c>
      <c r="LS1119" s="37" t="str">
        <f t="shared" ref="LS1119" si="823">IF(LP$10="W0","",IF(LS$4&lt;=$I1117,IF(AND(MOD(LS$4,7)=MOD($I1116,7),LS$4&lt;$I1116+371),"s",""),""))&amp;IF($I1116=LS$4,"d","")&amp;IF($I1117=LS$4,"f","")</f>
        <v/>
      </c>
      <c r="LT1119" s="37" t="str">
        <f t="shared" ref="LT1119" si="824">IF(LP$10="W0","",IF(LT$4&lt;=$I1117,IF(AND(MOD(LT$4,7)=MOD($I1116,7),LT$4&lt;$I1116+371),"s",""),""))&amp;IF($I1116=LT$4,"d","")&amp;IF($I1117=LT$4,"f","")</f>
        <v/>
      </c>
      <c r="LU1119" s="33" t="str">
        <f t="shared" ref="LU1119" si="825">IF(LP$10="W0","",IF(LU$4&lt;=$I1117,IF(AND(MOD(LU$4,7)=MOD($I1116,7),LU$4&lt;$I1116+371),"s",""),""))&amp;IF($I1116=LU$4,"d","")&amp;IF($I1117=LU$4,"f","")</f>
        <v/>
      </c>
      <c r="LV1119" s="34" t="str">
        <f t="shared" ref="LV1119" si="826">IF(LP$10="W0","",IF(LV$4&lt;=$I1117,IF(AND(MOD(LV$4,7)=MOD($I1116,7),LV$4&lt;$I1116+371),"s",""),""))&amp;IF($I1116=LV$4,"d","")&amp;IF($I1117=LV$4,"f","")</f>
        <v/>
      </c>
      <c r="LW1119" s="36" t="str">
        <f t="shared" ref="LW1119" si="827">IF(LW$10="W0","",IF(LW$4&lt;=$I1117,IF(AND(MOD(LW$4,7)=MOD($I1116,7),LW$4&lt;$I1116+371),"s",""),""))&amp;IF($I1116=LW$4,"d","")&amp;IF($I1117=LW$4,"f","")</f>
        <v/>
      </c>
      <c r="LX1119" s="37" t="str">
        <f t="shared" ref="LX1119" si="828">IF(LW$10="W0","",IF(LX$4&lt;=$I1117,IF(AND(MOD(LX$4,7)=MOD($I1116,7),LX$4&lt;$I1116+371),"s",""),""))&amp;IF($I1116=LX$4,"d","")&amp;IF($I1117=LX$4,"f","")</f>
        <v/>
      </c>
      <c r="LY1119" s="37" t="str">
        <f t="shared" ref="LY1119" si="829">IF(LW$10="W0","",IF(LY$4&lt;=$I1117,IF(AND(MOD(LY$4,7)=MOD($I1116,7),LY$4&lt;$I1116+371),"s",""),""))&amp;IF($I1116=LY$4,"d","")&amp;IF($I1117=LY$4,"f","")</f>
        <v/>
      </c>
      <c r="LZ1119" s="37" t="str">
        <f t="shared" ref="LZ1119" si="830">IF(LW$10="W0","",IF(LZ$4&lt;=$I1117,IF(AND(MOD(LZ$4,7)=MOD($I1116,7),LZ$4&lt;$I1116+371),"s",""),""))&amp;IF($I1116=LZ$4,"d","")&amp;IF($I1117=LZ$4,"f","")</f>
        <v/>
      </c>
      <c r="MA1119" s="37" t="str">
        <f t="shared" ref="MA1119" si="831">IF(LW$10="W0","",IF(MA$4&lt;=$I1117,IF(AND(MOD(MA$4,7)=MOD($I1116,7),MA$4&lt;$I1116+371),"s",""),""))&amp;IF($I1116=MA$4,"d","")&amp;IF($I1117=MA$4,"f","")</f>
        <v/>
      </c>
      <c r="MB1119" s="33" t="str">
        <f t="shared" ref="MB1119" si="832">IF(LW$10="W0","",IF(MB$4&lt;=$I1117,IF(AND(MOD(MB$4,7)=MOD($I1116,7),MB$4&lt;$I1116+371),"s",""),""))&amp;IF($I1116=MB$4,"d","")&amp;IF($I1117=MB$4,"f","")</f>
        <v/>
      </c>
      <c r="MC1119" s="34" t="str">
        <f t="shared" ref="MC1119" si="833">IF(LW$10="W0","",IF(MC$4&lt;=$I1117,IF(AND(MOD(MC$4,7)=MOD($I1116,7),MC$4&lt;$I1116+371),"s",""),""))&amp;IF($I1116=MC$4,"d","")&amp;IF($I1117=MC$4,"f","")</f>
        <v/>
      </c>
      <c r="MD1119" s="36" t="str">
        <f t="shared" ref="MD1119" si="834">IF(MD$10="W0","",IF(MD$4&lt;=$I1117,IF(AND(MOD(MD$4,7)=MOD($I1116,7),MD$4&lt;$I1116+371),"s",""),""))&amp;IF($I1116=MD$4,"d","")&amp;IF($I1117=MD$4,"f","")</f>
        <v/>
      </c>
      <c r="ME1119" s="37" t="str">
        <f t="shared" ref="ME1119" si="835">IF(MD$10="W0","",IF(ME$4&lt;=$I1117,IF(AND(MOD(ME$4,7)=MOD($I1116,7),ME$4&lt;$I1116+371),"s",""),""))&amp;IF($I1116=ME$4,"d","")&amp;IF($I1117=ME$4,"f","")</f>
        <v/>
      </c>
      <c r="MF1119" s="37" t="str">
        <f t="shared" ref="MF1119" si="836">IF(MD$10="W0","",IF(MF$4&lt;=$I1117,IF(AND(MOD(MF$4,7)=MOD($I1116,7),MF$4&lt;$I1116+371),"s",""),""))&amp;IF($I1116=MF$4,"d","")&amp;IF($I1117=MF$4,"f","")</f>
        <v/>
      </c>
      <c r="MG1119" s="37" t="str">
        <f t="shared" ref="MG1119" si="837">IF(MD$10="W0","",IF(MG$4&lt;=$I1117,IF(AND(MOD(MG$4,7)=MOD($I1116,7),MG$4&lt;$I1116+371),"s",""),""))&amp;IF($I1116=MG$4,"d","")&amp;IF($I1117=MG$4,"f","")</f>
        <v/>
      </c>
      <c r="MH1119" s="37" t="str">
        <f t="shared" ref="MH1119" si="838">IF(MD$10="W0","",IF(MH$4&lt;=$I1117,IF(AND(MOD(MH$4,7)=MOD($I1116,7),MH$4&lt;$I1116+371),"s",""),""))&amp;IF($I1116=MH$4,"d","")&amp;IF($I1117=MH$4,"f","")</f>
        <v/>
      </c>
      <c r="MI1119" s="33" t="str">
        <f t="shared" ref="MI1119" si="839">IF(MD$10="W0","",IF(MI$4&lt;=$I1117,IF(AND(MOD(MI$4,7)=MOD($I1116,7),MI$4&lt;$I1116+371),"s",""),""))&amp;IF($I1116=MI$4,"d","")&amp;IF($I1117=MI$4,"f","")</f>
        <v/>
      </c>
      <c r="MJ1119" s="34" t="str">
        <f t="shared" ref="MJ1119" si="840">IF(MD$10="W0","",IF(MJ$4&lt;=$I1117,IF(AND(MOD(MJ$4,7)=MOD($I1116,7),MJ$4&lt;$I1116+371),"s",""),""))&amp;IF($I1116=MJ$4,"d","")&amp;IF($I1117=MJ$4,"f","")</f>
        <v/>
      </c>
      <c r="MK1119" s="36" t="str">
        <f t="shared" ref="MK1119" si="841">IF(MK$10="W0","",IF(MK$4&lt;=$I1117,IF(AND(MOD(MK$4,7)=MOD($I1116,7),MK$4&lt;$I1116+371),"s",""),""))&amp;IF($I1116=MK$4,"d","")&amp;IF($I1117=MK$4,"f","")</f>
        <v/>
      </c>
      <c r="ML1119" s="37" t="str">
        <f t="shared" ref="ML1119" si="842">IF(MK$10="W0","",IF(ML$4&lt;=$I1117,IF(AND(MOD(ML$4,7)=MOD($I1116,7),ML$4&lt;$I1116+371),"s",""),""))&amp;IF($I1116=ML$4,"d","")&amp;IF($I1117=ML$4,"f","")</f>
        <v/>
      </c>
      <c r="MM1119" s="37" t="str">
        <f t="shared" ref="MM1119" si="843">IF(MK$10="W0","",IF(MM$4&lt;=$I1117,IF(AND(MOD(MM$4,7)=MOD($I1116,7),MM$4&lt;$I1116+371),"s",""),""))&amp;IF($I1116=MM$4,"d","")&amp;IF($I1117=MM$4,"f","")</f>
        <v/>
      </c>
      <c r="MN1119" s="37" t="str">
        <f t="shared" ref="MN1119" si="844">IF(MK$10="W0","",IF(MN$4&lt;=$I1117,IF(AND(MOD(MN$4,7)=MOD($I1116,7),MN$4&lt;$I1116+371),"s",""),""))&amp;IF($I1116=MN$4,"d","")&amp;IF($I1117=MN$4,"f","")</f>
        <v/>
      </c>
      <c r="MO1119" s="37" t="str">
        <f t="shared" ref="MO1119" si="845">IF(MK$10="W0","",IF(MO$4&lt;=$I1117,IF(AND(MOD(MO$4,7)=MOD($I1116,7),MO$4&lt;$I1116+371),"s",""),""))&amp;IF($I1116=MO$4,"d","")&amp;IF($I1117=MO$4,"f","")</f>
        <v/>
      </c>
      <c r="MP1119" s="33" t="str">
        <f t="shared" ref="MP1119" si="846">IF(MK$10="W0","",IF(MP$4&lt;=$I1117,IF(AND(MOD(MP$4,7)=MOD($I1116,7),MP$4&lt;$I1116+371),"s",""),""))&amp;IF($I1116=MP$4,"d","")&amp;IF($I1117=MP$4,"f","")</f>
        <v/>
      </c>
      <c r="MQ1119" s="34" t="str">
        <f t="shared" ref="MQ1119" si="847">IF(MK$10="W0","",IF(MQ$4&lt;=$I1117,IF(AND(MOD(MQ$4,7)=MOD($I1116,7),MQ$4&lt;$I1116+371),"s",""),""))&amp;IF($I1116=MQ$4,"d","")&amp;IF($I1117=MQ$4,"f","")</f>
        <v/>
      </c>
      <c r="MR1119" s="36" t="str">
        <f t="shared" ref="MR1119" si="848">IF(MR$10="W0","",IF(MR$4&lt;=$I1117,IF(AND(MOD(MR$4,7)=MOD($I1116,7),MR$4&lt;$I1116+371),"s",""),""))&amp;IF($I1116=MR$4,"d","")&amp;IF($I1117=MR$4,"f","")</f>
        <v/>
      </c>
      <c r="MS1119" s="37" t="str">
        <f t="shared" ref="MS1119" si="849">IF(MR$10="W0","",IF(MS$4&lt;=$I1117,IF(AND(MOD(MS$4,7)=MOD($I1116,7),MS$4&lt;$I1116+371),"s",""),""))&amp;IF($I1116=MS$4,"d","")&amp;IF($I1117=MS$4,"f","")</f>
        <v/>
      </c>
      <c r="MT1119" s="37" t="str">
        <f t="shared" ref="MT1119" si="850">IF(MR$10="W0","",IF(MT$4&lt;=$I1117,IF(AND(MOD(MT$4,7)=MOD($I1116,7),MT$4&lt;$I1116+371),"s",""),""))&amp;IF($I1116=MT$4,"d","")&amp;IF($I1117=MT$4,"f","")</f>
        <v/>
      </c>
      <c r="MU1119" s="37" t="str">
        <f t="shared" ref="MU1119" si="851">IF(MR$10="W0","",IF(MU$4&lt;=$I1117,IF(AND(MOD(MU$4,7)=MOD($I1116,7),MU$4&lt;$I1116+371),"s",""),""))&amp;IF($I1116=MU$4,"d","")&amp;IF($I1117=MU$4,"f","")</f>
        <v/>
      </c>
      <c r="MV1119" s="37" t="str">
        <f t="shared" ref="MV1119" si="852">IF(MR$10="W0","",IF(MV$4&lt;=$I1117,IF(AND(MOD(MV$4,7)=MOD($I1116,7),MV$4&lt;$I1116+371),"s",""),""))&amp;IF($I1116=MV$4,"d","")&amp;IF($I1117=MV$4,"f","")</f>
        <v/>
      </c>
      <c r="MW1119" s="33" t="str">
        <f t="shared" ref="MW1119" si="853">IF(MR$10="W0","",IF(MW$4&lt;=$I1117,IF(AND(MOD(MW$4,7)=MOD($I1116,7),MW$4&lt;$I1116+371),"s",""),""))&amp;IF($I1116=MW$4,"d","")&amp;IF($I1117=MW$4,"f","")</f>
        <v/>
      </c>
      <c r="MX1119" s="34" t="str">
        <f t="shared" ref="MX1119" si="854">IF(MR$10="W0","",IF(MX$4&lt;=$I1117,IF(AND(MOD(MX$4,7)=MOD($I1116,7),MX$4&lt;$I1116+371),"s",""),""))&amp;IF($I1116=MX$4,"d","")&amp;IF($I1117=MX$4,"f","")</f>
        <v/>
      </c>
      <c r="MY1119" s="36" t="str">
        <f t="shared" ref="MY1119" si="855">IF(MY$10="W0","",IF(MY$4&lt;=$I1117,IF(AND(MOD(MY$4,7)=MOD($I1116,7),MY$4&lt;$I1116+371),"s",""),""))&amp;IF($I1116=MY$4,"d","")&amp;IF($I1117=MY$4,"f","")</f>
        <v/>
      </c>
      <c r="MZ1119" s="37" t="str">
        <f t="shared" ref="MZ1119" si="856">IF(MY$10="W0","",IF(MZ$4&lt;=$I1117,IF(AND(MOD(MZ$4,7)=MOD($I1116,7),MZ$4&lt;$I1116+371),"s",""),""))&amp;IF($I1116=MZ$4,"d","")&amp;IF($I1117=MZ$4,"f","")</f>
        <v/>
      </c>
      <c r="NA1119" s="37" t="str">
        <f t="shared" ref="NA1119" si="857">IF(MY$10="W0","",IF(NA$4&lt;=$I1117,IF(AND(MOD(NA$4,7)=MOD($I1116,7),NA$4&lt;$I1116+371),"s",""),""))&amp;IF($I1116=NA$4,"d","")&amp;IF($I1117=NA$4,"f","")</f>
        <v/>
      </c>
      <c r="NB1119" s="37" t="str">
        <f t="shared" ref="NB1119" si="858">IF(MY$10="W0","",IF(NB$4&lt;=$I1117,IF(AND(MOD(NB$4,7)=MOD($I1116,7),NB$4&lt;$I1116+371),"s",""),""))&amp;IF($I1116=NB$4,"d","")&amp;IF($I1117=NB$4,"f","")</f>
        <v/>
      </c>
      <c r="NC1119" s="37" t="str">
        <f t="shared" ref="NC1119" si="859">IF(MY$10="W0","",IF(NC$4&lt;=$I1117,IF(AND(MOD(NC$4,7)=MOD($I1116,7),NC$4&lt;$I1116+371),"s",""),""))&amp;IF($I1116=NC$4,"d","")&amp;IF($I1117=NC$4,"f","")</f>
        <v/>
      </c>
      <c r="ND1119" s="33" t="str">
        <f t="shared" ref="ND1119" si="860">IF(MY$10="W0","",IF(ND$4&lt;=$I1117,IF(AND(MOD(ND$4,7)=MOD($I1116,7),ND$4&lt;$I1116+371),"s",""),""))&amp;IF($I1116=ND$4,"d","")&amp;IF($I1117=ND$4,"f","")</f>
        <v/>
      </c>
      <c r="NE1119" s="34" t="str">
        <f t="shared" ref="NE1119" si="861">IF(MY$10="W0","",IF(NE$4&lt;=$I1117,IF(AND(MOD(NE$4,7)=MOD($I1116,7),NE$4&lt;$I1116+371),"s",""),""))&amp;IF($I1116=NE$4,"d","")&amp;IF($I1117=NE$4,"f","")</f>
        <v/>
      </c>
      <c r="NF1119" s="36" t="str">
        <f t="shared" ref="NF1119" si="862">IF(NF$10="W0","",IF(NF$4&lt;=$I1117,IF(AND(MOD(NF$4,7)=MOD($I1116,7),NF$4&lt;$I1116+371),"s",""),""))&amp;IF($I1116=NF$4,"d","")&amp;IF($I1117=NF$4,"f","")</f>
        <v/>
      </c>
      <c r="NG1119" s="37" t="str">
        <f t="shared" ref="NG1119" si="863">IF(NF$10="W0","",IF(NG$4&lt;=$I1117,IF(AND(MOD(NG$4,7)=MOD($I1116,7),NG$4&lt;$I1116+371),"s",""),""))&amp;IF($I1116=NG$4,"d","")&amp;IF($I1117=NG$4,"f","")</f>
        <v/>
      </c>
      <c r="NH1119" s="37" t="str">
        <f t="shared" ref="NH1119" si="864">IF(NF$10="W0","",IF(NH$4&lt;=$I1117,IF(AND(MOD(NH$4,7)=MOD($I1116,7),NH$4&lt;$I1116+371),"s",""),""))&amp;IF($I1116=NH$4,"d","")&amp;IF($I1117=NH$4,"f","")</f>
        <v/>
      </c>
      <c r="NI1119" s="37" t="str">
        <f t="shared" ref="NI1119" si="865">IF(NF$10="W0","",IF(NI$4&lt;=$I1117,IF(AND(MOD(NI$4,7)=MOD($I1116,7),NI$4&lt;$I1116+371),"s",""),""))&amp;IF($I1116=NI$4,"d","")&amp;IF($I1117=NI$4,"f","")</f>
        <v/>
      </c>
      <c r="NJ1119" s="37" t="str">
        <f t="shared" ref="NJ1119" si="866">IF(NF$10="W0","",IF(NJ$4&lt;=$I1117,IF(AND(MOD(NJ$4,7)=MOD($I1116,7),NJ$4&lt;$I1116+371),"s",""),""))&amp;IF($I1116=NJ$4,"d","")&amp;IF($I1117=NJ$4,"f","")</f>
        <v/>
      </c>
      <c r="NK1119" s="33" t="str">
        <f t="shared" ref="NK1119" si="867">IF(NF$10="W0","",IF(NK$4&lt;=$I1117,IF(AND(MOD(NK$4,7)=MOD($I1116,7),NK$4&lt;$I1116+371),"s",""),""))&amp;IF($I1116=NK$4,"d","")&amp;IF($I1117=NK$4,"f","")</f>
        <v/>
      </c>
      <c r="NL1119" s="34" t="str">
        <f t="shared" ref="NL1119" si="868">IF(NF$10="W0","",IF(NL$4&lt;=$I1117,IF(AND(MOD(NL$4,7)=MOD($I1116,7),NL$4&lt;$I1116+371),"s",""),""))&amp;IF($I1116=NL$4,"d","")&amp;IF($I1117=NL$4,"f","")</f>
        <v/>
      </c>
      <c r="NM1119" s="36" t="str">
        <f t="shared" ref="NM1119" si="869">IF(NM$10="W0","",IF(NM$4&lt;=$I1117,IF(AND(MOD(NM$4,7)=MOD($I1116,7),NM$4&lt;$I1116+371),"s",""),""))&amp;IF($I1116=NM$4,"d","")&amp;IF($I1117=NM$4,"f","")</f>
        <v/>
      </c>
      <c r="NN1119" s="37" t="str">
        <f t="shared" ref="NN1119" si="870">IF(NM$10="W0","",IF(NN$4&lt;=$I1117,IF(AND(MOD(NN$4,7)=MOD($I1116,7),NN$4&lt;$I1116+371),"s",""),""))&amp;IF($I1116=NN$4,"d","")&amp;IF($I1117=NN$4,"f","")</f>
        <v/>
      </c>
      <c r="NO1119" s="37" t="str">
        <f t="shared" ref="NO1119" si="871">IF(NM$10="W0","",IF(NO$4&lt;=$I1117,IF(AND(MOD(NO$4,7)=MOD($I1116,7),NO$4&lt;$I1116+371),"s",""),""))&amp;IF($I1116=NO$4,"d","")&amp;IF($I1117=NO$4,"f","")</f>
        <v/>
      </c>
      <c r="NP1119" s="37" t="str">
        <f t="shared" ref="NP1119" si="872">IF(NM$10="W0","",IF(NP$4&lt;=$I1117,IF(AND(MOD(NP$4,7)=MOD($I1116,7),NP$4&lt;$I1116+371),"s",""),""))&amp;IF($I1116=NP$4,"d","")&amp;IF($I1117=NP$4,"f","")</f>
        <v/>
      </c>
      <c r="NQ1119" s="37" t="str">
        <f t="shared" ref="NQ1119" si="873">IF(NM$10="W0","",IF(NQ$4&lt;=$I1117,IF(AND(MOD(NQ$4,7)=MOD($I1116,7),NQ$4&lt;$I1116+371),"s",""),""))&amp;IF($I1116=NQ$4,"d","")&amp;IF($I1117=NQ$4,"f","")</f>
        <v/>
      </c>
      <c r="NR1119" s="33" t="str">
        <f t="shared" ref="NR1119" si="874">IF(NM$10="W0","",IF(NR$4&lt;=$I1117,IF(AND(MOD(NR$4,7)=MOD($I1116,7),NR$4&lt;$I1116+371),"s",""),""))&amp;IF($I1116=NR$4,"d","")&amp;IF($I1117=NR$4,"f","")</f>
        <v/>
      </c>
      <c r="NS1119" s="34" t="str">
        <f t="shared" ref="NS1119" si="875">IF(NM$10="W0","",IF(NS$4&lt;=$I1117,IF(AND(MOD(NS$4,7)=MOD($I1116,7),NS$4&lt;$I1116+371),"s",""),""))&amp;IF($I1116=NS$4,"d","")&amp;IF($I1117=NS$4,"f","")</f>
        <v/>
      </c>
      <c r="NT1119" s="36" t="str">
        <f t="shared" ref="NT1119" si="876">IF(NT$10="W0","",IF(NT$4&lt;=$I1117,IF(AND(MOD(NT$4,7)=MOD($I1116,7),NT$4&lt;$I1116+371),"s",""),""))&amp;IF($I1116=NT$4,"d","")&amp;IF($I1117=NT$4,"f","")</f>
        <v/>
      </c>
      <c r="NU1119" s="37" t="str">
        <f t="shared" ref="NU1119" si="877">IF(NT$10="W0","",IF(NU$4&lt;=$I1117,IF(AND(MOD(NU$4,7)=MOD($I1116,7),NU$4&lt;$I1116+371),"s",""),""))&amp;IF($I1116=NU$4,"d","")&amp;IF($I1117=NU$4,"f","")</f>
        <v/>
      </c>
      <c r="NV1119" s="37" t="str">
        <f t="shared" ref="NV1119" si="878">IF(NT$10="W0","",IF(NV$4&lt;=$I1117,IF(AND(MOD(NV$4,7)=MOD($I1116,7),NV$4&lt;$I1116+371),"s",""),""))&amp;IF($I1116=NV$4,"d","")&amp;IF($I1117=NV$4,"f","")</f>
        <v/>
      </c>
      <c r="NW1119" s="37" t="str">
        <f t="shared" ref="NW1119" si="879">IF(NT$10="W0","",IF(NW$4&lt;=$I1117,IF(AND(MOD(NW$4,7)=MOD($I1116,7),NW$4&lt;$I1116+371),"s",""),""))&amp;IF($I1116=NW$4,"d","")&amp;IF($I1117=NW$4,"f","")</f>
        <v/>
      </c>
      <c r="NX1119" s="37" t="str">
        <f t="shared" ref="NX1119" si="880">IF(NT$10="W0","",IF(NX$4&lt;=$I1117,IF(AND(MOD(NX$4,7)=MOD($I1116,7),NX$4&lt;$I1116+371),"s",""),""))&amp;IF($I1116=NX$4,"d","")&amp;IF($I1117=NX$4,"f","")</f>
        <v/>
      </c>
      <c r="NY1119" s="33" t="str">
        <f t="shared" ref="NY1119" si="881">IF(NT$10="W0","",IF(NY$4&lt;=$I1117,IF(AND(MOD(NY$4,7)=MOD($I1116,7),NY$4&lt;$I1116+371),"s",""),""))&amp;IF($I1116=NY$4,"d","")&amp;IF($I1117=NY$4,"f","")</f>
        <v/>
      </c>
      <c r="NZ1119" s="34" t="str">
        <f t="shared" ref="NZ1119" si="882">IF(NT$10="W0","",IF(NZ$4&lt;=$I1117,IF(AND(MOD(NZ$4,7)=MOD($I1116,7),NZ$4&lt;$I1116+371),"s",""),""))&amp;IF($I1116=NZ$4,"d","")&amp;IF($I1117=NZ$4,"f","")</f>
        <v/>
      </c>
    </row>
  </sheetData>
  <mergeCells count="559">
    <mergeCell ref="JL1118:JR1118"/>
    <mergeCell ref="JS1118:JY1118"/>
    <mergeCell ref="JZ1118:KF1118"/>
    <mergeCell ref="KG1118:KM1118"/>
    <mergeCell ref="KN1118:KT1118"/>
    <mergeCell ref="KU1118:LA1118"/>
    <mergeCell ref="LB1118:LH1118"/>
    <mergeCell ref="LI1118:LO1118"/>
    <mergeCell ref="LP1118:LV1118"/>
    <mergeCell ref="HA1118:HG1118"/>
    <mergeCell ref="HH1118:HN1118"/>
    <mergeCell ref="HO1118:HU1118"/>
    <mergeCell ref="HV1118:IB1118"/>
    <mergeCell ref="IC1118:II1118"/>
    <mergeCell ref="IJ1118:IP1118"/>
    <mergeCell ref="IQ1118:IW1118"/>
    <mergeCell ref="IX1118:JD1118"/>
    <mergeCell ref="JE1118:JK1118"/>
    <mergeCell ref="EP1118:EV1118"/>
    <mergeCell ref="EW1118:FC1118"/>
    <mergeCell ref="FD1118:FJ1118"/>
    <mergeCell ref="FK1118:FQ1118"/>
    <mergeCell ref="FR1118:FX1118"/>
    <mergeCell ref="FY1118:GE1118"/>
    <mergeCell ref="GF1118:GL1118"/>
    <mergeCell ref="GM1118:GS1118"/>
    <mergeCell ref="GT1118:GZ1118"/>
    <mergeCell ref="CE1118:CK1118"/>
    <mergeCell ref="CL1118:CR1118"/>
    <mergeCell ref="CS1118:CY1118"/>
    <mergeCell ref="CZ1118:DF1118"/>
    <mergeCell ref="DG1118:DM1118"/>
    <mergeCell ref="DN1118:DT1118"/>
    <mergeCell ref="DU1118:EA1118"/>
    <mergeCell ref="EB1118:EH1118"/>
    <mergeCell ref="EI1118:EO1118"/>
    <mergeCell ref="T1118:Z1118"/>
    <mergeCell ref="AA1118:AG1118"/>
    <mergeCell ref="AH1118:AN1118"/>
    <mergeCell ref="AO1118:AU1118"/>
    <mergeCell ref="AV1118:BB1118"/>
    <mergeCell ref="BC1118:BI1118"/>
    <mergeCell ref="BJ1118:BP1118"/>
    <mergeCell ref="BQ1118:BW1118"/>
    <mergeCell ref="BX1118:CD1118"/>
    <mergeCell ref="LP1117:LV1117"/>
    <mergeCell ref="LW1117:MC1117"/>
    <mergeCell ref="MD1117:MJ1117"/>
    <mergeCell ref="MK1117:MQ1117"/>
    <mergeCell ref="MR1117:MX1117"/>
    <mergeCell ref="MY1117:NE1117"/>
    <mergeCell ref="NF1117:NL1117"/>
    <mergeCell ref="NM1117:NS1117"/>
    <mergeCell ref="NT1117:NZ1117"/>
    <mergeCell ref="JE1117:JK1117"/>
    <mergeCell ref="JL1117:JR1117"/>
    <mergeCell ref="JS1117:JY1117"/>
    <mergeCell ref="JZ1117:KF1117"/>
    <mergeCell ref="KG1117:KM1117"/>
    <mergeCell ref="KN1117:KT1117"/>
    <mergeCell ref="KU1117:LA1117"/>
    <mergeCell ref="LB1117:LH1117"/>
    <mergeCell ref="LI1117:LO1117"/>
    <mergeCell ref="GT1117:GZ1117"/>
    <mergeCell ref="HA1117:HG1117"/>
    <mergeCell ref="HH1117:HN1117"/>
    <mergeCell ref="HO1117:HU1117"/>
    <mergeCell ref="HV1117:IB1117"/>
    <mergeCell ref="IC1117:II1117"/>
    <mergeCell ref="IJ1117:IP1117"/>
    <mergeCell ref="IQ1117:IW1117"/>
    <mergeCell ref="IX1117:JD1117"/>
    <mergeCell ref="EI1117:EO1117"/>
    <mergeCell ref="EP1117:EV1117"/>
    <mergeCell ref="EW1117:FC1117"/>
    <mergeCell ref="FD1117:FJ1117"/>
    <mergeCell ref="FK1117:FQ1117"/>
    <mergeCell ref="FR1117:FX1117"/>
    <mergeCell ref="FY1117:GE1117"/>
    <mergeCell ref="GF1117:GL1117"/>
    <mergeCell ref="GM1117:GS1117"/>
    <mergeCell ref="LW1118:MC1118"/>
    <mergeCell ref="MD1118:MJ1118"/>
    <mergeCell ref="MK1118:MQ1118"/>
    <mergeCell ref="MR1118:MX1118"/>
    <mergeCell ref="MY1118:NE1118"/>
    <mergeCell ref="NF1118:NL1118"/>
    <mergeCell ref="NM1118:NS1118"/>
    <mergeCell ref="NT1118:NZ1118"/>
    <mergeCell ref="MR1116:MX1116"/>
    <mergeCell ref="MY1116:NE1116"/>
    <mergeCell ref="NF1116:NL1116"/>
    <mergeCell ref="NM1116:NS1116"/>
    <mergeCell ref="NT1116:NZ1116"/>
    <mergeCell ref="T1117:Z1117"/>
    <mergeCell ref="AA1117:AG1117"/>
    <mergeCell ref="AH1117:AN1117"/>
    <mergeCell ref="AO1117:AU1117"/>
    <mergeCell ref="AV1117:BB1117"/>
    <mergeCell ref="BC1117:BI1117"/>
    <mergeCell ref="BJ1117:BP1117"/>
    <mergeCell ref="BQ1117:BW1117"/>
    <mergeCell ref="BX1117:CD1117"/>
    <mergeCell ref="CE1117:CK1117"/>
    <mergeCell ref="CL1117:CR1117"/>
    <mergeCell ref="CS1117:CY1117"/>
    <mergeCell ref="CZ1117:DF1117"/>
    <mergeCell ref="DG1117:DM1117"/>
    <mergeCell ref="DN1117:DT1117"/>
    <mergeCell ref="DU1117:EA1117"/>
    <mergeCell ref="EB1117:EH1117"/>
    <mergeCell ref="JS1116:JY1116"/>
    <mergeCell ref="JZ1116:KF1116"/>
    <mergeCell ref="KG1116:KM1116"/>
    <mergeCell ref="KN1116:KT1116"/>
    <mergeCell ref="KU1116:LA1116"/>
    <mergeCell ref="LB1116:LH1116"/>
    <mergeCell ref="LI1116:LO1116"/>
    <mergeCell ref="LP1116:LV1116"/>
    <mergeCell ref="LW1116:MC1116"/>
    <mergeCell ref="HH1116:HN1116"/>
    <mergeCell ref="HO1116:HU1116"/>
    <mergeCell ref="HV1116:IB1116"/>
    <mergeCell ref="IC1116:II1116"/>
    <mergeCell ref="IJ1116:IP1116"/>
    <mergeCell ref="IQ1116:IW1116"/>
    <mergeCell ref="IX1116:JD1116"/>
    <mergeCell ref="JE1116:JK1116"/>
    <mergeCell ref="JL1116:JR1116"/>
    <mergeCell ref="EW1116:FC1116"/>
    <mergeCell ref="FD1116:FJ1116"/>
    <mergeCell ref="FK1116:FQ1116"/>
    <mergeCell ref="FR1116:FX1116"/>
    <mergeCell ref="FY1116:GE1116"/>
    <mergeCell ref="GF1116:GL1116"/>
    <mergeCell ref="GM1116:GS1116"/>
    <mergeCell ref="GT1116:GZ1116"/>
    <mergeCell ref="HA1116:HG1116"/>
    <mergeCell ref="CL1116:CR1116"/>
    <mergeCell ref="CS1116:CY1116"/>
    <mergeCell ref="CZ1116:DF1116"/>
    <mergeCell ref="DG1116:DM1116"/>
    <mergeCell ref="DN1116:DT1116"/>
    <mergeCell ref="DU1116:EA1116"/>
    <mergeCell ref="EB1116:EH1116"/>
    <mergeCell ref="EI1116:EO1116"/>
    <mergeCell ref="EP1116:EV1116"/>
    <mergeCell ref="KG1115:KM1115"/>
    <mergeCell ref="KN1115:KT1115"/>
    <mergeCell ref="KU1115:LA1115"/>
    <mergeCell ref="LB1115:LH1115"/>
    <mergeCell ref="LI1115:LO1115"/>
    <mergeCell ref="LP1115:LV1115"/>
    <mergeCell ref="LW1115:MC1115"/>
    <mergeCell ref="MD1115:MJ1115"/>
    <mergeCell ref="MK1115:MQ1115"/>
    <mergeCell ref="HV1115:IB1115"/>
    <mergeCell ref="IC1115:II1115"/>
    <mergeCell ref="IJ1115:IP1115"/>
    <mergeCell ref="IQ1115:IW1115"/>
    <mergeCell ref="IX1115:JD1115"/>
    <mergeCell ref="JE1115:JK1115"/>
    <mergeCell ref="JL1115:JR1115"/>
    <mergeCell ref="JS1115:JY1115"/>
    <mergeCell ref="JZ1115:KF1115"/>
    <mergeCell ref="FK1115:FQ1115"/>
    <mergeCell ref="FR1115:FX1115"/>
    <mergeCell ref="FY1115:GE1115"/>
    <mergeCell ref="GF1115:GL1115"/>
    <mergeCell ref="GM1115:GS1115"/>
    <mergeCell ref="GT1115:GZ1115"/>
    <mergeCell ref="HA1115:HG1115"/>
    <mergeCell ref="HH1115:HN1115"/>
    <mergeCell ref="HO1115:HU1115"/>
    <mergeCell ref="CZ1115:DF1115"/>
    <mergeCell ref="DG1115:DM1115"/>
    <mergeCell ref="DN1115:DT1115"/>
    <mergeCell ref="DU1115:EA1115"/>
    <mergeCell ref="EB1115:EH1115"/>
    <mergeCell ref="EI1115:EO1115"/>
    <mergeCell ref="EP1115:EV1115"/>
    <mergeCell ref="EW1115:FC1115"/>
    <mergeCell ref="FD1115:FJ1115"/>
    <mergeCell ref="MD1116:MJ1116"/>
    <mergeCell ref="MK1116:MQ1116"/>
    <mergeCell ref="K1115:K1119"/>
    <mergeCell ref="L1115:L1119"/>
    <mergeCell ref="M1115:M1119"/>
    <mergeCell ref="N1115:N1119"/>
    <mergeCell ref="O1115:O1119"/>
    <mergeCell ref="T1115:Z1115"/>
    <mergeCell ref="AA1115:AG1115"/>
    <mergeCell ref="AH1115:AN1115"/>
    <mergeCell ref="AO1115:AU1115"/>
    <mergeCell ref="AV1115:BB1115"/>
    <mergeCell ref="BC1115:BI1115"/>
    <mergeCell ref="BJ1115:BP1115"/>
    <mergeCell ref="BQ1115:BW1115"/>
    <mergeCell ref="BX1115:CD1115"/>
    <mergeCell ref="CE1115:CK1115"/>
    <mergeCell ref="CL1115:CR1115"/>
    <mergeCell ref="CS1115:CY1115"/>
    <mergeCell ref="MR1115:MX1115"/>
    <mergeCell ref="MY1115:NE1115"/>
    <mergeCell ref="NF1115:NL1115"/>
    <mergeCell ref="NM1115:NS1115"/>
    <mergeCell ref="NT1115:NZ1115"/>
    <mergeCell ref="T1116:Z1116"/>
    <mergeCell ref="AA1116:AG1116"/>
    <mergeCell ref="AH1116:AN1116"/>
    <mergeCell ref="AO1116:AU1116"/>
    <mergeCell ref="AV1116:BB1116"/>
    <mergeCell ref="BC1116:BI1116"/>
    <mergeCell ref="BJ1116:BP1116"/>
    <mergeCell ref="BQ1116:BW1116"/>
    <mergeCell ref="BX1116:CD1116"/>
    <mergeCell ref="CE1116:CK1116"/>
    <mergeCell ref="KG5:LK5"/>
    <mergeCell ref="LL5:MO5"/>
    <mergeCell ref="MP5:NT5"/>
    <mergeCell ref="NU5:NZ5"/>
    <mergeCell ref="U5:AX5"/>
    <mergeCell ref="AY5:BZ5"/>
    <mergeCell ref="CA5:DE5"/>
    <mergeCell ref="DF5:EI5"/>
    <mergeCell ref="EJ5:FN5"/>
    <mergeCell ref="FO5:GR5"/>
    <mergeCell ref="GS5:HW5"/>
    <mergeCell ref="HX5:JB5"/>
    <mergeCell ref="JC5:KF5"/>
    <mergeCell ref="IJ6:IP6"/>
    <mergeCell ref="IQ6:IW6"/>
    <mergeCell ref="IX6:JD6"/>
    <mergeCell ref="JE6:JK6"/>
    <mergeCell ref="JL6:JR6"/>
    <mergeCell ref="MY6:NE6"/>
    <mergeCell ref="NF6:NL6"/>
    <mergeCell ref="NM6:NS6"/>
    <mergeCell ref="NT6:NZ6"/>
    <mergeCell ref="LI6:LO6"/>
    <mergeCell ref="LP6:LV6"/>
    <mergeCell ref="LW6:MC6"/>
    <mergeCell ref="MD6:MJ6"/>
    <mergeCell ref="MK6:MQ6"/>
    <mergeCell ref="MR6:MX6"/>
    <mergeCell ref="AA9:AG9"/>
    <mergeCell ref="AH9:AN9"/>
    <mergeCell ref="AO9:AU9"/>
    <mergeCell ref="AV9:BB9"/>
    <mergeCell ref="BC9:BI9"/>
    <mergeCell ref="BJ9:BP9"/>
    <mergeCell ref="K9:K13"/>
    <mergeCell ref="L9:L13"/>
    <mergeCell ref="M9:M13"/>
    <mergeCell ref="K1:N1"/>
    <mergeCell ref="T2:Z2"/>
    <mergeCell ref="AA2:AG2"/>
    <mergeCell ref="AH2:AN2"/>
    <mergeCell ref="AO2:AU2"/>
    <mergeCell ref="AV2:BB2"/>
    <mergeCell ref="CS2:CY2"/>
    <mergeCell ref="CZ2:DF2"/>
    <mergeCell ref="DG2:DM2"/>
    <mergeCell ref="DN2:DT2"/>
    <mergeCell ref="DU2:EA2"/>
    <mergeCell ref="EB2:EH2"/>
    <mergeCell ref="BC2:BI2"/>
    <mergeCell ref="BJ2:BP2"/>
    <mergeCell ref="BQ2:BW2"/>
    <mergeCell ref="BX2:CD2"/>
    <mergeCell ref="CE2:CK2"/>
    <mergeCell ref="CL2:CR2"/>
    <mergeCell ref="FY2:GE2"/>
    <mergeCell ref="GF2:GL2"/>
    <mergeCell ref="GM2:GS2"/>
    <mergeCell ref="GT2:GZ2"/>
    <mergeCell ref="HA2:HG2"/>
    <mergeCell ref="HH2:HN2"/>
    <mergeCell ref="EI2:EO2"/>
    <mergeCell ref="EP2:EV2"/>
    <mergeCell ref="EW2:FC2"/>
    <mergeCell ref="FD2:FJ2"/>
    <mergeCell ref="FK2:FQ2"/>
    <mergeCell ref="FR2:FX2"/>
    <mergeCell ref="JE2:JK2"/>
    <mergeCell ref="JL2:JR2"/>
    <mergeCell ref="JS2:JY2"/>
    <mergeCell ref="JZ2:KF2"/>
    <mergeCell ref="KG2:KM2"/>
    <mergeCell ref="KN2:KT2"/>
    <mergeCell ref="HO2:HU2"/>
    <mergeCell ref="HV2:IB2"/>
    <mergeCell ref="IC2:II2"/>
    <mergeCell ref="IJ2:IP2"/>
    <mergeCell ref="IQ2:IW2"/>
    <mergeCell ref="IX2:JD2"/>
    <mergeCell ref="MK2:MQ2"/>
    <mergeCell ref="MR2:MX2"/>
    <mergeCell ref="MY2:NE2"/>
    <mergeCell ref="NF2:NL2"/>
    <mergeCell ref="NM2:NS2"/>
    <mergeCell ref="NT2:NZ2"/>
    <mergeCell ref="KU2:LA2"/>
    <mergeCell ref="LB2:LH2"/>
    <mergeCell ref="LI2:LO2"/>
    <mergeCell ref="LP2:LV2"/>
    <mergeCell ref="LW2:MC2"/>
    <mergeCell ref="MD2:MJ2"/>
    <mergeCell ref="AA6:AG6"/>
    <mergeCell ref="AH6:AN6"/>
    <mergeCell ref="AO6:AU6"/>
    <mergeCell ref="AV6:BB6"/>
    <mergeCell ref="BC6:BI6"/>
    <mergeCell ref="BJ6:BP6"/>
    <mergeCell ref="K6:K8"/>
    <mergeCell ref="L6:L8"/>
    <mergeCell ref="N6:N8"/>
    <mergeCell ref="O6:O8"/>
    <mergeCell ref="P6:P8"/>
    <mergeCell ref="T6:Z6"/>
    <mergeCell ref="DG6:DM6"/>
    <mergeCell ref="DN6:DT6"/>
    <mergeCell ref="DU6:EA6"/>
    <mergeCell ref="EB6:EH6"/>
    <mergeCell ref="EI6:EO6"/>
    <mergeCell ref="EP6:EV6"/>
    <mergeCell ref="BQ6:BW6"/>
    <mergeCell ref="BX6:CD6"/>
    <mergeCell ref="CE6:CK6"/>
    <mergeCell ref="CL6:CR6"/>
    <mergeCell ref="CS6:CY6"/>
    <mergeCell ref="CZ6:DF6"/>
    <mergeCell ref="GM6:GS6"/>
    <mergeCell ref="GT6:GZ6"/>
    <mergeCell ref="HA6:HG6"/>
    <mergeCell ref="HH6:HN6"/>
    <mergeCell ref="HO6:HU6"/>
    <mergeCell ref="HV6:IB6"/>
    <mergeCell ref="EW6:FC6"/>
    <mergeCell ref="FD6:FJ6"/>
    <mergeCell ref="FK6:FQ6"/>
    <mergeCell ref="FR6:FX6"/>
    <mergeCell ref="FY6:GE6"/>
    <mergeCell ref="GF6:GL6"/>
    <mergeCell ref="JS6:JY6"/>
    <mergeCell ref="JZ6:KF6"/>
    <mergeCell ref="KG6:KM6"/>
    <mergeCell ref="KN6:KT6"/>
    <mergeCell ref="KU6:LA6"/>
    <mergeCell ref="LB6:LH6"/>
    <mergeCell ref="IC6:II6"/>
    <mergeCell ref="N9:N13"/>
    <mergeCell ref="O9:O13"/>
    <mergeCell ref="T9:Z9"/>
    <mergeCell ref="BJ10:BP10"/>
    <mergeCell ref="T12:Z12"/>
    <mergeCell ref="AA12:AG12"/>
    <mergeCell ref="AH12:AN12"/>
    <mergeCell ref="AO12:AU12"/>
    <mergeCell ref="AV12:BB12"/>
    <mergeCell ref="BC12:BI12"/>
    <mergeCell ref="DU9:EA9"/>
    <mergeCell ref="EB9:EH9"/>
    <mergeCell ref="EI9:EO9"/>
    <mergeCell ref="EP9:EV9"/>
    <mergeCell ref="BQ9:BW9"/>
    <mergeCell ref="BX9:CD9"/>
    <mergeCell ref="CE9:CK9"/>
    <mergeCell ref="CL9:CR9"/>
    <mergeCell ref="CS9:CY9"/>
    <mergeCell ref="CZ9:DF9"/>
    <mergeCell ref="NT9:NZ9"/>
    <mergeCell ref="T10:Z10"/>
    <mergeCell ref="AA10:AG10"/>
    <mergeCell ref="AH10:AN10"/>
    <mergeCell ref="AO10:AU10"/>
    <mergeCell ref="AV10:BB10"/>
    <mergeCell ref="BC10:BI10"/>
    <mergeCell ref="LI9:LO9"/>
    <mergeCell ref="LP9:LV9"/>
    <mergeCell ref="LW9:MC9"/>
    <mergeCell ref="MD9:MJ9"/>
    <mergeCell ref="MK9:MQ9"/>
    <mergeCell ref="MR9:MX9"/>
    <mergeCell ref="JS9:JY9"/>
    <mergeCell ref="JZ9:KF9"/>
    <mergeCell ref="KG9:KM9"/>
    <mergeCell ref="KN9:KT9"/>
    <mergeCell ref="KU9:LA9"/>
    <mergeCell ref="LB9:LH9"/>
    <mergeCell ref="IC9:II9"/>
    <mergeCell ref="IJ9:IP9"/>
    <mergeCell ref="IQ9:IW9"/>
    <mergeCell ref="IX9:JD9"/>
    <mergeCell ref="JE9:JK9"/>
    <mergeCell ref="BQ10:BW10"/>
    <mergeCell ref="BX10:CD10"/>
    <mergeCell ref="CE10:CK10"/>
    <mergeCell ref="CL10:CR10"/>
    <mergeCell ref="CS10:CY10"/>
    <mergeCell ref="MY9:NE9"/>
    <mergeCell ref="NF9:NL9"/>
    <mergeCell ref="NM9:NS9"/>
    <mergeCell ref="JL9:JR9"/>
    <mergeCell ref="GM9:GS9"/>
    <mergeCell ref="GT9:GZ9"/>
    <mergeCell ref="HA9:HG9"/>
    <mergeCell ref="HH9:HN9"/>
    <mergeCell ref="HO9:HU9"/>
    <mergeCell ref="HV9:IB9"/>
    <mergeCell ref="EW9:FC9"/>
    <mergeCell ref="FD9:FJ9"/>
    <mergeCell ref="FK9:FQ9"/>
    <mergeCell ref="FR9:FX9"/>
    <mergeCell ref="FY9:GE9"/>
    <mergeCell ref="GF9:GL9"/>
    <mergeCell ref="DG9:DM9"/>
    <mergeCell ref="DN9:DT9"/>
    <mergeCell ref="EP10:EV10"/>
    <mergeCell ref="EW10:FC10"/>
    <mergeCell ref="FD10:FJ10"/>
    <mergeCell ref="FK10:FQ10"/>
    <mergeCell ref="FR10:FX10"/>
    <mergeCell ref="FY10:GE10"/>
    <mergeCell ref="CZ10:DF10"/>
    <mergeCell ref="DG10:DM10"/>
    <mergeCell ref="DN10:DT10"/>
    <mergeCell ref="DU10:EA10"/>
    <mergeCell ref="EB10:EH10"/>
    <mergeCell ref="EI10:EO10"/>
    <mergeCell ref="IJ10:IP10"/>
    <mergeCell ref="IQ10:IW10"/>
    <mergeCell ref="IX10:JD10"/>
    <mergeCell ref="JE10:JK10"/>
    <mergeCell ref="GF10:GL10"/>
    <mergeCell ref="GM10:GS10"/>
    <mergeCell ref="GT10:GZ10"/>
    <mergeCell ref="HA10:HG10"/>
    <mergeCell ref="HH10:HN10"/>
    <mergeCell ref="HO10:HU10"/>
    <mergeCell ref="MR10:MX10"/>
    <mergeCell ref="MY10:NE10"/>
    <mergeCell ref="NF10:NL10"/>
    <mergeCell ref="NM10:NS10"/>
    <mergeCell ref="NT10:NZ10"/>
    <mergeCell ref="T11:Z11"/>
    <mergeCell ref="AA11:AG11"/>
    <mergeCell ref="AH11:AN11"/>
    <mergeCell ref="AO11:AU11"/>
    <mergeCell ref="AV11:BB11"/>
    <mergeCell ref="LB10:LH10"/>
    <mergeCell ref="LI10:LO10"/>
    <mergeCell ref="LP10:LV10"/>
    <mergeCell ref="LW10:MC10"/>
    <mergeCell ref="MD10:MJ10"/>
    <mergeCell ref="MK10:MQ10"/>
    <mergeCell ref="JL10:JR10"/>
    <mergeCell ref="JS10:JY10"/>
    <mergeCell ref="JZ10:KF10"/>
    <mergeCell ref="KG10:KM10"/>
    <mergeCell ref="KN10:KT10"/>
    <mergeCell ref="KU10:LA10"/>
    <mergeCell ref="HV10:IB10"/>
    <mergeCell ref="IC10:II10"/>
    <mergeCell ref="CS11:CY11"/>
    <mergeCell ref="CZ11:DF11"/>
    <mergeCell ref="DG11:DM11"/>
    <mergeCell ref="DN11:DT11"/>
    <mergeCell ref="DU11:EA11"/>
    <mergeCell ref="EB11:EH11"/>
    <mergeCell ref="BC11:BI11"/>
    <mergeCell ref="BJ11:BP11"/>
    <mergeCell ref="BQ11:BW11"/>
    <mergeCell ref="BX11:CD11"/>
    <mergeCell ref="CE11:CK11"/>
    <mergeCell ref="CL11:CR11"/>
    <mergeCell ref="GT11:GZ11"/>
    <mergeCell ref="HA11:HG11"/>
    <mergeCell ref="HH11:HN11"/>
    <mergeCell ref="EI11:EO11"/>
    <mergeCell ref="EP11:EV11"/>
    <mergeCell ref="EW11:FC11"/>
    <mergeCell ref="FD11:FJ11"/>
    <mergeCell ref="FK11:FQ11"/>
    <mergeCell ref="FR11:FX11"/>
    <mergeCell ref="FY11:GE11"/>
    <mergeCell ref="GF11:GL11"/>
    <mergeCell ref="GM11:GS11"/>
    <mergeCell ref="NF11:NL11"/>
    <mergeCell ref="NM11:NS11"/>
    <mergeCell ref="NT11:NZ11"/>
    <mergeCell ref="KU11:LA11"/>
    <mergeCell ref="LB11:LH11"/>
    <mergeCell ref="LI11:LO11"/>
    <mergeCell ref="LP11:LV11"/>
    <mergeCell ref="LW11:MC11"/>
    <mergeCell ref="MD11:MJ11"/>
    <mergeCell ref="MK11:MQ11"/>
    <mergeCell ref="MR11:MX11"/>
    <mergeCell ref="MY11:NE11"/>
    <mergeCell ref="JE11:JK11"/>
    <mergeCell ref="JL11:JR11"/>
    <mergeCell ref="JS11:JY11"/>
    <mergeCell ref="JZ11:KF11"/>
    <mergeCell ref="KG11:KM11"/>
    <mergeCell ref="KN11:KT11"/>
    <mergeCell ref="HO11:HU11"/>
    <mergeCell ref="HV11:IB11"/>
    <mergeCell ref="IC11:II11"/>
    <mergeCell ref="IJ11:IP11"/>
    <mergeCell ref="IQ11:IW11"/>
    <mergeCell ref="IX11:JD11"/>
    <mergeCell ref="MR12:MX12"/>
    <mergeCell ref="MY12:NE12"/>
    <mergeCell ref="NF12:NL12"/>
    <mergeCell ref="NM12:NS12"/>
    <mergeCell ref="NT12:NZ12"/>
    <mergeCell ref="LB12:LH12"/>
    <mergeCell ref="LI12:LO12"/>
    <mergeCell ref="LP12:LV12"/>
    <mergeCell ref="LW12:MC12"/>
    <mergeCell ref="MD12:MJ12"/>
    <mergeCell ref="MK12:MQ12"/>
    <mergeCell ref="CZ12:DF12"/>
    <mergeCell ref="DG12:DM12"/>
    <mergeCell ref="DN12:DT12"/>
    <mergeCell ref="DU12:EA12"/>
    <mergeCell ref="EB12:EH12"/>
    <mergeCell ref="EI12:EO12"/>
    <mergeCell ref="BJ12:BP12"/>
    <mergeCell ref="BQ12:BW12"/>
    <mergeCell ref="BX12:CD12"/>
    <mergeCell ref="CE12:CK12"/>
    <mergeCell ref="CL12:CR12"/>
    <mergeCell ref="CS12:CY12"/>
    <mergeCell ref="GF12:GL12"/>
    <mergeCell ref="GM12:GS12"/>
    <mergeCell ref="GT12:GZ12"/>
    <mergeCell ref="HA12:HG12"/>
    <mergeCell ref="HH12:HN12"/>
    <mergeCell ref="HO12:HU12"/>
    <mergeCell ref="EP12:EV12"/>
    <mergeCell ref="EW12:FC12"/>
    <mergeCell ref="FD12:FJ12"/>
    <mergeCell ref="FK12:FQ12"/>
    <mergeCell ref="FR12:FX12"/>
    <mergeCell ref="FY12:GE12"/>
    <mergeCell ref="JL12:JR12"/>
    <mergeCell ref="JS12:JY12"/>
    <mergeCell ref="JZ12:KF12"/>
    <mergeCell ref="KG12:KM12"/>
    <mergeCell ref="KN12:KT12"/>
    <mergeCell ref="KU12:LA12"/>
    <mergeCell ref="HV12:IB12"/>
    <mergeCell ref="IC12:II12"/>
    <mergeCell ref="IJ12:IP12"/>
    <mergeCell ref="IQ12:IW12"/>
    <mergeCell ref="IX12:JD12"/>
    <mergeCell ref="JE12:JK12"/>
  </mergeCells>
  <conditionalFormatting sqref="O1:O7 O1120:O1048576 O14:O1114">
    <cfRule type="containsText" dxfId="339" priority="15365" operator="containsText" text="courte">
      <formula>NOT(ISERROR(SEARCH("courte",O1)))</formula>
    </cfRule>
    <cfRule type="containsText" dxfId="338" priority="15366" operator="containsText" text="Parking">
      <formula>NOT(ISERROR(SEARCH("Parking",O1)))</formula>
    </cfRule>
  </conditionalFormatting>
  <conditionalFormatting sqref="O9:O13">
    <cfRule type="containsText" dxfId="337" priority="14348" operator="containsText" text="Cour">
      <formula>NOT(ISERROR(SEARCH("Cour",O9)))</formula>
    </cfRule>
    <cfRule type="containsText" dxfId="336" priority="14349" operator="containsText" text="Lon">
      <formula>NOT(ISERROR(SEARCH("Lon",O9)))</formula>
    </cfRule>
  </conditionalFormatting>
  <conditionalFormatting sqref="O9:O13">
    <cfRule type="containsText" dxfId="335" priority="14346" operator="containsText" text="courte">
      <formula>NOT(ISERROR(SEARCH("courte",O9)))</formula>
    </cfRule>
    <cfRule type="containsText" dxfId="334" priority="14347" operator="containsText" text="Parking">
      <formula>NOT(ISERROR(SEARCH("Parking",O9)))</formula>
    </cfRule>
  </conditionalFormatting>
  <conditionalFormatting sqref="T8:NZ8">
    <cfRule type="expression" dxfId="333" priority="14125">
      <formula>T$4=TODAY()</formula>
    </cfRule>
  </conditionalFormatting>
  <conditionalFormatting sqref="OF13:OG13 OM13:ON13 OT13:OU13">
    <cfRule type="expression" dxfId="332" priority="13967">
      <formula>OF$4=TODAY()</formula>
    </cfRule>
  </conditionalFormatting>
  <conditionalFormatting sqref="OA13:OU13">
    <cfRule type="expression" dxfId="331" priority="13965">
      <formula>"$I$39=X$4"</formula>
    </cfRule>
  </conditionalFormatting>
  <conditionalFormatting sqref="OA13:OU13">
    <cfRule type="containsText" dxfId="330" priority="13964" operator="containsText" text="x">
      <formula>NOT(ISERROR(SEARCH("x",OA13)))</formula>
    </cfRule>
  </conditionalFormatting>
  <conditionalFormatting sqref="A13:F13 OA13:XFD13 H13:S13">
    <cfRule type="containsText" dxfId="329" priority="11973" operator="containsText" text="s">
      <formula>NOT(ISERROR(SEARCH("s",A13)))</formula>
    </cfRule>
    <cfRule type="containsText" dxfId="328" priority="11974" operator="containsText" text="f">
      <formula>NOT(ISERROR(SEARCH("f",A13)))</formula>
    </cfRule>
    <cfRule type="containsText" dxfId="327" priority="11975" operator="containsText" text="d">
      <formula>NOT(ISERROR(SEARCH("d",A13)))</formula>
    </cfRule>
  </conditionalFormatting>
  <conditionalFormatting sqref="T10:NZ10">
    <cfRule type="containsText" dxfId="326" priority="11972" operator="containsText" text="départ">
      <formula>NOT(ISERROR(SEARCH("départ",T10)))</formula>
    </cfRule>
    <cfRule type="cellIs" dxfId="325" priority="14236" operator="equal">
      <formula>"W18"</formula>
    </cfRule>
    <cfRule type="cellIs" dxfId="324" priority="14237" operator="equal">
      <formula>"W17"</formula>
    </cfRule>
    <cfRule type="cellIs" dxfId="323" priority="14268" operator="equal">
      <formula>"W24"</formula>
    </cfRule>
    <cfRule type="cellIs" dxfId="322" priority="14269" operator="equal">
      <formula>"W23"</formula>
    </cfRule>
    <cfRule type="cellIs" dxfId="321" priority="14270" operator="equal">
      <formula>"W22"</formula>
    </cfRule>
    <cfRule type="cellIs" dxfId="320" priority="14271" operator="equal">
      <formula>"W21"</formula>
    </cfRule>
    <cfRule type="cellIs" dxfId="319" priority="14272" operator="equal">
      <formula>"W20"</formula>
    </cfRule>
    <cfRule type="cellIs" dxfId="318" priority="14273" operator="equal">
      <formula>"W19"</formula>
    </cfRule>
    <cfRule type="cellIs" dxfId="317" priority="14274" operator="equal">
      <formula>"W16"</formula>
    </cfRule>
    <cfRule type="cellIs" dxfId="316" priority="14275" operator="equal">
      <formula>"W15"</formula>
    </cfRule>
    <cfRule type="cellIs" dxfId="315" priority="14276" operator="equal">
      <formula>"W14"</formula>
    </cfRule>
    <cfRule type="cellIs" dxfId="314" priority="14277" operator="equal">
      <formula>"W13"</formula>
    </cfRule>
    <cfRule type="cellIs" dxfId="313" priority="14278" operator="equal">
      <formula>"W12"</formula>
    </cfRule>
    <cfRule type="cellIs" dxfId="312" priority="14279" operator="equal">
      <formula>"W11"</formula>
    </cfRule>
    <cfRule type="cellIs" dxfId="311" priority="14280" operator="equal">
      <formula>"W10"</formula>
    </cfRule>
    <cfRule type="cellIs" dxfId="310" priority="14281" operator="equal">
      <formula>"W9"</formula>
    </cfRule>
    <cfRule type="cellIs" dxfId="309" priority="14282" operator="equal">
      <formula>"W8"</formula>
    </cfRule>
    <cfRule type="cellIs" dxfId="308" priority="14283" operator="equal">
      <formula>"W7"</formula>
    </cfRule>
    <cfRule type="cellIs" dxfId="307" priority="14284" operator="equal">
      <formula>"W6"</formula>
    </cfRule>
    <cfRule type="cellIs" dxfId="306" priority="14285" operator="equal">
      <formula>"W5"</formula>
    </cfRule>
    <cfRule type="cellIs" dxfId="305" priority="14286" operator="equal">
      <formula>"W4"</formula>
    </cfRule>
    <cfRule type="cellIs" dxfId="304" priority="14287" operator="equal">
      <formula>"W3"</formula>
    </cfRule>
    <cfRule type="cellIs" dxfId="303" priority="14288" operator="equal">
      <formula>"W2"</formula>
    </cfRule>
    <cfRule type="cellIs" dxfId="302" priority="14289" operator="equal">
      <formula>"W1"</formula>
    </cfRule>
    <cfRule type="cellIs" dxfId="301" priority="14290" operator="equal">
      <formula>"W0"</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300" priority="10299">
      <formula>BH$4=TODAY()</formula>
    </cfRule>
  </conditionalFormatting>
  <conditionalFormatting sqref="BC13:NZ13">
    <cfRule type="expression" dxfId="299" priority="10298">
      <formula>"$I$39=X$4"</formula>
    </cfRule>
  </conditionalFormatting>
  <conditionalFormatting sqref="BC13:NZ13">
    <cfRule type="containsText" dxfId="298" priority="10297" operator="containsText" text="x">
      <formula>NOT(ISERROR(SEARCH("x",BC13)))</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7" priority="10296">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6" priority="10295">
      <formula>BH$4=TODAY()</formula>
    </cfRule>
  </conditionalFormatting>
  <conditionalFormatting sqref="BC13:NZ13">
    <cfRule type="expression" dxfId="295" priority="10294">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4" priority="10293">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3" priority="10292">
      <formula>BH$4=TODAY()</formula>
    </cfRule>
  </conditionalFormatting>
  <conditionalFormatting sqref="BC13:NZ13">
    <cfRule type="expression" dxfId="292" priority="10291">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1" priority="10290">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90" priority="10289">
      <formula>BH$4=TODAY()</formula>
    </cfRule>
  </conditionalFormatting>
  <conditionalFormatting sqref="BC13:NZ13">
    <cfRule type="expression" dxfId="289" priority="1028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8" priority="1028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7" priority="10286">
      <formula>BH$4=TODAY()</formula>
    </cfRule>
  </conditionalFormatting>
  <conditionalFormatting sqref="BC13:NZ13">
    <cfRule type="expression" dxfId="286" priority="10285">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5" priority="10284">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4" priority="10283">
      <formula>BH$4=TODAY()</formula>
    </cfRule>
  </conditionalFormatting>
  <conditionalFormatting sqref="BC13:NZ13">
    <cfRule type="expression" dxfId="283" priority="10282">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2" priority="10281">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81" priority="10280">
      <formula>BH$4=TODAY()</formula>
    </cfRule>
  </conditionalFormatting>
  <conditionalFormatting sqref="BC13:NZ13">
    <cfRule type="expression" dxfId="280" priority="10279">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9" priority="10278">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8" priority="10277">
      <formula>BH$4=TODAY()</formula>
    </cfRule>
  </conditionalFormatting>
  <conditionalFormatting sqref="BC13:NZ13">
    <cfRule type="expression" dxfId="277" priority="10276">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6" priority="10275">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5" priority="10274">
      <formula>BH$4=TODAY()</formula>
    </cfRule>
  </conditionalFormatting>
  <conditionalFormatting sqref="BC13:NZ13">
    <cfRule type="expression" dxfId="274" priority="10273">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3" priority="10272">
      <formula>BH$4=TODAY()</formula>
    </cfRule>
  </conditionalFormatting>
  <conditionalFormatting sqref="BC13:NZ13">
    <cfRule type="expression" dxfId="272" priority="10271">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1" priority="10270">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70" priority="10269">
      <formula>BH$4=TODAY()</formula>
    </cfRule>
  </conditionalFormatting>
  <conditionalFormatting sqref="BC13:NZ13">
    <cfRule type="expression" dxfId="269" priority="1026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68" priority="1026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267" priority="10266">
      <formula>BH$4=TODAY()</formula>
    </cfRule>
  </conditionalFormatting>
  <conditionalFormatting sqref="BC13:NZ13">
    <cfRule type="expression" dxfId="266" priority="10265">
      <formula>"$I$39=X$4"</formula>
    </cfRule>
  </conditionalFormatting>
  <conditionalFormatting sqref="BC13:NZ13">
    <cfRule type="containsText" dxfId="265" priority="10262" operator="containsText" text="s">
      <formula>NOT(ISERROR(SEARCH("s",BC13)))</formula>
    </cfRule>
    <cfRule type="containsText" dxfId="264" priority="10263" operator="containsText" text="f">
      <formula>NOT(ISERROR(SEARCH("f",BC13)))</formula>
    </cfRule>
    <cfRule type="containsText" dxfId="263" priority="10264" operator="containsText" text="d">
      <formula>NOT(ISERROR(SEARCH("d",BC13)))</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62" priority="5288">
      <formula>Y$4=TODAY()</formula>
    </cfRule>
  </conditionalFormatting>
  <conditionalFormatting sqref="T1119:NZ1119">
    <cfRule type="expression" dxfId="261" priority="5287">
      <formula>"$I$39=X$4"</formula>
    </cfRule>
  </conditionalFormatting>
  <conditionalFormatting sqref="T1119:NZ1119">
    <cfRule type="containsText" dxfId="260" priority="5286" operator="containsText" text="x">
      <formula>NOT(ISERROR(SEARCH("x",T1119)))</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9" priority="5285">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8" priority="5284">
      <formula>Y$4=TODAY()</formula>
    </cfRule>
  </conditionalFormatting>
  <conditionalFormatting sqref="T1119:NZ1119">
    <cfRule type="expression" dxfId="257" priority="5283">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6" priority="5282">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5" priority="5281">
      <formula>Y$4=TODAY()</formula>
    </cfRule>
  </conditionalFormatting>
  <conditionalFormatting sqref="T1119:NZ1119">
    <cfRule type="expression" dxfId="254" priority="5280">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3" priority="5279">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2" priority="5278">
      <formula>Y$4=TODAY()</formula>
    </cfRule>
  </conditionalFormatting>
  <conditionalFormatting sqref="T1119:NZ1119">
    <cfRule type="expression" dxfId="251" priority="5277">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50" priority="5276">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9" priority="5275">
      <formula>Y$4=TODAY()</formula>
    </cfRule>
  </conditionalFormatting>
  <conditionalFormatting sqref="T1119:NZ1119">
    <cfRule type="expression" dxfId="248" priority="5274">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7" priority="5273">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6" priority="5272">
      <formula>Y$4=TODAY()</formula>
    </cfRule>
  </conditionalFormatting>
  <conditionalFormatting sqref="T1119:NZ1119">
    <cfRule type="expression" dxfId="245" priority="5271">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4" priority="5270">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3" priority="5269">
      <formula>Y$4=TODAY()</formula>
    </cfRule>
  </conditionalFormatting>
  <conditionalFormatting sqref="T1119:NZ1119">
    <cfRule type="expression" dxfId="242" priority="5268">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1" priority="5267">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40" priority="5266">
      <formula>Y$4=TODAY()</formula>
    </cfRule>
  </conditionalFormatting>
  <conditionalFormatting sqref="T1119:NZ1119">
    <cfRule type="expression" dxfId="239" priority="5265">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8" priority="5264">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7" priority="5263">
      <formula>Y$4=TODAY()</formula>
    </cfRule>
  </conditionalFormatting>
  <conditionalFormatting sqref="T1119:NZ1119">
    <cfRule type="expression" dxfId="236" priority="5262">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5" priority="5261">
      <formula>Y$4=TODAY()</formula>
    </cfRule>
  </conditionalFormatting>
  <conditionalFormatting sqref="T1119:NZ1119">
    <cfRule type="expression" dxfId="234" priority="5260">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3" priority="5259">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2" priority="5258">
      <formula>Y$4=TODAY()</formula>
    </cfRule>
  </conditionalFormatting>
  <conditionalFormatting sqref="T1119:NZ1119">
    <cfRule type="expression" dxfId="231" priority="5257">
      <formula>"$I$39=X$4"</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30" priority="5256">
      <formula>Y$4=TODAY()</formula>
    </cfRule>
  </conditionalFormatting>
  <conditionalFormatting sqref="Y1119:Z1119 AF1119:AG1119 AM1119:AN1119 AT1119:AU1119 BA1119:BB1119 BH1119:BI1119 BO1119:BP1119 BV1119:BW1119 CC1119:CD1119 CJ1119:CK1119 CQ1119:CR1119 CX1119:CY1119 DE1119:DF1119 DL1119:DM1119 DS1119:DT1119 DZ1119:EA1119 EG1119:EH1119 EN1119:EO1119 EU1119:EV1119 FB1119:FC1119 FI1119:FJ1119 FP1119:FQ1119 FW1119:FX1119 GD1119:GE1119 GK1119:GL1119 GR1119:GS1119 GY1119:GZ1119 HF1119:HG1119 HM1119:HN1119 HT1119:HU1119 IA1119:IB1119 IH1119:II1119 IO1119:IP1119 IV1119:IW1119 JC1119:JD1119 JJ1119:JK1119 JQ1119:JR1119 JX1119:JY1119 KE1119:KF1119 KL1119:KM1119 KS1119:KT1119 KZ1119:LA1119 LG1119:LH1119 LN1119:LO1119 LU1119:LV1119 MB1119:MC1119 MI1119:MJ1119 MP1119:MQ1119 MW1119:MX1119 ND1119:NE1119 NK1119:NL1119 NR1119:NS1119 NY1119:NZ1119">
    <cfRule type="expression" dxfId="229" priority="5255">
      <formula>Y$4=TODAY()</formula>
    </cfRule>
  </conditionalFormatting>
  <conditionalFormatting sqref="T1119:NZ1119">
    <cfRule type="expression" dxfId="228" priority="5254">
      <formula>"$I$39=X$4"</formula>
    </cfRule>
  </conditionalFormatting>
  <conditionalFormatting sqref="T1119:NZ1119">
    <cfRule type="containsText" dxfId="227" priority="5251" operator="containsText" text="s">
      <formula>NOT(ISERROR(SEARCH("s",T1119)))</formula>
    </cfRule>
    <cfRule type="containsText" dxfId="226" priority="5252" operator="containsText" text="f">
      <formula>NOT(ISERROR(SEARCH("f",T1119)))</formula>
    </cfRule>
    <cfRule type="containsText" dxfId="225" priority="5253" operator="containsText" text="d">
      <formula>NOT(ISERROR(SEARCH("d",T1119)))</formula>
    </cfRule>
  </conditionalFormatting>
  <conditionalFormatting sqref="T1116 AA1116 AH1116 AO1116 AV1116 BC1116 BJ1116 BQ1116 BX1116 CE1116 CL1116 CS1116 CZ1116 DG1116 DN1116 DU1116 EB1116 EI1116 EP1116 EW1116 FD1116 FK1116 FR1116 FY1116 GF1116 GM1116 GT1116 HA1116 HH1116 HO1116 HV1116 IC1116 IJ1116 IQ1116 IX1116 JE1116 JL1116 JS1116 JZ1116 KG1116 KN1116 KU1116 LB1116 LI1116 LP1116 LW1116 MD1116 MK1116 MR1116 MY1116 NF1116 NM1116 NT1116">
    <cfRule type="cellIs" dxfId="224" priority="5294" operator="equal">
      <formula>"W52"</formula>
    </cfRule>
    <cfRule type="cellIs" dxfId="223" priority="5295" operator="equal">
      <formula>"W51"</formula>
    </cfRule>
    <cfRule type="cellIs" dxfId="222" priority="5296" operator="equal">
      <formula>"W50"</formula>
    </cfRule>
    <cfRule type="cellIs" dxfId="221" priority="5297" operator="equal">
      <formula>"W49"</formula>
    </cfRule>
    <cfRule type="cellIs" dxfId="220" priority="5298" operator="equal">
      <formula>"W48"</formula>
    </cfRule>
    <cfRule type="cellIs" dxfId="219" priority="5299" operator="equal">
      <formula>"W47"</formula>
    </cfRule>
    <cfRule type="cellIs" dxfId="218" priority="5300" operator="equal">
      <formula>"W46"</formula>
    </cfRule>
    <cfRule type="cellIs" dxfId="217" priority="5301" operator="equal">
      <formula>"W45"</formula>
    </cfRule>
    <cfRule type="cellIs" dxfId="216" priority="5302" operator="equal">
      <formula>"W44"</formula>
    </cfRule>
    <cfRule type="cellIs" dxfId="215" priority="5303" operator="equal">
      <formula>"W43"</formula>
    </cfRule>
    <cfRule type="cellIs" dxfId="214" priority="5304" operator="equal">
      <formula>"W42"</formula>
    </cfRule>
    <cfRule type="cellIs" dxfId="213" priority="5305" operator="equal">
      <formula>"W41"</formula>
    </cfRule>
    <cfRule type="cellIs" dxfId="212" priority="5306" operator="equal">
      <formula>"W40"</formula>
    </cfRule>
    <cfRule type="cellIs" dxfId="211" priority="5307" operator="equal">
      <formula>"W39"</formula>
    </cfRule>
    <cfRule type="cellIs" dxfId="210" priority="5308" operator="equal">
      <formula>"W38"</formula>
    </cfRule>
    <cfRule type="cellIs" dxfId="209" priority="5309" operator="equal">
      <formula>"W37"</formula>
    </cfRule>
    <cfRule type="cellIs" dxfId="208" priority="5310" operator="equal">
      <formula>"W36"</formula>
    </cfRule>
    <cfRule type="cellIs" dxfId="207" priority="5311" operator="equal">
      <formula>"W35"</formula>
    </cfRule>
    <cfRule type="cellIs" dxfId="206" priority="5312" operator="equal">
      <formula>"W34"</formula>
    </cfRule>
    <cfRule type="cellIs" dxfId="205" priority="5313" operator="equal">
      <formula>"W33"</formula>
    </cfRule>
    <cfRule type="cellIs" dxfId="204" priority="5314" operator="equal">
      <formula>"W32"</formula>
    </cfRule>
    <cfRule type="cellIs" dxfId="203" priority="5315" operator="equal">
      <formula>"W31"</formula>
    </cfRule>
    <cfRule type="cellIs" dxfId="202" priority="5316" operator="equal">
      <formula>"W30"</formula>
    </cfRule>
    <cfRule type="cellIs" dxfId="201" priority="5317" operator="equal">
      <formula>"W29"</formula>
    </cfRule>
    <cfRule type="cellIs" dxfId="200" priority="5318" operator="equal">
      <formula>"W28"</formula>
    </cfRule>
    <cfRule type="cellIs" dxfId="199" priority="5319" operator="equal">
      <formula>"W27"</formula>
    </cfRule>
    <cfRule type="cellIs" dxfId="198" priority="5320" operator="equal">
      <formula>"W26"</formula>
    </cfRule>
    <cfRule type="cellIs" dxfId="197" priority="5321" operator="equal">
      <formula>"W25"</formula>
    </cfRule>
    <cfRule type="cellIs" dxfId="196" priority="5322" operator="equal">
      <formula>"W24"</formula>
    </cfRule>
    <cfRule type="cellIs" dxfId="195" priority="5323" operator="equal">
      <formula>"W23"</formula>
    </cfRule>
    <cfRule type="cellIs" dxfId="194" priority="5324" operator="equal">
      <formula>"W22"</formula>
    </cfRule>
    <cfRule type="cellIs" dxfId="193" priority="5325" operator="equal">
      <formula>"W21"</formula>
    </cfRule>
    <cfRule type="cellIs" dxfId="192" priority="5326" operator="equal">
      <formula>"W20"</formula>
    </cfRule>
    <cfRule type="cellIs" dxfId="191" priority="5327" operator="equal">
      <formula>"W19"</formula>
    </cfRule>
    <cfRule type="cellIs" dxfId="190" priority="5328" operator="equal">
      <formula>"W16"</formula>
    </cfRule>
    <cfRule type="cellIs" dxfId="189" priority="5329" operator="equal">
      <formula>"W15"</formula>
    </cfRule>
    <cfRule type="cellIs" dxfId="188" priority="5330" operator="equal">
      <formula>"W14"</formula>
    </cfRule>
    <cfRule type="cellIs" dxfId="187" priority="5331" operator="equal">
      <formula>"W13"</formula>
    </cfRule>
    <cfRule type="cellIs" dxfId="186" priority="5332" operator="equal">
      <formula>"W12"</formula>
    </cfRule>
    <cfRule type="cellIs" dxfId="185" priority="5333" operator="equal">
      <formula>"W11"</formula>
    </cfRule>
    <cfRule type="cellIs" dxfId="184" priority="5334" operator="equal">
      <formula>"W10"</formula>
    </cfRule>
    <cfRule type="cellIs" dxfId="183" priority="5335" operator="equal">
      <formula>"W9"</formula>
    </cfRule>
    <cfRule type="cellIs" dxfId="182" priority="5336" operator="equal">
      <formula>"W8"</formula>
    </cfRule>
    <cfRule type="cellIs" dxfId="181" priority="5337" operator="equal">
      <formula>"W7"</formula>
    </cfRule>
    <cfRule type="cellIs" dxfId="180" priority="5338" operator="equal">
      <formula>"W6"</formula>
    </cfRule>
    <cfRule type="cellIs" dxfId="179" priority="5339" operator="equal">
      <formula>"W5"</formula>
    </cfRule>
    <cfRule type="cellIs" dxfId="178" priority="5340" operator="equal">
      <formula>"W4"</formula>
    </cfRule>
    <cfRule type="cellIs" dxfId="177" priority="5341" operator="equal">
      <formula>"W3"</formula>
    </cfRule>
    <cfRule type="cellIs" dxfId="176" priority="5342" operator="equal">
      <formula>"W2"</formula>
    </cfRule>
    <cfRule type="cellIs" dxfId="175" priority="5343" operator="equal">
      <formula>"W1"</formula>
    </cfRule>
    <cfRule type="cellIs" dxfId="174" priority="5344" operator="equal">
      <formula>"W0"</formula>
    </cfRule>
  </conditionalFormatting>
  <conditionalFormatting sqref="T1116 AA1116 AH1116 AO1116 AV1116 BC1116 BJ1116 BQ1116 BX1116 CE1116 CL1116 CS1116 CZ1116 DG1116 DN1116 DU1116 EB1116 EI1116 EP1116 EW1116 FD1116 FK1116 FR1116 FY1116 GF1116 GM1116 GT1116 HA1116 HH1116 HO1116 HV1116 IC1116 IJ1116 IQ1116 IX1116 JE1116 JL1116 JS1116 JZ1116 KG1116 KN1116 KU1116 LB1116 LI1116 LP1116 LW1116 MD1116 MK1116 MR1116 MY1116 NF1116 NM1116 NT1116">
    <cfRule type="cellIs" dxfId="173" priority="5292" operator="equal">
      <formula>"W18"</formula>
    </cfRule>
    <cfRule type="cellIs" dxfId="172" priority="5293" operator="equal">
      <formula>"W17"</formula>
    </cfRule>
  </conditionalFormatting>
  <conditionalFormatting sqref="T1116 AA1116 AH1116 AO1116 AV1116 BC1116 BJ1116 BQ1116 BX1116 CE1116 CL1116 CS1116 CZ1116 DG1116 DN1116 DU1116 EB1116 EI1116 EP1116 EW1116 FD1116 FK1116 FR1116 FY1116 GF1116 GM1116 GT1116 HA1116 HH1116 HO1116 HV1116 IC1116 IJ1116 IQ1116 IX1116 JE1116 JL1116 JS1116 JZ1116 KG1116 KN1116 KU1116 LB1116 LI1116 LP1116 LW1116 MD1116 MK1116 MR1116 MY1116 NF1116 NM1116 NT1116">
    <cfRule type="cellIs" dxfId="171" priority="5290" operator="equal">
      <formula>"W18"</formula>
    </cfRule>
    <cfRule type="cellIs" dxfId="170" priority="5291" operator="equal">
      <formula>"W17"</formula>
    </cfRule>
  </conditionalFormatting>
  <conditionalFormatting sqref="T1116:NZ1116">
    <cfRule type="containsText" dxfId="169" priority="5289" operator="containsText" text="départ">
      <formula>NOT(ISERROR(SEARCH("départ",T1116)))</formula>
    </cfRule>
  </conditionalFormatting>
  <conditionalFormatting sqref="O1115:O1119">
    <cfRule type="containsText" dxfId="168" priority="5350" operator="containsText" text="Cour">
      <formula>NOT(ISERROR(SEARCH("Cour",O1115)))</formula>
    </cfRule>
    <cfRule type="containsText" dxfId="167" priority="5351" operator="containsText" text="Lon">
      <formula>NOT(ISERROR(SEARCH("Lon",O1115)))</formula>
    </cfRule>
  </conditionalFormatting>
  <conditionalFormatting sqref="O1115:O1119">
    <cfRule type="containsText" dxfId="166" priority="5348" operator="containsText" text="courte">
      <formula>NOT(ISERROR(SEARCH("courte",O1115)))</formula>
    </cfRule>
    <cfRule type="containsText" dxfId="165" priority="5349" operator="containsText" text="Parking">
      <formula>NOT(ISERROR(SEARCH("Parking",O1115)))</formula>
    </cfRule>
  </conditionalFormatting>
  <conditionalFormatting sqref="H1119:S1119">
    <cfRule type="containsText" dxfId="164" priority="5345" operator="containsText" text="s">
      <formula>NOT(ISERROR(SEARCH("s",H1119)))</formula>
    </cfRule>
    <cfRule type="containsText" dxfId="163" priority="5346" operator="containsText" text="f">
      <formula>NOT(ISERROR(SEARCH("f",H1119)))</formula>
    </cfRule>
    <cfRule type="containsText" dxfId="162" priority="5347" operator="containsText" text="d">
      <formula>NOT(ISERROR(SEARCH("d",H1119)))</formula>
    </cfRule>
  </conditionalFormatting>
  <conditionalFormatting sqref="T13:X13 AO13:AS13 AV13:AZ13">
    <cfRule type="expression" dxfId="161" priority="238">
      <formula>"$I$39=X$4"</formula>
    </cfRule>
  </conditionalFormatting>
  <conditionalFormatting sqref="T13:X13 AO13:AS13 AV13:AZ13">
    <cfRule type="containsText" dxfId="160" priority="237" operator="containsText" text="x">
      <formula>NOT(ISERROR(SEARCH("x",T13)))</formula>
    </cfRule>
  </conditionalFormatting>
  <conditionalFormatting sqref="T13:X13 AO13:AS13 AV13:AZ13">
    <cfRule type="expression" dxfId="159" priority="234">
      <formula>"$I$39=X$4"</formula>
    </cfRule>
  </conditionalFormatting>
  <conditionalFormatting sqref="T13:X13 AO13:AS13 AV13:AZ13">
    <cfRule type="expression" dxfId="158" priority="231">
      <formula>"$I$39=X$4"</formula>
    </cfRule>
  </conditionalFormatting>
  <conditionalFormatting sqref="T13:X13 AO13:AS13 AV13:AZ13">
    <cfRule type="expression" dxfId="157" priority="228">
      <formula>"$I$39=X$4"</formula>
    </cfRule>
  </conditionalFormatting>
  <conditionalFormatting sqref="T13:X13 AO13:AS13 AV13:AZ13">
    <cfRule type="expression" dxfId="156" priority="225">
      <formula>"$I$39=X$4"</formula>
    </cfRule>
  </conditionalFormatting>
  <conditionalFormatting sqref="T13:X13 AO13:AS13 AV13:AZ13">
    <cfRule type="expression" dxfId="155" priority="222">
      <formula>"$I$39=X$4"</formula>
    </cfRule>
  </conditionalFormatting>
  <conditionalFormatting sqref="T13:X13 AO13:AS13 AV13:AZ13">
    <cfRule type="expression" dxfId="154" priority="219">
      <formula>"$I$39=X$4"</formula>
    </cfRule>
  </conditionalFormatting>
  <conditionalFormatting sqref="T13:X13 AO13:AS13 AV13:AZ13">
    <cfRule type="expression" dxfId="153" priority="216">
      <formula>"$I$39=X$4"</formula>
    </cfRule>
  </conditionalFormatting>
  <conditionalFormatting sqref="T13:X13 AO13:AS13 AV13:AZ13">
    <cfRule type="expression" dxfId="152" priority="213">
      <formula>"$I$39=X$4"</formula>
    </cfRule>
  </conditionalFormatting>
  <conditionalFormatting sqref="T13:X13 AO13:AS13 AV13:AZ13">
    <cfRule type="expression" dxfId="151" priority="211">
      <formula>"$I$39=X$4"</formula>
    </cfRule>
  </conditionalFormatting>
  <conditionalFormatting sqref="T13:X13 AO13:AS13 AV13:AZ13">
    <cfRule type="expression" dxfId="150" priority="208">
      <formula>"$I$39=X$4"</formula>
    </cfRule>
  </conditionalFormatting>
  <conditionalFormatting sqref="T13:X13 AO13:AS13 AV13:AZ13">
    <cfRule type="expression" dxfId="149" priority="205">
      <formula>"$I$39=X$4"</formula>
    </cfRule>
  </conditionalFormatting>
  <conditionalFormatting sqref="T13:X13 AO13:AS13 AV13:AZ13">
    <cfRule type="containsText" dxfId="148" priority="202" operator="containsText" text="s">
      <formula>NOT(ISERROR(SEARCH("s",T13)))</formula>
    </cfRule>
    <cfRule type="containsText" dxfId="147" priority="203" operator="containsText" text="f">
      <formula>NOT(ISERROR(SEARCH("f",T13)))</formula>
    </cfRule>
    <cfRule type="containsText" dxfId="146" priority="204" operator="containsText" text="d">
      <formula>NOT(ISERROR(SEARCH("d",T13)))</formula>
    </cfRule>
  </conditionalFormatting>
  <conditionalFormatting sqref="Y13:Z13 AT13:AU13 BA13:BB13">
    <cfRule type="expression" dxfId="145" priority="201">
      <formula>Y$4=TODAY()</formula>
    </cfRule>
  </conditionalFormatting>
  <conditionalFormatting sqref="Y13:Z13 AT13:AU13 BA13:BB13">
    <cfRule type="expression" dxfId="144" priority="200">
      <formula>"$I$39=X$4"</formula>
    </cfRule>
  </conditionalFormatting>
  <conditionalFormatting sqref="Y13:Z13 AT13:AU13 BA13:BB13">
    <cfRule type="containsText" dxfId="143" priority="199" operator="containsText" text="x">
      <formula>NOT(ISERROR(SEARCH("x",Y13)))</formula>
    </cfRule>
  </conditionalFormatting>
  <conditionalFormatting sqref="Y13:Z13 AT13:AU13 BA13:BB13">
    <cfRule type="expression" dxfId="142" priority="198">
      <formula>Y$4=TODAY()</formula>
    </cfRule>
  </conditionalFormatting>
  <conditionalFormatting sqref="Y13:Z13 AT13:AU13 BA13:BB13">
    <cfRule type="expression" dxfId="141" priority="197">
      <formula>Y$4=TODAY()</formula>
    </cfRule>
  </conditionalFormatting>
  <conditionalFormatting sqref="Y13:Z13 AT13:AU13 BA13:BB13">
    <cfRule type="expression" dxfId="140" priority="196">
      <formula>"$I$39=X$4"</formula>
    </cfRule>
  </conditionalFormatting>
  <conditionalFormatting sqref="Y13:Z13 AT13:AU13 BA13:BB13">
    <cfRule type="expression" dxfId="139" priority="195">
      <formula>Y$4=TODAY()</formula>
    </cfRule>
  </conditionalFormatting>
  <conditionalFormatting sqref="Y13:Z13 AT13:AU13 BA13:BB13">
    <cfRule type="expression" dxfId="138" priority="194">
      <formula>Y$4=TODAY()</formula>
    </cfRule>
  </conditionalFormatting>
  <conditionalFormatting sqref="Y13:Z13 AT13:AU13 BA13:BB13">
    <cfRule type="expression" dxfId="137" priority="193">
      <formula>"$I$39=X$4"</formula>
    </cfRule>
  </conditionalFormatting>
  <conditionalFormatting sqref="Y13:Z13 AT13:AU13 BA13:BB13">
    <cfRule type="expression" dxfId="136" priority="192">
      <formula>Y$4=TODAY()</formula>
    </cfRule>
  </conditionalFormatting>
  <conditionalFormatting sqref="Y13:Z13 AT13:AU13 BA13:BB13">
    <cfRule type="expression" dxfId="135" priority="191">
      <formula>Y$4=TODAY()</formula>
    </cfRule>
  </conditionalFormatting>
  <conditionalFormatting sqref="Y13:Z13 AT13:AU13 BA13:BB13">
    <cfRule type="expression" dxfId="134" priority="190">
      <formula>"$I$39=X$4"</formula>
    </cfRule>
  </conditionalFormatting>
  <conditionalFormatting sqref="Y13:Z13 AT13:AU13 BA13:BB13">
    <cfRule type="expression" dxfId="133" priority="189">
      <formula>Y$4=TODAY()</formula>
    </cfRule>
  </conditionalFormatting>
  <conditionalFormatting sqref="Y13:Z13 AT13:AU13 BA13:BB13">
    <cfRule type="expression" dxfId="132" priority="188">
      <formula>Y$4=TODAY()</formula>
    </cfRule>
  </conditionalFormatting>
  <conditionalFormatting sqref="Y13:Z13 AT13:AU13 BA13:BB13">
    <cfRule type="expression" dxfId="131" priority="187">
      <formula>"$I$39=X$4"</formula>
    </cfRule>
  </conditionalFormatting>
  <conditionalFormatting sqref="Y13:Z13 AT13:AU13 BA13:BB13">
    <cfRule type="expression" dxfId="130" priority="186">
      <formula>Y$4=TODAY()</formula>
    </cfRule>
  </conditionalFormatting>
  <conditionalFormatting sqref="Y13:Z13 AT13:AU13 BA13:BB13">
    <cfRule type="expression" dxfId="129" priority="185">
      <formula>Y$4=TODAY()</formula>
    </cfRule>
  </conditionalFormatting>
  <conditionalFormatting sqref="Y13:Z13 AT13:AU13 BA13:BB13">
    <cfRule type="expression" dxfId="128" priority="184">
      <formula>"$I$39=X$4"</formula>
    </cfRule>
  </conditionalFormatting>
  <conditionalFormatting sqref="Y13:Z13 AT13:AU13 BA13:BB13">
    <cfRule type="expression" dxfId="127" priority="183">
      <formula>Y$4=TODAY()</formula>
    </cfRule>
  </conditionalFormatting>
  <conditionalFormatting sqref="Y13:Z13 AT13:AU13 BA13:BB13">
    <cfRule type="expression" dxfId="126" priority="182">
      <formula>Y$4=TODAY()</formula>
    </cfRule>
  </conditionalFormatting>
  <conditionalFormatting sqref="Y13:Z13 AT13:AU13 BA13:BB13">
    <cfRule type="expression" dxfId="125" priority="181">
      <formula>"$I$39=X$4"</formula>
    </cfRule>
  </conditionalFormatting>
  <conditionalFormatting sqref="Y13:Z13 AT13:AU13 BA13:BB13">
    <cfRule type="expression" dxfId="124" priority="180">
      <formula>Y$4=TODAY()</formula>
    </cfRule>
  </conditionalFormatting>
  <conditionalFormatting sqref="Y13:Z13 AT13:AU13 BA13:BB13">
    <cfRule type="expression" dxfId="123" priority="179">
      <formula>Y$4=TODAY()</formula>
    </cfRule>
  </conditionalFormatting>
  <conditionalFormatting sqref="Y13:Z13 AT13:AU13 BA13:BB13">
    <cfRule type="expression" dxfId="122" priority="178">
      <formula>"$I$39=X$4"</formula>
    </cfRule>
  </conditionalFormatting>
  <conditionalFormatting sqref="Y13:Z13 AT13:AU13 BA13:BB13">
    <cfRule type="expression" dxfId="121" priority="177">
      <formula>Y$4=TODAY()</formula>
    </cfRule>
  </conditionalFormatting>
  <conditionalFormatting sqref="Y13:Z13 AT13:AU13 BA13:BB13">
    <cfRule type="expression" dxfId="120" priority="176">
      <formula>Y$4=TODAY()</formula>
    </cfRule>
  </conditionalFormatting>
  <conditionalFormatting sqref="Y13:Z13 AT13:AU13 BA13:BB13">
    <cfRule type="expression" dxfId="119" priority="175">
      <formula>"$I$39=X$4"</formula>
    </cfRule>
  </conditionalFormatting>
  <conditionalFormatting sqref="Y13:Z13 AT13:AU13 BA13:BB13">
    <cfRule type="expression" dxfId="118" priority="174">
      <formula>Y$4=TODAY()</formula>
    </cfRule>
  </conditionalFormatting>
  <conditionalFormatting sqref="Y13:Z13 AT13:AU13 BA13:BB13">
    <cfRule type="expression" dxfId="117" priority="173">
      <formula>"$I$39=X$4"</formula>
    </cfRule>
  </conditionalFormatting>
  <conditionalFormatting sqref="Y13:Z13 AT13:AU13 BA13:BB13">
    <cfRule type="expression" dxfId="116" priority="172">
      <formula>Y$4=TODAY()</formula>
    </cfRule>
  </conditionalFormatting>
  <conditionalFormatting sqref="Y13:Z13 AT13:AU13 BA13:BB13">
    <cfRule type="expression" dxfId="115" priority="171">
      <formula>Y$4=TODAY()</formula>
    </cfRule>
  </conditionalFormatting>
  <conditionalFormatting sqref="Y13:Z13 AT13:AU13 BA13:BB13">
    <cfRule type="expression" dxfId="114" priority="170">
      <formula>"$I$39=X$4"</formula>
    </cfRule>
  </conditionalFormatting>
  <conditionalFormatting sqref="Y13:Z13 AT13:AU13 BA13:BB13">
    <cfRule type="expression" dxfId="113" priority="169">
      <formula>Y$4=TODAY()</formula>
    </cfRule>
  </conditionalFormatting>
  <conditionalFormatting sqref="Y13:Z13 AT13:AU13 BA13:BB13">
    <cfRule type="expression" dxfId="112" priority="168">
      <formula>Y$4=TODAY()</formula>
    </cfRule>
  </conditionalFormatting>
  <conditionalFormatting sqref="Y13:Z13 AT13:AU13 BA13:BB13">
    <cfRule type="expression" dxfId="111" priority="167">
      <formula>"$I$39=X$4"</formula>
    </cfRule>
  </conditionalFormatting>
  <conditionalFormatting sqref="Y13:Z13 AT13:AU13 BA13:BB13">
    <cfRule type="containsText" dxfId="110" priority="164" operator="containsText" text="s">
      <formula>NOT(ISERROR(SEARCH("s",Y13)))</formula>
    </cfRule>
    <cfRule type="containsText" dxfId="109" priority="165" operator="containsText" text="f">
      <formula>NOT(ISERROR(SEARCH("f",Y13)))</formula>
    </cfRule>
    <cfRule type="containsText" dxfId="108" priority="166" operator="containsText" text="d">
      <formula>NOT(ISERROR(SEARCH("d",Y13)))</formula>
    </cfRule>
  </conditionalFormatting>
  <conditionalFormatting sqref="AA13:AE13">
    <cfRule type="expression" dxfId="107" priority="109">
      <formula>"$I$39=X$4"</formula>
    </cfRule>
  </conditionalFormatting>
  <conditionalFormatting sqref="AA13:AE13">
    <cfRule type="containsText" dxfId="106" priority="108" operator="containsText" text="x">
      <formula>NOT(ISERROR(SEARCH("x",AA13)))</formula>
    </cfRule>
  </conditionalFormatting>
  <conditionalFormatting sqref="AA13:AE13">
    <cfRule type="expression" dxfId="105" priority="107">
      <formula>"$I$39=X$4"</formula>
    </cfRule>
  </conditionalFormatting>
  <conditionalFormatting sqref="AA13:AE13">
    <cfRule type="expression" dxfId="104" priority="106">
      <formula>"$I$39=X$4"</formula>
    </cfRule>
  </conditionalFormatting>
  <conditionalFormatting sqref="AA13:AE13">
    <cfRule type="expression" dxfId="103" priority="105">
      <formula>"$I$39=X$4"</formula>
    </cfRule>
  </conditionalFormatting>
  <conditionalFormatting sqref="AA13:AE13">
    <cfRule type="expression" dxfId="102" priority="104">
      <formula>"$I$39=X$4"</formula>
    </cfRule>
  </conditionalFormatting>
  <conditionalFormatting sqref="AA13:AE13">
    <cfRule type="expression" dxfId="101" priority="103">
      <formula>"$I$39=X$4"</formula>
    </cfRule>
  </conditionalFormatting>
  <conditionalFormatting sqref="AA13:AE13">
    <cfRule type="expression" dxfId="100" priority="102">
      <formula>"$I$39=X$4"</formula>
    </cfRule>
  </conditionalFormatting>
  <conditionalFormatting sqref="AA13:AE13">
    <cfRule type="expression" dxfId="99" priority="101">
      <formula>"$I$39=X$4"</formula>
    </cfRule>
  </conditionalFormatting>
  <conditionalFormatting sqref="AA13:AE13">
    <cfRule type="expression" dxfId="98" priority="100">
      <formula>"$I$39=X$4"</formula>
    </cfRule>
  </conditionalFormatting>
  <conditionalFormatting sqref="AA13:AE13">
    <cfRule type="expression" dxfId="97" priority="99">
      <formula>"$I$39=X$4"</formula>
    </cfRule>
  </conditionalFormatting>
  <conditionalFormatting sqref="AA13:AE13">
    <cfRule type="expression" dxfId="96" priority="98">
      <formula>"$I$39=X$4"</formula>
    </cfRule>
  </conditionalFormatting>
  <conditionalFormatting sqref="AA13:AE13">
    <cfRule type="expression" dxfId="95" priority="97">
      <formula>"$I$39=X$4"</formula>
    </cfRule>
  </conditionalFormatting>
  <conditionalFormatting sqref="AA13:AE13">
    <cfRule type="containsText" dxfId="94" priority="94" operator="containsText" text="s">
      <formula>NOT(ISERROR(SEARCH("s",AA13)))</formula>
    </cfRule>
    <cfRule type="containsText" dxfId="93" priority="95" operator="containsText" text="f">
      <formula>NOT(ISERROR(SEARCH("f",AA13)))</formula>
    </cfRule>
    <cfRule type="containsText" dxfId="92" priority="96" operator="containsText" text="d">
      <formula>NOT(ISERROR(SEARCH("d",AA13)))</formula>
    </cfRule>
  </conditionalFormatting>
  <conditionalFormatting sqref="AF13:AG13">
    <cfRule type="expression" dxfId="91" priority="93">
      <formula>AF$4=TODAY()</formula>
    </cfRule>
  </conditionalFormatting>
  <conditionalFormatting sqref="AF13:AG13">
    <cfRule type="expression" dxfId="90" priority="92">
      <formula>"$I$39=X$4"</formula>
    </cfRule>
  </conditionalFormatting>
  <conditionalFormatting sqref="AF13:AG13">
    <cfRule type="containsText" dxfId="89" priority="91" operator="containsText" text="x">
      <formula>NOT(ISERROR(SEARCH("x",AF13)))</formula>
    </cfRule>
  </conditionalFormatting>
  <conditionalFormatting sqref="AF13:AG13">
    <cfRule type="expression" dxfId="88" priority="90">
      <formula>AF$4=TODAY()</formula>
    </cfRule>
  </conditionalFormatting>
  <conditionalFormatting sqref="AF13:AG13">
    <cfRule type="expression" dxfId="87" priority="89">
      <formula>AF$4=TODAY()</formula>
    </cfRule>
  </conditionalFormatting>
  <conditionalFormatting sqref="AF13:AG13">
    <cfRule type="expression" dxfId="86" priority="88">
      <formula>"$I$39=X$4"</formula>
    </cfRule>
  </conditionalFormatting>
  <conditionalFormatting sqref="AF13:AG13">
    <cfRule type="expression" dxfId="85" priority="87">
      <formula>AF$4=TODAY()</formula>
    </cfRule>
  </conditionalFormatting>
  <conditionalFormatting sqref="AF13:AG13">
    <cfRule type="expression" dxfId="84" priority="86">
      <formula>AF$4=TODAY()</formula>
    </cfRule>
  </conditionalFormatting>
  <conditionalFormatting sqref="AF13:AG13">
    <cfRule type="expression" dxfId="83" priority="85">
      <formula>"$I$39=X$4"</formula>
    </cfRule>
  </conditionalFormatting>
  <conditionalFormatting sqref="AF13:AG13">
    <cfRule type="expression" dxfId="82" priority="84">
      <formula>AF$4=TODAY()</formula>
    </cfRule>
  </conditionalFormatting>
  <conditionalFormatting sqref="AF13:AG13">
    <cfRule type="expression" dxfId="81" priority="83">
      <formula>AF$4=TODAY()</formula>
    </cfRule>
  </conditionalFormatting>
  <conditionalFormatting sqref="AF13:AG13">
    <cfRule type="expression" dxfId="80" priority="82">
      <formula>"$I$39=X$4"</formula>
    </cfRule>
  </conditionalFormatting>
  <conditionalFormatting sqref="AF13:AG13">
    <cfRule type="expression" dxfId="79" priority="81">
      <formula>AF$4=TODAY()</formula>
    </cfRule>
  </conditionalFormatting>
  <conditionalFormatting sqref="AF13:AG13">
    <cfRule type="expression" dxfId="78" priority="80">
      <formula>AF$4=TODAY()</formula>
    </cfRule>
  </conditionalFormatting>
  <conditionalFormatting sqref="AF13:AG13">
    <cfRule type="expression" dxfId="77" priority="79">
      <formula>"$I$39=X$4"</formula>
    </cfRule>
  </conditionalFormatting>
  <conditionalFormatting sqref="AF13:AG13">
    <cfRule type="expression" dxfId="76" priority="78">
      <formula>AF$4=TODAY()</formula>
    </cfRule>
  </conditionalFormatting>
  <conditionalFormatting sqref="AF13:AG13">
    <cfRule type="expression" dxfId="75" priority="77">
      <formula>AF$4=TODAY()</formula>
    </cfRule>
  </conditionalFormatting>
  <conditionalFormatting sqref="AF13:AG13">
    <cfRule type="expression" dxfId="74" priority="76">
      <formula>"$I$39=X$4"</formula>
    </cfRule>
  </conditionalFormatting>
  <conditionalFormatting sqref="AF13:AG13">
    <cfRule type="expression" dxfId="73" priority="75">
      <formula>AF$4=TODAY()</formula>
    </cfRule>
  </conditionalFormatting>
  <conditionalFormatting sqref="AF13:AG13">
    <cfRule type="expression" dxfId="72" priority="74">
      <formula>AF$4=TODAY()</formula>
    </cfRule>
  </conditionalFormatting>
  <conditionalFormatting sqref="AF13:AG13">
    <cfRule type="expression" dxfId="71" priority="73">
      <formula>"$I$39=X$4"</formula>
    </cfRule>
  </conditionalFormatting>
  <conditionalFormatting sqref="AF13:AG13">
    <cfRule type="expression" dxfId="70" priority="72">
      <formula>AF$4=TODAY()</formula>
    </cfRule>
  </conditionalFormatting>
  <conditionalFormatting sqref="AF13:AG13">
    <cfRule type="expression" dxfId="69" priority="71">
      <formula>AF$4=TODAY()</formula>
    </cfRule>
  </conditionalFormatting>
  <conditionalFormatting sqref="AF13:AG13">
    <cfRule type="expression" dxfId="68" priority="70">
      <formula>"$I$39=X$4"</formula>
    </cfRule>
  </conditionalFormatting>
  <conditionalFormatting sqref="AF13:AG13">
    <cfRule type="expression" dxfId="67" priority="69">
      <formula>AF$4=TODAY()</formula>
    </cfRule>
  </conditionalFormatting>
  <conditionalFormatting sqref="AF13:AG13">
    <cfRule type="expression" dxfId="66" priority="68">
      <formula>AF$4=TODAY()</formula>
    </cfRule>
  </conditionalFormatting>
  <conditionalFormatting sqref="AF13:AG13">
    <cfRule type="expression" dxfId="65" priority="67">
      <formula>"$I$39=X$4"</formula>
    </cfRule>
  </conditionalFormatting>
  <conditionalFormatting sqref="AF13:AG13">
    <cfRule type="expression" dxfId="64" priority="66">
      <formula>AF$4=TODAY()</formula>
    </cfRule>
  </conditionalFormatting>
  <conditionalFormatting sqref="AF13:AG13">
    <cfRule type="expression" dxfId="63" priority="65">
      <formula>"$I$39=X$4"</formula>
    </cfRule>
  </conditionalFormatting>
  <conditionalFormatting sqref="AF13:AG13">
    <cfRule type="expression" dxfId="62" priority="64">
      <formula>AF$4=TODAY()</formula>
    </cfRule>
  </conditionalFormatting>
  <conditionalFormatting sqref="AF13:AG13">
    <cfRule type="expression" dxfId="61" priority="63">
      <formula>AF$4=TODAY()</formula>
    </cfRule>
  </conditionalFormatting>
  <conditionalFormatting sqref="AF13:AG13">
    <cfRule type="expression" dxfId="60" priority="62">
      <formula>"$I$39=X$4"</formula>
    </cfRule>
  </conditionalFormatting>
  <conditionalFormatting sqref="AF13:AG13">
    <cfRule type="expression" dxfId="59" priority="61">
      <formula>AF$4=TODAY()</formula>
    </cfRule>
  </conditionalFormatting>
  <conditionalFormatting sqref="AF13:AG13">
    <cfRule type="expression" dxfId="58" priority="60">
      <formula>AF$4=TODAY()</formula>
    </cfRule>
  </conditionalFormatting>
  <conditionalFormatting sqref="AF13:AG13">
    <cfRule type="expression" dxfId="57" priority="59">
      <formula>"$I$39=X$4"</formula>
    </cfRule>
  </conditionalFormatting>
  <conditionalFormatting sqref="AF13:AG13">
    <cfRule type="containsText" dxfId="56" priority="56" operator="containsText" text="s">
      <formula>NOT(ISERROR(SEARCH("s",AF13)))</formula>
    </cfRule>
    <cfRule type="containsText" dxfId="55" priority="57" operator="containsText" text="f">
      <formula>NOT(ISERROR(SEARCH("f",AF13)))</formula>
    </cfRule>
    <cfRule type="containsText" dxfId="54" priority="58" operator="containsText" text="d">
      <formula>NOT(ISERROR(SEARCH("d",AF13)))</formula>
    </cfRule>
  </conditionalFormatting>
  <conditionalFormatting sqref="AH13:AL13">
    <cfRule type="expression" dxfId="53" priority="55">
      <formula>"$I$39=X$4"</formula>
    </cfRule>
  </conditionalFormatting>
  <conditionalFormatting sqref="AH13:AL13">
    <cfRule type="containsText" dxfId="52" priority="54" operator="containsText" text="x">
      <formula>NOT(ISERROR(SEARCH("x",AH13)))</formula>
    </cfRule>
  </conditionalFormatting>
  <conditionalFormatting sqref="AH13:AL13">
    <cfRule type="expression" dxfId="51" priority="53">
      <formula>"$I$39=X$4"</formula>
    </cfRule>
  </conditionalFormatting>
  <conditionalFormatting sqref="AH13:AL13">
    <cfRule type="expression" dxfId="50" priority="52">
      <formula>"$I$39=X$4"</formula>
    </cfRule>
  </conditionalFormatting>
  <conditionalFormatting sqref="AH13:AL13">
    <cfRule type="expression" dxfId="49" priority="51">
      <formula>"$I$39=X$4"</formula>
    </cfRule>
  </conditionalFormatting>
  <conditionalFormatting sqref="AH13:AL13">
    <cfRule type="expression" dxfId="48" priority="50">
      <formula>"$I$39=X$4"</formula>
    </cfRule>
  </conditionalFormatting>
  <conditionalFormatting sqref="AH13:AL13">
    <cfRule type="expression" dxfId="47" priority="49">
      <formula>"$I$39=X$4"</formula>
    </cfRule>
  </conditionalFormatting>
  <conditionalFormatting sqref="AH13:AL13">
    <cfRule type="expression" dxfId="46" priority="48">
      <formula>"$I$39=X$4"</formula>
    </cfRule>
  </conditionalFormatting>
  <conditionalFormatting sqref="AH13:AL13">
    <cfRule type="expression" dxfId="45" priority="47">
      <formula>"$I$39=X$4"</formula>
    </cfRule>
  </conditionalFormatting>
  <conditionalFormatting sqref="AH13:AL13">
    <cfRule type="expression" dxfId="44" priority="46">
      <formula>"$I$39=X$4"</formula>
    </cfRule>
  </conditionalFormatting>
  <conditionalFormatting sqref="AH13:AL13">
    <cfRule type="expression" dxfId="43" priority="45">
      <formula>"$I$39=X$4"</formula>
    </cfRule>
  </conditionalFormatting>
  <conditionalFormatting sqref="AH13:AL13">
    <cfRule type="expression" dxfId="42" priority="44">
      <formula>"$I$39=X$4"</formula>
    </cfRule>
  </conditionalFormatting>
  <conditionalFormatting sqref="AH13:AL13">
    <cfRule type="expression" dxfId="41" priority="43">
      <formula>"$I$39=X$4"</formula>
    </cfRule>
  </conditionalFormatting>
  <conditionalFormatting sqref="AH13:AL13">
    <cfRule type="containsText" dxfId="40" priority="40" operator="containsText" text="s">
      <formula>NOT(ISERROR(SEARCH("s",AH13)))</formula>
    </cfRule>
    <cfRule type="containsText" dxfId="39" priority="41" operator="containsText" text="f">
      <formula>NOT(ISERROR(SEARCH("f",AH13)))</formula>
    </cfRule>
    <cfRule type="containsText" dxfId="38" priority="42" operator="containsText" text="d">
      <formula>NOT(ISERROR(SEARCH("d",AH13)))</formula>
    </cfRule>
  </conditionalFormatting>
  <conditionalFormatting sqref="AM13:AN13">
    <cfRule type="expression" dxfId="37" priority="39">
      <formula>AM$4=TODAY()</formula>
    </cfRule>
  </conditionalFormatting>
  <conditionalFormatting sqref="AM13:AN13">
    <cfRule type="expression" dxfId="36" priority="38">
      <formula>"$I$39=X$4"</formula>
    </cfRule>
  </conditionalFormatting>
  <conditionalFormatting sqref="AM13:AN13">
    <cfRule type="containsText" dxfId="35" priority="37" operator="containsText" text="x">
      <formula>NOT(ISERROR(SEARCH("x",AM13)))</formula>
    </cfRule>
  </conditionalFormatting>
  <conditionalFormatting sqref="AM13:AN13">
    <cfRule type="expression" dxfId="34" priority="36">
      <formula>AM$4=TODAY()</formula>
    </cfRule>
  </conditionalFormatting>
  <conditionalFormatting sqref="AM13:AN13">
    <cfRule type="expression" dxfId="33" priority="35">
      <formula>AM$4=TODAY()</formula>
    </cfRule>
  </conditionalFormatting>
  <conditionalFormatting sqref="AM13:AN13">
    <cfRule type="expression" dxfId="32" priority="34">
      <formula>"$I$39=X$4"</formula>
    </cfRule>
  </conditionalFormatting>
  <conditionalFormatting sqref="AM13:AN13">
    <cfRule type="expression" dxfId="31" priority="33">
      <formula>AM$4=TODAY()</formula>
    </cfRule>
  </conditionalFormatting>
  <conditionalFormatting sqref="AM13:AN13">
    <cfRule type="expression" dxfId="30" priority="32">
      <formula>AM$4=TODAY()</formula>
    </cfRule>
  </conditionalFormatting>
  <conditionalFormatting sqref="AM13:AN13">
    <cfRule type="expression" dxfId="29" priority="31">
      <formula>"$I$39=X$4"</formula>
    </cfRule>
  </conditionalFormatting>
  <conditionalFormatting sqref="AM13:AN13">
    <cfRule type="expression" dxfId="28" priority="30">
      <formula>AM$4=TODAY()</formula>
    </cfRule>
  </conditionalFormatting>
  <conditionalFormatting sqref="AM13:AN13">
    <cfRule type="expression" dxfId="27" priority="29">
      <formula>AM$4=TODAY()</formula>
    </cfRule>
  </conditionalFormatting>
  <conditionalFormatting sqref="AM13:AN13">
    <cfRule type="expression" dxfId="26" priority="28">
      <formula>"$I$39=X$4"</formula>
    </cfRule>
  </conditionalFormatting>
  <conditionalFormatting sqref="AM13:AN13">
    <cfRule type="expression" dxfId="25" priority="27">
      <formula>AM$4=TODAY()</formula>
    </cfRule>
  </conditionalFormatting>
  <conditionalFormatting sqref="AM13:AN13">
    <cfRule type="expression" dxfId="24" priority="26">
      <formula>AM$4=TODAY()</formula>
    </cfRule>
  </conditionalFormatting>
  <conditionalFormatting sqref="AM13:AN13">
    <cfRule type="expression" dxfId="23" priority="25">
      <formula>"$I$39=X$4"</formula>
    </cfRule>
  </conditionalFormatting>
  <conditionalFormatting sqref="AM13:AN13">
    <cfRule type="expression" dxfId="22" priority="24">
      <formula>AM$4=TODAY()</formula>
    </cfRule>
  </conditionalFormatting>
  <conditionalFormatting sqref="AM13:AN13">
    <cfRule type="expression" dxfId="21" priority="23">
      <formula>AM$4=TODAY()</formula>
    </cfRule>
  </conditionalFormatting>
  <conditionalFormatting sqref="AM13:AN13">
    <cfRule type="expression" dxfId="20" priority="22">
      <formula>"$I$39=X$4"</formula>
    </cfRule>
  </conditionalFormatting>
  <conditionalFormatting sqref="AM13:AN13">
    <cfRule type="expression" dxfId="19" priority="21">
      <formula>AM$4=TODAY()</formula>
    </cfRule>
  </conditionalFormatting>
  <conditionalFormatting sqref="AM13:AN13">
    <cfRule type="expression" dxfId="18" priority="20">
      <formula>AM$4=TODAY()</formula>
    </cfRule>
  </conditionalFormatting>
  <conditionalFormatting sqref="AM13:AN13">
    <cfRule type="expression" dxfId="17" priority="19">
      <formula>"$I$39=X$4"</formula>
    </cfRule>
  </conditionalFormatting>
  <conditionalFormatting sqref="AM13:AN13">
    <cfRule type="expression" dxfId="16" priority="18">
      <formula>AM$4=TODAY()</formula>
    </cfRule>
  </conditionalFormatting>
  <conditionalFormatting sqref="AM13:AN13">
    <cfRule type="expression" dxfId="15" priority="17">
      <formula>AM$4=TODAY()</formula>
    </cfRule>
  </conditionalFormatting>
  <conditionalFormatting sqref="AM13:AN13">
    <cfRule type="expression" dxfId="14" priority="16">
      <formula>"$I$39=X$4"</formula>
    </cfRule>
  </conditionalFormatting>
  <conditionalFormatting sqref="AM13:AN13">
    <cfRule type="expression" dxfId="13" priority="15">
      <formula>AM$4=TODAY()</formula>
    </cfRule>
  </conditionalFormatting>
  <conditionalFormatting sqref="AM13:AN13">
    <cfRule type="expression" dxfId="12" priority="14">
      <formula>AM$4=TODAY()</formula>
    </cfRule>
  </conditionalFormatting>
  <conditionalFormatting sqref="AM13:AN13">
    <cfRule type="expression" dxfId="11" priority="13">
      <formula>"$I$39=X$4"</formula>
    </cfRule>
  </conditionalFormatting>
  <conditionalFormatting sqref="AM13:AN13">
    <cfRule type="expression" dxfId="10" priority="12">
      <formula>AM$4=TODAY()</formula>
    </cfRule>
  </conditionalFormatting>
  <conditionalFormatting sqref="AM13:AN13">
    <cfRule type="expression" dxfId="9" priority="11">
      <formula>"$I$39=X$4"</formula>
    </cfRule>
  </conditionalFormatting>
  <conditionalFormatting sqref="AM13:AN13">
    <cfRule type="expression" dxfId="8" priority="10">
      <formula>AM$4=TODAY()</formula>
    </cfRule>
  </conditionalFormatting>
  <conditionalFormatting sqref="AM13:AN13">
    <cfRule type="expression" dxfId="7" priority="9">
      <formula>AM$4=TODAY()</formula>
    </cfRule>
  </conditionalFormatting>
  <conditionalFormatting sqref="AM13:AN13">
    <cfRule type="expression" dxfId="6" priority="8">
      <formula>"$I$39=X$4"</formula>
    </cfRule>
  </conditionalFormatting>
  <conditionalFormatting sqref="AM13:AN13">
    <cfRule type="expression" dxfId="5" priority="7">
      <formula>AM$4=TODAY()</formula>
    </cfRule>
  </conditionalFormatting>
  <conditionalFormatting sqref="AM13:AN13">
    <cfRule type="expression" dxfId="4" priority="6">
      <formula>AM$4=TODAY()</formula>
    </cfRule>
  </conditionalFormatting>
  <conditionalFormatting sqref="AM13:AN13">
    <cfRule type="expression" dxfId="3" priority="5">
      <formula>"$I$39=X$4"</formula>
    </cfRule>
  </conditionalFormatting>
  <conditionalFormatting sqref="AM13:AN13">
    <cfRule type="containsText" dxfId="2" priority="2" operator="containsText" text="s">
      <formula>NOT(ISERROR(SEARCH("s",AM13)))</formula>
    </cfRule>
    <cfRule type="containsText" dxfId="1" priority="3" operator="containsText" text="f">
      <formula>NOT(ISERROR(SEARCH("f",AM13)))</formula>
    </cfRule>
    <cfRule type="containsText" dxfId="0" priority="4" operator="containsText" text="d">
      <formula>NOT(ISERROR(SEARCH("d",AM13)))</formula>
    </cfRule>
  </conditionalFormatting>
  <dataValidations count="1">
    <dataValidation type="list" allowBlank="1" showInputMessage="1" showErrorMessage="1" sqref="N9:N13 N1115:N1119">
      <formula1>$OJ$6:$OJ$8</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 Family</dc:creator>
  <cp:lastModifiedBy>Asus Family</cp:lastModifiedBy>
  <dcterms:created xsi:type="dcterms:W3CDTF">2018-12-20T16:51:11Z</dcterms:created>
  <dcterms:modified xsi:type="dcterms:W3CDTF">2018-12-23T08:08:06Z</dcterms:modified>
</cp:coreProperties>
</file>