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5255" windowHeight="5385"/>
  </bookViews>
  <sheets>
    <sheet name="carnet tresor" sheetId="4" r:id="rId1"/>
    <sheet name="recettes" sheetId="1" r:id="rId2"/>
    <sheet name="depenses" sheetId="2" r:id="rId3"/>
    <sheet name="etat de rapprochement tresor" sheetId="3" r:id="rId4"/>
  </sheets>
  <definedNames>
    <definedName name="_xlnm._FilterDatabase" localSheetId="0" hidden="1">'carnet tresor'!$A$5:$F$5</definedName>
  </definedNames>
  <calcPr calcId="124519"/>
</workbook>
</file>

<file path=xl/calcChain.xml><?xml version="1.0" encoding="utf-8"?>
<calcChain xmlns="http://schemas.openxmlformats.org/spreadsheetml/2006/main">
  <c r="M15" i="4"/>
  <c r="L15"/>
  <c r="M11"/>
  <c r="J11"/>
  <c r="E7"/>
  <c r="E8"/>
  <c r="I11"/>
  <c r="E11"/>
  <c r="D11"/>
  <c r="L11" l="1"/>
</calcChain>
</file>

<file path=xl/sharedStrings.xml><?xml version="1.0" encoding="utf-8"?>
<sst xmlns="http://schemas.openxmlformats.org/spreadsheetml/2006/main" count="64" uniqueCount="55">
  <si>
    <t>24/1/2013</t>
  </si>
  <si>
    <t>7073215</t>
  </si>
  <si>
    <t>29/1/2013</t>
  </si>
  <si>
    <t>date</t>
  </si>
  <si>
    <t>etablissement</t>
  </si>
  <si>
    <t>N°</t>
  </si>
  <si>
    <t>de cheque</t>
  </si>
  <si>
    <t>designation</t>
  </si>
  <si>
    <t>recettes</t>
  </si>
  <si>
    <t>avant notification</t>
  </si>
  <si>
    <t>avant notification2</t>
  </si>
  <si>
    <t>apres notification</t>
  </si>
  <si>
    <t>notification</t>
  </si>
  <si>
    <t>quittance</t>
  </si>
  <si>
    <t>mandat</t>
  </si>
  <si>
    <t>apres notification3</t>
  </si>
  <si>
    <t>depenses</t>
  </si>
  <si>
    <t>notification2</t>
  </si>
  <si>
    <t>soldes</t>
  </si>
  <si>
    <t>etablissement2</t>
  </si>
  <si>
    <t>tresor</t>
  </si>
  <si>
    <t>caisse au 31/1/2013</t>
  </si>
  <si>
    <t>sub de fonctionnement</t>
  </si>
  <si>
    <t>repport soldes de l'exercice precedent 2012</t>
  </si>
  <si>
    <t>achat de stylot</t>
  </si>
  <si>
    <t>apport de l'eteat</t>
  </si>
  <si>
    <t>notification recette ligne13</t>
  </si>
  <si>
    <t>notification recette ligne 9</t>
  </si>
  <si>
    <t>achat de tabliers</t>
  </si>
  <si>
    <t>notification depenses ligne7</t>
  </si>
  <si>
    <t>caisse au 28/2/2013</t>
  </si>
  <si>
    <t>N° de quittance</t>
  </si>
  <si>
    <t>date recette</t>
  </si>
  <si>
    <t>montant</t>
  </si>
  <si>
    <t>12/1/2013</t>
  </si>
  <si>
    <t>14/1/2013</t>
  </si>
  <si>
    <t>subvention de fonctionnement</t>
  </si>
  <si>
    <t>apport de l'etat</t>
  </si>
  <si>
    <t>date depenses</t>
  </si>
  <si>
    <t>achat de stylots</t>
  </si>
  <si>
    <t>vente de produit1</t>
  </si>
  <si>
    <t>vente de produit2</t>
  </si>
  <si>
    <t>achat produits divers</t>
  </si>
  <si>
    <t>achat de matiere</t>
  </si>
  <si>
    <t xml:space="preserve">je voudrais deplacer les recettes et les de penses sur le carnet de tresor   par ordre chronologique , suivant la date </t>
  </si>
  <si>
    <t>et de faire une caisse du fin de mois comme precedent et d'une manière que la derniere caisse additionne le totale de la caisse precedente avec les sommes des nouveaux ecritures,</t>
  </si>
  <si>
    <t>N) de cheque</t>
  </si>
  <si>
    <t>montant non notifies</t>
  </si>
  <si>
    <t>je voudrais dans cette feuille un macro qui fait  la recherche des sommes</t>
  </si>
  <si>
    <t>non notifies des depenses seulement  (entres col avant notification et</t>
  </si>
  <si>
    <t>col  apres notifications , du cote depenses bien sur</t>
  </si>
  <si>
    <t>de meme le solde tresor =le total general de la col "E"+ le solde precedent de la cel "M4" moins  le total general de la col  "J"</t>
  </si>
  <si>
    <t>le soldes etablissement  = le total general de la col" D"+ le solde precedent de la cel "L4" moins  le total general de la col  "I"</t>
  </si>
  <si>
    <t xml:space="preserve">observation , si vous avez une suggestion qui donne le mem resultat je serais tres reconnaissant de la voir </t>
  </si>
  <si>
    <t xml:space="preserve">merci infiniement </t>
  </si>
</sst>
</file>

<file path=xl/styles.xml><?xml version="1.0" encoding="utf-8"?>
<styleSheet xmlns="http://schemas.openxmlformats.org/spreadsheetml/2006/main">
  <numFmts count="3">
    <numFmt numFmtId="164" formatCode="_-* #,##0.00_-;_-* #,##0.00\-;_-* &quot;-&quot;??_-;_-@_-"/>
    <numFmt numFmtId="165" formatCode="#,##0.00_-"/>
    <numFmt numFmtId="166" formatCode="[$-1010000]d/m/yyyy;@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b/>
      <sz val="10"/>
      <name val="Times New Roman"/>
      <family val="1"/>
    </font>
    <font>
      <b/>
      <sz val="16"/>
      <name val="Arial"/>
      <family val="2"/>
      <charset val="178"/>
    </font>
    <font>
      <b/>
      <sz val="12"/>
      <name val="Arial"/>
      <family val="2"/>
      <charset val="178"/>
    </font>
    <font>
      <b/>
      <sz val="10"/>
      <name val="Arial"/>
      <family val="2"/>
      <charset val="178"/>
    </font>
    <font>
      <b/>
      <sz val="14"/>
      <name val="Times New Roman"/>
      <family val="1"/>
    </font>
    <font>
      <b/>
      <sz val="11"/>
      <name val="Arial"/>
      <family val="2"/>
      <charset val="178"/>
    </font>
    <font>
      <sz val="10"/>
      <name val="Arial Narrow"/>
      <family val="2"/>
    </font>
    <font>
      <b/>
      <sz val="12"/>
      <name val="Times New Roman"/>
      <family val="1"/>
    </font>
    <font>
      <b/>
      <sz val="12"/>
      <name val="Arial Narrow"/>
      <family val="2"/>
      <charset val="178"/>
    </font>
    <font>
      <sz val="10"/>
      <name val="Arial Narrow"/>
      <family val="2"/>
      <charset val="178"/>
    </font>
    <font>
      <b/>
      <sz val="12"/>
      <name val="Arial Narrow"/>
      <family val="2"/>
    </font>
    <font>
      <b/>
      <sz val="10"/>
      <name val="Arial Narrow"/>
      <family val="2"/>
    </font>
    <font>
      <b/>
      <sz val="10"/>
      <name val="Arial Narrow"/>
      <family val="2"/>
      <charset val="178"/>
    </font>
    <font>
      <sz val="12"/>
      <name val="Arial Narrow"/>
      <family val="2"/>
    </font>
    <font>
      <sz val="11"/>
      <name val="Calibri"/>
      <family val="2"/>
      <charset val="178"/>
      <scheme val="minor"/>
    </font>
    <font>
      <b/>
      <sz val="12"/>
      <name val="Calibri"/>
      <family val="2"/>
      <charset val="178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8"/>
      <name val="Arial"/>
      <family val="2"/>
      <charset val="178"/>
    </font>
    <font>
      <b/>
      <sz val="9"/>
      <name val="Arial"/>
      <family val="2"/>
      <charset val="178"/>
    </font>
    <font>
      <sz val="18"/>
      <color theme="1"/>
      <name val="Calibri"/>
      <family val="2"/>
      <charset val="178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4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0" fontId="18" fillId="0" borderId="0" applyFont="0" applyFill="0" applyBorder="0" applyAlignment="0" applyProtection="0"/>
    <xf numFmtId="164" fontId="18" fillId="0" borderId="0" applyFont="0" applyFill="0" applyBorder="0" applyAlignment="0" applyProtection="0"/>
  </cellStyleXfs>
  <cellXfs count="91">
    <xf numFmtId="0" fontId="0" fillId="0" borderId="0" xfId="0"/>
    <xf numFmtId="49" fontId="2" fillId="0" borderId="1" xfId="1" applyNumberFormat="1" applyFont="1" applyBorder="1" applyAlignment="1">
      <alignment horizontal="center" vertical="center"/>
    </xf>
    <xf numFmtId="49" fontId="2" fillId="0" borderId="2" xfId="1" applyNumberFormat="1" applyFont="1" applyBorder="1" applyAlignment="1">
      <alignment horizontal="center" vertical="center"/>
    </xf>
    <xf numFmtId="4" fontId="2" fillId="2" borderId="3" xfId="1" applyNumberFormat="1" applyFont="1" applyFill="1" applyBorder="1" applyAlignment="1">
      <alignment horizontal="center" vertical="center"/>
    </xf>
    <xf numFmtId="164" fontId="4" fillId="3" borderId="0" xfId="2" applyFont="1" applyFill="1" applyBorder="1" applyAlignment="1">
      <alignment horizontal="center" vertical="center"/>
    </xf>
    <xf numFmtId="49" fontId="5" fillId="0" borderId="6" xfId="2" applyNumberFormat="1" applyFont="1" applyBorder="1" applyAlignment="1">
      <alignment horizontal="center" vertical="center"/>
    </xf>
    <xf numFmtId="49" fontId="5" fillId="0" borderId="7" xfId="2" applyNumberFormat="1" applyFont="1" applyBorder="1" applyAlignment="1">
      <alignment horizontal="center" vertical="center"/>
    </xf>
    <xf numFmtId="49" fontId="5" fillId="0" borderId="8" xfId="2" applyNumberFormat="1" applyFont="1" applyFill="1" applyBorder="1" applyAlignment="1">
      <alignment horizontal="center" vertical="center"/>
    </xf>
    <xf numFmtId="0" fontId="1" fillId="0" borderId="0" xfId="1"/>
    <xf numFmtId="49" fontId="2" fillId="0" borderId="9" xfId="1" applyNumberFormat="1" applyFont="1" applyBorder="1" applyAlignment="1">
      <alignment horizontal="center" vertical="center"/>
    </xf>
    <xf numFmtId="49" fontId="2" fillId="0" borderId="10" xfId="1" applyNumberFormat="1" applyFont="1" applyBorder="1" applyAlignment="1">
      <alignment horizontal="center" vertical="center"/>
    </xf>
    <xf numFmtId="4" fontId="6" fillId="4" borderId="11" xfId="1" applyNumberFormat="1" applyFont="1" applyFill="1" applyBorder="1" applyAlignment="1">
      <alignment horizontal="center" vertical="center"/>
    </xf>
    <xf numFmtId="49" fontId="7" fillId="0" borderId="15" xfId="2" applyNumberFormat="1" applyFont="1" applyBorder="1" applyAlignment="1">
      <alignment horizontal="center" vertical="center"/>
    </xf>
    <xf numFmtId="49" fontId="7" fillId="0" borderId="9" xfId="2" applyNumberFormat="1" applyFont="1" applyFill="1" applyBorder="1" applyAlignment="1">
      <alignment horizontal="center" vertical="center"/>
    </xf>
    <xf numFmtId="164" fontId="4" fillId="7" borderId="13" xfId="2" applyFont="1" applyFill="1" applyBorder="1" applyAlignment="1">
      <alignment horizontal="center" vertical="center"/>
    </xf>
    <xf numFmtId="49" fontId="8" fillId="0" borderId="16" xfId="2" applyNumberFormat="1" applyFont="1" applyBorder="1" applyAlignment="1">
      <alignment horizontal="center" vertical="center"/>
    </xf>
    <xf numFmtId="165" fontId="10" fillId="5" borderId="16" xfId="2" applyNumberFormat="1" applyFont="1" applyFill="1" applyBorder="1" applyAlignment="1">
      <alignment vertical="center"/>
    </xf>
    <xf numFmtId="0" fontId="11" fillId="0" borderId="18" xfId="2" applyNumberFormat="1" applyFont="1" applyBorder="1" applyAlignment="1">
      <alignment horizontal="center" vertical="center"/>
    </xf>
    <xf numFmtId="0" fontId="11" fillId="0" borderId="19" xfId="2" applyNumberFormat="1" applyFont="1" applyBorder="1" applyAlignment="1">
      <alignment horizontal="center" vertical="center"/>
    </xf>
    <xf numFmtId="165" fontId="12" fillId="6" borderId="20" xfId="2" applyNumberFormat="1" applyFont="1" applyFill="1" applyBorder="1" applyAlignment="1">
      <alignment vertical="center"/>
    </xf>
    <xf numFmtId="165" fontId="12" fillId="6" borderId="21" xfId="2" applyNumberFormat="1" applyFont="1" applyFill="1" applyBorder="1" applyAlignment="1">
      <alignment vertical="center"/>
    </xf>
    <xf numFmtId="166" fontId="13" fillId="0" borderId="22" xfId="2" applyNumberFormat="1" applyFont="1" applyFill="1" applyBorder="1" applyAlignment="1">
      <alignment horizontal="center" vertical="center"/>
    </xf>
    <xf numFmtId="165" fontId="14" fillId="8" borderId="20" xfId="2" applyNumberFormat="1" applyFont="1" applyFill="1" applyBorder="1" applyAlignment="1">
      <alignment vertical="center"/>
    </xf>
    <xf numFmtId="165" fontId="14" fillId="8" borderId="23" xfId="2" applyNumberFormat="1" applyFont="1" applyFill="1" applyBorder="1" applyAlignment="1">
      <alignment vertical="center"/>
    </xf>
    <xf numFmtId="49" fontId="8" fillId="0" borderId="25" xfId="2" applyNumberFormat="1" applyFont="1" applyBorder="1" applyAlignment="1">
      <alignment horizontal="center" vertical="center"/>
    </xf>
    <xf numFmtId="165" fontId="10" fillId="5" borderId="25" xfId="2" applyNumberFormat="1" applyFont="1" applyFill="1" applyBorder="1" applyAlignment="1">
      <alignment vertical="center"/>
    </xf>
    <xf numFmtId="0" fontId="15" fillId="0" borderId="19" xfId="2" applyNumberFormat="1" applyFont="1" applyBorder="1" applyAlignment="1">
      <alignment horizontal="center" vertical="center"/>
    </xf>
    <xf numFmtId="165" fontId="12" fillId="6" borderId="28" xfId="2" applyNumberFormat="1" applyFont="1" applyFill="1" applyBorder="1" applyAlignment="1">
      <alignment vertical="center"/>
    </xf>
    <xf numFmtId="165" fontId="12" fillId="6" borderId="29" xfId="2" applyNumberFormat="1" applyFont="1" applyFill="1" applyBorder="1" applyAlignment="1">
      <alignment vertical="center"/>
    </xf>
    <xf numFmtId="166" fontId="13" fillId="0" borderId="30" xfId="2" applyNumberFormat="1" applyFont="1" applyFill="1" applyBorder="1" applyAlignment="1">
      <alignment horizontal="center" vertical="center"/>
    </xf>
    <xf numFmtId="165" fontId="12" fillId="8" borderId="28" xfId="2" applyNumberFormat="1" applyFont="1" applyFill="1" applyBorder="1" applyAlignment="1">
      <alignment vertical="center"/>
    </xf>
    <xf numFmtId="165" fontId="12" fillId="8" borderId="24" xfId="2" applyNumberFormat="1" applyFont="1" applyFill="1" applyBorder="1" applyAlignment="1">
      <alignment vertical="center"/>
    </xf>
    <xf numFmtId="0" fontId="16" fillId="0" borderId="25" xfId="1" applyFont="1" applyBorder="1"/>
    <xf numFmtId="0" fontId="15" fillId="0" borderId="19" xfId="1" applyFont="1" applyBorder="1" applyAlignment="1">
      <alignment horizontal="center"/>
    </xf>
    <xf numFmtId="4" fontId="15" fillId="8" borderId="28" xfId="1" applyNumberFormat="1" applyFont="1" applyFill="1" applyBorder="1"/>
    <xf numFmtId="165" fontId="11" fillId="6" borderId="28" xfId="2" applyNumberFormat="1" applyFont="1" applyFill="1" applyBorder="1" applyAlignment="1">
      <alignment vertical="center"/>
    </xf>
    <xf numFmtId="165" fontId="11" fillId="6" borderId="29" xfId="2" applyNumberFormat="1" applyFont="1" applyFill="1" applyBorder="1" applyAlignment="1">
      <alignment vertical="center"/>
    </xf>
    <xf numFmtId="0" fontId="15" fillId="0" borderId="19" xfId="1" applyFont="1" applyBorder="1"/>
    <xf numFmtId="0" fontId="15" fillId="0" borderId="18" xfId="1" applyFont="1" applyBorder="1"/>
    <xf numFmtId="0" fontId="15" fillId="0" borderId="30" xfId="1" applyFont="1" applyBorder="1"/>
    <xf numFmtId="0" fontId="16" fillId="0" borderId="31" xfId="1" applyFont="1" applyBorder="1"/>
    <xf numFmtId="164" fontId="20" fillId="5" borderId="12" xfId="2" applyFont="1" applyFill="1" applyBorder="1" applyAlignment="1">
      <alignment horizontal="center" vertical="center"/>
    </xf>
    <xf numFmtId="164" fontId="21" fillId="5" borderId="0" xfId="2" applyFont="1" applyFill="1" applyBorder="1" applyAlignment="1">
      <alignment horizontal="center" vertical="center"/>
    </xf>
    <xf numFmtId="49" fontId="21" fillId="0" borderId="14" xfId="2" applyNumberFormat="1" applyFont="1" applyBorder="1" applyAlignment="1">
      <alignment horizontal="center" vertical="center"/>
    </xf>
    <xf numFmtId="164" fontId="21" fillId="7" borderId="12" xfId="2" applyFont="1" applyFill="1" applyBorder="1" applyAlignment="1">
      <alignment horizontal="center" vertical="center"/>
    </xf>
    <xf numFmtId="166" fontId="10" fillId="5" borderId="17" xfId="2" applyNumberFormat="1" applyFont="1" applyFill="1" applyBorder="1" applyAlignment="1">
      <alignment vertical="center"/>
    </xf>
    <xf numFmtId="166" fontId="10" fillId="5" borderId="27" xfId="2" applyNumberFormat="1" applyFont="1" applyFill="1" applyBorder="1" applyAlignment="1">
      <alignment vertical="center"/>
    </xf>
    <xf numFmtId="49" fontId="8" fillId="0" borderId="37" xfId="2" applyNumberFormat="1" applyFont="1" applyBorder="1" applyAlignment="1">
      <alignment horizontal="center" vertical="center"/>
    </xf>
    <xf numFmtId="49" fontId="8" fillId="0" borderId="38" xfId="2" applyNumberFormat="1" applyFont="1" applyBorder="1" applyAlignment="1">
      <alignment horizontal="center" vertical="center"/>
    </xf>
    <xf numFmtId="165" fontId="10" fillId="5" borderId="37" xfId="2" applyNumberFormat="1" applyFont="1" applyFill="1" applyBorder="1" applyAlignment="1">
      <alignment vertical="center"/>
    </xf>
    <xf numFmtId="166" fontId="10" fillId="5" borderId="0" xfId="2" applyNumberFormat="1" applyFont="1" applyFill="1" applyBorder="1" applyAlignment="1">
      <alignment vertical="center"/>
    </xf>
    <xf numFmtId="0" fontId="11" fillId="0" borderId="0" xfId="2" applyNumberFormat="1" applyFont="1" applyBorder="1" applyAlignment="1">
      <alignment horizontal="center" vertical="center"/>
    </xf>
    <xf numFmtId="165" fontId="12" fillId="6" borderId="0" xfId="2" applyNumberFormat="1" applyFont="1" applyFill="1" applyBorder="1" applyAlignment="1">
      <alignment vertical="center"/>
    </xf>
    <xf numFmtId="166" fontId="13" fillId="0" borderId="0" xfId="2" applyNumberFormat="1" applyFont="1" applyFill="1" applyBorder="1" applyAlignment="1">
      <alignment horizontal="center" vertical="center"/>
    </xf>
    <xf numFmtId="165" fontId="14" fillId="8" borderId="39" xfId="2" applyNumberFormat="1" applyFont="1" applyFill="1" applyBorder="1" applyAlignment="1">
      <alignment vertical="center"/>
    </xf>
    <xf numFmtId="165" fontId="14" fillId="8" borderId="40" xfId="2" applyNumberFormat="1" applyFont="1" applyFill="1" applyBorder="1" applyAlignment="1">
      <alignment vertical="center"/>
    </xf>
    <xf numFmtId="0" fontId="16" fillId="6" borderId="0" xfId="1" applyFont="1" applyFill="1"/>
    <xf numFmtId="2" fontId="1" fillId="9" borderId="24" xfId="1" applyNumberFormat="1" applyFill="1" applyBorder="1" applyAlignment="1">
      <alignment horizontal="center"/>
    </xf>
    <xf numFmtId="2" fontId="15" fillId="8" borderId="24" xfId="1" applyNumberFormat="1" applyFont="1" applyFill="1" applyBorder="1"/>
    <xf numFmtId="0" fontId="16" fillId="4" borderId="25" xfId="1" applyFont="1" applyFill="1" applyBorder="1"/>
    <xf numFmtId="165" fontId="10" fillId="4" borderId="25" xfId="2" applyNumberFormat="1" applyFont="1" applyFill="1" applyBorder="1" applyAlignment="1">
      <alignment vertical="center"/>
    </xf>
    <xf numFmtId="166" fontId="10" fillId="4" borderId="27" xfId="2" applyNumberFormat="1" applyFont="1" applyFill="1" applyBorder="1" applyAlignment="1">
      <alignment vertical="center"/>
    </xf>
    <xf numFmtId="0" fontId="11" fillId="4" borderId="18" xfId="2" applyNumberFormat="1" applyFont="1" applyFill="1" applyBorder="1" applyAlignment="1">
      <alignment horizontal="center" vertical="center"/>
    </xf>
    <xf numFmtId="0" fontId="15" fillId="4" borderId="19" xfId="1" applyFont="1" applyFill="1" applyBorder="1" applyAlignment="1">
      <alignment horizontal="center"/>
    </xf>
    <xf numFmtId="165" fontId="12" fillId="4" borderId="28" xfId="2" applyNumberFormat="1" applyFont="1" applyFill="1" applyBorder="1" applyAlignment="1">
      <alignment vertical="center"/>
    </xf>
    <xf numFmtId="166" fontId="13" fillId="4" borderId="30" xfId="2" applyNumberFormat="1" applyFont="1" applyFill="1" applyBorder="1" applyAlignment="1">
      <alignment horizontal="center" vertical="center"/>
    </xf>
    <xf numFmtId="2" fontId="15" fillId="4" borderId="28" xfId="1" applyNumberFormat="1" applyFont="1" applyFill="1" applyBorder="1"/>
    <xf numFmtId="2" fontId="15" fillId="8" borderId="28" xfId="1" applyNumberFormat="1" applyFont="1" applyFill="1" applyBorder="1"/>
    <xf numFmtId="14" fontId="16" fillId="0" borderId="25" xfId="1" applyNumberFormat="1" applyFont="1" applyBorder="1"/>
    <xf numFmtId="165" fontId="10" fillId="4" borderId="31" xfId="2" applyNumberFormat="1" applyFont="1" applyFill="1" applyBorder="1" applyAlignment="1">
      <alignment vertical="center"/>
    </xf>
    <xf numFmtId="166" fontId="10" fillId="4" borderId="32" xfId="2" applyNumberFormat="1" applyFont="1" applyFill="1" applyBorder="1" applyAlignment="1">
      <alignment vertical="center"/>
    </xf>
    <xf numFmtId="0" fontId="15" fillId="4" borderId="33" xfId="1" applyFont="1" applyFill="1" applyBorder="1"/>
    <xf numFmtId="0" fontId="15" fillId="4" borderId="34" xfId="1" applyFont="1" applyFill="1" applyBorder="1"/>
    <xf numFmtId="0" fontId="15" fillId="4" borderId="13" xfId="1" applyFont="1" applyFill="1" applyBorder="1"/>
    <xf numFmtId="2" fontId="15" fillId="4" borderId="35" xfId="1" applyNumberFormat="1" applyFont="1" applyFill="1" applyBorder="1"/>
    <xf numFmtId="2" fontId="15" fillId="4" borderId="36" xfId="1" applyNumberFormat="1" applyFont="1" applyFill="1" applyBorder="1"/>
    <xf numFmtId="49" fontId="9" fillId="4" borderId="0" xfId="1" applyNumberFormat="1" applyFont="1" applyFill="1" applyBorder="1" applyAlignment="1">
      <alignment horizontal="left" vertical="center"/>
    </xf>
    <xf numFmtId="49" fontId="9" fillId="4" borderId="26" xfId="1" applyNumberFormat="1" applyFont="1" applyFill="1" applyBorder="1" applyAlignment="1">
      <alignment horizontal="left" vertical="center"/>
    </xf>
    <xf numFmtId="0" fontId="17" fillId="4" borderId="26" xfId="1" applyFont="1" applyFill="1" applyBorder="1" applyAlignment="1">
      <alignment horizontal="left"/>
    </xf>
    <xf numFmtId="0" fontId="17" fillId="3" borderId="26" xfId="1" applyFont="1" applyFill="1" applyBorder="1" applyAlignment="1">
      <alignment horizontal="center"/>
    </xf>
    <xf numFmtId="1" fontId="11" fillId="0" borderId="18" xfId="2" quotePrefix="1" applyNumberFormat="1" applyFont="1" applyBorder="1" applyAlignment="1">
      <alignment horizontal="center" vertical="center"/>
    </xf>
    <xf numFmtId="0" fontId="0" fillId="0" borderId="24" xfId="0" applyBorder="1"/>
    <xf numFmtId="0" fontId="19" fillId="0" borderId="24" xfId="0" applyFont="1" applyBorder="1"/>
    <xf numFmtId="14" fontId="0" fillId="0" borderId="24" xfId="0" applyNumberFormat="1" applyBorder="1"/>
    <xf numFmtId="2" fontId="0" fillId="0" borderId="24" xfId="0" applyNumberFormat="1" applyBorder="1"/>
    <xf numFmtId="164" fontId="3" fillId="3" borderId="4" xfId="2" applyFont="1" applyFill="1" applyBorder="1" applyAlignment="1">
      <alignment horizontal="center" vertical="center"/>
    </xf>
    <xf numFmtId="164" fontId="3" fillId="3" borderId="5" xfId="2" applyFont="1" applyFill="1" applyBorder="1" applyAlignment="1">
      <alignment horizontal="center" vertical="center"/>
    </xf>
    <xf numFmtId="164" fontId="5" fillId="3" borderId="41" xfId="2" applyFont="1" applyFill="1" applyBorder="1" applyAlignment="1">
      <alignment horizontal="center" vertical="center"/>
    </xf>
    <xf numFmtId="164" fontId="5" fillId="3" borderId="22" xfId="2" applyFont="1" applyFill="1" applyBorder="1" applyAlignment="1">
      <alignment horizontal="center" vertical="center"/>
    </xf>
    <xf numFmtId="0" fontId="0" fillId="0" borderId="0" xfId="0" applyAlignment="1">
      <alignment horizontal="left" wrapText="1" indent="2"/>
    </xf>
    <xf numFmtId="0" fontId="22" fillId="0" borderId="0" xfId="1" applyFont="1"/>
  </cellXfs>
  <cellStyles count="5">
    <cellStyle name="Comma 2" xfId="3"/>
    <cellStyle name="Comma 3" xfId="4"/>
    <cellStyle name="Milliers 2" xfId="2"/>
    <cellStyle name="Normal" xfId="0" builtinId="0"/>
    <cellStyle name="Normal 2" xfId="1"/>
  </cellStyles>
  <dxfs count="15">
    <dxf>
      <font>
        <strike val="0"/>
        <outline val="0"/>
        <shadow val="0"/>
        <u val="none"/>
        <vertAlign val="baseline"/>
        <color auto="1"/>
      </font>
      <numFmt numFmtId="2" formatCode="0.00"/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color auto="1"/>
      </font>
      <numFmt numFmtId="2" formatCode="0.00"/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  <fill>
        <patternFill>
          <fgColor indexed="64"/>
          <bgColor rgb="FFFF0000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>
          <fgColor indexed="64"/>
          <bgColor rgb="FFFF0000"/>
        </patternFill>
      </fill>
    </dxf>
    <dxf>
      <font>
        <strike val="0"/>
        <outline val="0"/>
        <shadow val="0"/>
        <u val="none"/>
        <vertAlign val="baseline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5" formatCode="#,##0.00_-"/>
      <fill>
        <patternFill patternType="solid">
          <fgColor indexed="64"/>
          <bgColor theme="5" tint="0.39997558519241921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thick">
          <color indexed="64"/>
        </left>
        <right/>
        <top style="thin">
          <color indexed="64"/>
        </top>
        <bottom style="thick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auto="1"/>
      </font>
      <fill>
        <patternFill patternType="none">
          <fgColor indexed="64"/>
          <bgColor theme="5" tint="0.39997558519241921"/>
        </patternFill>
      </fill>
    </dxf>
    <dxf>
      <font>
        <b/>
        <strike val="0"/>
        <outline val="0"/>
        <shadow val="0"/>
        <u val="none"/>
        <vertAlign val="baseline"/>
        <sz val="12"/>
        <color auto="1"/>
      </font>
      <fill>
        <patternFill patternType="none">
          <fgColor indexed="64"/>
          <bgColor theme="5" tint="0.39997558519241921"/>
        </patternFill>
      </fill>
    </dxf>
    <dxf>
      <font>
        <b/>
        <strike val="0"/>
        <outline val="0"/>
        <shadow val="0"/>
        <u val="none"/>
        <vertAlign val="baseline"/>
        <sz val="12"/>
        <color auto="1"/>
      </font>
      <fill>
        <patternFill patternType="none">
          <fgColor indexed="64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CarnetTresor" displayName="CarnetTresor" ref="A6:M15" totalsRowShown="0" headerRowDxfId="14" dataDxfId="13">
  <tableColumns count="13">
    <tableColumn id="1" name="etablissement" dataDxfId="12"/>
    <tableColumn id="11" name="de cheque" dataDxfId="11"/>
    <tableColumn id="2" name="designation" dataDxfId="10"/>
    <tableColumn id="3" name="avant notification" dataDxfId="9"/>
    <tableColumn id="4" name="apres notification" dataDxfId="8">
      <calculatedColumnFormula>IF(AND(G7&gt;0,K7&gt;0),D7,"")</calculatedColumnFormula>
    </tableColumn>
    <tableColumn id="16" name="notification" dataDxfId="7"/>
    <tableColumn id="12" name="quittance" dataDxfId="6"/>
    <tableColumn id="5" name="mandat" dataDxfId="5"/>
    <tableColumn id="6" name="avant notification2" dataDxfId="4"/>
    <tableColumn id="7" name="apres notification3" dataDxfId="3"/>
    <tableColumn id="8" name="notification2" dataDxfId="2"/>
    <tableColumn id="9" name="etablissement2" dataDxfId="1">
      <calculatedColumnFormula>SUM($L$4+CarnetTresor[[#This Row],[avant notification]]-CarnetTresor[[#This Row],[avant notification2]])</calculatedColumnFormula>
    </tableColumn>
    <tableColumn id="10" name="tresor" dataDxfId="0">
      <calculatedColumnFormula>SUM($M$4+CarnetTresor[[#This Row],[apres notification]]-CarnetTresor[[#This Row],[apres notification3]])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A4:M24"/>
  <sheetViews>
    <sheetView rightToLeft="1" tabSelected="1" topLeftCell="C10" workbookViewId="0">
      <selection activeCell="G24" sqref="G24"/>
    </sheetView>
  </sheetViews>
  <sheetFormatPr baseColWidth="10" defaultColWidth="9.140625" defaultRowHeight="15"/>
  <cols>
    <col min="1" max="1" width="11.5703125" style="8" customWidth="1"/>
    <col min="2" max="2" width="14.42578125" style="8" customWidth="1"/>
    <col min="3" max="3" width="40.85546875" style="8" customWidth="1"/>
    <col min="4" max="4" width="16.28515625" style="8" customWidth="1"/>
    <col min="5" max="6" width="14.85546875" style="8" customWidth="1"/>
    <col min="7" max="8" width="11.7109375" style="8" customWidth="1"/>
    <col min="9" max="9" width="15.7109375" style="8" customWidth="1"/>
    <col min="10" max="10" width="16.5703125" style="8" customWidth="1"/>
    <col min="11" max="11" width="14.42578125" style="8" customWidth="1"/>
    <col min="12" max="12" width="16.28515625" style="8" customWidth="1"/>
    <col min="13" max="13" width="16" style="8" customWidth="1"/>
    <col min="14" max="14" width="32" style="8" customWidth="1"/>
    <col min="15" max="16384" width="9.140625" style="8"/>
  </cols>
  <sheetData>
    <row r="4" spans="1:13" ht="15.75" thickBot="1">
      <c r="K4" s="8" t="s">
        <v>23</v>
      </c>
      <c r="L4" s="57">
        <v>4125</v>
      </c>
      <c r="M4" s="57">
        <v>84251</v>
      </c>
    </row>
    <row r="5" spans="1:13" ht="21.75" thickTop="1" thickBot="1">
      <c r="A5" s="1" t="s">
        <v>3</v>
      </c>
      <c r="B5" s="2" t="s">
        <v>5</v>
      </c>
      <c r="C5" s="3"/>
      <c r="D5" s="85" t="s">
        <v>8</v>
      </c>
      <c r="E5" s="86"/>
      <c r="F5" s="4" t="s">
        <v>3</v>
      </c>
      <c r="G5" s="5" t="s">
        <v>5</v>
      </c>
      <c r="H5" s="6" t="s">
        <v>5</v>
      </c>
      <c r="I5" s="85" t="s">
        <v>16</v>
      </c>
      <c r="J5" s="86"/>
      <c r="K5" s="7" t="s">
        <v>3</v>
      </c>
      <c r="L5" s="87" t="s">
        <v>18</v>
      </c>
      <c r="M5" s="88"/>
    </row>
    <row r="6" spans="1:13" ht="19.5" thickBot="1">
      <c r="A6" s="9" t="s">
        <v>4</v>
      </c>
      <c r="B6" s="10" t="s">
        <v>6</v>
      </c>
      <c r="C6" s="11" t="s">
        <v>7</v>
      </c>
      <c r="D6" s="41" t="s">
        <v>9</v>
      </c>
      <c r="E6" s="41" t="s">
        <v>11</v>
      </c>
      <c r="F6" s="42" t="s">
        <v>12</v>
      </c>
      <c r="G6" s="43" t="s">
        <v>13</v>
      </c>
      <c r="H6" s="12" t="s">
        <v>14</v>
      </c>
      <c r="I6" s="41" t="s">
        <v>10</v>
      </c>
      <c r="J6" s="41" t="s">
        <v>15</v>
      </c>
      <c r="K6" s="13" t="s">
        <v>17</v>
      </c>
      <c r="L6" s="44" t="s">
        <v>19</v>
      </c>
      <c r="M6" s="14" t="s">
        <v>20</v>
      </c>
    </row>
    <row r="7" spans="1:13" ht="16.5" thickTop="1">
      <c r="A7" s="47" t="s">
        <v>34</v>
      </c>
      <c r="B7" s="48" t="s">
        <v>1</v>
      </c>
      <c r="C7" s="76" t="s">
        <v>28</v>
      </c>
      <c r="D7" s="49"/>
      <c r="E7" s="49" t="str">
        <f>IF(AND(G7&gt;0,K7&gt;0),D7,"")</f>
        <v/>
      </c>
      <c r="F7" s="50"/>
      <c r="G7" s="51"/>
      <c r="H7" s="51">
        <v>1</v>
      </c>
      <c r="I7" s="19">
        <v>300</v>
      </c>
      <c r="J7" s="52"/>
      <c r="K7" s="53"/>
      <c r="L7" s="54"/>
      <c r="M7" s="55"/>
    </row>
    <row r="8" spans="1:13" ht="15.75">
      <c r="A8" s="47" t="s">
        <v>35</v>
      </c>
      <c r="B8" s="48"/>
      <c r="C8" s="76" t="s">
        <v>29</v>
      </c>
      <c r="D8" s="49"/>
      <c r="E8" s="49" t="str">
        <f>IF(AND(G8&gt;0,K8&gt;0),D8,"")</f>
        <v/>
      </c>
      <c r="F8" s="50"/>
      <c r="G8" s="51"/>
      <c r="H8" s="51"/>
      <c r="I8" s="27"/>
      <c r="J8" s="52">
        <v>300</v>
      </c>
      <c r="K8" s="53">
        <v>41288</v>
      </c>
      <c r="L8" s="54"/>
      <c r="M8" s="55"/>
    </row>
    <row r="9" spans="1:13" ht="15.75">
      <c r="A9" s="15" t="s">
        <v>0</v>
      </c>
      <c r="B9" s="15"/>
      <c r="C9" s="76" t="s">
        <v>22</v>
      </c>
      <c r="D9" s="16">
        <v>400</v>
      </c>
      <c r="E9" s="16"/>
      <c r="F9" s="45"/>
      <c r="G9" s="17">
        <v>1</v>
      </c>
      <c r="H9" s="18"/>
      <c r="I9" s="56"/>
      <c r="J9" s="20"/>
      <c r="K9" s="21"/>
      <c r="L9" s="22"/>
      <c r="M9" s="23"/>
    </row>
    <row r="10" spans="1:13" ht="15.75">
      <c r="A10" s="24" t="s">
        <v>2</v>
      </c>
      <c r="B10" s="24"/>
      <c r="C10" s="77" t="s">
        <v>27</v>
      </c>
      <c r="D10" s="25"/>
      <c r="E10" s="25">
        <v>400</v>
      </c>
      <c r="F10" s="46">
        <v>41319</v>
      </c>
      <c r="G10" s="17"/>
      <c r="H10" s="26"/>
      <c r="I10" s="56"/>
      <c r="J10" s="28"/>
      <c r="K10" s="29"/>
      <c r="L10" s="30"/>
      <c r="M10" s="31"/>
    </row>
    <row r="11" spans="1:13" ht="15.75">
      <c r="A11" s="32"/>
      <c r="B11" s="59"/>
      <c r="C11" s="79" t="s">
        <v>21</v>
      </c>
      <c r="D11" s="60">
        <f t="shared" ref="D11:E11" si="0">SUBTOTAL(109,D9:D10)</f>
        <v>400</v>
      </c>
      <c r="E11" s="60">
        <f t="shared" si="0"/>
        <v>400</v>
      </c>
      <c r="F11" s="61"/>
      <c r="G11" s="62"/>
      <c r="H11" s="63"/>
      <c r="I11" s="64">
        <f>SUBTOTAL(109,I7:I8)</f>
        <v>300</v>
      </c>
      <c r="J11" s="64">
        <f>SUBTOTAL(109,J7:J8)</f>
        <v>300</v>
      </c>
      <c r="K11" s="65"/>
      <c r="L11" s="66">
        <f>SUM($L$4+CarnetTresor[[#This Row],[avant notification]]-CarnetTresor[[#This Row],[avant notification2]])</f>
        <v>4225</v>
      </c>
      <c r="M11" s="66">
        <f>SUM($M$4+CarnetTresor[[#This Row],[apres notification]]-CarnetTresor[[#This Row],[apres notification3]])</f>
        <v>84351</v>
      </c>
    </row>
    <row r="12" spans="1:13" ht="15.75">
      <c r="A12" s="68">
        <v>41307</v>
      </c>
      <c r="B12" s="32">
        <v>7073225</v>
      </c>
      <c r="C12" s="78" t="s">
        <v>24</v>
      </c>
      <c r="D12" s="25"/>
      <c r="E12" s="25"/>
      <c r="F12" s="46"/>
      <c r="G12" s="17"/>
      <c r="H12" s="33">
        <v>2</v>
      </c>
      <c r="I12" s="27">
        <v>14</v>
      </c>
      <c r="J12" s="28"/>
      <c r="K12" s="29"/>
      <c r="L12" s="34"/>
      <c r="M12" s="58"/>
    </row>
    <row r="13" spans="1:13" ht="15.75">
      <c r="A13" s="68">
        <v>41319</v>
      </c>
      <c r="B13" s="32"/>
      <c r="C13" s="78" t="s">
        <v>25</v>
      </c>
      <c r="D13" s="25">
        <v>500</v>
      </c>
      <c r="E13" s="25"/>
      <c r="F13" s="46"/>
      <c r="G13" s="80">
        <v>2</v>
      </c>
      <c r="H13" s="33"/>
      <c r="I13" s="27"/>
      <c r="J13" s="28"/>
      <c r="K13" s="29"/>
      <c r="L13" s="34"/>
      <c r="M13" s="58"/>
    </row>
    <row r="14" spans="1:13" ht="15.75">
      <c r="A14" s="32"/>
      <c r="B14" s="32"/>
      <c r="C14" s="78" t="s">
        <v>26</v>
      </c>
      <c r="D14" s="25"/>
      <c r="E14" s="25"/>
      <c r="F14" s="46">
        <v>41331</v>
      </c>
      <c r="G14" s="38"/>
      <c r="H14" s="37"/>
      <c r="I14" s="35"/>
      <c r="J14" s="36"/>
      <c r="K14" s="39"/>
      <c r="L14" s="67"/>
      <c r="M14" s="58"/>
    </row>
    <row r="15" spans="1:13" ht="16.5" thickBot="1">
      <c r="A15" s="40"/>
      <c r="B15" s="40"/>
      <c r="C15" s="79" t="s">
        <v>30</v>
      </c>
      <c r="D15" s="69">
        <v>900</v>
      </c>
      <c r="E15" s="69">
        <v>400</v>
      </c>
      <c r="F15" s="70"/>
      <c r="G15" s="71"/>
      <c r="H15" s="72"/>
      <c r="I15" s="64">
        <v>314</v>
      </c>
      <c r="J15" s="64">
        <v>300</v>
      </c>
      <c r="K15" s="73"/>
      <c r="L15" s="74">
        <f>SUM($L$4+CarnetTresor[[#This Row],[avant notification]]-CarnetTresor[[#This Row],[avant notification2]])</f>
        <v>4711</v>
      </c>
      <c r="M15" s="75">
        <f>SUM($M$4+CarnetTresor[[#This Row],[apres notification]]-CarnetTresor[[#This Row],[apres notification3]])</f>
        <v>84351</v>
      </c>
    </row>
    <row r="16" spans="1:13" ht="15.75" thickTop="1"/>
    <row r="17" spans="6:9">
      <c r="G17" s="8" t="s">
        <v>52</v>
      </c>
    </row>
    <row r="19" spans="6:9">
      <c r="H19" s="8" t="s">
        <v>51</v>
      </c>
    </row>
    <row r="22" spans="6:9">
      <c r="I22" s="8" t="s">
        <v>53</v>
      </c>
    </row>
    <row r="24" spans="6:9" ht="23.25">
      <c r="F24" s="90" t="s">
        <v>54</v>
      </c>
    </row>
  </sheetData>
  <mergeCells count="3">
    <mergeCell ref="D5:E5"/>
    <mergeCell ref="I5:J5"/>
    <mergeCell ref="L5:M5"/>
  </mergeCells>
  <pageMargins left="0.7" right="0.7" top="0.75" bottom="0.75" header="0.3" footer="0.3"/>
  <pageSetup paperSize="9" orientation="portrait" horizontalDpi="180" verticalDpi="18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D6"/>
  <sheetViews>
    <sheetView rightToLeft="1" workbookViewId="0">
      <selection activeCell="D8" sqref="D8"/>
    </sheetView>
  </sheetViews>
  <sheetFormatPr baseColWidth="10" defaultRowHeight="15"/>
  <cols>
    <col min="1" max="1" width="15" customWidth="1"/>
    <col min="2" max="2" width="20.42578125" customWidth="1"/>
    <col min="3" max="3" width="33" customWidth="1"/>
    <col min="4" max="4" width="21.42578125" customWidth="1"/>
  </cols>
  <sheetData>
    <row r="1" spans="1:4">
      <c r="A1" s="82" t="s">
        <v>31</v>
      </c>
      <c r="B1" s="82" t="s">
        <v>32</v>
      </c>
      <c r="C1" s="82" t="s">
        <v>7</v>
      </c>
      <c r="D1" s="82" t="s">
        <v>33</v>
      </c>
    </row>
    <row r="2" spans="1:4">
      <c r="A2" s="81">
        <v>1</v>
      </c>
      <c r="B2" s="83">
        <v>41298</v>
      </c>
      <c r="C2" s="81" t="s">
        <v>36</v>
      </c>
      <c r="D2" s="84">
        <v>400</v>
      </c>
    </row>
    <row r="3" spans="1:4">
      <c r="A3" s="81">
        <v>2</v>
      </c>
      <c r="B3" s="83">
        <v>41319</v>
      </c>
      <c r="C3" s="81" t="s">
        <v>37</v>
      </c>
      <c r="D3" s="84">
        <v>500</v>
      </c>
    </row>
    <row r="4" spans="1:4">
      <c r="A4" s="81">
        <v>3</v>
      </c>
      <c r="B4" s="83">
        <v>41344</v>
      </c>
      <c r="C4" s="81" t="s">
        <v>40</v>
      </c>
      <c r="D4" s="84">
        <v>2000</v>
      </c>
    </row>
    <row r="5" spans="1:4">
      <c r="A5" s="81">
        <v>4</v>
      </c>
      <c r="B5" s="83">
        <v>41345</v>
      </c>
      <c r="C5" s="81" t="s">
        <v>41</v>
      </c>
      <c r="D5" s="84">
        <v>2300</v>
      </c>
    </row>
    <row r="6" spans="1:4">
      <c r="A6" s="81"/>
      <c r="B6" s="81"/>
      <c r="C6" s="81"/>
      <c r="D6" s="8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9"/>
  <sheetViews>
    <sheetView rightToLeft="1" topLeftCell="A7" workbookViewId="0">
      <selection activeCell="B9" sqref="B9"/>
    </sheetView>
  </sheetViews>
  <sheetFormatPr baseColWidth="10" defaultRowHeight="15"/>
  <cols>
    <col min="1" max="1" width="15" customWidth="1"/>
    <col min="2" max="2" width="20.42578125" customWidth="1"/>
    <col min="3" max="3" width="33" customWidth="1"/>
    <col min="4" max="4" width="21.42578125" customWidth="1"/>
  </cols>
  <sheetData>
    <row r="1" spans="1:4">
      <c r="A1" s="82" t="s">
        <v>31</v>
      </c>
      <c r="B1" s="82" t="s">
        <v>38</v>
      </c>
      <c r="C1" s="82" t="s">
        <v>7</v>
      </c>
      <c r="D1" s="82" t="s">
        <v>33</v>
      </c>
    </row>
    <row r="2" spans="1:4">
      <c r="A2" s="81">
        <v>1</v>
      </c>
      <c r="B2" s="83">
        <v>41286</v>
      </c>
      <c r="C2" s="81" t="s">
        <v>28</v>
      </c>
      <c r="D2" s="84">
        <v>300</v>
      </c>
    </row>
    <row r="3" spans="1:4">
      <c r="A3" s="81">
        <v>2</v>
      </c>
      <c r="B3" s="83">
        <v>41307</v>
      </c>
      <c r="C3" s="81" t="s">
        <v>39</v>
      </c>
      <c r="D3" s="84">
        <v>14</v>
      </c>
    </row>
    <row r="4" spans="1:4">
      <c r="A4" s="81">
        <v>3</v>
      </c>
      <c r="B4" s="83">
        <v>41358</v>
      </c>
      <c r="C4" s="81" t="s">
        <v>42</v>
      </c>
      <c r="D4" s="84">
        <v>150</v>
      </c>
    </row>
    <row r="5" spans="1:4">
      <c r="A5" s="81">
        <v>4</v>
      </c>
      <c r="B5" s="83">
        <v>41359</v>
      </c>
      <c r="C5" s="81" t="s">
        <v>43</v>
      </c>
      <c r="D5" s="84">
        <v>180</v>
      </c>
    </row>
    <row r="6" spans="1:4">
      <c r="A6" s="81"/>
      <c r="B6" s="81"/>
      <c r="C6" s="81"/>
      <c r="D6" s="81"/>
    </row>
    <row r="9" spans="1:4" ht="180">
      <c r="B9" s="89" t="s">
        <v>45</v>
      </c>
      <c r="C9" s="89" t="s">
        <v>44</v>
      </c>
      <c r="D9" s="8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3:D13"/>
  <sheetViews>
    <sheetView rightToLeft="1" workbookViewId="0">
      <selection activeCell="B16" sqref="B16"/>
    </sheetView>
  </sheetViews>
  <sheetFormatPr baseColWidth="10" defaultRowHeight="15"/>
  <cols>
    <col min="1" max="1" width="17" customWidth="1"/>
    <col min="2" max="2" width="40.140625" customWidth="1"/>
    <col min="4" max="4" width="66.85546875" customWidth="1"/>
  </cols>
  <sheetData>
    <row r="3" spans="1:4">
      <c r="A3" s="81" t="s">
        <v>46</v>
      </c>
      <c r="B3" s="81" t="s">
        <v>47</v>
      </c>
      <c r="D3" t="s">
        <v>48</v>
      </c>
    </row>
    <row r="4" spans="1:4">
      <c r="A4" s="81"/>
      <c r="B4" s="81"/>
      <c r="D4" t="s">
        <v>49</v>
      </c>
    </row>
    <row r="5" spans="1:4">
      <c r="A5" s="81"/>
      <c r="B5" s="81"/>
      <c r="D5" t="s">
        <v>50</v>
      </c>
    </row>
    <row r="6" spans="1:4">
      <c r="A6" s="81"/>
      <c r="B6" s="81"/>
    </row>
    <row r="7" spans="1:4">
      <c r="A7" s="81"/>
      <c r="B7" s="81"/>
    </row>
    <row r="8" spans="1:4">
      <c r="A8" s="81"/>
      <c r="B8" s="81"/>
    </row>
    <row r="9" spans="1:4">
      <c r="A9" s="81"/>
      <c r="B9" s="81"/>
    </row>
    <row r="10" spans="1:4">
      <c r="A10" s="81"/>
      <c r="B10" s="81"/>
    </row>
    <row r="11" spans="1:4">
      <c r="A11" s="81"/>
      <c r="B11" s="81"/>
    </row>
    <row r="12" spans="1:4">
      <c r="A12" s="81"/>
      <c r="B12" s="81"/>
    </row>
    <row r="13" spans="1:4">
      <c r="A13" s="81"/>
      <c r="B13" s="8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carnet tresor</vt:lpstr>
      <vt:lpstr>recettes</vt:lpstr>
      <vt:lpstr>depenses</vt:lpstr>
      <vt:lpstr>etat de rapprochement tresor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Aoun</dc:creator>
  <cp:lastModifiedBy>Aoun</cp:lastModifiedBy>
  <dcterms:created xsi:type="dcterms:W3CDTF">2013-11-21T17:35:24Z</dcterms:created>
  <dcterms:modified xsi:type="dcterms:W3CDTF">2013-11-21T19:29:08Z</dcterms:modified>
</cp:coreProperties>
</file>