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tabac" sheetId="1" r:id="rId1"/>
    <sheet name="gouttes" sheetId="2" r:id="rId2"/>
    <sheet name="Feuil3" sheetId="3" r:id="rId3"/>
  </sheets>
  <externalReferences>
    <externalReference r:id="rId4"/>
  </externalReferences>
  <definedNames>
    <definedName name="TABAC">[1]tabac!$A$2:$A$22</definedName>
  </definedNames>
  <calcPr calcId="125725"/>
</workbook>
</file>

<file path=xl/calcChain.xml><?xml version="1.0" encoding="utf-8"?>
<calcChain xmlns="http://schemas.openxmlformats.org/spreadsheetml/2006/main">
  <c r="I23" i="2"/>
  <c r="H23"/>
  <c r="M22"/>
  <c r="K22"/>
  <c r="M21"/>
  <c r="K21"/>
  <c r="M20"/>
  <c r="K20"/>
  <c r="M19"/>
  <c r="K19"/>
  <c r="M18"/>
  <c r="K18"/>
  <c r="M17"/>
  <c r="K17"/>
  <c r="M16"/>
  <c r="K16"/>
  <c r="M15"/>
  <c r="K15"/>
  <c r="M14"/>
  <c r="K14"/>
  <c r="M13"/>
  <c r="M23" s="1"/>
  <c r="K13"/>
  <c r="K23" s="1"/>
  <c r="L21" l="1"/>
  <c r="L19"/>
  <c r="L17"/>
  <c r="L15"/>
  <c r="L13"/>
  <c r="L23" s="1"/>
  <c r="L14"/>
  <c r="L16"/>
  <c r="L18"/>
  <c r="L20"/>
  <c r="L22"/>
</calcChain>
</file>

<file path=xl/sharedStrings.xml><?xml version="1.0" encoding="utf-8"?>
<sst xmlns="http://schemas.openxmlformats.org/spreadsheetml/2006/main" count="61" uniqueCount="42">
  <si>
    <t xml:space="preserve">RECETTE = </t>
  </si>
  <si>
    <r>
      <t>Gtes 1 ML</t>
    </r>
    <r>
      <rPr>
        <sz val="11"/>
        <color indexed="10"/>
        <rFont val="Arial"/>
        <family val="2"/>
      </rPr>
      <t>→</t>
    </r>
  </si>
  <si>
    <t>Type A</t>
  </si>
  <si>
    <t>Type B</t>
  </si>
  <si>
    <t>Type C</t>
  </si>
  <si>
    <t>Gouttes  Recette</t>
  </si>
  <si>
    <t>%desaveurs Recette</t>
  </si>
  <si>
    <r>
      <t>→</t>
    </r>
    <r>
      <rPr>
        <sz val="11"/>
        <color theme="1"/>
        <rFont val="Calibri"/>
        <family val="2"/>
        <scheme val="minor"/>
      </rPr>
      <t>ML= Gtes/</t>
    </r>
    <r>
      <rPr>
        <sz val="11"/>
        <color indexed="10"/>
        <rFont val="Calibri"/>
        <family val="2"/>
      </rPr>
      <t>Type</t>
    </r>
  </si>
  <si>
    <t>total</t>
  </si>
  <si>
    <t>TABAC</t>
  </si>
  <si>
    <t>Frs</t>
  </si>
  <si>
    <t>Gtes 1 ml du flacon d'arome</t>
  </si>
  <si>
    <t>555 ina (56)</t>
  </si>
  <si>
    <t>ina Doré</t>
  </si>
  <si>
    <t>blackened tobacco (5)</t>
  </si>
  <si>
    <t>Compact</t>
  </si>
  <si>
    <t>…</t>
  </si>
  <si>
    <t>dark vapure (30)</t>
  </si>
  <si>
    <t>A&amp;L</t>
  </si>
  <si>
    <t>desert ship (30)</t>
  </si>
  <si>
    <t>dk (30)</t>
  </si>
  <si>
    <t>PA</t>
  </si>
  <si>
    <t>flue ina(56))</t>
  </si>
  <si>
    <t>flue A&amp;l (30)</t>
  </si>
  <si>
    <t>Gold Ducat (56)</t>
  </si>
  <si>
    <t>kenn Tobacco (5)</t>
  </si>
  <si>
    <t>mavri tobacco (5)</t>
  </si>
  <si>
    <t>maxblend (30)</t>
  </si>
  <si>
    <t>FA</t>
  </si>
  <si>
    <t>radical tobacco (5)</t>
  </si>
  <si>
    <t>….</t>
  </si>
  <si>
    <t>red cloud (30)</t>
  </si>
  <si>
    <t>RY4  (30)</t>
  </si>
  <si>
    <t>ry4 double (30)</t>
  </si>
  <si>
    <t>ry5 (30)</t>
  </si>
  <si>
    <t>ryan usa (30)</t>
  </si>
  <si>
    <t>Tabac Apple Gold (30)</t>
  </si>
  <si>
    <t>tabac blond (30)</t>
  </si>
  <si>
    <t>Tabac Menthe (56)</t>
  </si>
  <si>
    <t>Tabac Noisette ina (56)</t>
  </si>
  <si>
    <r>
      <t xml:space="preserve">liste tabac </t>
    </r>
    <r>
      <rPr>
        <sz val="11"/>
        <color theme="1"/>
        <rFont val="Calibri"/>
        <family val="2"/>
      </rPr>
      <t>→</t>
    </r>
  </si>
  <si>
    <t>liste tabac</t>
  </si>
</sst>
</file>

<file path=xl/styles.xml><?xml version="1.0" encoding="utf-8"?>
<styleSheet xmlns="http://schemas.openxmlformats.org/spreadsheetml/2006/main">
  <numFmts count="1">
    <numFmt numFmtId="164" formatCode="0.0000"/>
  </numFmts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10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/>
      <right/>
      <top style="thick">
        <color indexed="10"/>
      </top>
      <bottom/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/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2" borderId="7" xfId="0" applyFill="1" applyBorder="1" applyAlignment="1"/>
    <xf numFmtId="0" fontId="0" fillId="3" borderId="8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0" fillId="3" borderId="8" xfId="0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NumberFormat="1" applyBorder="1"/>
    <xf numFmtId="0" fontId="0" fillId="0" borderId="12" xfId="0" applyNumberFormat="1" applyBorder="1"/>
    <xf numFmtId="0" fontId="0" fillId="0" borderId="3" xfId="0" applyBorder="1" applyAlignment="1">
      <alignment horizontal="center"/>
    </xf>
    <xf numFmtId="10" fontId="0" fillId="0" borderId="6" xfId="0" applyNumberFormat="1" applyBorder="1" applyAlignment="1">
      <alignment horizontal="center"/>
    </xf>
    <xf numFmtId="164" fontId="0" fillId="0" borderId="6" xfId="0" applyNumberFormat="1" applyBorder="1"/>
    <xf numFmtId="0" fontId="0" fillId="0" borderId="6" xfId="0" applyBorder="1"/>
    <xf numFmtId="0" fontId="0" fillId="0" borderId="13" xfId="0" applyBorder="1" applyAlignment="1">
      <alignment horizontal="center"/>
    </xf>
    <xf numFmtId="0" fontId="0" fillId="0" borderId="6" xfId="0" applyNumberFormat="1" applyBorder="1"/>
    <xf numFmtId="0" fontId="0" fillId="0" borderId="14" xfId="0" applyNumberFormat="1" applyBorder="1"/>
    <xf numFmtId="0" fontId="0" fillId="0" borderId="15" xfId="0" applyBorder="1" applyAlignment="1">
      <alignment horizontal="center"/>
    </xf>
    <xf numFmtId="0" fontId="0" fillId="0" borderId="16" xfId="0" applyNumberFormat="1" applyBorder="1"/>
    <xf numFmtId="0" fontId="0" fillId="0" borderId="17" xfId="0" applyNumberFormat="1" applyBorder="1"/>
    <xf numFmtId="0" fontId="0" fillId="0" borderId="18" xfId="0" applyBorder="1" applyAlignment="1">
      <alignment horizontal="center"/>
    </xf>
    <xf numFmtId="0" fontId="0" fillId="0" borderId="18" xfId="0" applyNumberFormat="1" applyBorder="1"/>
    <xf numFmtId="0" fontId="0" fillId="0" borderId="6" xfId="0" applyBorder="1" applyAlignment="1">
      <alignment horizontal="center"/>
    </xf>
    <xf numFmtId="9" fontId="0" fillId="0" borderId="6" xfId="0" applyNumberFormat="1" applyBorder="1" applyAlignment="1">
      <alignment horizontal="center"/>
    </xf>
    <xf numFmtId="2" fontId="0" fillId="0" borderId="6" xfId="0" applyNumberFormat="1" applyBorder="1"/>
    <xf numFmtId="0" fontId="1" fillId="4" borderId="0" xfId="0" applyFont="1" applyFill="1" applyBorder="1" applyAlignment="1">
      <alignment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 wrapText="1"/>
    </xf>
    <xf numFmtId="0" fontId="0" fillId="2" borderId="20" xfId="0" applyFill="1" applyBorder="1"/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/>
    <xf numFmtId="0" fontId="0" fillId="2" borderId="21" xfId="0" applyFill="1" applyBorder="1"/>
  </cellXfs>
  <cellStyles count="1">
    <cellStyle name="Normal" xfId="0" builtinId="0"/>
  </cellStyles>
  <dxfs count="4"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indexed="3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64"/>
          <bgColor indexed="22"/>
        </patternFill>
      </fill>
      <alignment horizontal="general" vertical="center" textRotation="0" wrapText="0" indent="0" relativeIndent="0" justifyLastLine="0" shrinkToFit="0" mergeCell="0" readingOrder="0"/>
    </dxf>
    <dxf>
      <fill>
        <patternFill patternType="solid">
          <fgColor indexed="64"/>
          <bgColor indexed="31"/>
        </patternFill>
      </fill>
      <border diagonalUp="0" diagonalDown="0">
        <left/>
        <right/>
        <top style="medium">
          <color indexed="64"/>
        </top>
        <bottom style="medium">
          <color indexed="64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stardust3\DIY%20BENOIT\recetters%20DIY%20de%20Benoit%2001.03.20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1"/>
      <sheetName val="Feuil12"/>
      <sheetName val="Feuil13"/>
      <sheetName val="Feuil14"/>
      <sheetName val="menthe"/>
      <sheetName val="Fruits"/>
      <sheetName val="tabac"/>
      <sheetName val="alcool"/>
      <sheetName val="additif"/>
      <sheetName val="café"/>
      <sheetName val="Gateau"/>
      <sheetName val="Exotiques"/>
      <sheetName val="Herbes"/>
      <sheetName val="Spécial"/>
      <sheetName val="gouttes"/>
      <sheetName val="Feuil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A2" t="str">
            <v>555 ina (56)</v>
          </cell>
        </row>
        <row r="3">
          <cell r="A3" t="str">
            <v>blackened tobacco (5)</v>
          </cell>
        </row>
        <row r="4">
          <cell r="A4" t="str">
            <v>dark vapure (30)</v>
          </cell>
        </row>
        <row r="5">
          <cell r="A5" t="str">
            <v>desert ship (30)</v>
          </cell>
        </row>
        <row r="6">
          <cell r="A6" t="str">
            <v>dk (30)</v>
          </cell>
        </row>
        <row r="7">
          <cell r="A7" t="str">
            <v>flue ina(56))</v>
          </cell>
        </row>
        <row r="8">
          <cell r="A8" t="str">
            <v>flue A&amp;l (30)</v>
          </cell>
        </row>
        <row r="9">
          <cell r="A9" t="str">
            <v>Gold Ducat (56)</v>
          </cell>
        </row>
        <row r="10">
          <cell r="A10" t="str">
            <v>kenn Tobacco (5)</v>
          </cell>
        </row>
        <row r="11">
          <cell r="A11" t="str">
            <v>mavri tobacco (5)</v>
          </cell>
        </row>
        <row r="12">
          <cell r="A12" t="str">
            <v>maxblend (30)</v>
          </cell>
        </row>
        <row r="13">
          <cell r="A13" t="str">
            <v>radical tobacco (5)</v>
          </cell>
        </row>
        <row r="14">
          <cell r="A14" t="str">
            <v>red cloud (30)</v>
          </cell>
        </row>
        <row r="15">
          <cell r="A15" t="str">
            <v>RY4  (30)</v>
          </cell>
        </row>
        <row r="16">
          <cell r="A16" t="str">
            <v>ry4 double (30)</v>
          </cell>
        </row>
        <row r="17">
          <cell r="A17" t="str">
            <v>ry5 (30)</v>
          </cell>
        </row>
        <row r="18">
          <cell r="A18" t="str">
            <v>ryan usa (30)</v>
          </cell>
        </row>
        <row r="19">
          <cell r="A19" t="str">
            <v>Tabac Apple Gold (30)</v>
          </cell>
        </row>
        <row r="20">
          <cell r="A20" t="str">
            <v>tabac blond (30)</v>
          </cell>
        </row>
        <row r="21">
          <cell r="A21" t="str">
            <v>Tabac Menthe (56)</v>
          </cell>
        </row>
        <row r="22">
          <cell r="A22" t="str">
            <v>Tabac Noisette ina (56)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Tableau1" displayName="Tableau1" ref="C6:C27" totalsRowShown="0" headerRowDxfId="2" dataDxfId="1" tableBorderDxfId="0">
  <autoFilter ref="C6:C27"/>
  <tableColumns count="1">
    <tableColumn id="1" name="TABAC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G39"/>
  <sheetViews>
    <sheetView tabSelected="1" workbookViewId="0">
      <selection activeCell="G39" sqref="G39"/>
    </sheetView>
  </sheetViews>
  <sheetFormatPr baseColWidth="10" defaultRowHeight="15"/>
  <sheetData>
    <row r="5" spans="3:5" ht="15.75" thickBot="1"/>
    <row r="6" spans="3:5" ht="45.75" thickBot="1">
      <c r="C6" s="33" t="s">
        <v>9</v>
      </c>
      <c r="D6" s="34" t="s">
        <v>10</v>
      </c>
      <c r="E6" s="35" t="s">
        <v>11</v>
      </c>
    </row>
    <row r="7" spans="3:5" ht="15.75" thickBot="1">
      <c r="C7" s="36" t="s">
        <v>12</v>
      </c>
      <c r="D7" s="37" t="s">
        <v>13</v>
      </c>
      <c r="E7" s="37">
        <v>56</v>
      </c>
    </row>
    <row r="8" spans="3:5" ht="15.75" thickBot="1">
      <c r="C8" s="36" t="s">
        <v>14</v>
      </c>
      <c r="D8" s="37" t="s">
        <v>15</v>
      </c>
      <c r="E8" s="37" t="s">
        <v>16</v>
      </c>
    </row>
    <row r="9" spans="3:5" ht="15.75" thickBot="1">
      <c r="C9" s="36" t="s">
        <v>17</v>
      </c>
      <c r="D9" s="37" t="s">
        <v>18</v>
      </c>
      <c r="E9" s="37">
        <v>30</v>
      </c>
    </row>
    <row r="10" spans="3:5" ht="15.75" thickBot="1">
      <c r="C10" s="36" t="s">
        <v>19</v>
      </c>
      <c r="D10" s="37" t="s">
        <v>18</v>
      </c>
      <c r="E10" s="37">
        <v>30</v>
      </c>
    </row>
    <row r="11" spans="3:5" ht="15.75" thickBot="1">
      <c r="C11" s="36" t="s">
        <v>20</v>
      </c>
      <c r="D11" s="37" t="s">
        <v>21</v>
      </c>
      <c r="E11" s="37">
        <v>30</v>
      </c>
    </row>
    <row r="12" spans="3:5" ht="15.75" thickBot="1">
      <c r="C12" s="36" t="s">
        <v>22</v>
      </c>
      <c r="D12" s="37" t="s">
        <v>13</v>
      </c>
      <c r="E12" s="37">
        <v>56</v>
      </c>
    </row>
    <row r="13" spans="3:5" ht="15.75" thickBot="1">
      <c r="C13" s="36" t="s">
        <v>23</v>
      </c>
      <c r="D13" s="37" t="s">
        <v>18</v>
      </c>
      <c r="E13" s="37">
        <v>30</v>
      </c>
    </row>
    <row r="14" spans="3:5" ht="15.75" thickBot="1">
      <c r="C14" s="36" t="s">
        <v>24</v>
      </c>
      <c r="D14" s="37" t="s">
        <v>18</v>
      </c>
      <c r="E14" s="37">
        <v>56</v>
      </c>
    </row>
    <row r="15" spans="3:5" ht="15.75" thickBot="1">
      <c r="C15" s="36" t="s">
        <v>25</v>
      </c>
      <c r="D15" s="37" t="s">
        <v>15</v>
      </c>
      <c r="E15" s="37" t="s">
        <v>16</v>
      </c>
    </row>
    <row r="16" spans="3:5" ht="15.75" thickBot="1">
      <c r="C16" s="36" t="s">
        <v>26</v>
      </c>
      <c r="D16" s="37" t="s">
        <v>15</v>
      </c>
      <c r="E16" s="37" t="s">
        <v>16</v>
      </c>
    </row>
    <row r="17" spans="3:5" ht="15.75" thickBot="1">
      <c r="C17" s="36" t="s">
        <v>27</v>
      </c>
      <c r="D17" s="37" t="s">
        <v>28</v>
      </c>
      <c r="E17" s="37">
        <v>30</v>
      </c>
    </row>
    <row r="18" spans="3:5" ht="15.75" thickBot="1">
      <c r="C18" s="36" t="s">
        <v>29</v>
      </c>
      <c r="D18" s="37" t="s">
        <v>15</v>
      </c>
      <c r="E18" s="37" t="s">
        <v>30</v>
      </c>
    </row>
    <row r="19" spans="3:5" ht="15.75" thickBot="1">
      <c r="C19" s="36" t="s">
        <v>31</v>
      </c>
      <c r="D19" s="37" t="s">
        <v>18</v>
      </c>
      <c r="E19" s="37">
        <v>30</v>
      </c>
    </row>
    <row r="20" spans="3:5" ht="15.75" thickBot="1">
      <c r="C20" s="36" t="s">
        <v>32</v>
      </c>
      <c r="D20" s="37" t="s">
        <v>18</v>
      </c>
      <c r="E20" s="37">
        <v>30</v>
      </c>
    </row>
    <row r="21" spans="3:5" ht="15.75" thickBot="1">
      <c r="C21" s="36" t="s">
        <v>33</v>
      </c>
      <c r="D21" s="37" t="s">
        <v>18</v>
      </c>
      <c r="E21" s="37">
        <v>30</v>
      </c>
    </row>
    <row r="22" spans="3:5" ht="15.75" thickBot="1">
      <c r="C22" s="36" t="s">
        <v>34</v>
      </c>
      <c r="D22" s="37" t="s">
        <v>18</v>
      </c>
      <c r="E22" s="37">
        <v>30</v>
      </c>
    </row>
    <row r="23" spans="3:5" ht="15.75" thickBot="1">
      <c r="C23" s="36" t="s">
        <v>35</v>
      </c>
      <c r="D23" s="37" t="s">
        <v>21</v>
      </c>
      <c r="E23" s="37">
        <v>30</v>
      </c>
    </row>
    <row r="24" spans="3:5" ht="15.75" thickBot="1">
      <c r="C24" s="36" t="s">
        <v>36</v>
      </c>
      <c r="D24" s="37" t="s">
        <v>18</v>
      </c>
      <c r="E24" s="37">
        <v>30</v>
      </c>
    </row>
    <row r="25" spans="3:5" ht="15.75" thickBot="1">
      <c r="C25" s="36" t="s">
        <v>37</v>
      </c>
      <c r="D25" s="37" t="s">
        <v>18</v>
      </c>
      <c r="E25" s="37">
        <v>30</v>
      </c>
    </row>
    <row r="26" spans="3:5" ht="15.75" thickBot="1">
      <c r="C26" s="36" t="s">
        <v>38</v>
      </c>
      <c r="D26" s="37" t="s">
        <v>13</v>
      </c>
      <c r="E26" s="37">
        <v>56</v>
      </c>
    </row>
    <row r="27" spans="3:5" ht="15.75" thickBot="1">
      <c r="C27" s="38" t="s">
        <v>39</v>
      </c>
      <c r="D27" s="37" t="s">
        <v>21</v>
      </c>
      <c r="E27" s="37">
        <v>30</v>
      </c>
    </row>
    <row r="28" spans="3:5" ht="15.75" thickBot="1">
      <c r="C28" s="39"/>
      <c r="D28" s="37"/>
      <c r="E28" s="37"/>
    </row>
    <row r="29" spans="3:5" ht="15.75" thickBot="1">
      <c r="C29" s="39"/>
      <c r="D29" s="37"/>
      <c r="E29" s="37"/>
    </row>
    <row r="30" spans="3:5" ht="15.75" thickBot="1">
      <c r="C30" s="39"/>
      <c r="D30" s="37"/>
      <c r="E30" s="37"/>
    </row>
    <row r="31" spans="3:5" ht="15.75" thickBot="1">
      <c r="C31" s="39"/>
      <c r="D31" s="37"/>
      <c r="E31" s="37"/>
    </row>
    <row r="32" spans="3:5" ht="15.75" thickBot="1">
      <c r="C32" s="39"/>
      <c r="D32" s="37"/>
      <c r="E32" s="37"/>
    </row>
    <row r="33" spans="3:7" ht="15.75" thickBot="1">
      <c r="C33" s="39"/>
      <c r="D33" s="37"/>
      <c r="E33" s="37"/>
    </row>
    <row r="39" spans="3:7">
      <c r="F39" t="s">
        <v>41</v>
      </c>
      <c r="G39" t="s">
        <v>34</v>
      </c>
    </row>
  </sheetData>
  <dataValidations count="1">
    <dataValidation type="list" allowBlank="1" showInputMessage="1" showErrorMessage="1" sqref="G39">
      <formula1>TABAC</formula1>
    </dataValidation>
  </dataValidation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D10:M23"/>
  <sheetViews>
    <sheetView workbookViewId="0">
      <selection activeCell="D21" sqref="D21"/>
    </sheetView>
  </sheetViews>
  <sheetFormatPr baseColWidth="10" defaultRowHeight="15"/>
  <sheetData>
    <row r="10" spans="4:13">
      <c r="F10" s="1" t="s">
        <v>0</v>
      </c>
      <c r="G10" s="2"/>
      <c r="H10" s="2"/>
      <c r="I10" s="2"/>
      <c r="J10" s="2"/>
      <c r="K10" s="2"/>
      <c r="L10" s="2"/>
      <c r="M10" s="3"/>
    </row>
    <row r="11" spans="4:13">
      <c r="F11" s="4"/>
      <c r="G11" s="5" t="s">
        <v>1</v>
      </c>
      <c r="H11" s="6" t="s">
        <v>2</v>
      </c>
      <c r="I11" s="6" t="s">
        <v>3</v>
      </c>
      <c r="J11" s="6" t="s">
        <v>4</v>
      </c>
      <c r="K11" s="7" t="s">
        <v>5</v>
      </c>
      <c r="L11" s="7" t="s">
        <v>6</v>
      </c>
      <c r="M11" s="8" t="s">
        <v>7</v>
      </c>
    </row>
    <row r="12" spans="4:13" ht="15.75" thickBot="1">
      <c r="F12" s="9"/>
      <c r="G12" s="10"/>
      <c r="H12" s="11">
        <v>30</v>
      </c>
      <c r="I12" s="11">
        <v>20</v>
      </c>
      <c r="J12" s="11">
        <v>56</v>
      </c>
      <c r="K12" s="12"/>
      <c r="L12" s="12"/>
      <c r="M12" s="12"/>
    </row>
    <row r="13" spans="4:13" ht="15.75" thickTop="1">
      <c r="F13" s="13"/>
      <c r="G13" s="14"/>
      <c r="H13" s="15"/>
      <c r="I13" s="16"/>
      <c r="J13" s="17"/>
      <c r="K13" s="18" t="str">
        <f>IF(H13&lt;&gt;"",H13,IF(I13&lt;&gt;"",I13,IF(J13&lt;&gt;"",J13,"")))</f>
        <v/>
      </c>
      <c r="L13" s="19" t="e">
        <f>K13/K23</f>
        <v>#VALUE!</v>
      </c>
      <c r="M13" s="20" t="str">
        <f>IF(H13&lt;&gt;"",H13/30,IF(I13&lt;&gt;"",I13/20,IF(J13&lt;&gt;"",J13/56,"")))</f>
        <v/>
      </c>
    </row>
    <row r="14" spans="4:13">
      <c r="D14" t="s">
        <v>40</v>
      </c>
      <c r="F14" s="21"/>
      <c r="G14" s="14"/>
      <c r="H14" s="22"/>
      <c r="I14" s="23"/>
      <c r="J14" s="24"/>
      <c r="K14" s="18" t="str">
        <f t="shared" ref="K14:K22" si="0">IF(H14&lt;&gt;"",H14,IF(I14&lt;&gt;"",I14,IF(J14&lt;&gt;"",J14,"")))</f>
        <v/>
      </c>
      <c r="L14" s="19" t="e">
        <f>K14/K23</f>
        <v>#VALUE!</v>
      </c>
      <c r="M14" s="20" t="str">
        <f t="shared" ref="M14:M22" si="1">IF(H14&lt;&gt;"",H14/30,IF(I14&lt;&gt;"",I14/20,IF(J14&lt;&gt;"",J14/56,"")))</f>
        <v/>
      </c>
    </row>
    <row r="15" spans="4:13">
      <c r="F15" s="21"/>
      <c r="G15" s="14"/>
      <c r="H15" s="22"/>
      <c r="I15" s="23"/>
      <c r="J15" s="24"/>
      <c r="K15" s="18" t="str">
        <f t="shared" si="0"/>
        <v/>
      </c>
      <c r="L15" s="19" t="e">
        <f>K15/K23</f>
        <v>#VALUE!</v>
      </c>
      <c r="M15" s="20" t="str">
        <f t="shared" si="1"/>
        <v/>
      </c>
    </row>
    <row r="16" spans="4:13">
      <c r="F16" s="21"/>
      <c r="G16" s="14"/>
      <c r="H16" s="22"/>
      <c r="I16" s="23"/>
      <c r="J16" s="24"/>
      <c r="K16" s="18" t="str">
        <f t="shared" si="0"/>
        <v/>
      </c>
      <c r="L16" s="19" t="e">
        <f>K16/K23</f>
        <v>#VALUE!</v>
      </c>
      <c r="M16" s="20" t="str">
        <f t="shared" si="1"/>
        <v/>
      </c>
    </row>
    <row r="17" spans="6:13">
      <c r="F17" s="21"/>
      <c r="G17" s="14"/>
      <c r="H17" s="22"/>
      <c r="I17" s="23"/>
      <c r="J17" s="24"/>
      <c r="K17" s="18" t="str">
        <f t="shared" si="0"/>
        <v/>
      </c>
      <c r="L17" s="19" t="e">
        <f>K17/K23</f>
        <v>#VALUE!</v>
      </c>
      <c r="M17" s="20" t="str">
        <f t="shared" si="1"/>
        <v/>
      </c>
    </row>
    <row r="18" spans="6:13">
      <c r="F18" s="21"/>
      <c r="G18" s="14"/>
      <c r="H18" s="22"/>
      <c r="I18" s="23"/>
      <c r="J18" s="24"/>
      <c r="K18" s="18" t="str">
        <f t="shared" si="0"/>
        <v/>
      </c>
      <c r="L18" s="19" t="e">
        <f>K18/K23</f>
        <v>#VALUE!</v>
      </c>
      <c r="M18" s="20" t="str">
        <f t="shared" si="1"/>
        <v/>
      </c>
    </row>
    <row r="19" spans="6:13">
      <c r="F19" s="21"/>
      <c r="G19" s="14"/>
      <c r="H19" s="22"/>
      <c r="I19" s="23"/>
      <c r="J19" s="24"/>
      <c r="K19" s="18" t="str">
        <f t="shared" si="0"/>
        <v/>
      </c>
      <c r="L19" s="19" t="e">
        <f>K19/K23</f>
        <v>#VALUE!</v>
      </c>
      <c r="M19" s="20" t="str">
        <f t="shared" si="1"/>
        <v/>
      </c>
    </row>
    <row r="20" spans="6:13">
      <c r="F20" s="21"/>
      <c r="G20" s="14"/>
      <c r="H20" s="22"/>
      <c r="I20" s="23"/>
      <c r="J20" s="24"/>
      <c r="K20" s="18" t="str">
        <f t="shared" si="0"/>
        <v/>
      </c>
      <c r="L20" s="19" t="e">
        <f>K20/K23</f>
        <v>#VALUE!</v>
      </c>
      <c r="M20" s="20" t="str">
        <f t="shared" si="1"/>
        <v/>
      </c>
    </row>
    <row r="21" spans="6:13">
      <c r="F21" s="21"/>
      <c r="G21" s="14"/>
      <c r="H21" s="22"/>
      <c r="I21" s="23"/>
      <c r="J21" s="24"/>
      <c r="K21" s="18" t="str">
        <f t="shared" si="0"/>
        <v/>
      </c>
      <c r="L21" s="19" t="e">
        <f>K21/K23</f>
        <v>#VALUE!</v>
      </c>
      <c r="M21" s="20" t="str">
        <f t="shared" si="1"/>
        <v/>
      </c>
    </row>
    <row r="22" spans="6:13" ht="15.75" thickBot="1">
      <c r="F22" s="21"/>
      <c r="G22" s="14"/>
      <c r="H22" s="25"/>
      <c r="I22" s="26"/>
      <c r="J22" s="27"/>
      <c r="K22" s="18" t="str">
        <f t="shared" si="0"/>
        <v/>
      </c>
      <c r="L22" s="19" t="e">
        <f>K22/K23</f>
        <v>#VALUE!</v>
      </c>
      <c r="M22" s="20" t="str">
        <f t="shared" si="1"/>
        <v/>
      </c>
    </row>
    <row r="23" spans="6:13" ht="15.75" thickTop="1">
      <c r="F23" s="21"/>
      <c r="G23" s="21" t="s">
        <v>8</v>
      </c>
      <c r="H23" s="28">
        <f t="shared" ref="H23:M23" si="2">SUM(H13:H22)</f>
        <v>0</v>
      </c>
      <c r="I23" s="29">
        <f t="shared" si="2"/>
        <v>0</v>
      </c>
      <c r="J23" s="29"/>
      <c r="K23" s="30">
        <f t="shared" si="2"/>
        <v>0</v>
      </c>
      <c r="L23" s="31" t="e">
        <f t="shared" si="2"/>
        <v>#VALUE!</v>
      </c>
      <c r="M23" s="32">
        <f t="shared" si="2"/>
        <v>0</v>
      </c>
    </row>
  </sheetData>
  <mergeCells count="6">
    <mergeCell ref="F10:M10"/>
    <mergeCell ref="F11:F12"/>
    <mergeCell ref="G11:G12"/>
    <mergeCell ref="K11:K12"/>
    <mergeCell ref="L11:L12"/>
    <mergeCell ref="M11:M12"/>
  </mergeCells>
  <dataValidations count="1">
    <dataValidation type="list" allowBlank="1" showInputMessage="1" showErrorMessage="1" sqref="E14">
      <formula1>$L$23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tabac</vt:lpstr>
      <vt:lpstr>gouttes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2013-11-06T21:00:48Z</dcterms:modified>
</cp:coreProperties>
</file>