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4BBC7098-D5E3-4B5E-BC8B-4D5AD5BCCDAE}" xr6:coauthVersionLast="47" xr6:coauthVersionMax="47" xr10:uidLastSave="{00000000-0000-0000-0000-000000000000}"/>
  <bookViews>
    <workbookView xWindow="-120" yWindow="-120" windowWidth="38640" windowHeight="21120" activeTab="1" xr2:uid="{A88A281B-93B0-4164-BC5F-CA729785B20C}"/>
  </bookViews>
  <sheets>
    <sheet name="Feuil1" sheetId="2" r:id="rId1"/>
    <sheet name="Décompte horaire 2025" sheetId="3" r:id="rId2"/>
  </sheets>
  <definedNames>
    <definedName name="_xlnm._FilterDatabase" localSheetId="1" hidden="1">'Décompte horaire 2025'!$A$1:$A$1</definedName>
    <definedName name="_xlnm._FilterDatabase" localSheetId="0" hidden="1">Feuil1!$A$1:$A$7</definedName>
    <definedName name="_xlnm.Print_Area" localSheetId="1">'Décompte horaire 2025'!$A$1:$AE$27</definedName>
    <definedName name="_xlnm.Print_Area" localSheetId="0">Feuil1!$A$1:$S$42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01" i="3" l="1"/>
  <c r="AA99" i="3"/>
  <c r="U99" i="3"/>
  <c r="O99" i="3"/>
  <c r="AC99" i="3" s="1"/>
  <c r="I99" i="3"/>
  <c r="AE99" i="3" s="1"/>
  <c r="AA98" i="3"/>
  <c r="U98" i="3"/>
  <c r="O98" i="3"/>
  <c r="AC98" i="3" s="1"/>
  <c r="I98" i="3"/>
  <c r="AE98" i="3" s="1"/>
  <c r="AA97" i="3"/>
  <c r="U97" i="3"/>
  <c r="O97" i="3"/>
  <c r="AC97" i="3" s="1"/>
  <c r="I97" i="3"/>
  <c r="AE97" i="3" s="1"/>
  <c r="AA96" i="3"/>
  <c r="U96" i="3"/>
  <c r="O96" i="3"/>
  <c r="AC96" i="3" s="1"/>
  <c r="I96" i="3"/>
  <c r="AE96" i="3" s="1"/>
  <c r="AA95" i="3"/>
  <c r="U95" i="3"/>
  <c r="O95" i="3"/>
  <c r="AC95" i="3" s="1"/>
  <c r="I95" i="3"/>
  <c r="AA94" i="3"/>
  <c r="U94" i="3"/>
  <c r="O94" i="3"/>
  <c r="AC94" i="3" s="1"/>
  <c r="I94" i="3"/>
  <c r="AE94" i="3" s="1"/>
  <c r="AA93" i="3"/>
  <c r="U93" i="3"/>
  <c r="O93" i="3"/>
  <c r="AC93" i="3" s="1"/>
  <c r="I93" i="3"/>
  <c r="AE93" i="3" s="1"/>
  <c r="AE81" i="3"/>
  <c r="AA79" i="3"/>
  <c r="U79" i="3"/>
  <c r="O79" i="3"/>
  <c r="AC79" i="3" s="1"/>
  <c r="I79" i="3"/>
  <c r="AE79" i="3" s="1"/>
  <c r="AA78" i="3"/>
  <c r="U78" i="3"/>
  <c r="O78" i="3"/>
  <c r="AC78" i="3" s="1"/>
  <c r="I78" i="3"/>
  <c r="AE78" i="3" s="1"/>
  <c r="AA77" i="3"/>
  <c r="U77" i="3"/>
  <c r="O77" i="3"/>
  <c r="AC77" i="3" s="1"/>
  <c r="I77" i="3"/>
  <c r="AE77" i="3" s="1"/>
  <c r="AA76" i="3"/>
  <c r="U76" i="3"/>
  <c r="O76" i="3"/>
  <c r="I76" i="3"/>
  <c r="AA75" i="3"/>
  <c r="U75" i="3"/>
  <c r="O75" i="3"/>
  <c r="I75" i="3"/>
  <c r="AA74" i="3"/>
  <c r="U74" i="3"/>
  <c r="O74" i="3"/>
  <c r="AC74" i="3" s="1"/>
  <c r="I74" i="3"/>
  <c r="AE74" i="3" s="1"/>
  <c r="AA73" i="3"/>
  <c r="U73" i="3"/>
  <c r="O73" i="3"/>
  <c r="AC73" i="3" s="1"/>
  <c r="I73" i="3"/>
  <c r="AE73" i="3" s="1"/>
  <c r="AE61" i="3"/>
  <c r="AA59" i="3"/>
  <c r="U59" i="3"/>
  <c r="O59" i="3"/>
  <c r="AC59" i="3" s="1"/>
  <c r="I59" i="3"/>
  <c r="AE59" i="3" s="1"/>
  <c r="AA58" i="3"/>
  <c r="U58" i="3"/>
  <c r="O58" i="3"/>
  <c r="AC58" i="3" s="1"/>
  <c r="I58" i="3"/>
  <c r="AE58" i="3" s="1"/>
  <c r="AA57" i="3"/>
  <c r="AC57" i="3" s="1"/>
  <c r="U57" i="3"/>
  <c r="AE57" i="3" s="1"/>
  <c r="O57" i="3"/>
  <c r="I57" i="3"/>
  <c r="AA56" i="3"/>
  <c r="U56" i="3"/>
  <c r="O56" i="3"/>
  <c r="AC56" i="3" s="1"/>
  <c r="I56" i="3"/>
  <c r="AE56" i="3" s="1"/>
  <c r="AA55" i="3"/>
  <c r="U55" i="3"/>
  <c r="O55" i="3"/>
  <c r="AC55" i="3" s="1"/>
  <c r="I55" i="3"/>
  <c r="AA54" i="3"/>
  <c r="U54" i="3"/>
  <c r="O54" i="3"/>
  <c r="AC54" i="3" s="1"/>
  <c r="I54" i="3"/>
  <c r="AE54" i="3" s="1"/>
  <c r="AA53" i="3"/>
  <c r="U53" i="3"/>
  <c r="O53" i="3"/>
  <c r="I53" i="3"/>
  <c r="AE41" i="3"/>
  <c r="AE111" i="3" s="1"/>
  <c r="AA39" i="3"/>
  <c r="U39" i="3"/>
  <c r="O39" i="3"/>
  <c r="I39" i="3"/>
  <c r="AA38" i="3"/>
  <c r="U38" i="3"/>
  <c r="O38" i="3"/>
  <c r="AC38" i="3" s="1"/>
  <c r="I38" i="3"/>
  <c r="AE38" i="3" s="1"/>
  <c r="I34" i="3"/>
  <c r="O34" i="3"/>
  <c r="U34" i="3"/>
  <c r="AA34" i="3"/>
  <c r="I35" i="3"/>
  <c r="O35" i="3"/>
  <c r="U35" i="3"/>
  <c r="AA35" i="3"/>
  <c r="I36" i="3"/>
  <c r="O36" i="3"/>
  <c r="U36" i="3"/>
  <c r="AA36" i="3"/>
  <c r="I37" i="3"/>
  <c r="O37" i="3"/>
  <c r="U37" i="3"/>
  <c r="AA37" i="3"/>
  <c r="AC37" i="3"/>
  <c r="AA33" i="3"/>
  <c r="U33" i="3"/>
  <c r="O33" i="3"/>
  <c r="I33" i="3"/>
  <c r="AE21" i="3"/>
  <c r="I16" i="3"/>
  <c r="O16" i="3"/>
  <c r="U16" i="3"/>
  <c r="AA16" i="3"/>
  <c r="I17" i="3"/>
  <c r="O17" i="3"/>
  <c r="U17" i="3"/>
  <c r="AA17" i="3"/>
  <c r="I18" i="3"/>
  <c r="O18" i="3"/>
  <c r="U18" i="3"/>
  <c r="AA18" i="3"/>
  <c r="I19" i="3"/>
  <c r="O19" i="3"/>
  <c r="U19" i="3"/>
  <c r="AA19" i="3"/>
  <c r="O15" i="3"/>
  <c r="AA15" i="3"/>
  <c r="U15" i="3"/>
  <c r="I15" i="3"/>
  <c r="G52" i="2"/>
  <c r="H52" i="2"/>
  <c r="N52" i="2"/>
  <c r="O52" i="2"/>
  <c r="G53" i="2"/>
  <c r="H53" i="2"/>
  <c r="N53" i="2"/>
  <c r="O53" i="2"/>
  <c r="S53" i="2" s="1"/>
  <c r="G54" i="2"/>
  <c r="H54" i="2"/>
  <c r="N54" i="2"/>
  <c r="O54" i="2"/>
  <c r="G55" i="2"/>
  <c r="H55" i="2"/>
  <c r="N55" i="2"/>
  <c r="O55" i="2"/>
  <c r="S55" i="2" s="1"/>
  <c r="O51" i="2"/>
  <c r="N51" i="2"/>
  <c r="H51" i="2"/>
  <c r="G51" i="2"/>
  <c r="G46" i="2"/>
  <c r="H46" i="2"/>
  <c r="N46" i="2"/>
  <c r="O46" i="2"/>
  <c r="G47" i="2"/>
  <c r="H47" i="2"/>
  <c r="N47" i="2"/>
  <c r="O47" i="2"/>
  <c r="G48" i="2"/>
  <c r="H48" i="2"/>
  <c r="N48" i="2"/>
  <c r="O48" i="2"/>
  <c r="S48" i="2"/>
  <c r="O45" i="2"/>
  <c r="N45" i="2"/>
  <c r="H45" i="2"/>
  <c r="G45" i="2"/>
  <c r="Q45" i="2" s="1"/>
  <c r="S44" i="2"/>
  <c r="O31" i="2"/>
  <c r="N31" i="2"/>
  <c r="H31" i="2"/>
  <c r="G31" i="2"/>
  <c r="O30" i="2"/>
  <c r="N30" i="2"/>
  <c r="H30" i="2"/>
  <c r="S30" i="2" s="1"/>
  <c r="G30" i="2"/>
  <c r="O29" i="2"/>
  <c r="N29" i="2"/>
  <c r="H29" i="2"/>
  <c r="G29" i="2"/>
  <c r="O28" i="2"/>
  <c r="N28" i="2"/>
  <c r="H28" i="2"/>
  <c r="S28" i="2" s="1"/>
  <c r="G28" i="2"/>
  <c r="O27" i="2"/>
  <c r="N27" i="2"/>
  <c r="H27" i="2"/>
  <c r="S27" i="2" s="1"/>
  <c r="G27" i="2"/>
  <c r="Q27" i="2" s="1"/>
  <c r="O24" i="2"/>
  <c r="N24" i="2"/>
  <c r="H24" i="2"/>
  <c r="S24" i="2" s="1"/>
  <c r="G24" i="2"/>
  <c r="S23" i="2"/>
  <c r="O22" i="2"/>
  <c r="N22" i="2"/>
  <c r="H22" i="2"/>
  <c r="S22" i="2" s="1"/>
  <c r="G22" i="2"/>
  <c r="O21" i="2"/>
  <c r="N21" i="2"/>
  <c r="H21" i="2"/>
  <c r="G21" i="2"/>
  <c r="S20" i="2"/>
  <c r="O16" i="2"/>
  <c r="N16" i="2"/>
  <c r="H16" i="2"/>
  <c r="G16" i="2"/>
  <c r="O17" i="2"/>
  <c r="N17" i="2"/>
  <c r="H17" i="2"/>
  <c r="G17" i="2"/>
  <c r="Q17" i="2" s="1"/>
  <c r="O15" i="2"/>
  <c r="N15" i="2"/>
  <c r="H15" i="2"/>
  <c r="G15" i="2"/>
  <c r="Q15" i="2" s="1"/>
  <c r="S14" i="2"/>
  <c r="O13" i="2"/>
  <c r="N13" i="2"/>
  <c r="H13" i="2"/>
  <c r="G13" i="2"/>
  <c r="O10" i="2"/>
  <c r="N10" i="2"/>
  <c r="H10" i="2"/>
  <c r="G10" i="2"/>
  <c r="S9" i="2"/>
  <c r="O8" i="2"/>
  <c r="N8" i="2"/>
  <c r="H8" i="2"/>
  <c r="G8" i="2"/>
  <c r="H7" i="2"/>
  <c r="S6" i="2"/>
  <c r="O7" i="2"/>
  <c r="G7" i="2"/>
  <c r="N7" i="2"/>
  <c r="AE35" i="3" l="1"/>
  <c r="AE43" i="3" s="1"/>
  <c r="AE47" i="3" s="1"/>
  <c r="AE55" i="3"/>
  <c r="AE39" i="3"/>
  <c r="AC75" i="3"/>
  <c r="AC35" i="3"/>
  <c r="AE75" i="3"/>
  <c r="AE83" i="3" s="1"/>
  <c r="AE87" i="3" s="1"/>
  <c r="AC39" i="3"/>
  <c r="AE76" i="3"/>
  <c r="AC76" i="3"/>
  <c r="AE95" i="3"/>
  <c r="AE33" i="3"/>
  <c r="AE105" i="3"/>
  <c r="AE103" i="3"/>
  <c r="AE85" i="3"/>
  <c r="AC53" i="3"/>
  <c r="AE53" i="3"/>
  <c r="AE63" i="3" s="1"/>
  <c r="AE67" i="3" s="1"/>
  <c r="AE65" i="3"/>
  <c r="AE34" i="3"/>
  <c r="AC34" i="3"/>
  <c r="AC36" i="3"/>
  <c r="AE36" i="3"/>
  <c r="AE37" i="3"/>
  <c r="AC33" i="3"/>
  <c r="AC19" i="3"/>
  <c r="AE15" i="3"/>
  <c r="AC17" i="3"/>
  <c r="AC16" i="3"/>
  <c r="AC15" i="3"/>
  <c r="AE17" i="3"/>
  <c r="AE16" i="3"/>
  <c r="AC18" i="3"/>
  <c r="AE18" i="3"/>
  <c r="AE19" i="3"/>
  <c r="S46" i="2"/>
  <c r="Q55" i="2"/>
  <c r="Q54" i="2"/>
  <c r="Q8" i="2"/>
  <c r="S45" i="2"/>
  <c r="Q29" i="2"/>
  <c r="Q24" i="2"/>
  <c r="Q16" i="2"/>
  <c r="S16" i="2"/>
  <c r="S52" i="2"/>
  <c r="S8" i="2"/>
  <c r="S54" i="2"/>
  <c r="Q52" i="2"/>
  <c r="Q48" i="2"/>
  <c r="Q28" i="2"/>
  <c r="Q30" i="2"/>
  <c r="Q46" i="2"/>
  <c r="Q22" i="2"/>
  <c r="S47" i="2"/>
  <c r="Q47" i="2"/>
  <c r="Q31" i="2"/>
  <c r="Q51" i="2"/>
  <c r="Q53" i="2"/>
  <c r="S51" i="2"/>
  <c r="S31" i="2"/>
  <c r="Q10" i="2"/>
  <c r="Q21" i="2"/>
  <c r="Q13" i="2"/>
  <c r="S10" i="2"/>
  <c r="S29" i="2"/>
  <c r="S21" i="2"/>
  <c r="S26" i="2" s="1"/>
  <c r="S17" i="2"/>
  <c r="S15" i="2"/>
  <c r="S13" i="2"/>
  <c r="S7" i="2"/>
  <c r="Q7" i="2"/>
  <c r="S4" i="2"/>
  <c r="S5" i="2"/>
  <c r="AE45" i="3" l="1"/>
  <c r="AE107" i="3"/>
  <c r="AE23" i="3"/>
  <c r="AE27" i="3" s="1"/>
  <c r="AE25" i="3"/>
  <c r="AE113" i="3" s="1"/>
  <c r="S50" i="2"/>
  <c r="S33" i="2"/>
  <c r="S12" i="2"/>
  <c r="S19" i="2"/>
  <c r="AE112" i="3" l="1"/>
  <c r="AE114" i="3" s="1"/>
  <c r="S35" i="2"/>
</calcChain>
</file>

<file path=xl/sharedStrings.xml><?xml version="1.0" encoding="utf-8"?>
<sst xmlns="http://schemas.openxmlformats.org/spreadsheetml/2006/main" count="178" uniqueCount="52">
  <si>
    <t>JOUR</t>
  </si>
  <si>
    <t>DATE</t>
  </si>
  <si>
    <t xml:space="preserve">Sortie </t>
  </si>
  <si>
    <t>H /Éffectuées</t>
  </si>
  <si>
    <t>Sortie</t>
  </si>
  <si>
    <t>Tot. / Journée</t>
  </si>
  <si>
    <t xml:space="preserve">Tot. / Pauses </t>
  </si>
  <si>
    <t>Pause matin</t>
  </si>
  <si>
    <t>Pause après-midi</t>
  </si>
  <si>
    <t xml:space="preserve">Entrée </t>
  </si>
  <si>
    <t>Entrée</t>
  </si>
  <si>
    <t>SAMEDI</t>
  </si>
  <si>
    <t>DIMANCHE</t>
  </si>
  <si>
    <t>LUNDI</t>
  </si>
  <si>
    <t>MARDI</t>
  </si>
  <si>
    <t>MERCREDI</t>
  </si>
  <si>
    <t>JEUDI</t>
  </si>
  <si>
    <t>VENDREDI</t>
  </si>
  <si>
    <t>JOURNÉE CHÔMAGE PARTIEL</t>
  </si>
  <si>
    <t>HORAIRES FÉVRIER 2025 / SANTIAGO REY</t>
  </si>
  <si>
    <t>SEMAINE 6</t>
  </si>
  <si>
    <t>SEMAINE 7</t>
  </si>
  <si>
    <t>SEMAINE 8</t>
  </si>
  <si>
    <t>SEMAINE 9</t>
  </si>
  <si>
    <t>Total heures effectives  février 2025</t>
  </si>
  <si>
    <t>SEMAINE 10</t>
  </si>
  <si>
    <t>Tampon société</t>
  </si>
  <si>
    <t>Visa direction</t>
  </si>
  <si>
    <t>VISA COLLABORATEUR</t>
  </si>
  <si>
    <t>ENTRÉE</t>
  </si>
  <si>
    <t>SORTIE</t>
  </si>
  <si>
    <t>HEURES EFFECTIVES MATIN</t>
  </si>
  <si>
    <t>HEURES PAUSES MATIN</t>
  </si>
  <si>
    <t>HEURES EFFECTIVES APRÈS-MIDI</t>
  </si>
  <si>
    <t>HEURES PAUSES APRÈS-MIDI</t>
  </si>
  <si>
    <t>TOTAL HEURES PAUSES</t>
  </si>
  <si>
    <t>TOTAL HEURES EFFECTIVES</t>
  </si>
  <si>
    <t>EFFECTUÉES</t>
  </si>
  <si>
    <t xml:space="preserve"> JANVIER 2025 (Semaine 01)</t>
  </si>
  <si>
    <t>Heures restantes à accomplir</t>
  </si>
  <si>
    <t xml:space="preserve"> JANVIER 2025 (Semaine 02)</t>
  </si>
  <si>
    <t xml:space="preserve"> JANVIER 2025 (Semaine 03)</t>
  </si>
  <si>
    <t xml:space="preserve"> JANVIER 2025 (Semaine 04)</t>
  </si>
  <si>
    <t xml:space="preserve"> JANVIER 2025 (Semaine 05)</t>
  </si>
  <si>
    <t>Heures  effectuée semaine</t>
  </si>
  <si>
    <t>Heures pause semaine</t>
  </si>
  <si>
    <t>DÉCOMPTE MENSUEL JANVIER 2025</t>
  </si>
  <si>
    <t>Heures à faire semaine</t>
  </si>
  <si>
    <t>Total des heures à faire mensuelles</t>
  </si>
  <si>
    <t>Total effectué mensuel</t>
  </si>
  <si>
    <t>Total pause mensuel</t>
  </si>
  <si>
    <t>Restant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</si>
</sst>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.mm\.yyyy;@"/>
    <numFmt numFmtId="165" formatCode="dd\.mm\.yy;@"/>
    <numFmt numFmtId="166" formatCode="hh&quot;h&quot;\ :\ mm&quot;mn&quot;"/>
    <numFmt numFmtId="167" formatCode="[h]&quot;h&quot;:mm&quot;m&quot;"/>
    <numFmt numFmtId="168" formatCode="hh: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FFFFFF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C7E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4C7E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theme="0"/>
      </top>
      <bottom style="hair">
        <color theme="0"/>
      </bottom>
      <diagonal/>
    </border>
    <border>
      <left/>
      <right style="thin">
        <color auto="1"/>
      </right>
      <top style="hair">
        <color theme="0"/>
      </top>
      <bottom/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 style="thin">
        <color theme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20" fontId="0" fillId="0" borderId="0" xfId="0" applyNumberFormat="1"/>
    <xf numFmtId="20" fontId="0" fillId="3" borderId="2" xfId="0" applyNumberFormat="1" applyFill="1" applyBorder="1"/>
    <xf numFmtId="20" fontId="4" fillId="3" borderId="2" xfId="0" applyNumberFormat="1" applyFont="1" applyFill="1" applyBorder="1"/>
    <xf numFmtId="20" fontId="5" fillId="5" borderId="2" xfId="0" applyNumberFormat="1" applyFont="1" applyFill="1" applyBorder="1"/>
    <xf numFmtId="20" fontId="4" fillId="6" borderId="2" xfId="0" applyNumberFormat="1" applyFont="1" applyFill="1" applyBorder="1"/>
    <xf numFmtId="20" fontId="0" fillId="0" borderId="2" xfId="0" applyNumberFormat="1" applyBorder="1"/>
    <xf numFmtId="20" fontId="0" fillId="5" borderId="2" xfId="0" applyNumberFormat="1" applyFill="1" applyBorder="1"/>
    <xf numFmtId="20" fontId="0" fillId="6" borderId="2" xfId="0" applyNumberFormat="1" applyFill="1" applyBorder="1"/>
    <xf numFmtId="20" fontId="0" fillId="3" borderId="11" xfId="0" applyNumberFormat="1" applyFill="1" applyBorder="1"/>
    <xf numFmtId="164" fontId="6" fillId="2" borderId="10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164" fontId="6" fillId="2" borderId="12" xfId="0" applyNumberFormat="1" applyFont="1" applyFill="1" applyBorder="1" applyAlignment="1">
      <alignment horizontal="center" vertical="center"/>
    </xf>
    <xf numFmtId="0" fontId="0" fillId="2" borderId="12" xfId="0" applyFill="1" applyBorder="1"/>
    <xf numFmtId="164" fontId="6" fillId="2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/>
    <xf numFmtId="0" fontId="0" fillId="0" borderId="18" xfId="0" applyBorder="1" applyAlignment="1">
      <alignment horizontal="center" vertical="center"/>
    </xf>
    <xf numFmtId="0" fontId="0" fillId="0" borderId="18" xfId="0" applyBorder="1"/>
    <xf numFmtId="167" fontId="9" fillId="10" borderId="24" xfId="0" applyNumberFormat="1" applyFont="1" applyFill="1" applyBorder="1" applyAlignment="1">
      <alignment horizontal="center" vertical="center"/>
    </xf>
    <xf numFmtId="0" fontId="0" fillId="0" borderId="16" xfId="0" applyBorder="1"/>
    <xf numFmtId="164" fontId="6" fillId="2" borderId="8" xfId="0" applyNumberFormat="1" applyFont="1" applyFill="1" applyBorder="1" applyAlignment="1">
      <alignment horizontal="center" vertical="center"/>
    </xf>
    <xf numFmtId="0" fontId="0" fillId="2" borderId="8" xfId="0" applyFill="1" applyBorder="1"/>
    <xf numFmtId="0" fontId="0" fillId="0" borderId="28" xfId="0" applyBorder="1"/>
    <xf numFmtId="0" fontId="0" fillId="0" borderId="1" xfId="0" applyBorder="1"/>
    <xf numFmtId="0" fontId="0" fillId="0" borderId="15" xfId="0" applyBorder="1"/>
    <xf numFmtId="0" fontId="0" fillId="0" borderId="14" xfId="0" applyBorder="1"/>
    <xf numFmtId="0" fontId="0" fillId="2" borderId="8" xfId="0" applyFill="1" applyBorder="1" applyAlignment="1">
      <alignment horizontal="center" vertical="center"/>
    </xf>
    <xf numFmtId="165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3" fillId="4" borderId="30" xfId="0" applyNumberFormat="1" applyFont="1" applyFill="1" applyBorder="1" applyAlignment="1">
      <alignment horizontal="center" vertical="center"/>
    </xf>
    <xf numFmtId="166" fontId="3" fillId="4" borderId="31" xfId="0" applyNumberFormat="1" applyFont="1" applyFill="1" applyBorder="1" applyAlignment="1">
      <alignment horizontal="center" vertical="center"/>
    </xf>
    <xf numFmtId="166" fontId="3" fillId="4" borderId="32" xfId="0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167" fontId="8" fillId="8" borderId="32" xfId="0" applyNumberFormat="1" applyFont="1" applyFill="1" applyBorder="1" applyAlignment="1">
      <alignment horizontal="center" vertical="center"/>
    </xf>
    <xf numFmtId="167" fontId="8" fillId="8" borderId="19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8" xfId="0" applyNumberFormat="1" applyBorder="1"/>
    <xf numFmtId="0" fontId="0" fillId="0" borderId="19" xfId="0" applyBorder="1"/>
    <xf numFmtId="166" fontId="3" fillId="4" borderId="35" xfId="0" applyNumberFormat="1" applyFont="1" applyFill="1" applyBorder="1" applyAlignment="1">
      <alignment horizontal="center" vertical="center"/>
    </xf>
    <xf numFmtId="166" fontId="3" fillId="4" borderId="36" xfId="0" applyNumberFormat="1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167" fontId="8" fillId="8" borderId="38" xfId="0" applyNumberFormat="1" applyFont="1" applyFill="1" applyBorder="1" applyAlignment="1">
      <alignment horizontal="center" vertical="center"/>
    </xf>
    <xf numFmtId="20" fontId="0" fillId="0" borderId="34" xfId="0" applyNumberFormat="1" applyBorder="1"/>
    <xf numFmtId="0" fontId="0" fillId="0" borderId="34" xfId="0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21" fontId="7" fillId="0" borderId="45" xfId="0" applyNumberFormat="1" applyFont="1" applyBorder="1" applyAlignment="1">
      <alignment horizontal="center" vertical="center"/>
    </xf>
    <xf numFmtId="21" fontId="7" fillId="0" borderId="0" xfId="0" applyNumberFormat="1" applyFont="1"/>
    <xf numFmtId="21" fontId="7" fillId="0" borderId="45" xfId="0" applyNumberFormat="1" applyFont="1" applyBorder="1" applyAlignment="1" applyProtection="1">
      <alignment horizontal="center" vertical="center"/>
      <protection locked="0"/>
    </xf>
    <xf numFmtId="0" fontId="7" fillId="11" borderId="23" xfId="0" applyFont="1" applyFill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164" fontId="7" fillId="11" borderId="44" xfId="0" applyNumberFormat="1" applyFont="1" applyFill="1" applyBorder="1" applyAlignment="1">
      <alignment horizontal="left" vertical="center"/>
    </xf>
    <xf numFmtId="164" fontId="7" fillId="11" borderId="45" xfId="0" applyNumberFormat="1" applyFont="1" applyFill="1" applyBorder="1" applyAlignment="1">
      <alignment horizontal="left" vertical="center"/>
    </xf>
    <xf numFmtId="21" fontId="7" fillId="2" borderId="4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11" borderId="40" xfId="0" applyFont="1" applyFill="1" applyBorder="1" applyAlignment="1">
      <alignment horizontal="center" vertical="center"/>
    </xf>
    <xf numFmtId="0" fontId="10" fillId="0" borderId="0" xfId="0" applyFont="1"/>
    <xf numFmtId="168" fontId="11" fillId="0" borderId="0" xfId="0" applyNumberFormat="1" applyFont="1"/>
    <xf numFmtId="46" fontId="7" fillId="13" borderId="45" xfId="0" applyNumberFormat="1" applyFont="1" applyFill="1" applyBorder="1" applyAlignment="1" applyProtection="1">
      <alignment horizontal="center" vertical="center"/>
      <protection locked="0"/>
    </xf>
    <xf numFmtId="21" fontId="7" fillId="14" borderId="45" xfId="0" applyNumberFormat="1" applyFont="1" applyFill="1" applyBorder="1" applyAlignment="1" applyProtection="1">
      <alignment horizontal="center" vertical="center"/>
      <protection locked="0"/>
    </xf>
    <xf numFmtId="167" fontId="7" fillId="0" borderId="45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10" borderId="0" xfId="0" applyFont="1" applyFill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7" fillId="11" borderId="41" xfId="0" applyFont="1" applyFill="1" applyBorder="1" applyAlignment="1">
      <alignment horizontal="center"/>
    </xf>
    <xf numFmtId="0" fontId="7" fillId="11" borderId="42" xfId="0" applyFont="1" applyFill="1" applyBorder="1" applyAlignment="1">
      <alignment horizontal="center"/>
    </xf>
    <xf numFmtId="0" fontId="7" fillId="11" borderId="43" xfId="0" applyFont="1" applyFill="1" applyBorder="1" applyAlignment="1">
      <alignment horizontal="center"/>
    </xf>
    <xf numFmtId="0" fontId="7" fillId="12" borderId="46" xfId="0" applyFont="1" applyFill="1" applyBorder="1" applyAlignment="1">
      <alignment horizontal="left" vertical="center"/>
    </xf>
    <xf numFmtId="0" fontId="7" fillId="12" borderId="47" xfId="0" applyFont="1" applyFill="1" applyBorder="1" applyAlignment="1">
      <alignment horizontal="left" vertical="center"/>
    </xf>
    <xf numFmtId="0" fontId="7" fillId="12" borderId="48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23" xfId="0" applyFont="1" applyFill="1" applyBorder="1" applyAlignment="1">
      <alignment horizontal="right" vertical="center"/>
    </xf>
    <xf numFmtId="0" fontId="7" fillId="3" borderId="0" xfId="0" applyFont="1" applyFill="1" applyAlignment="1">
      <alignment horizontal="right" vertical="center"/>
    </xf>
    <xf numFmtId="0" fontId="7" fillId="3" borderId="18" xfId="0" applyFont="1" applyFill="1" applyBorder="1" applyAlignment="1">
      <alignment horizontal="right" vertical="center"/>
    </xf>
    <xf numFmtId="0" fontId="7" fillId="3" borderId="49" xfId="0" applyFont="1" applyFill="1" applyBorder="1" applyAlignment="1">
      <alignment horizontal="right" vertical="center"/>
    </xf>
    <xf numFmtId="0" fontId="7" fillId="3" borderId="50" xfId="0" applyFont="1" applyFill="1" applyBorder="1" applyAlignment="1">
      <alignment horizontal="right" vertical="center"/>
    </xf>
    <xf numFmtId="0" fontId="7" fillId="3" borderId="19" xfId="0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7" fillId="3" borderId="41" xfId="0" applyFont="1" applyFill="1" applyBorder="1" applyAlignment="1">
      <alignment horizontal="right" vertical="center"/>
    </xf>
    <xf numFmtId="0" fontId="7" fillId="3" borderId="42" xfId="0" applyFont="1" applyFill="1" applyBorder="1" applyAlignment="1">
      <alignment horizontal="right" vertical="center"/>
    </xf>
    <xf numFmtId="0" fontId="7" fillId="3" borderId="43" xfId="0" applyFont="1" applyFill="1" applyBorder="1" applyAlignment="1">
      <alignment horizontal="right" vertical="center"/>
    </xf>
    <xf numFmtId="20" fontId="7" fillId="0" borderId="45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27"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B4C7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B4C7EB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2FFFF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2FFFF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2FFFF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2FFFF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rgb="FFF2FFFF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2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fill>
        <patternFill>
          <bgColor rgb="FFF2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fill>
        <patternFill>
          <bgColor rgb="FFF2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7EB"/>
      <color rgb="FFFFFFFF"/>
      <color rgb="FFF2FFFF"/>
      <color rgb="FF000000"/>
      <color rgb="FFE4FFFF"/>
      <color rgb="FF0000FF"/>
      <color rgb="FFBEC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39CBB-AA92-40B6-B442-DD6DA38E392A}">
  <sheetPr codeName="Feuil1">
    <pageSetUpPr fitToPage="1"/>
  </sheetPr>
  <dimension ref="A1:T72"/>
  <sheetViews>
    <sheetView zoomScaleNormal="100" workbookViewId="0">
      <selection activeCell="C7" sqref="C7"/>
    </sheetView>
  </sheetViews>
  <sheetFormatPr baseColWidth="10" defaultRowHeight="15" x14ac:dyDescent="0.25"/>
  <cols>
    <col min="1" max="1" width="10.140625" bestFit="1" customWidth="1"/>
    <col min="3" max="7" width="7.28515625" customWidth="1"/>
    <col min="8" max="8" width="12.140625" bestFit="1" customWidth="1"/>
    <col min="9" max="9" width="1.7109375" customWidth="1"/>
    <col min="10" max="14" width="7.28515625" customWidth="1"/>
    <col min="15" max="15" width="12.140625" bestFit="1" customWidth="1"/>
    <col min="16" max="16" width="1.7109375" customWidth="1"/>
    <col min="17" max="17" width="12" bestFit="1" customWidth="1"/>
    <col min="18" max="18" width="1.7109375" customWidth="1"/>
    <col min="19" max="19" width="12.42578125" bestFit="1" customWidth="1"/>
  </cols>
  <sheetData>
    <row r="1" spans="1:20" ht="25.15" customHeight="1" x14ac:dyDescent="0.25">
      <c r="A1" s="91" t="s">
        <v>19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</row>
    <row r="2" spans="1:20" x14ac:dyDescent="0.25">
      <c r="A2" s="28" t="s">
        <v>1</v>
      </c>
      <c r="B2" s="29" t="s">
        <v>0</v>
      </c>
      <c r="C2" s="27" t="s">
        <v>9</v>
      </c>
      <c r="D2" s="27" t="s">
        <v>2</v>
      </c>
      <c r="E2" s="88" t="s">
        <v>7</v>
      </c>
      <c r="F2" s="89"/>
      <c r="G2" s="90"/>
      <c r="H2" s="27" t="s">
        <v>3</v>
      </c>
      <c r="I2" s="31"/>
      <c r="J2" s="27" t="s">
        <v>10</v>
      </c>
      <c r="K2" s="27" t="s">
        <v>4</v>
      </c>
      <c r="L2" s="88" t="s">
        <v>8</v>
      </c>
      <c r="M2" s="89"/>
      <c r="N2" s="90"/>
      <c r="O2" s="27" t="s">
        <v>3</v>
      </c>
      <c r="P2" s="31"/>
      <c r="Q2" s="27" t="s">
        <v>6</v>
      </c>
      <c r="R2" s="38"/>
      <c r="S2" s="30" t="s">
        <v>5</v>
      </c>
    </row>
    <row r="3" spans="1:20" ht="1.9" customHeight="1" x14ac:dyDescent="0.25">
      <c r="A3" s="16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7"/>
      <c r="S3" s="17"/>
    </row>
    <row r="4" spans="1:20" ht="14.65" customHeight="1" x14ac:dyDescent="0.25">
      <c r="A4" s="10">
        <v>45689</v>
      </c>
      <c r="B4" s="11" t="s">
        <v>11</v>
      </c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2"/>
      <c r="R4" s="39"/>
      <c r="S4" s="32">
        <f t="shared" ref="S4:S9" si="0">H4+O4</f>
        <v>0</v>
      </c>
      <c r="T4" s="1"/>
    </row>
    <row r="5" spans="1:20" ht="14.65" customHeight="1" x14ac:dyDescent="0.25">
      <c r="A5" s="10">
        <v>45690</v>
      </c>
      <c r="B5" s="11" t="s">
        <v>12</v>
      </c>
      <c r="C5" s="70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2"/>
      <c r="R5" s="39"/>
      <c r="S5" s="32">
        <f t="shared" si="0"/>
        <v>0</v>
      </c>
      <c r="T5" s="1"/>
    </row>
    <row r="6" spans="1:20" ht="14.65" customHeight="1" x14ac:dyDescent="0.25">
      <c r="A6" s="10">
        <v>45691</v>
      </c>
      <c r="B6" s="11" t="s">
        <v>13</v>
      </c>
      <c r="C6" s="84" t="s">
        <v>18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9"/>
      <c r="R6" s="39"/>
      <c r="S6" s="32">
        <f t="shared" si="0"/>
        <v>0</v>
      </c>
      <c r="T6" s="1"/>
    </row>
    <row r="7" spans="1:20" ht="14.65" customHeight="1" x14ac:dyDescent="0.25">
      <c r="A7" s="10">
        <v>45692</v>
      </c>
      <c r="B7" s="11" t="s">
        <v>14</v>
      </c>
      <c r="C7" s="9">
        <v>0.31736111111111109</v>
      </c>
      <c r="D7" s="3">
        <v>0.50208333333333333</v>
      </c>
      <c r="E7" s="4"/>
      <c r="F7" s="4"/>
      <c r="G7" s="5">
        <f t="shared" ref="G7" si="1">F7-E7</f>
        <v>0</v>
      </c>
      <c r="H7" s="3">
        <f t="shared" ref="H7" si="2">D7-C7</f>
        <v>0.18472222222222223</v>
      </c>
      <c r="I7" s="6"/>
      <c r="J7" s="2">
        <v>0.55069444444444449</v>
      </c>
      <c r="K7" s="2">
        <v>0.68194444444444446</v>
      </c>
      <c r="L7" s="7"/>
      <c r="M7" s="7"/>
      <c r="N7" s="8">
        <f t="shared" ref="N7" si="3">MOD(M7-L7,1)</f>
        <v>0</v>
      </c>
      <c r="O7" s="3">
        <f t="shared" ref="O7" si="4">K7-J7</f>
        <v>0.13124999999999998</v>
      </c>
      <c r="P7" s="1"/>
      <c r="Q7" s="8">
        <f t="shared" ref="Q7" si="5">G7+N7</f>
        <v>0</v>
      </c>
      <c r="R7" s="39"/>
      <c r="S7" s="32">
        <f t="shared" si="0"/>
        <v>0.31597222222222221</v>
      </c>
      <c r="T7" s="1"/>
    </row>
    <row r="8" spans="1:20" ht="14.65" customHeight="1" x14ac:dyDescent="0.25">
      <c r="A8" s="10">
        <v>45693</v>
      </c>
      <c r="B8" s="11" t="s">
        <v>15</v>
      </c>
      <c r="C8" s="9">
        <v>0.29444444444444445</v>
      </c>
      <c r="D8" s="3">
        <v>0.52569444444444446</v>
      </c>
      <c r="E8" s="4"/>
      <c r="F8" s="4"/>
      <c r="G8" s="5">
        <f t="shared" ref="G8" si="6">F8-E8</f>
        <v>0</v>
      </c>
      <c r="H8" s="3">
        <f t="shared" ref="H8" si="7">D8-C8</f>
        <v>0.23125000000000001</v>
      </c>
      <c r="I8" s="6"/>
      <c r="J8" s="2">
        <v>0.55000000000000004</v>
      </c>
      <c r="K8" s="2">
        <v>0.68819444444444444</v>
      </c>
      <c r="L8" s="7"/>
      <c r="M8" s="7"/>
      <c r="N8" s="8">
        <f t="shared" ref="N8" si="8">MOD(M8-L8,1)</f>
        <v>0</v>
      </c>
      <c r="O8" s="3">
        <f t="shared" ref="O8" si="9">K8-J8</f>
        <v>0.1381944444444444</v>
      </c>
      <c r="P8" s="1"/>
      <c r="Q8" s="8">
        <f t="shared" ref="Q8" si="10">G8+N8</f>
        <v>0</v>
      </c>
      <c r="R8" s="18"/>
      <c r="S8" s="32">
        <f t="shared" si="0"/>
        <v>0.36944444444444441</v>
      </c>
    </row>
    <row r="9" spans="1:20" ht="14.65" customHeight="1" x14ac:dyDescent="0.25">
      <c r="A9" s="10">
        <v>45694</v>
      </c>
      <c r="B9" s="11" t="s">
        <v>16</v>
      </c>
      <c r="C9" s="84" t="s">
        <v>18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9"/>
      <c r="R9" s="18"/>
      <c r="S9" s="33">
        <f t="shared" si="0"/>
        <v>0</v>
      </c>
    </row>
    <row r="10" spans="1:20" ht="14.65" customHeight="1" x14ac:dyDescent="0.25">
      <c r="A10" s="10">
        <v>45695</v>
      </c>
      <c r="B10" s="11" t="s">
        <v>17</v>
      </c>
      <c r="C10" s="9">
        <v>0.30763888888888891</v>
      </c>
      <c r="D10" s="3">
        <v>0.50138888888888888</v>
      </c>
      <c r="E10" s="4"/>
      <c r="F10" s="4"/>
      <c r="G10" s="5">
        <f t="shared" ref="G10" si="11">F10-E10</f>
        <v>0</v>
      </c>
      <c r="H10" s="3">
        <f t="shared" ref="H10" si="12">D10-C10</f>
        <v>0.19374999999999998</v>
      </c>
      <c r="I10" s="6"/>
      <c r="J10" s="2">
        <v>0.52638888888888891</v>
      </c>
      <c r="K10" s="2">
        <v>0.68472222222222223</v>
      </c>
      <c r="L10" s="7"/>
      <c r="M10" s="7"/>
      <c r="N10" s="8">
        <f t="shared" ref="N10" si="13">MOD(M10-L10,1)</f>
        <v>0</v>
      </c>
      <c r="O10" s="3">
        <f t="shared" ref="O10" si="14">K10-J10</f>
        <v>0.15833333333333333</v>
      </c>
      <c r="P10" s="1"/>
      <c r="Q10" s="8">
        <f t="shared" ref="Q10" si="15">G10+N10</f>
        <v>0</v>
      </c>
      <c r="R10" s="18"/>
      <c r="S10" s="34">
        <f t="shared" ref="S10" si="16">H10+O10</f>
        <v>0.3520833333333333</v>
      </c>
    </row>
    <row r="11" spans="1:20" ht="14.65" customHeight="1" x14ac:dyDescent="0.25">
      <c r="A11" s="10">
        <v>45696</v>
      </c>
      <c r="B11" s="11" t="s">
        <v>11</v>
      </c>
      <c r="C11" s="70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2"/>
      <c r="R11" s="18"/>
      <c r="S11" s="35" t="s">
        <v>20</v>
      </c>
    </row>
    <row r="12" spans="1:20" ht="14.65" customHeight="1" x14ac:dyDescent="0.25">
      <c r="A12" s="10">
        <v>45697</v>
      </c>
      <c r="B12" s="11" t="s">
        <v>12</v>
      </c>
      <c r="C12" s="70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2"/>
      <c r="R12" s="18"/>
      <c r="S12" s="36">
        <f>S10+S9+S8+S7</f>
        <v>1.0375000000000001</v>
      </c>
    </row>
    <row r="13" spans="1:20" ht="14.65" customHeight="1" x14ac:dyDescent="0.25">
      <c r="A13" s="10">
        <v>45698</v>
      </c>
      <c r="B13" s="11" t="s">
        <v>13</v>
      </c>
      <c r="C13" s="9">
        <v>0.31319444444444444</v>
      </c>
      <c r="D13" s="3">
        <v>0.51111111111111107</v>
      </c>
      <c r="E13" s="4"/>
      <c r="F13" s="4"/>
      <c r="G13" s="5">
        <f t="shared" ref="G13" si="17">F13-E13</f>
        <v>0</v>
      </c>
      <c r="H13" s="3">
        <f t="shared" ref="H13" si="18">D13-C13</f>
        <v>0.19791666666666663</v>
      </c>
      <c r="I13" s="6"/>
      <c r="J13" s="2">
        <v>0.5395833333333333</v>
      </c>
      <c r="K13" s="2">
        <v>0.72499999999999998</v>
      </c>
      <c r="L13" s="7"/>
      <c r="M13" s="7"/>
      <c r="N13" s="8">
        <f t="shared" ref="N13" si="19">MOD(M13-L13,1)</f>
        <v>0</v>
      </c>
      <c r="O13" s="3">
        <f t="shared" ref="O13" si="20">K13-J13</f>
        <v>0.18541666666666667</v>
      </c>
      <c r="P13" s="1"/>
      <c r="Q13" s="8">
        <f t="shared" ref="Q13" si="21">G13+N13</f>
        <v>0</v>
      </c>
      <c r="R13" s="18"/>
      <c r="S13" s="33">
        <f t="shared" ref="S13:S14" si="22">H13+O13</f>
        <v>0.3833333333333333</v>
      </c>
    </row>
    <row r="14" spans="1:20" ht="14.65" customHeight="1" x14ac:dyDescent="0.25">
      <c r="A14" s="10">
        <v>45699</v>
      </c>
      <c r="B14" s="11" t="s">
        <v>14</v>
      </c>
      <c r="C14" s="84" t="s">
        <v>18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9"/>
      <c r="R14" s="18"/>
      <c r="S14" s="32">
        <f t="shared" si="22"/>
        <v>0</v>
      </c>
    </row>
    <row r="15" spans="1:20" ht="14.65" customHeight="1" x14ac:dyDescent="0.25">
      <c r="A15" s="10">
        <v>45700</v>
      </c>
      <c r="B15" s="11" t="s">
        <v>15</v>
      </c>
      <c r="C15" s="9">
        <v>0.31458333333333333</v>
      </c>
      <c r="D15" s="3">
        <v>0.42291666666666666</v>
      </c>
      <c r="E15" s="4"/>
      <c r="F15" s="4"/>
      <c r="G15" s="5">
        <f t="shared" ref="G15:G16" si="23">F15-E15</f>
        <v>0</v>
      </c>
      <c r="H15" s="3">
        <f t="shared" ref="H15:H16" si="24">D15-C15</f>
        <v>0.10833333333333334</v>
      </c>
      <c r="I15" s="6"/>
      <c r="J15" s="2"/>
      <c r="K15" s="2"/>
      <c r="L15" s="7"/>
      <c r="M15" s="7"/>
      <c r="N15" s="8">
        <f t="shared" ref="N15:N16" si="25">MOD(M15-L15,1)</f>
        <v>0</v>
      </c>
      <c r="O15" s="3">
        <f t="shared" ref="O15:O16" si="26">K15-J15</f>
        <v>0</v>
      </c>
      <c r="P15" s="1"/>
      <c r="Q15" s="8">
        <f t="shared" ref="Q15:Q16" si="27">G15+N15</f>
        <v>0</v>
      </c>
      <c r="R15" s="18"/>
      <c r="S15" s="33">
        <f t="shared" ref="S15:S16" si="28">H15+O15</f>
        <v>0.10833333333333334</v>
      </c>
    </row>
    <row r="16" spans="1:20" ht="14.65" customHeight="1" x14ac:dyDescent="0.25">
      <c r="A16" s="10">
        <v>45701</v>
      </c>
      <c r="B16" s="11" t="s">
        <v>16</v>
      </c>
      <c r="C16" s="9">
        <v>0.28055555555555556</v>
      </c>
      <c r="D16" s="3">
        <v>0.47083333333333333</v>
      </c>
      <c r="E16" s="4"/>
      <c r="F16" s="4"/>
      <c r="G16" s="5">
        <f t="shared" si="23"/>
        <v>0</v>
      </c>
      <c r="H16" s="3">
        <f t="shared" si="24"/>
        <v>0.19027777777777777</v>
      </c>
      <c r="I16" s="6"/>
      <c r="J16" s="2"/>
      <c r="K16" s="2"/>
      <c r="L16" s="7"/>
      <c r="M16" s="7"/>
      <c r="N16" s="8">
        <f t="shared" si="25"/>
        <v>0</v>
      </c>
      <c r="O16" s="3">
        <f t="shared" si="26"/>
        <v>0</v>
      </c>
      <c r="P16" s="1"/>
      <c r="Q16" s="8">
        <f t="shared" si="27"/>
        <v>0</v>
      </c>
      <c r="R16" s="18"/>
      <c r="S16" s="32">
        <f t="shared" si="28"/>
        <v>0.19027777777777777</v>
      </c>
    </row>
    <row r="17" spans="1:19" ht="14.65" customHeight="1" x14ac:dyDescent="0.25">
      <c r="A17" s="10">
        <v>45702</v>
      </c>
      <c r="B17" s="11" t="s">
        <v>17</v>
      </c>
      <c r="C17" s="9">
        <v>0.3125</v>
      </c>
      <c r="D17" s="3">
        <v>0.50902777777777775</v>
      </c>
      <c r="E17" s="4"/>
      <c r="F17" s="4"/>
      <c r="G17" s="5">
        <f t="shared" ref="G17" si="29">F17-E17</f>
        <v>0</v>
      </c>
      <c r="H17" s="3">
        <f t="shared" ref="H17" si="30">D17-C17</f>
        <v>0.19652777777777775</v>
      </c>
      <c r="I17" s="6"/>
      <c r="J17" s="2">
        <v>0.55208333333333337</v>
      </c>
      <c r="K17" s="2">
        <v>0.69305555555555554</v>
      </c>
      <c r="L17" s="7"/>
      <c r="M17" s="7"/>
      <c r="N17" s="8">
        <f t="shared" ref="N17" si="31">MOD(M17-L17,1)</f>
        <v>0</v>
      </c>
      <c r="O17" s="3">
        <f t="shared" ref="O17" si="32">K17-J17</f>
        <v>0.14097222222222217</v>
      </c>
      <c r="P17" s="1"/>
      <c r="Q17" s="8">
        <f t="shared" ref="Q17" si="33">G17+N17</f>
        <v>0</v>
      </c>
      <c r="R17" s="18"/>
      <c r="S17" s="33">
        <f t="shared" ref="S17" si="34">H17+O17</f>
        <v>0.33749999999999991</v>
      </c>
    </row>
    <row r="18" spans="1:19" ht="14.65" customHeight="1" x14ac:dyDescent="0.25">
      <c r="A18" s="10">
        <v>45703</v>
      </c>
      <c r="B18" s="11" t="s">
        <v>11</v>
      </c>
      <c r="C18" s="70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2"/>
      <c r="R18" s="18"/>
      <c r="S18" s="35" t="s">
        <v>21</v>
      </c>
    </row>
    <row r="19" spans="1:19" ht="14.65" customHeight="1" x14ac:dyDescent="0.25">
      <c r="A19" s="10">
        <v>45704</v>
      </c>
      <c r="B19" s="11" t="s">
        <v>12</v>
      </c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2"/>
      <c r="R19" s="18"/>
      <c r="S19" s="36">
        <f>S13+S14+S15+S16+S17</f>
        <v>1.0194444444444444</v>
      </c>
    </row>
    <row r="20" spans="1:19" ht="14.65" customHeight="1" x14ac:dyDescent="0.25">
      <c r="A20" s="10">
        <v>45705</v>
      </c>
      <c r="B20" s="11" t="s">
        <v>13</v>
      </c>
      <c r="C20" s="84" t="s">
        <v>18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9"/>
      <c r="R20" s="18"/>
      <c r="S20" s="32">
        <f t="shared" ref="S20:S21" si="35">H20+O20</f>
        <v>0</v>
      </c>
    </row>
    <row r="21" spans="1:19" ht="14.65" customHeight="1" x14ac:dyDescent="0.25">
      <c r="A21" s="10">
        <v>45706</v>
      </c>
      <c r="B21" s="11" t="s">
        <v>14</v>
      </c>
      <c r="C21" s="9">
        <v>0.31666666666666665</v>
      </c>
      <c r="D21" s="3">
        <v>0.5131944444444444</v>
      </c>
      <c r="E21" s="4"/>
      <c r="F21" s="4"/>
      <c r="G21" s="5">
        <f t="shared" ref="G21" si="36">F21-E21</f>
        <v>0</v>
      </c>
      <c r="H21" s="3">
        <f t="shared" ref="H21" si="37">D21-C21</f>
        <v>0.19652777777777775</v>
      </c>
      <c r="I21" s="6"/>
      <c r="J21" s="2">
        <v>0.53819444444444442</v>
      </c>
      <c r="K21" s="2">
        <v>0.68333333333333335</v>
      </c>
      <c r="L21" s="7"/>
      <c r="M21" s="7"/>
      <c r="N21" s="8">
        <f t="shared" ref="N21" si="38">MOD(M21-L21,1)</f>
        <v>0</v>
      </c>
      <c r="O21" s="3">
        <f t="shared" ref="O21" si="39">K21-J21</f>
        <v>0.14513888888888893</v>
      </c>
      <c r="P21" s="1"/>
      <c r="Q21" s="8">
        <f t="shared" ref="Q21" si="40">G21+N21</f>
        <v>0</v>
      </c>
      <c r="R21" s="18"/>
      <c r="S21" s="33">
        <f t="shared" si="35"/>
        <v>0.34166666666666667</v>
      </c>
    </row>
    <row r="22" spans="1:19" ht="14.65" customHeight="1" x14ac:dyDescent="0.25">
      <c r="A22" s="10">
        <v>45707</v>
      </c>
      <c r="B22" s="11" t="s">
        <v>15</v>
      </c>
      <c r="C22" s="9">
        <v>0.29722222222222222</v>
      </c>
      <c r="D22" s="3">
        <v>0.50763888888888886</v>
      </c>
      <c r="E22" s="4"/>
      <c r="F22" s="4"/>
      <c r="G22" s="5">
        <f t="shared" ref="G22" si="41">F22-E22</f>
        <v>0</v>
      </c>
      <c r="H22" s="3">
        <f t="shared" ref="H22" si="42">D22-C22</f>
        <v>0.21041666666666664</v>
      </c>
      <c r="I22" s="6"/>
      <c r="J22" s="2">
        <v>0.54513888888888884</v>
      </c>
      <c r="K22" s="2">
        <v>0.62986111111111109</v>
      </c>
      <c r="L22" s="7"/>
      <c r="M22" s="7"/>
      <c r="N22" s="8">
        <f t="shared" ref="N22" si="43">MOD(M22-L22,1)</f>
        <v>0</v>
      </c>
      <c r="O22" s="3">
        <f t="shared" ref="O22" si="44">K22-J22</f>
        <v>8.4722222222222254E-2</v>
      </c>
      <c r="P22" s="1"/>
      <c r="Q22" s="8">
        <f t="shared" ref="Q22" si="45">G22+N22</f>
        <v>0</v>
      </c>
      <c r="R22" s="18"/>
      <c r="S22" s="33">
        <f t="shared" ref="S22:S23" si="46">H22+O22</f>
        <v>0.2951388888888889</v>
      </c>
    </row>
    <row r="23" spans="1:19" ht="14.65" customHeight="1" x14ac:dyDescent="0.25">
      <c r="A23" s="10">
        <v>45708</v>
      </c>
      <c r="B23" s="11" t="s">
        <v>16</v>
      </c>
      <c r="C23" s="84" t="s">
        <v>18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9"/>
      <c r="R23" s="18"/>
      <c r="S23" s="32">
        <f t="shared" si="46"/>
        <v>0</v>
      </c>
    </row>
    <row r="24" spans="1:19" ht="14.65" customHeight="1" x14ac:dyDescent="0.25">
      <c r="A24" s="10">
        <v>45709</v>
      </c>
      <c r="B24" s="11" t="s">
        <v>17</v>
      </c>
      <c r="C24" s="9">
        <v>0.30138888888888887</v>
      </c>
      <c r="D24" s="3">
        <v>0.50763888888888886</v>
      </c>
      <c r="E24" s="4"/>
      <c r="F24" s="4"/>
      <c r="G24" s="5">
        <f t="shared" ref="G24" si="47">F24-E24</f>
        <v>0</v>
      </c>
      <c r="H24" s="3">
        <f t="shared" ref="H24" si="48">D24-C24</f>
        <v>0.20624999999999999</v>
      </c>
      <c r="I24" s="6"/>
      <c r="J24" s="2">
        <v>0.52430555555555558</v>
      </c>
      <c r="K24" s="2">
        <v>0.68819444444444444</v>
      </c>
      <c r="L24" s="7"/>
      <c r="M24" s="7"/>
      <c r="N24" s="8">
        <f t="shared" ref="N24" si="49">MOD(M24-L24,1)</f>
        <v>0</v>
      </c>
      <c r="O24" s="3">
        <f t="shared" ref="O24" si="50">K24-J24</f>
        <v>0.16388888888888886</v>
      </c>
      <c r="P24" s="1"/>
      <c r="Q24" s="8">
        <f t="shared" ref="Q24" si="51">G24+N24</f>
        <v>0</v>
      </c>
      <c r="R24" s="18"/>
      <c r="S24" s="33">
        <f t="shared" ref="S24" si="52">H24+O24</f>
        <v>0.37013888888888885</v>
      </c>
    </row>
    <row r="25" spans="1:19" ht="14.65" customHeight="1" x14ac:dyDescent="0.25">
      <c r="A25" s="10">
        <v>45710</v>
      </c>
      <c r="B25" s="11" t="s">
        <v>11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2"/>
      <c r="R25" s="18"/>
      <c r="S25" s="35" t="s">
        <v>22</v>
      </c>
    </row>
    <row r="26" spans="1:19" ht="14.65" customHeight="1" x14ac:dyDescent="0.25">
      <c r="A26" s="10">
        <v>45711</v>
      </c>
      <c r="B26" s="11" t="s">
        <v>12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2"/>
      <c r="R26" s="18"/>
      <c r="S26" s="36">
        <f>S20+S21+S22+S23+S24</f>
        <v>1.0069444444444444</v>
      </c>
    </row>
    <row r="27" spans="1:19" ht="14.65" customHeight="1" x14ac:dyDescent="0.25">
      <c r="A27" s="10">
        <v>45712</v>
      </c>
      <c r="B27" s="11" t="s">
        <v>13</v>
      </c>
      <c r="C27" s="9">
        <v>0.29236111111111113</v>
      </c>
      <c r="D27" s="3">
        <v>0.52430555555555558</v>
      </c>
      <c r="E27" s="4"/>
      <c r="F27" s="4"/>
      <c r="G27" s="5">
        <f t="shared" ref="G27" si="53">F27-E27</f>
        <v>0</v>
      </c>
      <c r="H27" s="3">
        <f t="shared" ref="H27" si="54">D27-C27</f>
        <v>0.23194444444444445</v>
      </c>
      <c r="I27" s="6"/>
      <c r="J27" s="2"/>
      <c r="K27" s="2"/>
      <c r="L27" s="7"/>
      <c r="M27" s="7"/>
      <c r="N27" s="8">
        <f t="shared" ref="N27" si="55">MOD(M27-L27,1)</f>
        <v>0</v>
      </c>
      <c r="O27" s="3">
        <f t="shared" ref="O27" si="56">K27-J27</f>
        <v>0</v>
      </c>
      <c r="P27" s="1"/>
      <c r="Q27" s="8">
        <f t="shared" ref="Q27" si="57">G27+N27</f>
        <v>0</v>
      </c>
      <c r="R27" s="18"/>
      <c r="S27" s="33">
        <f t="shared" ref="S27" si="58">H27+O27</f>
        <v>0.23194444444444445</v>
      </c>
    </row>
    <row r="28" spans="1:19" ht="14.65" customHeight="1" x14ac:dyDescent="0.25">
      <c r="A28" s="10">
        <v>45713</v>
      </c>
      <c r="B28" s="11" t="s">
        <v>14</v>
      </c>
      <c r="C28" s="9">
        <v>0.29791666666666666</v>
      </c>
      <c r="D28" s="3">
        <v>0.52430555555555558</v>
      </c>
      <c r="E28" s="4"/>
      <c r="F28" s="4"/>
      <c r="G28" s="5">
        <f t="shared" ref="G28" si="59">F28-E28</f>
        <v>0</v>
      </c>
      <c r="H28" s="3">
        <f t="shared" ref="H28" si="60">D28-C28</f>
        <v>0.22638888888888892</v>
      </c>
      <c r="I28" s="6"/>
      <c r="J28" s="2"/>
      <c r="K28" s="2"/>
      <c r="L28" s="7"/>
      <c r="M28" s="7"/>
      <c r="N28" s="8">
        <f t="shared" ref="N28" si="61">MOD(M28-L28,1)</f>
        <v>0</v>
      </c>
      <c r="O28" s="3">
        <f t="shared" ref="O28" si="62">K28-J28</f>
        <v>0</v>
      </c>
      <c r="P28" s="1"/>
      <c r="Q28" s="8">
        <f t="shared" ref="Q28" si="63">G28+N28</f>
        <v>0</v>
      </c>
      <c r="R28" s="18"/>
      <c r="S28" s="33">
        <f t="shared" ref="S28" si="64">H28+O28</f>
        <v>0.22638888888888892</v>
      </c>
    </row>
    <row r="29" spans="1:19" ht="14.65" customHeight="1" x14ac:dyDescent="0.25">
      <c r="A29" s="10">
        <v>45714</v>
      </c>
      <c r="B29" s="11" t="s">
        <v>15</v>
      </c>
      <c r="C29" s="9">
        <v>0.41875000000000001</v>
      </c>
      <c r="D29" s="3">
        <v>0.52430555555555558</v>
      </c>
      <c r="E29" s="4"/>
      <c r="F29" s="4"/>
      <c r="G29" s="5">
        <f t="shared" ref="G29" si="65">F29-E29</f>
        <v>0</v>
      </c>
      <c r="H29" s="3">
        <f t="shared" ref="H29" si="66">D29-C29</f>
        <v>0.10555555555555557</v>
      </c>
      <c r="I29" s="6"/>
      <c r="J29" s="2">
        <v>0.54374999999999996</v>
      </c>
      <c r="K29" s="2">
        <v>0.76875000000000004</v>
      </c>
      <c r="L29" s="7"/>
      <c r="M29" s="7"/>
      <c r="N29" s="8">
        <f t="shared" ref="N29" si="67">MOD(M29-L29,1)</f>
        <v>0</v>
      </c>
      <c r="O29" s="3">
        <f t="shared" ref="O29" si="68">K29-J29</f>
        <v>0.22500000000000009</v>
      </c>
      <c r="P29" s="1"/>
      <c r="Q29" s="8">
        <f t="shared" ref="Q29" si="69">G29+N29</f>
        <v>0</v>
      </c>
      <c r="R29" s="18"/>
      <c r="S29" s="33">
        <f t="shared" ref="S29" si="70">H29+O29</f>
        <v>0.33055555555555566</v>
      </c>
    </row>
    <row r="30" spans="1:19" ht="14.65" customHeight="1" x14ac:dyDescent="0.25">
      <c r="A30" s="10">
        <v>45715</v>
      </c>
      <c r="B30" s="11" t="s">
        <v>16</v>
      </c>
      <c r="C30" s="9">
        <v>0.2951388888888889</v>
      </c>
      <c r="D30" s="3">
        <v>0.42430555555555555</v>
      </c>
      <c r="E30" s="4"/>
      <c r="F30" s="4"/>
      <c r="G30" s="5">
        <f t="shared" ref="G30" si="71">F30-E30</f>
        <v>0</v>
      </c>
      <c r="H30" s="3">
        <f t="shared" ref="H30" si="72">D30-C30</f>
        <v>0.12916666666666665</v>
      </c>
      <c r="I30" s="6"/>
      <c r="J30" s="2"/>
      <c r="K30" s="2"/>
      <c r="L30" s="7"/>
      <c r="M30" s="7"/>
      <c r="N30" s="8">
        <f t="shared" ref="N30" si="73">MOD(M30-L30,1)</f>
        <v>0</v>
      </c>
      <c r="O30" s="3">
        <f t="shared" ref="O30" si="74">K30-J30</f>
        <v>0</v>
      </c>
      <c r="P30" s="1"/>
      <c r="Q30" s="8">
        <f t="shared" ref="Q30" si="75">G30+N30</f>
        <v>0</v>
      </c>
      <c r="R30" s="18"/>
      <c r="S30" s="33">
        <f t="shared" ref="S30" si="76">H30+O30</f>
        <v>0.12916666666666665</v>
      </c>
    </row>
    <row r="31" spans="1:19" ht="14.65" customHeight="1" x14ac:dyDescent="0.25">
      <c r="A31" s="10">
        <v>45716</v>
      </c>
      <c r="B31" s="11" t="s">
        <v>17</v>
      </c>
      <c r="C31" s="9">
        <v>0.4</v>
      </c>
      <c r="D31" s="3">
        <v>0.52569444444444446</v>
      </c>
      <c r="E31" s="4"/>
      <c r="F31" s="4"/>
      <c r="G31" s="5">
        <f t="shared" ref="G31" si="77">F31-E31</f>
        <v>0</v>
      </c>
      <c r="H31" s="3">
        <f t="shared" ref="H31" si="78">D31-C31</f>
        <v>0.12569444444444444</v>
      </c>
      <c r="I31" s="6"/>
      <c r="J31" s="2"/>
      <c r="K31" s="2"/>
      <c r="L31" s="7"/>
      <c r="M31" s="7"/>
      <c r="N31" s="8">
        <f t="shared" ref="N31" si="79">MOD(M31-L31,1)</f>
        <v>0</v>
      </c>
      <c r="O31" s="3">
        <f t="shared" ref="O31" si="80">K31-J31</f>
        <v>0</v>
      </c>
      <c r="P31" s="1"/>
      <c r="Q31" s="8">
        <f t="shared" ref="Q31" si="81">G31+N31</f>
        <v>0</v>
      </c>
      <c r="R31" s="18"/>
      <c r="S31" s="33">
        <f t="shared" ref="S31" si="82">H31+O31</f>
        <v>0.12569444444444444</v>
      </c>
    </row>
    <row r="32" spans="1:19" ht="14.65" customHeight="1" x14ac:dyDescent="0.25">
      <c r="A32" s="12">
        <v>45717</v>
      </c>
      <c r="B32" s="13" t="s">
        <v>11</v>
      </c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2"/>
      <c r="R32" s="18"/>
      <c r="S32" s="35" t="s">
        <v>23</v>
      </c>
    </row>
    <row r="33" spans="1:20" ht="14.65" customHeight="1" x14ac:dyDescent="0.25">
      <c r="A33" s="21">
        <v>45718</v>
      </c>
      <c r="B33" s="22" t="s">
        <v>12</v>
      </c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7"/>
      <c r="R33" s="40"/>
      <c r="S33" s="37">
        <f>S27+S28+S29+S30+S31</f>
        <v>1.0437500000000002</v>
      </c>
    </row>
    <row r="34" spans="1:20" ht="4.9000000000000004" customHeight="1" x14ac:dyDescent="0.25">
      <c r="A34" s="23"/>
      <c r="S34" s="18"/>
    </row>
    <row r="35" spans="1:20" ht="14.65" customHeight="1" x14ac:dyDescent="0.25">
      <c r="A35" s="24"/>
      <c r="N35" s="67" t="s">
        <v>24</v>
      </c>
      <c r="O35" s="67"/>
      <c r="P35" s="67"/>
      <c r="Q35" s="67"/>
      <c r="S35" s="19">
        <f>S12+S19+S26+S33</f>
        <v>4.1076388888888893</v>
      </c>
    </row>
    <row r="36" spans="1:20" ht="4.9000000000000004" customHeight="1" x14ac:dyDescent="0.25">
      <c r="A36" s="24"/>
      <c r="S36" s="26"/>
    </row>
    <row r="37" spans="1:20" ht="14.65" customHeight="1" x14ac:dyDescent="0.25">
      <c r="A37" s="24"/>
      <c r="C37" s="80" t="s">
        <v>26</v>
      </c>
      <c r="D37" s="80"/>
      <c r="E37" s="80"/>
      <c r="F37" s="80"/>
      <c r="G37" s="80"/>
      <c r="H37" s="80"/>
      <c r="J37" s="73" t="s">
        <v>27</v>
      </c>
      <c r="K37" s="73"/>
      <c r="L37" s="73"/>
      <c r="M37" s="73"/>
      <c r="N37" s="73"/>
      <c r="O37" s="82" t="s">
        <v>28</v>
      </c>
      <c r="P37" s="82"/>
      <c r="Q37" s="82"/>
      <c r="R37" s="82"/>
      <c r="S37" s="83"/>
    </row>
    <row r="38" spans="1:20" ht="14.65" customHeight="1" x14ac:dyDescent="0.25">
      <c r="A38" s="24"/>
      <c r="C38" s="74"/>
      <c r="D38" s="75"/>
      <c r="E38" s="75"/>
      <c r="F38" s="75"/>
      <c r="G38" s="75"/>
      <c r="H38" s="76"/>
      <c r="J38" s="74"/>
      <c r="K38" s="75"/>
      <c r="L38" s="75"/>
      <c r="M38" s="75"/>
      <c r="N38" s="76"/>
      <c r="O38" s="74"/>
      <c r="P38" s="75"/>
      <c r="Q38" s="75"/>
      <c r="R38" s="75"/>
      <c r="S38" s="76"/>
    </row>
    <row r="39" spans="1:20" ht="14.65" customHeight="1" x14ac:dyDescent="0.25">
      <c r="A39" s="24"/>
      <c r="C39" s="77"/>
      <c r="D39" s="73"/>
      <c r="E39" s="73"/>
      <c r="F39" s="73"/>
      <c r="G39" s="73"/>
      <c r="H39" s="78"/>
      <c r="J39" s="77"/>
      <c r="K39" s="73"/>
      <c r="L39" s="73"/>
      <c r="M39" s="73"/>
      <c r="N39" s="78"/>
      <c r="O39" s="77"/>
      <c r="P39" s="73"/>
      <c r="Q39" s="73"/>
      <c r="R39" s="73"/>
      <c r="S39" s="78"/>
    </row>
    <row r="40" spans="1:20" ht="14.65" customHeight="1" x14ac:dyDescent="0.25">
      <c r="A40" s="24"/>
      <c r="C40" s="77"/>
      <c r="D40" s="73"/>
      <c r="E40" s="73"/>
      <c r="F40" s="73"/>
      <c r="G40" s="73"/>
      <c r="H40" s="78"/>
      <c r="J40" s="77"/>
      <c r="K40" s="73"/>
      <c r="L40" s="73"/>
      <c r="M40" s="73"/>
      <c r="N40" s="78"/>
      <c r="O40" s="77"/>
      <c r="P40" s="73"/>
      <c r="Q40" s="73"/>
      <c r="R40" s="73"/>
      <c r="S40" s="78"/>
    </row>
    <row r="41" spans="1:20" ht="14.65" customHeight="1" x14ac:dyDescent="0.25">
      <c r="A41" s="24"/>
      <c r="C41" s="77"/>
      <c r="D41" s="73"/>
      <c r="E41" s="73"/>
      <c r="F41" s="73"/>
      <c r="G41" s="73"/>
      <c r="H41" s="78"/>
      <c r="J41" s="77"/>
      <c r="K41" s="73"/>
      <c r="L41" s="73"/>
      <c r="M41" s="73"/>
      <c r="N41" s="78"/>
      <c r="O41" s="77"/>
      <c r="P41" s="73"/>
      <c r="Q41" s="73"/>
      <c r="R41" s="73"/>
      <c r="S41" s="78"/>
    </row>
    <row r="42" spans="1:20" ht="14.65" customHeight="1" x14ac:dyDescent="0.25">
      <c r="A42" s="25"/>
      <c r="B42" s="20"/>
      <c r="C42" s="79"/>
      <c r="D42" s="80"/>
      <c r="E42" s="80"/>
      <c r="F42" s="80"/>
      <c r="G42" s="80"/>
      <c r="H42" s="81"/>
      <c r="I42" s="20"/>
      <c r="J42" s="79"/>
      <c r="K42" s="80"/>
      <c r="L42" s="80"/>
      <c r="M42" s="80"/>
      <c r="N42" s="81"/>
      <c r="O42" s="79"/>
      <c r="P42" s="80"/>
      <c r="Q42" s="80"/>
      <c r="R42" s="80"/>
      <c r="S42" s="81"/>
    </row>
    <row r="43" spans="1:20" ht="14.65" customHeight="1" x14ac:dyDescent="0.25"/>
    <row r="44" spans="1:20" ht="14.65" customHeight="1" x14ac:dyDescent="0.25">
      <c r="A44" s="14">
        <v>45719</v>
      </c>
      <c r="B44" s="11" t="s">
        <v>13</v>
      </c>
      <c r="C44" s="68" t="s">
        <v>18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9"/>
      <c r="R44" s="45"/>
      <c r="S44" s="41">
        <f t="shared" ref="S44:S45" si="83">H44+O44</f>
        <v>0</v>
      </c>
      <c r="T44" s="1"/>
    </row>
    <row r="45" spans="1:20" ht="14.65" customHeight="1" x14ac:dyDescent="0.25">
      <c r="A45" s="14">
        <v>45720</v>
      </c>
      <c r="B45" s="11" t="s">
        <v>14</v>
      </c>
      <c r="C45" s="9">
        <v>0.31736111111111109</v>
      </c>
      <c r="D45" s="3">
        <v>0.49027777777777776</v>
      </c>
      <c r="E45" s="4"/>
      <c r="F45" s="4"/>
      <c r="G45" s="5">
        <f t="shared" ref="G45" si="84">F45-E45</f>
        <v>0</v>
      </c>
      <c r="H45" s="3">
        <f t="shared" ref="H45" si="85">D45-C45</f>
        <v>0.17291666666666666</v>
      </c>
      <c r="I45" s="6"/>
      <c r="J45" s="2">
        <v>0.52083333333333337</v>
      </c>
      <c r="K45" s="2">
        <v>0.69791666666666663</v>
      </c>
      <c r="L45" s="7"/>
      <c r="M45" s="7"/>
      <c r="N45" s="8">
        <f t="shared" ref="N45" si="86">MOD(M45-L45,1)</f>
        <v>0</v>
      </c>
      <c r="O45" s="3">
        <f t="shared" ref="O45" si="87">K45-J45</f>
        <v>0.17708333333333326</v>
      </c>
      <c r="P45" s="1"/>
      <c r="Q45" s="8">
        <f t="shared" ref="Q45" si="88">G45+N45</f>
        <v>0</v>
      </c>
      <c r="R45" s="46"/>
      <c r="S45" s="42">
        <f t="shared" si="83"/>
        <v>0.34999999999999992</v>
      </c>
    </row>
    <row r="46" spans="1:20" ht="14.65" customHeight="1" x14ac:dyDescent="0.25">
      <c r="A46" s="14">
        <v>45721</v>
      </c>
      <c r="B46" s="11" t="s">
        <v>15</v>
      </c>
      <c r="C46" s="9">
        <v>0.32500000000000001</v>
      </c>
      <c r="D46" s="3">
        <v>0.50138888888888888</v>
      </c>
      <c r="E46" s="4"/>
      <c r="F46" s="4"/>
      <c r="G46" s="5">
        <f t="shared" ref="G46:G48" si="89">F46-E46</f>
        <v>0</v>
      </c>
      <c r="H46" s="3">
        <f t="shared" ref="H46:H48" si="90">D46-C46</f>
        <v>0.17638888888888887</v>
      </c>
      <c r="I46" s="6"/>
      <c r="J46" s="2">
        <v>0.52430555555555558</v>
      </c>
      <c r="K46" s="2">
        <v>0.62916666666666665</v>
      </c>
      <c r="L46" s="7"/>
      <c r="M46" s="7"/>
      <c r="N46" s="8">
        <f t="shared" ref="N46:N48" si="91">MOD(M46-L46,1)</f>
        <v>0</v>
      </c>
      <c r="O46" s="3">
        <f t="shared" ref="O46:O48" si="92">K46-J46</f>
        <v>0.10486111111111107</v>
      </c>
      <c r="P46" s="1"/>
      <c r="Q46" s="8">
        <f t="shared" ref="Q46:Q48" si="93">G46+N46</f>
        <v>0</v>
      </c>
      <c r="R46" s="46"/>
      <c r="S46" s="42">
        <f t="shared" ref="S46:S48" si="94">H46+O46</f>
        <v>0.28124999999999994</v>
      </c>
    </row>
    <row r="47" spans="1:20" ht="14.65" customHeight="1" x14ac:dyDescent="0.25">
      <c r="A47" s="14">
        <v>45722</v>
      </c>
      <c r="B47" s="11" t="s">
        <v>16</v>
      </c>
      <c r="C47" s="9"/>
      <c r="D47" s="3"/>
      <c r="E47" s="4"/>
      <c r="F47" s="4"/>
      <c r="G47" s="5">
        <f t="shared" si="89"/>
        <v>0</v>
      </c>
      <c r="H47" s="3">
        <f t="shared" si="90"/>
        <v>0</v>
      </c>
      <c r="I47" s="6"/>
      <c r="J47" s="2"/>
      <c r="K47" s="2"/>
      <c r="L47" s="7"/>
      <c r="M47" s="7"/>
      <c r="N47" s="8">
        <f t="shared" si="91"/>
        <v>0</v>
      </c>
      <c r="O47" s="3">
        <f t="shared" si="92"/>
        <v>0</v>
      </c>
      <c r="P47" s="1"/>
      <c r="Q47" s="8">
        <f t="shared" si="93"/>
        <v>0</v>
      </c>
      <c r="R47" s="46"/>
      <c r="S47" s="42">
        <f t="shared" si="94"/>
        <v>0</v>
      </c>
    </row>
    <row r="48" spans="1:20" ht="14.65" customHeight="1" x14ac:dyDescent="0.25">
      <c r="A48" s="14">
        <v>45723</v>
      </c>
      <c r="B48" s="11" t="s">
        <v>17</v>
      </c>
      <c r="C48" s="9"/>
      <c r="D48" s="3"/>
      <c r="E48" s="4"/>
      <c r="F48" s="4"/>
      <c r="G48" s="5">
        <f t="shared" si="89"/>
        <v>0</v>
      </c>
      <c r="H48" s="3">
        <f t="shared" si="90"/>
        <v>0</v>
      </c>
      <c r="I48" s="6"/>
      <c r="J48" s="2"/>
      <c r="K48" s="2"/>
      <c r="L48" s="7"/>
      <c r="M48" s="7"/>
      <c r="N48" s="8">
        <f t="shared" si="91"/>
        <v>0</v>
      </c>
      <c r="O48" s="3">
        <f t="shared" si="92"/>
        <v>0</v>
      </c>
      <c r="P48" s="1"/>
      <c r="Q48" s="8">
        <f t="shared" si="93"/>
        <v>0</v>
      </c>
      <c r="R48" s="46"/>
      <c r="S48" s="42">
        <f t="shared" si="94"/>
        <v>0</v>
      </c>
    </row>
    <row r="49" spans="1:19" ht="14.65" customHeight="1" x14ac:dyDescent="0.25">
      <c r="A49" s="14">
        <v>45724</v>
      </c>
      <c r="B49" s="11" t="s">
        <v>11</v>
      </c>
      <c r="C49" s="70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2"/>
      <c r="R49" s="46"/>
      <c r="S49" s="43" t="s">
        <v>25</v>
      </c>
    </row>
    <row r="50" spans="1:19" ht="14.65" customHeight="1" x14ac:dyDescent="0.25">
      <c r="A50" s="14">
        <v>45725</v>
      </c>
      <c r="B50" s="11" t="s">
        <v>12</v>
      </c>
      <c r="C50" s="70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2"/>
      <c r="R50" s="46"/>
      <c r="S50" s="44">
        <f>S44+S45+S46+S47+S48</f>
        <v>0.63124999999999987</v>
      </c>
    </row>
    <row r="51" spans="1:19" ht="14.65" customHeight="1" x14ac:dyDescent="0.25">
      <c r="A51" s="14">
        <v>45726</v>
      </c>
      <c r="B51" s="11" t="s">
        <v>13</v>
      </c>
      <c r="C51" s="9"/>
      <c r="D51" s="3"/>
      <c r="E51" s="4"/>
      <c r="F51" s="4"/>
      <c r="G51" s="5">
        <f t="shared" ref="G51" si="95">F51-E51</f>
        <v>0</v>
      </c>
      <c r="H51" s="3">
        <f t="shared" ref="H51" si="96">D51-C51</f>
        <v>0</v>
      </c>
      <c r="I51" s="6"/>
      <c r="J51" s="2"/>
      <c r="K51" s="2"/>
      <c r="L51" s="7"/>
      <c r="M51" s="7"/>
      <c r="N51" s="8">
        <f t="shared" ref="N51" si="97">MOD(M51-L51,1)</f>
        <v>0</v>
      </c>
      <c r="O51" s="3">
        <f t="shared" ref="O51" si="98">K51-J51</f>
        <v>0</v>
      </c>
      <c r="P51" s="1"/>
      <c r="Q51" s="8">
        <f t="shared" ref="Q51" si="99">G51+N51</f>
        <v>0</v>
      </c>
      <c r="R51" s="46"/>
      <c r="S51" s="42">
        <f t="shared" ref="S51" si="100">H51+O51</f>
        <v>0</v>
      </c>
    </row>
    <row r="52" spans="1:19" ht="14.65" customHeight="1" x14ac:dyDescent="0.25">
      <c r="A52" s="14">
        <v>45727</v>
      </c>
      <c r="B52" s="11" t="s">
        <v>14</v>
      </c>
      <c r="C52" s="9"/>
      <c r="D52" s="3"/>
      <c r="E52" s="4"/>
      <c r="F52" s="4"/>
      <c r="G52" s="5">
        <f t="shared" ref="G52:G55" si="101">F52-E52</f>
        <v>0</v>
      </c>
      <c r="H52" s="3">
        <f t="shared" ref="H52:H55" si="102">D52-C52</f>
        <v>0</v>
      </c>
      <c r="I52" s="6"/>
      <c r="J52" s="2"/>
      <c r="K52" s="2"/>
      <c r="L52" s="7"/>
      <c r="M52" s="7"/>
      <c r="N52" s="8">
        <f t="shared" ref="N52:N55" si="103">MOD(M52-L52,1)</f>
        <v>0</v>
      </c>
      <c r="O52" s="3">
        <f t="shared" ref="O52:O55" si="104">K52-J52</f>
        <v>0</v>
      </c>
      <c r="P52" s="1"/>
      <c r="Q52" s="8">
        <f t="shared" ref="Q52:Q55" si="105">G52+N52</f>
        <v>0</v>
      </c>
      <c r="R52" s="46"/>
      <c r="S52" s="42">
        <f t="shared" ref="S52:S55" si="106">H52+O52</f>
        <v>0</v>
      </c>
    </row>
    <row r="53" spans="1:19" ht="14.65" customHeight="1" x14ac:dyDescent="0.25">
      <c r="A53" s="14">
        <v>45728</v>
      </c>
      <c r="B53" s="11" t="s">
        <v>15</v>
      </c>
      <c r="C53" s="9"/>
      <c r="D53" s="3"/>
      <c r="E53" s="4"/>
      <c r="F53" s="4"/>
      <c r="G53" s="5">
        <f t="shared" si="101"/>
        <v>0</v>
      </c>
      <c r="H53" s="3">
        <f t="shared" si="102"/>
        <v>0</v>
      </c>
      <c r="I53" s="6"/>
      <c r="J53" s="2"/>
      <c r="K53" s="2"/>
      <c r="L53" s="7"/>
      <c r="M53" s="7"/>
      <c r="N53" s="8">
        <f t="shared" si="103"/>
        <v>0</v>
      </c>
      <c r="O53" s="3">
        <f t="shared" si="104"/>
        <v>0</v>
      </c>
      <c r="P53" s="1"/>
      <c r="Q53" s="8">
        <f t="shared" si="105"/>
        <v>0</v>
      </c>
      <c r="R53" s="46"/>
      <c r="S53" s="42">
        <f t="shared" si="106"/>
        <v>0</v>
      </c>
    </row>
    <row r="54" spans="1:19" ht="14.65" customHeight="1" x14ac:dyDescent="0.25">
      <c r="A54" s="14">
        <v>45729</v>
      </c>
      <c r="B54" s="11" t="s">
        <v>16</v>
      </c>
      <c r="C54" s="9"/>
      <c r="D54" s="3"/>
      <c r="E54" s="4"/>
      <c r="F54" s="4"/>
      <c r="G54" s="5">
        <f t="shared" si="101"/>
        <v>0</v>
      </c>
      <c r="H54" s="3">
        <f t="shared" si="102"/>
        <v>0</v>
      </c>
      <c r="I54" s="6"/>
      <c r="J54" s="2"/>
      <c r="K54" s="2"/>
      <c r="L54" s="7"/>
      <c r="M54" s="7"/>
      <c r="N54" s="8">
        <f t="shared" si="103"/>
        <v>0</v>
      </c>
      <c r="O54" s="3">
        <f t="shared" si="104"/>
        <v>0</v>
      </c>
      <c r="P54" s="1"/>
      <c r="Q54" s="8">
        <f t="shared" si="105"/>
        <v>0</v>
      </c>
      <c r="R54" s="46"/>
      <c r="S54" s="42">
        <f t="shared" si="106"/>
        <v>0</v>
      </c>
    </row>
    <row r="55" spans="1:19" ht="14.65" customHeight="1" x14ac:dyDescent="0.25">
      <c r="A55" s="14">
        <v>45730</v>
      </c>
      <c r="B55" s="11" t="s">
        <v>17</v>
      </c>
      <c r="C55" s="9"/>
      <c r="D55" s="3"/>
      <c r="E55" s="4"/>
      <c r="F55" s="4"/>
      <c r="G55" s="5">
        <f t="shared" si="101"/>
        <v>0</v>
      </c>
      <c r="H55" s="3">
        <f t="shared" si="102"/>
        <v>0</v>
      </c>
      <c r="I55" s="6"/>
      <c r="J55" s="2"/>
      <c r="K55" s="2"/>
      <c r="L55" s="7"/>
      <c r="M55" s="7"/>
      <c r="N55" s="8">
        <f t="shared" si="103"/>
        <v>0</v>
      </c>
      <c r="O55" s="3">
        <f t="shared" si="104"/>
        <v>0</v>
      </c>
      <c r="P55" s="1"/>
      <c r="Q55" s="8">
        <f t="shared" si="105"/>
        <v>0</v>
      </c>
      <c r="R55" s="46"/>
      <c r="S55" s="42">
        <f t="shared" si="106"/>
        <v>0</v>
      </c>
    </row>
    <row r="56" spans="1:19" ht="14.65" customHeight="1" x14ac:dyDescent="0.25">
      <c r="A56" s="14">
        <v>45731</v>
      </c>
      <c r="B56" s="11" t="s">
        <v>11</v>
      </c>
    </row>
    <row r="57" spans="1:19" ht="14.65" customHeight="1" x14ac:dyDescent="0.25">
      <c r="A57" s="14">
        <v>45732</v>
      </c>
      <c r="B57" s="11" t="s">
        <v>12</v>
      </c>
    </row>
    <row r="58" spans="1:19" ht="14.65" customHeight="1" x14ac:dyDescent="0.25">
      <c r="A58" s="14">
        <v>45733</v>
      </c>
      <c r="B58" s="11" t="s">
        <v>13</v>
      </c>
    </row>
    <row r="59" spans="1:19" ht="14.65" customHeight="1" x14ac:dyDescent="0.25">
      <c r="A59" s="14">
        <v>45734</v>
      </c>
      <c r="B59" s="11" t="s">
        <v>14</v>
      </c>
    </row>
    <row r="60" spans="1:19" ht="14.65" customHeight="1" x14ac:dyDescent="0.25">
      <c r="A60" s="14">
        <v>45735</v>
      </c>
      <c r="B60" s="11" t="s">
        <v>15</v>
      </c>
    </row>
    <row r="61" spans="1:19" ht="14.65" customHeight="1" x14ac:dyDescent="0.25">
      <c r="A61" s="14">
        <v>45736</v>
      </c>
      <c r="B61" s="11" t="s">
        <v>16</v>
      </c>
    </row>
    <row r="62" spans="1:19" ht="14.65" customHeight="1" x14ac:dyDescent="0.25">
      <c r="A62" s="14">
        <v>45737</v>
      </c>
      <c r="B62" s="11" t="s">
        <v>17</v>
      </c>
    </row>
    <row r="63" spans="1:19" ht="14.65" customHeight="1" x14ac:dyDescent="0.25">
      <c r="A63" s="14">
        <v>45738</v>
      </c>
      <c r="B63" s="11" t="s">
        <v>11</v>
      </c>
    </row>
    <row r="64" spans="1:19" ht="14.65" customHeight="1" x14ac:dyDescent="0.25">
      <c r="A64" s="14">
        <v>45739</v>
      </c>
      <c r="B64" s="11" t="s">
        <v>12</v>
      </c>
    </row>
    <row r="65" spans="1:2" ht="14.65" customHeight="1" x14ac:dyDescent="0.25">
      <c r="A65" s="14">
        <v>45740</v>
      </c>
      <c r="B65" s="11" t="s">
        <v>13</v>
      </c>
    </row>
    <row r="66" spans="1:2" ht="14.65" customHeight="1" x14ac:dyDescent="0.25">
      <c r="A66" s="14">
        <v>45741</v>
      </c>
      <c r="B66" s="11" t="s">
        <v>14</v>
      </c>
    </row>
    <row r="67" spans="1:2" ht="14.65" customHeight="1" x14ac:dyDescent="0.25">
      <c r="A67" s="14">
        <v>45742</v>
      </c>
      <c r="B67" s="11" t="s">
        <v>15</v>
      </c>
    </row>
    <row r="68" spans="1:2" ht="14.65" customHeight="1" x14ac:dyDescent="0.25">
      <c r="A68" s="14">
        <v>45743</v>
      </c>
      <c r="B68" s="11" t="s">
        <v>16</v>
      </c>
    </row>
    <row r="69" spans="1:2" ht="14.65" customHeight="1" x14ac:dyDescent="0.25">
      <c r="A69" s="14">
        <v>45744</v>
      </c>
      <c r="B69" s="11" t="s">
        <v>17</v>
      </c>
    </row>
    <row r="70" spans="1:2" ht="14.65" customHeight="1" x14ac:dyDescent="0.25">
      <c r="A70" s="14">
        <v>45745</v>
      </c>
      <c r="B70" s="11" t="s">
        <v>11</v>
      </c>
    </row>
    <row r="71" spans="1:2" ht="14.65" customHeight="1" x14ac:dyDescent="0.25">
      <c r="A71" s="14">
        <v>45746</v>
      </c>
      <c r="B71" s="11" t="s">
        <v>12</v>
      </c>
    </row>
    <row r="72" spans="1:2" ht="14.65" customHeight="1" x14ac:dyDescent="0.25">
      <c r="A72" s="14">
        <v>45747</v>
      </c>
      <c r="B72" s="11" t="s">
        <v>13</v>
      </c>
    </row>
  </sheetData>
  <mergeCells count="28">
    <mergeCell ref="C18:Q18"/>
    <mergeCell ref="C19:Q19"/>
    <mergeCell ref="C20:Q20"/>
    <mergeCell ref="C6:Q6"/>
    <mergeCell ref="C9:Q9"/>
    <mergeCell ref="C11:Q11"/>
    <mergeCell ref="C12:Q12"/>
    <mergeCell ref="C14:Q14"/>
    <mergeCell ref="E2:G2"/>
    <mergeCell ref="L2:N2"/>
    <mergeCell ref="A1:S1"/>
    <mergeCell ref="C4:Q4"/>
    <mergeCell ref="C5:Q5"/>
    <mergeCell ref="C23:Q23"/>
    <mergeCell ref="C25:Q25"/>
    <mergeCell ref="C26:Q26"/>
    <mergeCell ref="C32:Q32"/>
    <mergeCell ref="C33:Q33"/>
    <mergeCell ref="N35:Q35"/>
    <mergeCell ref="C44:Q44"/>
    <mergeCell ref="C49:Q49"/>
    <mergeCell ref="C50:Q50"/>
    <mergeCell ref="J37:N37"/>
    <mergeCell ref="J38:N42"/>
    <mergeCell ref="O38:S42"/>
    <mergeCell ref="C38:H42"/>
    <mergeCell ref="C37:H37"/>
    <mergeCell ref="O37:S37"/>
  </mergeCells>
  <phoneticPr fontId="2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95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3F693-FEFC-4A6E-84AE-6FBBD29AD434}">
  <sheetPr codeName="Feuil2">
    <pageSetUpPr fitToPage="1"/>
  </sheetPr>
  <dimension ref="A1:AE999"/>
  <sheetViews>
    <sheetView showZeros="0" tabSelected="1" zoomScaleNormal="100" workbookViewId="0">
      <pane ySplit="9" topLeftCell="A93" activePane="bottomLeft" state="frozen"/>
      <selection pane="bottomLeft" activeCell="O130" sqref="O129:O130"/>
    </sheetView>
  </sheetViews>
  <sheetFormatPr baseColWidth="10" defaultColWidth="2.7109375" defaultRowHeight="14.65" customHeight="1" x14ac:dyDescent="0.2"/>
  <cols>
    <col min="1" max="1" width="10.7109375" style="47" customWidth="1"/>
    <col min="2" max="2" width="0.42578125" style="47" customWidth="1"/>
    <col min="3" max="3" width="10.7109375" style="47" customWidth="1"/>
    <col min="4" max="4" width="0.85546875" style="47" customWidth="1"/>
    <col min="5" max="5" width="10.7109375" style="47" customWidth="1"/>
    <col min="6" max="6" width="0.42578125" style="47" customWidth="1"/>
    <col min="7" max="7" width="10.7109375" style="47" customWidth="1"/>
    <col min="8" max="8" width="0.42578125" style="47" customWidth="1"/>
    <col min="9" max="9" width="10.7109375" style="47" customWidth="1"/>
    <col min="10" max="10" width="0.85546875" style="47" customWidth="1"/>
    <col min="11" max="11" width="10.7109375" style="47" customWidth="1"/>
    <col min="12" max="12" width="0.42578125" style="47" customWidth="1"/>
    <col min="13" max="13" width="10.7109375" style="47" customWidth="1"/>
    <col min="14" max="14" width="0.42578125" style="47" customWidth="1"/>
    <col min="15" max="15" width="10.7109375" style="47" customWidth="1"/>
    <col min="16" max="16" width="0.85546875" style="47" customWidth="1"/>
    <col min="17" max="17" width="10.7109375" style="47" customWidth="1"/>
    <col min="18" max="18" width="0.42578125" style="47" customWidth="1"/>
    <col min="19" max="19" width="10.7109375" style="47" customWidth="1"/>
    <col min="20" max="20" width="0.42578125" style="47" customWidth="1"/>
    <col min="21" max="21" width="10.7109375" style="47" customWidth="1"/>
    <col min="22" max="22" width="0.85546875" style="47" customWidth="1"/>
    <col min="23" max="23" width="10.7109375" style="47" customWidth="1"/>
    <col min="24" max="24" width="0.42578125" style="47" customWidth="1"/>
    <col min="25" max="25" width="10.7109375" style="47" customWidth="1"/>
    <col min="26" max="26" width="0.42578125" style="47" customWidth="1"/>
    <col min="27" max="27" width="10.7109375" style="47" customWidth="1"/>
    <col min="28" max="28" width="2.42578125" style="60" bestFit="1" customWidth="1"/>
    <col min="29" max="29" width="10.7109375" style="47" customWidth="1"/>
    <col min="30" max="30" width="0.42578125" style="47" customWidth="1"/>
    <col min="31" max="31" width="10.7109375" style="47" customWidth="1"/>
    <col min="32" max="16384" width="2.7109375" style="47"/>
  </cols>
  <sheetData>
    <row r="1" spans="1:31" ht="14.65" customHeight="1" x14ac:dyDescent="0.2">
      <c r="B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X1" s="48"/>
      <c r="Z1" s="48"/>
      <c r="AD1" s="48"/>
    </row>
    <row r="2" spans="1:31" ht="14.65" customHeight="1" x14ac:dyDescent="0.2">
      <c r="B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X2" s="48"/>
      <c r="Z2" s="48"/>
      <c r="AD2" s="48"/>
    </row>
    <row r="3" spans="1:31" ht="14.65" customHeight="1" x14ac:dyDescent="0.2">
      <c r="B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X3" s="48"/>
      <c r="Z3" s="48"/>
      <c r="AD3" s="48"/>
    </row>
    <row r="4" spans="1:31" ht="14.65" customHeight="1" x14ac:dyDescent="0.2">
      <c r="B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X4" s="48"/>
      <c r="Z4" s="48"/>
      <c r="AD4" s="48"/>
    </row>
    <row r="5" spans="1:31" ht="14.65" customHeight="1" x14ac:dyDescent="0.2">
      <c r="B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X5" s="48"/>
      <c r="Z5" s="48"/>
      <c r="AD5" s="48"/>
    </row>
    <row r="6" spans="1:31" ht="14.65" customHeight="1" x14ac:dyDescent="0.2">
      <c r="B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X6" s="48"/>
      <c r="Z6" s="48"/>
      <c r="AD6" s="48"/>
    </row>
    <row r="7" spans="1:31" ht="14.65" customHeight="1" x14ac:dyDescent="0.2">
      <c r="D7" s="48"/>
      <c r="E7" s="101" t="s">
        <v>31</v>
      </c>
      <c r="F7" s="101"/>
      <c r="G7" s="101"/>
      <c r="H7" s="101"/>
      <c r="I7" s="101"/>
      <c r="J7" s="48"/>
      <c r="K7" s="101" t="s">
        <v>32</v>
      </c>
      <c r="L7" s="101"/>
      <c r="M7" s="101"/>
      <c r="N7" s="101"/>
      <c r="O7" s="101"/>
      <c r="P7" s="48"/>
      <c r="Q7" s="101" t="s">
        <v>33</v>
      </c>
      <c r="R7" s="101"/>
      <c r="S7" s="101"/>
      <c r="T7" s="101"/>
      <c r="U7" s="101"/>
      <c r="V7" s="48"/>
      <c r="W7" s="101" t="s">
        <v>34</v>
      </c>
      <c r="X7" s="101"/>
      <c r="Y7" s="101"/>
      <c r="Z7" s="101"/>
      <c r="AA7" s="101"/>
      <c r="AC7" s="100" t="s">
        <v>35</v>
      </c>
      <c r="AD7" s="48"/>
      <c r="AE7" s="100" t="s">
        <v>36</v>
      </c>
    </row>
    <row r="8" spans="1:31" ht="4.9000000000000004" customHeight="1" x14ac:dyDescent="0.2">
      <c r="B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X8" s="48"/>
      <c r="Z8" s="48"/>
      <c r="AC8" s="100"/>
      <c r="AD8" s="48"/>
      <c r="AE8" s="100"/>
    </row>
    <row r="9" spans="1:31" ht="14.65" customHeight="1" x14ac:dyDescent="0.2">
      <c r="B9" s="48"/>
      <c r="D9" s="48"/>
      <c r="E9" s="48" t="s">
        <v>29</v>
      </c>
      <c r="F9" s="48"/>
      <c r="G9" s="48" t="s">
        <v>30</v>
      </c>
      <c r="H9" s="48"/>
      <c r="I9" s="48" t="s">
        <v>37</v>
      </c>
      <c r="J9" s="48"/>
      <c r="K9" s="48" t="s">
        <v>30</v>
      </c>
      <c r="L9" s="48"/>
      <c r="M9" s="48" t="s">
        <v>29</v>
      </c>
      <c r="N9" s="48"/>
      <c r="O9" s="48" t="s">
        <v>37</v>
      </c>
      <c r="P9" s="48"/>
      <c r="Q9" s="48" t="s">
        <v>29</v>
      </c>
      <c r="R9" s="48"/>
      <c r="S9" s="48" t="s">
        <v>30</v>
      </c>
      <c r="T9" s="48"/>
      <c r="U9" s="48" t="s">
        <v>37</v>
      </c>
      <c r="V9" s="48"/>
      <c r="W9" s="48" t="s">
        <v>30</v>
      </c>
      <c r="X9" s="48"/>
      <c r="Y9" s="48" t="s">
        <v>29</v>
      </c>
      <c r="Z9" s="48"/>
      <c r="AA9" s="48" t="s">
        <v>37</v>
      </c>
      <c r="AC9" s="100"/>
      <c r="AD9" s="48"/>
      <c r="AE9" s="100"/>
    </row>
    <row r="10" spans="1:31" ht="4.9000000000000004" customHeight="1" x14ac:dyDescent="0.2">
      <c r="B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X10" s="48"/>
      <c r="Z10" s="48"/>
      <c r="AD10" s="48"/>
    </row>
    <row r="11" spans="1:31" ht="12" customHeight="1" x14ac:dyDescent="0.2">
      <c r="A11" s="94" t="s">
        <v>38</v>
      </c>
      <c r="B11" s="95"/>
      <c r="C11" s="96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X11" s="48"/>
      <c r="Z11" s="48"/>
      <c r="AD11" s="48"/>
    </row>
    <row r="12" spans="1:31" ht="3" customHeight="1" x14ac:dyDescent="0.2">
      <c r="A12" s="53"/>
      <c r="B12" s="49"/>
      <c r="C12" s="54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X12" s="48"/>
      <c r="Z12" s="48"/>
      <c r="AD12" s="48"/>
    </row>
    <row r="13" spans="1:31" ht="12" customHeight="1" x14ac:dyDescent="0.2">
      <c r="A13" s="59" t="s">
        <v>1</v>
      </c>
      <c r="B13" s="48"/>
      <c r="C13" s="59" t="s">
        <v>0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X13" s="48"/>
      <c r="Z13" s="48"/>
      <c r="AD13" s="48"/>
    </row>
    <row r="14" spans="1:31" ht="2.65" customHeight="1" x14ac:dyDescent="0.2">
      <c r="B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X14" s="48"/>
      <c r="Z14" s="48"/>
      <c r="AD14" s="48"/>
    </row>
    <row r="15" spans="1:31" ht="12" customHeight="1" x14ac:dyDescent="0.2">
      <c r="A15" s="55">
        <v>45658</v>
      </c>
      <c r="B15" s="49"/>
      <c r="C15" s="55" t="s">
        <v>15</v>
      </c>
      <c r="D15" s="48"/>
      <c r="E15" s="52"/>
      <c r="F15" s="48"/>
      <c r="G15" s="52"/>
      <c r="H15" s="48"/>
      <c r="I15" s="50">
        <f>G15-E15</f>
        <v>0</v>
      </c>
      <c r="J15" s="48"/>
      <c r="K15" s="52"/>
      <c r="L15" s="48"/>
      <c r="M15" s="52"/>
      <c r="N15" s="48"/>
      <c r="O15" s="50">
        <f>M15-K15</f>
        <v>0</v>
      </c>
      <c r="P15" s="48"/>
      <c r="Q15" s="52"/>
      <c r="R15" s="48"/>
      <c r="S15" s="52"/>
      <c r="T15" s="48"/>
      <c r="U15" s="50">
        <f>S15-Q15</f>
        <v>0</v>
      </c>
      <c r="V15" s="48"/>
      <c r="W15" s="52"/>
      <c r="X15" s="48"/>
      <c r="Y15" s="52"/>
      <c r="Z15" s="48"/>
      <c r="AA15" s="50">
        <f>Y15-W15</f>
        <v>0</v>
      </c>
      <c r="AB15" s="61">
        <v>0.33333333333333331</v>
      </c>
      <c r="AC15" s="50">
        <f>O15+AA15</f>
        <v>0</v>
      </c>
      <c r="AD15" s="48"/>
      <c r="AE15" s="50">
        <f>I15+U15</f>
        <v>0</v>
      </c>
    </row>
    <row r="16" spans="1:31" ht="12" customHeight="1" x14ac:dyDescent="0.2">
      <c r="A16" s="56">
        <v>45659</v>
      </c>
      <c r="B16" s="49"/>
      <c r="C16" s="56" t="s">
        <v>16</v>
      </c>
      <c r="D16" s="48"/>
      <c r="E16" s="52"/>
      <c r="F16" s="48"/>
      <c r="G16" s="52"/>
      <c r="H16" s="48"/>
      <c r="I16" s="50">
        <f t="shared" ref="I16:I19" si="0">G16-E16</f>
        <v>0</v>
      </c>
      <c r="J16" s="48"/>
      <c r="K16" s="52"/>
      <c r="L16" s="48"/>
      <c r="M16" s="52"/>
      <c r="N16" s="48"/>
      <c r="O16" s="50">
        <f t="shared" ref="O16:O19" si="1">M16-K16</f>
        <v>0</v>
      </c>
      <c r="P16" s="48"/>
      <c r="Q16" s="52"/>
      <c r="R16" s="48"/>
      <c r="S16" s="52"/>
      <c r="T16" s="48"/>
      <c r="U16" s="50">
        <f t="shared" ref="U16:U19" si="2">S16-Q16</f>
        <v>0</v>
      </c>
      <c r="V16" s="48"/>
      <c r="W16" s="52"/>
      <c r="X16" s="48"/>
      <c r="Y16" s="52"/>
      <c r="Z16" s="48"/>
      <c r="AA16" s="50">
        <f t="shared" ref="AA16:AA19" si="3">Y16-W16</f>
        <v>0</v>
      </c>
      <c r="AB16" s="61">
        <v>0.33333333333333331</v>
      </c>
      <c r="AC16" s="50">
        <f t="shared" ref="AC16:AC19" si="4">O16+AA16</f>
        <v>0</v>
      </c>
      <c r="AD16" s="48"/>
      <c r="AE16" s="50">
        <f t="shared" ref="AE16:AE19" si="5">I16+U16</f>
        <v>0</v>
      </c>
    </row>
    <row r="17" spans="1:31" ht="12" customHeight="1" x14ac:dyDescent="0.2">
      <c r="A17" s="56">
        <v>45660</v>
      </c>
      <c r="B17" s="49"/>
      <c r="C17" s="56" t="s">
        <v>17</v>
      </c>
      <c r="D17" s="48"/>
      <c r="E17" s="52"/>
      <c r="F17" s="48"/>
      <c r="G17" s="63"/>
      <c r="H17" s="48"/>
      <c r="I17" s="50">
        <f t="shared" si="0"/>
        <v>0</v>
      </c>
      <c r="J17" s="48"/>
      <c r="K17" s="52"/>
      <c r="L17" s="48"/>
      <c r="M17" s="52"/>
      <c r="N17" s="48"/>
      <c r="O17" s="50">
        <f t="shared" si="1"/>
        <v>0</v>
      </c>
      <c r="P17" s="48"/>
      <c r="Q17" s="52"/>
      <c r="R17" s="48"/>
      <c r="S17" s="52"/>
      <c r="T17" s="48"/>
      <c r="U17" s="50">
        <f t="shared" si="2"/>
        <v>0</v>
      </c>
      <c r="V17" s="48"/>
      <c r="W17" s="52"/>
      <c r="X17" s="48"/>
      <c r="Y17" s="52"/>
      <c r="Z17" s="48"/>
      <c r="AA17" s="50">
        <f t="shared" si="3"/>
        <v>0</v>
      </c>
      <c r="AB17" s="61">
        <v>0.33333333333333331</v>
      </c>
      <c r="AC17" s="50">
        <f t="shared" si="4"/>
        <v>0</v>
      </c>
      <c r="AD17" s="48"/>
      <c r="AE17" s="50">
        <f t="shared" si="5"/>
        <v>0</v>
      </c>
    </row>
    <row r="18" spans="1:31" ht="12" customHeight="1" x14ac:dyDescent="0.2">
      <c r="A18" s="56">
        <v>45661</v>
      </c>
      <c r="B18" s="49"/>
      <c r="C18" s="56" t="s">
        <v>11</v>
      </c>
      <c r="D18" s="48"/>
      <c r="E18" s="57"/>
      <c r="F18" s="48"/>
      <c r="G18" s="57"/>
      <c r="H18" s="48"/>
      <c r="I18" s="57">
        <f t="shared" si="0"/>
        <v>0</v>
      </c>
      <c r="J18" s="48"/>
      <c r="K18" s="57"/>
      <c r="L18" s="48"/>
      <c r="M18" s="57"/>
      <c r="N18" s="48"/>
      <c r="O18" s="57">
        <f t="shared" si="1"/>
        <v>0</v>
      </c>
      <c r="P18" s="48"/>
      <c r="Q18" s="57"/>
      <c r="R18" s="48"/>
      <c r="S18" s="57"/>
      <c r="T18" s="48"/>
      <c r="U18" s="57">
        <f t="shared" si="2"/>
        <v>0</v>
      </c>
      <c r="V18" s="48"/>
      <c r="W18" s="57"/>
      <c r="X18" s="48"/>
      <c r="Y18" s="57"/>
      <c r="Z18" s="48"/>
      <c r="AA18" s="57">
        <f t="shared" si="3"/>
        <v>0</v>
      </c>
      <c r="AC18" s="57">
        <f t="shared" si="4"/>
        <v>0</v>
      </c>
      <c r="AD18" s="48"/>
      <c r="AE18" s="57">
        <f t="shared" si="5"/>
        <v>0</v>
      </c>
    </row>
    <row r="19" spans="1:31" ht="12" customHeight="1" x14ac:dyDescent="0.2">
      <c r="A19" s="56">
        <v>45662</v>
      </c>
      <c r="B19" s="49"/>
      <c r="C19" s="56" t="s">
        <v>12</v>
      </c>
      <c r="D19" s="48"/>
      <c r="E19" s="57"/>
      <c r="F19" s="48"/>
      <c r="G19" s="57"/>
      <c r="H19" s="48"/>
      <c r="I19" s="57">
        <f t="shared" si="0"/>
        <v>0</v>
      </c>
      <c r="J19" s="48"/>
      <c r="K19" s="57"/>
      <c r="L19" s="48"/>
      <c r="M19" s="57"/>
      <c r="N19" s="48"/>
      <c r="O19" s="57">
        <f t="shared" si="1"/>
        <v>0</v>
      </c>
      <c r="P19" s="48"/>
      <c r="Q19" s="57"/>
      <c r="R19" s="48"/>
      <c r="S19" s="57"/>
      <c r="T19" s="48"/>
      <c r="U19" s="57">
        <f t="shared" si="2"/>
        <v>0</v>
      </c>
      <c r="V19" s="48"/>
      <c r="W19" s="57"/>
      <c r="X19" s="48"/>
      <c r="Y19" s="57"/>
      <c r="Z19" s="48"/>
      <c r="AA19" s="57">
        <f t="shared" si="3"/>
        <v>0</v>
      </c>
      <c r="AC19" s="57">
        <f t="shared" si="4"/>
        <v>0</v>
      </c>
      <c r="AD19" s="48"/>
      <c r="AE19" s="57">
        <f t="shared" si="5"/>
        <v>0</v>
      </c>
    </row>
    <row r="20" spans="1:31" ht="4.9000000000000004" customHeight="1" x14ac:dyDescent="0.2">
      <c r="M20" s="51"/>
    </row>
    <row r="21" spans="1:31" ht="12" customHeight="1" x14ac:dyDescent="0.2">
      <c r="M21" s="51"/>
      <c r="AA21" s="97" t="s">
        <v>47</v>
      </c>
      <c r="AB21" s="98"/>
      <c r="AC21" s="99"/>
      <c r="AE21" s="62">
        <f>AB15+AB16+AB17</f>
        <v>1</v>
      </c>
    </row>
    <row r="22" spans="1:31" ht="2.65" customHeight="1" x14ac:dyDescent="0.2">
      <c r="B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X22" s="48"/>
      <c r="Z22" s="48"/>
      <c r="AA22" s="65"/>
      <c r="AB22" s="66"/>
      <c r="AC22" s="65"/>
      <c r="AD22" s="48"/>
      <c r="AE22" s="58"/>
    </row>
    <row r="23" spans="1:31" ht="12" customHeight="1" x14ac:dyDescent="0.2">
      <c r="AA23" s="97" t="s">
        <v>44</v>
      </c>
      <c r="AB23" s="98"/>
      <c r="AC23" s="99"/>
      <c r="AE23" s="50">
        <f>AE15+AE16+AE17</f>
        <v>0</v>
      </c>
    </row>
    <row r="24" spans="1:31" ht="2.65" customHeight="1" x14ac:dyDescent="0.2">
      <c r="B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X24" s="48"/>
      <c r="Z24" s="48"/>
      <c r="AA24" s="65"/>
      <c r="AB24" s="66"/>
      <c r="AC24" s="65"/>
      <c r="AD24" s="48"/>
      <c r="AE24" s="58"/>
    </row>
    <row r="25" spans="1:31" ht="12" customHeight="1" x14ac:dyDescent="0.2">
      <c r="AA25" s="97" t="s">
        <v>45</v>
      </c>
      <c r="AB25" s="98"/>
      <c r="AC25" s="99"/>
      <c r="AE25" s="50">
        <f>AC15+AC16+AC17</f>
        <v>0</v>
      </c>
    </row>
    <row r="26" spans="1:31" ht="2.65" customHeight="1" x14ac:dyDescent="0.2">
      <c r="B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X26" s="48"/>
      <c r="Z26" s="48"/>
      <c r="AA26" s="65"/>
      <c r="AB26" s="66"/>
      <c r="AC26" s="65"/>
      <c r="AD26" s="48"/>
      <c r="AE26" s="58"/>
    </row>
    <row r="27" spans="1:31" ht="12" customHeight="1" x14ac:dyDescent="0.2">
      <c r="AA27" s="97" t="s">
        <v>39</v>
      </c>
      <c r="AB27" s="98"/>
      <c r="AC27" s="99"/>
      <c r="AE27" s="64">
        <f>AE21-AE23</f>
        <v>1</v>
      </c>
    </row>
    <row r="28" spans="1:31" ht="4.9000000000000004" customHeight="1" x14ac:dyDescent="0.2">
      <c r="B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X28" s="48"/>
      <c r="Z28" s="48"/>
      <c r="AD28" s="48"/>
    </row>
    <row r="29" spans="1:31" ht="12" customHeight="1" x14ac:dyDescent="0.2">
      <c r="A29" s="94" t="s">
        <v>40</v>
      </c>
      <c r="B29" s="95"/>
      <c r="C29" s="96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X29" s="48"/>
      <c r="Z29" s="48"/>
      <c r="AD29" s="48"/>
    </row>
    <row r="30" spans="1:31" ht="3" customHeight="1" x14ac:dyDescent="0.2">
      <c r="A30" s="53"/>
      <c r="B30" s="49"/>
      <c r="C30" s="54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X30" s="48"/>
      <c r="Z30" s="48"/>
      <c r="AD30" s="48"/>
    </row>
    <row r="31" spans="1:31" ht="12" customHeight="1" x14ac:dyDescent="0.2">
      <c r="A31" s="59" t="s">
        <v>1</v>
      </c>
      <c r="B31" s="48"/>
      <c r="C31" s="59" t="s">
        <v>0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X31" s="48"/>
      <c r="Z31" s="48"/>
      <c r="AD31" s="48"/>
    </row>
    <row r="32" spans="1:31" ht="2.65" customHeight="1" x14ac:dyDescent="0.2">
      <c r="B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X32" s="48"/>
      <c r="Z32" s="48"/>
      <c r="AD32" s="48"/>
    </row>
    <row r="33" spans="1:31" ht="12" customHeight="1" x14ac:dyDescent="0.2">
      <c r="A33" s="55">
        <v>45663</v>
      </c>
      <c r="B33" s="49"/>
      <c r="C33" s="55" t="s">
        <v>13</v>
      </c>
      <c r="D33" s="48"/>
      <c r="E33" s="52"/>
      <c r="F33" s="48"/>
      <c r="G33" s="52"/>
      <c r="H33" s="48"/>
      <c r="I33" s="50">
        <f>G33-E33</f>
        <v>0</v>
      </c>
      <c r="J33" s="48"/>
      <c r="K33" s="52"/>
      <c r="L33" s="48"/>
      <c r="M33" s="52"/>
      <c r="N33" s="48"/>
      <c r="O33" s="50">
        <f>M33-K33</f>
        <v>0</v>
      </c>
      <c r="P33" s="48"/>
      <c r="Q33" s="52"/>
      <c r="R33" s="48"/>
      <c r="S33" s="52"/>
      <c r="T33" s="48"/>
      <c r="U33" s="50">
        <f>S33-Q33</f>
        <v>0</v>
      </c>
      <c r="V33" s="48"/>
      <c r="W33" s="52"/>
      <c r="X33" s="48"/>
      <c r="Y33" s="52"/>
      <c r="Z33" s="48"/>
      <c r="AA33" s="50">
        <f>Y33-W33</f>
        <v>0</v>
      </c>
      <c r="AB33" s="61">
        <v>0.33333333333333331</v>
      </c>
      <c r="AC33" s="50">
        <f>O33+AA33</f>
        <v>0</v>
      </c>
      <c r="AD33" s="48"/>
      <c r="AE33" s="50">
        <f>I33+U33</f>
        <v>0</v>
      </c>
    </row>
    <row r="34" spans="1:31" ht="12" customHeight="1" x14ac:dyDescent="0.2">
      <c r="A34" s="55">
        <v>45664</v>
      </c>
      <c r="B34" s="49"/>
      <c r="C34" s="55" t="s">
        <v>14</v>
      </c>
      <c r="D34" s="48"/>
      <c r="E34" s="52"/>
      <c r="F34" s="48"/>
      <c r="G34" s="52"/>
      <c r="H34" s="48"/>
      <c r="I34" s="50">
        <f t="shared" ref="I34:I39" si="6">G34-E34</f>
        <v>0</v>
      </c>
      <c r="J34" s="48"/>
      <c r="K34" s="52"/>
      <c r="L34" s="48"/>
      <c r="M34" s="52"/>
      <c r="N34" s="48"/>
      <c r="O34" s="50">
        <f t="shared" ref="O34:O39" si="7">M34-K34</f>
        <v>0</v>
      </c>
      <c r="P34" s="48"/>
      <c r="Q34" s="52"/>
      <c r="R34" s="48"/>
      <c r="S34" s="52"/>
      <c r="T34" s="48"/>
      <c r="U34" s="50">
        <f t="shared" ref="U34:U39" si="8">S34-Q34</f>
        <v>0</v>
      </c>
      <c r="V34" s="48"/>
      <c r="W34" s="52"/>
      <c r="X34" s="48"/>
      <c r="Y34" s="52"/>
      <c r="Z34" s="48"/>
      <c r="AA34" s="50">
        <f t="shared" ref="AA34:AA39" si="9">Y34-W34</f>
        <v>0</v>
      </c>
      <c r="AB34" s="61">
        <v>0.33333333333333331</v>
      </c>
      <c r="AC34" s="50">
        <f t="shared" ref="AC34:AC39" si="10">O34+AA34</f>
        <v>0</v>
      </c>
      <c r="AD34" s="48"/>
      <c r="AE34" s="50">
        <f t="shared" ref="AE34:AE39" si="11">I34+U34</f>
        <v>0</v>
      </c>
    </row>
    <row r="35" spans="1:31" ht="12" customHeight="1" x14ac:dyDescent="0.2">
      <c r="A35" s="55">
        <v>45665</v>
      </c>
      <c r="B35" s="49"/>
      <c r="C35" s="55" t="s">
        <v>15</v>
      </c>
      <c r="D35" s="48"/>
      <c r="E35" s="52"/>
      <c r="F35" s="48"/>
      <c r="G35" s="52"/>
      <c r="H35" s="48"/>
      <c r="I35" s="50">
        <f t="shared" si="6"/>
        <v>0</v>
      </c>
      <c r="J35" s="48"/>
      <c r="K35" s="52"/>
      <c r="L35" s="48"/>
      <c r="M35" s="52"/>
      <c r="N35" s="48"/>
      <c r="O35" s="50">
        <f t="shared" si="7"/>
        <v>0</v>
      </c>
      <c r="P35" s="48"/>
      <c r="Q35" s="52"/>
      <c r="R35" s="48"/>
      <c r="S35" s="52"/>
      <c r="T35" s="48"/>
      <c r="U35" s="50">
        <f t="shared" si="8"/>
        <v>0</v>
      </c>
      <c r="V35" s="48"/>
      <c r="W35" s="52"/>
      <c r="X35" s="48"/>
      <c r="Y35" s="52"/>
      <c r="Z35" s="48"/>
      <c r="AA35" s="50">
        <f t="shared" si="9"/>
        <v>0</v>
      </c>
      <c r="AB35" s="61">
        <v>0.33333333333333331</v>
      </c>
      <c r="AC35" s="50">
        <f t="shared" si="10"/>
        <v>0</v>
      </c>
      <c r="AD35" s="48"/>
      <c r="AE35" s="50">
        <f t="shared" si="11"/>
        <v>0</v>
      </c>
    </row>
    <row r="36" spans="1:31" ht="12" customHeight="1" x14ac:dyDescent="0.2">
      <c r="A36" s="55">
        <v>45666</v>
      </c>
      <c r="B36" s="49"/>
      <c r="C36" s="55" t="s">
        <v>16</v>
      </c>
      <c r="D36" s="48"/>
      <c r="E36" s="52"/>
      <c r="F36" s="48"/>
      <c r="G36" s="52"/>
      <c r="H36" s="48"/>
      <c r="I36" s="50">
        <f t="shared" si="6"/>
        <v>0</v>
      </c>
      <c r="J36" s="48"/>
      <c r="K36" s="52"/>
      <c r="L36" s="48"/>
      <c r="M36" s="52"/>
      <c r="N36" s="48"/>
      <c r="O36" s="50">
        <f t="shared" si="7"/>
        <v>0</v>
      </c>
      <c r="P36" s="48"/>
      <c r="Q36" s="52"/>
      <c r="R36" s="48"/>
      <c r="S36" s="52"/>
      <c r="T36" s="48"/>
      <c r="U36" s="50">
        <f t="shared" si="8"/>
        <v>0</v>
      </c>
      <c r="V36" s="48"/>
      <c r="W36" s="52"/>
      <c r="X36" s="48"/>
      <c r="Y36" s="52"/>
      <c r="Z36" s="48"/>
      <c r="AA36" s="50">
        <f t="shared" si="9"/>
        <v>0</v>
      </c>
      <c r="AB36" s="61">
        <v>0.33333333333333331</v>
      </c>
      <c r="AC36" s="50">
        <f t="shared" si="10"/>
        <v>0</v>
      </c>
      <c r="AD36" s="48"/>
      <c r="AE36" s="50">
        <f t="shared" si="11"/>
        <v>0</v>
      </c>
    </row>
    <row r="37" spans="1:31" ht="12" customHeight="1" x14ac:dyDescent="0.2">
      <c r="A37" s="55">
        <v>45667</v>
      </c>
      <c r="B37" s="49"/>
      <c r="C37" s="55" t="s">
        <v>17</v>
      </c>
      <c r="D37" s="48"/>
      <c r="E37" s="52"/>
      <c r="F37" s="48"/>
      <c r="G37" s="52"/>
      <c r="H37" s="48"/>
      <c r="I37" s="50">
        <f t="shared" si="6"/>
        <v>0</v>
      </c>
      <c r="J37" s="48"/>
      <c r="K37" s="52"/>
      <c r="L37" s="48"/>
      <c r="M37" s="52"/>
      <c r="N37" s="48"/>
      <c r="O37" s="50">
        <f t="shared" si="7"/>
        <v>0</v>
      </c>
      <c r="P37" s="48"/>
      <c r="Q37" s="52"/>
      <c r="R37" s="48"/>
      <c r="S37" s="52"/>
      <c r="T37" s="48"/>
      <c r="U37" s="50">
        <f t="shared" si="8"/>
        <v>0</v>
      </c>
      <c r="V37" s="48"/>
      <c r="W37" s="52"/>
      <c r="X37" s="48"/>
      <c r="Y37" s="52"/>
      <c r="Z37" s="48"/>
      <c r="AA37" s="50">
        <f t="shared" si="9"/>
        <v>0</v>
      </c>
      <c r="AB37" s="61">
        <v>0.33333333333333331</v>
      </c>
      <c r="AC37" s="50">
        <f t="shared" si="10"/>
        <v>0</v>
      </c>
      <c r="AD37" s="48"/>
      <c r="AE37" s="50">
        <f t="shared" si="11"/>
        <v>0</v>
      </c>
    </row>
    <row r="38" spans="1:31" ht="12" customHeight="1" x14ac:dyDescent="0.2">
      <c r="A38" s="55">
        <v>45668</v>
      </c>
      <c r="B38" s="49"/>
      <c r="C38" s="55" t="s">
        <v>11</v>
      </c>
      <c r="D38" s="48"/>
      <c r="E38" s="57"/>
      <c r="F38" s="48"/>
      <c r="G38" s="57"/>
      <c r="H38" s="48"/>
      <c r="I38" s="57">
        <f t="shared" si="6"/>
        <v>0</v>
      </c>
      <c r="J38" s="48"/>
      <c r="K38" s="57"/>
      <c r="L38" s="48"/>
      <c r="M38" s="57"/>
      <c r="N38" s="48"/>
      <c r="O38" s="57">
        <f t="shared" si="7"/>
        <v>0</v>
      </c>
      <c r="P38" s="48"/>
      <c r="Q38" s="57"/>
      <c r="R38" s="48"/>
      <c r="S38" s="57"/>
      <c r="T38" s="48"/>
      <c r="U38" s="57">
        <f t="shared" si="8"/>
        <v>0</v>
      </c>
      <c r="V38" s="48"/>
      <c r="W38" s="57"/>
      <c r="X38" s="48"/>
      <c r="Y38" s="57"/>
      <c r="Z38" s="48"/>
      <c r="AA38" s="57">
        <f t="shared" si="9"/>
        <v>0</v>
      </c>
      <c r="AC38" s="57">
        <f t="shared" si="10"/>
        <v>0</v>
      </c>
      <c r="AD38" s="48"/>
      <c r="AE38" s="57">
        <f t="shared" si="11"/>
        <v>0</v>
      </c>
    </row>
    <row r="39" spans="1:31" ht="12" customHeight="1" x14ac:dyDescent="0.2">
      <c r="A39" s="56">
        <v>45669</v>
      </c>
      <c r="B39" s="49"/>
      <c r="C39" s="56" t="s">
        <v>12</v>
      </c>
      <c r="D39" s="48"/>
      <c r="E39" s="57"/>
      <c r="F39" s="48"/>
      <c r="G39" s="57"/>
      <c r="H39" s="48"/>
      <c r="I39" s="57">
        <f t="shared" si="6"/>
        <v>0</v>
      </c>
      <c r="J39" s="48"/>
      <c r="K39" s="57"/>
      <c r="L39" s="48"/>
      <c r="M39" s="57"/>
      <c r="N39" s="48"/>
      <c r="O39" s="57">
        <f t="shared" si="7"/>
        <v>0</v>
      </c>
      <c r="P39" s="48"/>
      <c r="Q39" s="57"/>
      <c r="R39" s="48"/>
      <c r="S39" s="57"/>
      <c r="T39" s="48"/>
      <c r="U39" s="57">
        <f t="shared" si="8"/>
        <v>0</v>
      </c>
      <c r="V39" s="48"/>
      <c r="W39" s="57"/>
      <c r="X39" s="48"/>
      <c r="Y39" s="57"/>
      <c r="Z39" s="48"/>
      <c r="AA39" s="57">
        <f t="shared" si="9"/>
        <v>0</v>
      </c>
      <c r="AC39" s="57">
        <f t="shared" si="10"/>
        <v>0</v>
      </c>
      <c r="AD39" s="48"/>
      <c r="AE39" s="57">
        <f t="shared" si="11"/>
        <v>0</v>
      </c>
    </row>
    <row r="40" spans="1:31" ht="4.9000000000000004" customHeight="1" x14ac:dyDescent="0.2">
      <c r="M40" s="51"/>
    </row>
    <row r="41" spans="1:31" ht="12" customHeight="1" x14ac:dyDescent="0.2">
      <c r="M41" s="51"/>
      <c r="AA41" s="97" t="s">
        <v>47</v>
      </c>
      <c r="AB41" s="98"/>
      <c r="AC41" s="99"/>
      <c r="AE41" s="62">
        <f>AB33+AB34+AB35+AB36+AB37</f>
        <v>1.6666666666666665</v>
      </c>
    </row>
    <row r="42" spans="1:31" ht="2.65" customHeight="1" x14ac:dyDescent="0.2">
      <c r="B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X42" s="48"/>
      <c r="Z42" s="48"/>
      <c r="AA42" s="65"/>
      <c r="AB42" s="66"/>
      <c r="AC42" s="65"/>
      <c r="AD42" s="48"/>
      <c r="AE42" s="58"/>
    </row>
    <row r="43" spans="1:31" ht="12" customHeight="1" x14ac:dyDescent="0.2">
      <c r="AA43" s="97" t="s">
        <v>44</v>
      </c>
      <c r="AB43" s="98"/>
      <c r="AC43" s="99"/>
      <c r="AE43" s="50">
        <f>AE33+AE34+AE35+AE36+AE37</f>
        <v>0</v>
      </c>
    </row>
    <row r="44" spans="1:31" ht="2.65" customHeight="1" x14ac:dyDescent="0.2">
      <c r="B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X44" s="48"/>
      <c r="Z44" s="48"/>
      <c r="AA44" s="65"/>
      <c r="AB44" s="66"/>
      <c r="AC44" s="65"/>
      <c r="AD44" s="48"/>
      <c r="AE44" s="58"/>
    </row>
    <row r="45" spans="1:31" ht="12" customHeight="1" x14ac:dyDescent="0.2">
      <c r="AA45" s="97" t="s">
        <v>45</v>
      </c>
      <c r="AB45" s="98"/>
      <c r="AC45" s="99"/>
      <c r="AE45" s="50">
        <f>AC33+AC34+AC35+AC36+AC37</f>
        <v>0</v>
      </c>
    </row>
    <row r="46" spans="1:31" ht="2.65" customHeight="1" x14ac:dyDescent="0.2">
      <c r="B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X46" s="48"/>
      <c r="Z46" s="48"/>
      <c r="AA46" s="65"/>
      <c r="AB46" s="66"/>
      <c r="AC46" s="65"/>
      <c r="AD46" s="48"/>
      <c r="AE46" s="58"/>
    </row>
    <row r="47" spans="1:31" ht="12" customHeight="1" x14ac:dyDescent="0.2">
      <c r="AA47" s="97" t="s">
        <v>39</v>
      </c>
      <c r="AB47" s="98"/>
      <c r="AC47" s="99"/>
      <c r="AE47" s="64">
        <f>AE41-AE43</f>
        <v>1.6666666666666665</v>
      </c>
    </row>
    <row r="48" spans="1:31" ht="4.9000000000000004" customHeight="1" x14ac:dyDescent="0.2">
      <c r="B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X48" s="48"/>
      <c r="Z48" s="48"/>
      <c r="AD48" s="48"/>
    </row>
    <row r="49" spans="1:31" ht="12" customHeight="1" x14ac:dyDescent="0.2">
      <c r="A49" s="94" t="s">
        <v>41</v>
      </c>
      <c r="B49" s="95"/>
      <c r="C49" s="96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X49" s="48"/>
      <c r="Z49" s="48"/>
      <c r="AD49" s="48"/>
    </row>
    <row r="50" spans="1:31" ht="3" customHeight="1" x14ac:dyDescent="0.2">
      <c r="A50" s="53"/>
      <c r="B50" s="49"/>
      <c r="C50" s="54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X50" s="48"/>
      <c r="Z50" s="48"/>
      <c r="AD50" s="48"/>
    </row>
    <row r="51" spans="1:31" ht="12" customHeight="1" x14ac:dyDescent="0.2">
      <c r="A51" s="59" t="s">
        <v>1</v>
      </c>
      <c r="B51" s="48"/>
      <c r="C51" s="59" t="s">
        <v>0</v>
      </c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X51" s="48"/>
      <c r="Z51" s="48"/>
      <c r="AD51" s="48"/>
    </row>
    <row r="52" spans="1:31" ht="2.65" customHeight="1" x14ac:dyDescent="0.2">
      <c r="B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X52" s="48"/>
      <c r="Z52" s="48"/>
      <c r="AD52" s="48"/>
    </row>
    <row r="53" spans="1:31" ht="12" customHeight="1" x14ac:dyDescent="0.2">
      <c r="A53" s="55">
        <v>45670</v>
      </c>
      <c r="B53" s="49"/>
      <c r="C53" s="55" t="s">
        <v>13</v>
      </c>
      <c r="D53" s="48"/>
      <c r="E53" s="52"/>
      <c r="F53" s="48"/>
      <c r="G53" s="52"/>
      <c r="H53" s="48"/>
      <c r="I53" s="50">
        <f>G53-E53</f>
        <v>0</v>
      </c>
      <c r="J53" s="48"/>
      <c r="K53" s="52"/>
      <c r="L53" s="48"/>
      <c r="M53" s="52"/>
      <c r="N53" s="48"/>
      <c r="O53" s="50">
        <f>M53-K53</f>
        <v>0</v>
      </c>
      <c r="P53" s="48"/>
      <c r="Q53" s="52"/>
      <c r="R53" s="48"/>
      <c r="S53" s="52"/>
      <c r="T53" s="48"/>
      <c r="U53" s="50">
        <f>S53-Q53</f>
        <v>0</v>
      </c>
      <c r="V53" s="48"/>
      <c r="W53" s="52"/>
      <c r="X53" s="48"/>
      <c r="Y53" s="52"/>
      <c r="Z53" s="48"/>
      <c r="AA53" s="50">
        <f>Y53-W53</f>
        <v>0</v>
      </c>
      <c r="AB53" s="61">
        <v>0.33333333333333331</v>
      </c>
      <c r="AC53" s="50">
        <f>O53+AA53</f>
        <v>0</v>
      </c>
      <c r="AD53" s="48"/>
      <c r="AE53" s="50">
        <f>I53+U53</f>
        <v>0</v>
      </c>
    </row>
    <row r="54" spans="1:31" ht="12" customHeight="1" x14ac:dyDescent="0.2">
      <c r="A54" s="55">
        <v>45671</v>
      </c>
      <c r="B54" s="49"/>
      <c r="C54" s="55" t="s">
        <v>14</v>
      </c>
      <c r="D54" s="48"/>
      <c r="E54" s="52"/>
      <c r="F54" s="48"/>
      <c r="G54" s="52"/>
      <c r="H54" s="48"/>
      <c r="I54" s="50">
        <f t="shared" ref="I54:I59" si="12">G54-E54</f>
        <v>0</v>
      </c>
      <c r="J54" s="48"/>
      <c r="K54" s="52"/>
      <c r="L54" s="48"/>
      <c r="M54" s="52"/>
      <c r="N54" s="48"/>
      <c r="O54" s="50">
        <f t="shared" ref="O54:O59" si="13">M54-K54</f>
        <v>0</v>
      </c>
      <c r="P54" s="48"/>
      <c r="Q54" s="52"/>
      <c r="R54" s="48"/>
      <c r="S54" s="52"/>
      <c r="T54" s="48"/>
      <c r="U54" s="50">
        <f t="shared" ref="U54:U59" si="14">S54-Q54</f>
        <v>0</v>
      </c>
      <c r="V54" s="48"/>
      <c r="W54" s="52"/>
      <c r="X54" s="48"/>
      <c r="Y54" s="52"/>
      <c r="Z54" s="48"/>
      <c r="AA54" s="50">
        <f t="shared" ref="AA54:AA59" si="15">Y54-W54</f>
        <v>0</v>
      </c>
      <c r="AB54" s="61">
        <v>0.33333333333333331</v>
      </c>
      <c r="AC54" s="50">
        <f t="shared" ref="AC54:AC59" si="16">O54+AA54</f>
        <v>0</v>
      </c>
      <c r="AD54" s="48"/>
      <c r="AE54" s="50">
        <f t="shared" ref="AE54:AE59" si="17">I54+U54</f>
        <v>0</v>
      </c>
    </row>
    <row r="55" spans="1:31" ht="12" customHeight="1" x14ac:dyDescent="0.2">
      <c r="A55" s="55">
        <v>45672</v>
      </c>
      <c r="B55" s="49"/>
      <c r="C55" s="55" t="s">
        <v>15</v>
      </c>
      <c r="D55" s="48"/>
      <c r="E55" s="52"/>
      <c r="F55" s="48"/>
      <c r="G55" s="52"/>
      <c r="H55" s="48"/>
      <c r="I55" s="50">
        <f t="shared" si="12"/>
        <v>0</v>
      </c>
      <c r="J55" s="48"/>
      <c r="K55" s="52"/>
      <c r="L55" s="48"/>
      <c r="M55" s="52"/>
      <c r="N55" s="48"/>
      <c r="O55" s="50">
        <f t="shared" si="13"/>
        <v>0</v>
      </c>
      <c r="P55" s="48"/>
      <c r="Q55" s="52"/>
      <c r="R55" s="48"/>
      <c r="S55" s="52"/>
      <c r="T55" s="48"/>
      <c r="U55" s="50">
        <f t="shared" si="14"/>
        <v>0</v>
      </c>
      <c r="V55" s="48"/>
      <c r="W55" s="52"/>
      <c r="X55" s="48"/>
      <c r="Y55" s="52"/>
      <c r="Z55" s="48"/>
      <c r="AA55" s="50">
        <f t="shared" si="15"/>
        <v>0</v>
      </c>
      <c r="AB55" s="61">
        <v>0.33333333333333331</v>
      </c>
      <c r="AC55" s="50">
        <f t="shared" si="16"/>
        <v>0</v>
      </c>
      <c r="AD55" s="48"/>
      <c r="AE55" s="50">
        <f t="shared" si="17"/>
        <v>0</v>
      </c>
    </row>
    <row r="56" spans="1:31" ht="12" customHeight="1" x14ac:dyDescent="0.2">
      <c r="A56" s="55">
        <v>45673</v>
      </c>
      <c r="B56" s="49"/>
      <c r="C56" s="55" t="s">
        <v>16</v>
      </c>
      <c r="D56" s="48"/>
      <c r="E56" s="52"/>
      <c r="F56" s="48"/>
      <c r="G56" s="52"/>
      <c r="H56" s="48"/>
      <c r="I56" s="50">
        <f t="shared" si="12"/>
        <v>0</v>
      </c>
      <c r="J56" s="48"/>
      <c r="K56" s="52"/>
      <c r="L56" s="48"/>
      <c r="M56" s="52"/>
      <c r="N56" s="48"/>
      <c r="O56" s="50">
        <f t="shared" si="13"/>
        <v>0</v>
      </c>
      <c r="P56" s="48"/>
      <c r="Q56" s="52"/>
      <c r="R56" s="48"/>
      <c r="S56" s="52"/>
      <c r="T56" s="48"/>
      <c r="U56" s="50">
        <f t="shared" si="14"/>
        <v>0</v>
      </c>
      <c r="V56" s="48"/>
      <c r="W56" s="52"/>
      <c r="X56" s="48"/>
      <c r="Y56" s="52"/>
      <c r="Z56" s="48"/>
      <c r="AA56" s="50">
        <f t="shared" si="15"/>
        <v>0</v>
      </c>
      <c r="AB56" s="61">
        <v>0.33333333333333331</v>
      </c>
      <c r="AC56" s="50">
        <f t="shared" si="16"/>
        <v>0</v>
      </c>
      <c r="AD56" s="48"/>
      <c r="AE56" s="50">
        <f t="shared" si="17"/>
        <v>0</v>
      </c>
    </row>
    <row r="57" spans="1:31" ht="12" customHeight="1" x14ac:dyDescent="0.2">
      <c r="A57" s="55">
        <v>45674</v>
      </c>
      <c r="B57" s="49"/>
      <c r="C57" s="55" t="s">
        <v>17</v>
      </c>
      <c r="D57" s="48"/>
      <c r="E57" s="52"/>
      <c r="F57" s="48"/>
      <c r="G57" s="52"/>
      <c r="H57" s="48"/>
      <c r="I57" s="50">
        <f t="shared" si="12"/>
        <v>0</v>
      </c>
      <c r="J57" s="48"/>
      <c r="K57" s="52"/>
      <c r="L57" s="48"/>
      <c r="M57" s="52"/>
      <c r="N57" s="48"/>
      <c r="O57" s="50">
        <f t="shared" si="13"/>
        <v>0</v>
      </c>
      <c r="P57" s="48"/>
      <c r="Q57" s="52"/>
      <c r="R57" s="48"/>
      <c r="S57" s="52"/>
      <c r="T57" s="48"/>
      <c r="U57" s="50">
        <f t="shared" si="14"/>
        <v>0</v>
      </c>
      <c r="V57" s="48"/>
      <c r="W57" s="52"/>
      <c r="X57" s="48"/>
      <c r="Y57" s="52"/>
      <c r="Z57" s="48"/>
      <c r="AA57" s="50">
        <f t="shared" si="15"/>
        <v>0</v>
      </c>
      <c r="AB57" s="61">
        <v>0.33333333333333331</v>
      </c>
      <c r="AC57" s="50">
        <f t="shared" si="16"/>
        <v>0</v>
      </c>
      <c r="AD57" s="48"/>
      <c r="AE57" s="50">
        <f t="shared" si="17"/>
        <v>0</v>
      </c>
    </row>
    <row r="58" spans="1:31" ht="12" customHeight="1" x14ac:dyDescent="0.2">
      <c r="A58" s="55">
        <v>45675</v>
      </c>
      <c r="B58" s="49"/>
      <c r="C58" s="55" t="s">
        <v>11</v>
      </c>
      <c r="D58" s="48"/>
      <c r="E58" s="57"/>
      <c r="F58" s="48"/>
      <c r="G58" s="57"/>
      <c r="H58" s="48"/>
      <c r="I58" s="57">
        <f t="shared" si="12"/>
        <v>0</v>
      </c>
      <c r="J58" s="48"/>
      <c r="K58" s="57"/>
      <c r="L58" s="48"/>
      <c r="M58" s="57"/>
      <c r="N58" s="48"/>
      <c r="O58" s="57">
        <f t="shared" si="13"/>
        <v>0</v>
      </c>
      <c r="P58" s="48"/>
      <c r="Q58" s="57"/>
      <c r="R58" s="48"/>
      <c r="S58" s="57"/>
      <c r="T58" s="48"/>
      <c r="U58" s="57">
        <f t="shared" si="14"/>
        <v>0</v>
      </c>
      <c r="V58" s="48"/>
      <c r="W58" s="57"/>
      <c r="X58" s="48"/>
      <c r="Y58" s="57"/>
      <c r="Z58" s="48"/>
      <c r="AA58" s="57">
        <f t="shared" si="15"/>
        <v>0</v>
      </c>
      <c r="AC58" s="57">
        <f t="shared" si="16"/>
        <v>0</v>
      </c>
      <c r="AD58" s="48"/>
      <c r="AE58" s="57">
        <f t="shared" si="17"/>
        <v>0</v>
      </c>
    </row>
    <row r="59" spans="1:31" ht="12" customHeight="1" x14ac:dyDescent="0.2">
      <c r="A59" s="56">
        <v>45676</v>
      </c>
      <c r="B59" s="49"/>
      <c r="C59" s="56" t="s">
        <v>12</v>
      </c>
      <c r="D59" s="48"/>
      <c r="E59" s="57"/>
      <c r="F59" s="48"/>
      <c r="G59" s="57"/>
      <c r="H59" s="48"/>
      <c r="I59" s="57">
        <f t="shared" si="12"/>
        <v>0</v>
      </c>
      <c r="J59" s="48"/>
      <c r="K59" s="57"/>
      <c r="L59" s="48"/>
      <c r="M59" s="57"/>
      <c r="N59" s="48"/>
      <c r="O59" s="57">
        <f t="shared" si="13"/>
        <v>0</v>
      </c>
      <c r="P59" s="48"/>
      <c r="Q59" s="57"/>
      <c r="R59" s="48"/>
      <c r="S59" s="57"/>
      <c r="T59" s="48"/>
      <c r="U59" s="57">
        <f t="shared" si="14"/>
        <v>0</v>
      </c>
      <c r="V59" s="48"/>
      <c r="W59" s="57"/>
      <c r="X59" s="48"/>
      <c r="Y59" s="57"/>
      <c r="Z59" s="48"/>
      <c r="AA59" s="57">
        <f t="shared" si="15"/>
        <v>0</v>
      </c>
      <c r="AC59" s="57">
        <f t="shared" si="16"/>
        <v>0</v>
      </c>
      <c r="AD59" s="48"/>
      <c r="AE59" s="57">
        <f t="shared" si="17"/>
        <v>0</v>
      </c>
    </row>
    <row r="60" spans="1:31" ht="4.9000000000000004" customHeight="1" x14ac:dyDescent="0.2">
      <c r="M60" s="51"/>
    </row>
    <row r="61" spans="1:31" ht="12" customHeight="1" x14ac:dyDescent="0.2">
      <c r="M61" s="51"/>
      <c r="AA61" s="97" t="s">
        <v>47</v>
      </c>
      <c r="AB61" s="98"/>
      <c r="AC61" s="99"/>
      <c r="AE61" s="62">
        <f>AB53+AB54+AB55+AB56+AB57</f>
        <v>1.6666666666666665</v>
      </c>
    </row>
    <row r="62" spans="1:31" ht="2.65" customHeight="1" x14ac:dyDescent="0.2">
      <c r="B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X62" s="48"/>
      <c r="Z62" s="48"/>
      <c r="AA62" s="65"/>
      <c r="AB62" s="66"/>
      <c r="AC62" s="65"/>
      <c r="AD62" s="48"/>
      <c r="AE62" s="58"/>
    </row>
    <row r="63" spans="1:31" ht="12" customHeight="1" x14ac:dyDescent="0.2">
      <c r="AA63" s="97" t="s">
        <v>44</v>
      </c>
      <c r="AB63" s="98"/>
      <c r="AC63" s="99"/>
      <c r="AE63" s="50">
        <f>AE53+AE54+AE55+AE56+AE57</f>
        <v>0</v>
      </c>
    </row>
    <row r="64" spans="1:31" ht="2.65" customHeight="1" x14ac:dyDescent="0.2">
      <c r="B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X64" s="48"/>
      <c r="Z64" s="48"/>
      <c r="AA64" s="65"/>
      <c r="AB64" s="66"/>
      <c r="AC64" s="65"/>
      <c r="AD64" s="48"/>
      <c r="AE64" s="58"/>
    </row>
    <row r="65" spans="1:31" ht="12" customHeight="1" x14ac:dyDescent="0.2">
      <c r="AA65" s="97" t="s">
        <v>45</v>
      </c>
      <c r="AB65" s="98"/>
      <c r="AC65" s="99"/>
      <c r="AE65" s="50">
        <f>AC53+AC54+AC55+AC56+AC57</f>
        <v>0</v>
      </c>
    </row>
    <row r="66" spans="1:31" ht="2.65" customHeight="1" x14ac:dyDescent="0.2">
      <c r="B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X66" s="48"/>
      <c r="Z66" s="48"/>
      <c r="AA66" s="65"/>
      <c r="AB66" s="66"/>
      <c r="AC66" s="65"/>
      <c r="AD66" s="48"/>
      <c r="AE66" s="58"/>
    </row>
    <row r="67" spans="1:31" ht="12" customHeight="1" x14ac:dyDescent="0.2">
      <c r="AA67" s="97" t="s">
        <v>39</v>
      </c>
      <c r="AB67" s="98"/>
      <c r="AC67" s="99"/>
      <c r="AE67" s="64">
        <f>AE61-AE63</f>
        <v>1.6666666666666665</v>
      </c>
    </row>
    <row r="68" spans="1:31" ht="4.9000000000000004" customHeight="1" x14ac:dyDescent="0.2">
      <c r="B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X68" s="48"/>
      <c r="Z68" s="48"/>
      <c r="AD68" s="48"/>
    </row>
    <row r="69" spans="1:31" ht="12" customHeight="1" x14ac:dyDescent="0.2">
      <c r="A69" s="94" t="s">
        <v>42</v>
      </c>
      <c r="B69" s="95"/>
      <c r="C69" s="96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X69" s="48"/>
      <c r="Z69" s="48"/>
      <c r="AD69" s="48"/>
    </row>
    <row r="70" spans="1:31" ht="3" customHeight="1" x14ac:dyDescent="0.2">
      <c r="A70" s="53"/>
      <c r="B70" s="49"/>
      <c r="C70" s="54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X70" s="48"/>
      <c r="Z70" s="48"/>
      <c r="AD70" s="48"/>
    </row>
    <row r="71" spans="1:31" ht="12" customHeight="1" x14ac:dyDescent="0.2">
      <c r="A71" s="59" t="s">
        <v>1</v>
      </c>
      <c r="B71" s="48"/>
      <c r="C71" s="59" t="s">
        <v>0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X71" s="48"/>
      <c r="Z71" s="48"/>
      <c r="AD71" s="48"/>
    </row>
    <row r="72" spans="1:31" ht="2.65" customHeight="1" x14ac:dyDescent="0.2">
      <c r="B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X72" s="48"/>
      <c r="Z72" s="48"/>
      <c r="AD72" s="48"/>
    </row>
    <row r="73" spans="1:31" ht="12" customHeight="1" x14ac:dyDescent="0.2">
      <c r="A73" s="55">
        <v>45677</v>
      </c>
      <c r="B73" s="49"/>
      <c r="C73" s="55" t="s">
        <v>13</v>
      </c>
      <c r="D73" s="48"/>
      <c r="E73" s="52"/>
      <c r="F73" s="48"/>
      <c r="G73" s="52"/>
      <c r="H73" s="48"/>
      <c r="I73" s="50">
        <f>G73-E73</f>
        <v>0</v>
      </c>
      <c r="J73" s="48"/>
      <c r="K73" s="52"/>
      <c r="L73" s="48"/>
      <c r="M73" s="52"/>
      <c r="N73" s="48"/>
      <c r="O73" s="50">
        <f>M73-K73</f>
        <v>0</v>
      </c>
      <c r="P73" s="48"/>
      <c r="Q73" s="52"/>
      <c r="R73" s="48"/>
      <c r="S73" s="52"/>
      <c r="T73" s="48"/>
      <c r="U73" s="50">
        <f>S73-Q73</f>
        <v>0</v>
      </c>
      <c r="V73" s="48"/>
      <c r="W73" s="52"/>
      <c r="X73" s="48"/>
      <c r="Y73" s="52"/>
      <c r="Z73" s="48"/>
      <c r="AA73" s="50">
        <f>Y73-W73</f>
        <v>0</v>
      </c>
      <c r="AB73" s="61">
        <v>0.33333333333333331</v>
      </c>
      <c r="AC73" s="50">
        <f>O73+AA73</f>
        <v>0</v>
      </c>
      <c r="AD73" s="48"/>
      <c r="AE73" s="50">
        <f>I73+U73</f>
        <v>0</v>
      </c>
    </row>
    <row r="74" spans="1:31" ht="12" customHeight="1" x14ac:dyDescent="0.2">
      <c r="A74" s="55">
        <v>45678</v>
      </c>
      <c r="B74" s="49"/>
      <c r="C74" s="55" t="s">
        <v>14</v>
      </c>
      <c r="D74" s="48"/>
      <c r="E74" s="52"/>
      <c r="F74" s="48"/>
      <c r="G74" s="52"/>
      <c r="H74" s="48"/>
      <c r="I74" s="50">
        <f t="shared" ref="I74:I79" si="18">G74-E74</f>
        <v>0</v>
      </c>
      <c r="J74" s="48"/>
      <c r="K74" s="52"/>
      <c r="L74" s="48"/>
      <c r="M74" s="52"/>
      <c r="N74" s="48"/>
      <c r="O74" s="50">
        <f t="shared" ref="O74:O79" si="19">M74-K74</f>
        <v>0</v>
      </c>
      <c r="P74" s="48"/>
      <c r="Q74" s="52"/>
      <c r="R74" s="48"/>
      <c r="S74" s="52"/>
      <c r="T74" s="48"/>
      <c r="U74" s="50">
        <f t="shared" ref="U74:U79" si="20">S74-Q74</f>
        <v>0</v>
      </c>
      <c r="V74" s="48"/>
      <c r="W74" s="52"/>
      <c r="X74" s="48"/>
      <c r="Y74" s="52"/>
      <c r="Z74" s="48"/>
      <c r="AA74" s="50">
        <f t="shared" ref="AA74:AA79" si="21">Y74-W74</f>
        <v>0</v>
      </c>
      <c r="AB74" s="61">
        <v>0.33333333333333331</v>
      </c>
      <c r="AC74" s="50">
        <f t="shared" ref="AC74:AC79" si="22">O74+AA74</f>
        <v>0</v>
      </c>
      <c r="AD74" s="48"/>
      <c r="AE74" s="50">
        <f t="shared" ref="AE74:AE79" si="23">I74+U74</f>
        <v>0</v>
      </c>
    </row>
    <row r="75" spans="1:31" ht="12" customHeight="1" x14ac:dyDescent="0.2">
      <c r="A75" s="55">
        <v>45679</v>
      </c>
      <c r="B75" s="49"/>
      <c r="C75" s="55" t="s">
        <v>15</v>
      </c>
      <c r="D75" s="48"/>
      <c r="E75" s="52"/>
      <c r="F75" s="48"/>
      <c r="G75" s="52"/>
      <c r="H75" s="48"/>
      <c r="I75" s="50">
        <f t="shared" si="18"/>
        <v>0</v>
      </c>
      <c r="J75" s="48"/>
      <c r="K75" s="52"/>
      <c r="L75" s="48"/>
      <c r="M75" s="52"/>
      <c r="N75" s="48"/>
      <c r="O75" s="50">
        <f t="shared" si="19"/>
        <v>0</v>
      </c>
      <c r="P75" s="48"/>
      <c r="Q75" s="52"/>
      <c r="R75" s="48"/>
      <c r="S75" s="52"/>
      <c r="T75" s="48"/>
      <c r="U75" s="50">
        <f t="shared" si="20"/>
        <v>0</v>
      </c>
      <c r="V75" s="48"/>
      <c r="W75" s="52"/>
      <c r="X75" s="48"/>
      <c r="Y75" s="52"/>
      <c r="Z75" s="48"/>
      <c r="AA75" s="50">
        <f t="shared" si="21"/>
        <v>0</v>
      </c>
      <c r="AB75" s="61">
        <v>0.33333333333333331</v>
      </c>
      <c r="AC75" s="50">
        <f t="shared" si="22"/>
        <v>0</v>
      </c>
      <c r="AD75" s="48"/>
      <c r="AE75" s="50">
        <f t="shared" si="23"/>
        <v>0</v>
      </c>
    </row>
    <row r="76" spans="1:31" ht="12" customHeight="1" x14ac:dyDescent="0.2">
      <c r="A76" s="55">
        <v>45680</v>
      </c>
      <c r="B76" s="49"/>
      <c r="C76" s="55" t="s">
        <v>16</v>
      </c>
      <c r="D76" s="48"/>
      <c r="E76" s="52"/>
      <c r="F76" s="48"/>
      <c r="G76" s="52"/>
      <c r="H76" s="48"/>
      <c r="I76" s="50">
        <f t="shared" si="18"/>
        <v>0</v>
      </c>
      <c r="J76" s="48"/>
      <c r="K76" s="52"/>
      <c r="L76" s="48"/>
      <c r="M76" s="52"/>
      <c r="N76" s="48"/>
      <c r="O76" s="50">
        <f t="shared" si="19"/>
        <v>0</v>
      </c>
      <c r="P76" s="48"/>
      <c r="Q76" s="52"/>
      <c r="R76" s="48"/>
      <c r="S76" s="52"/>
      <c r="T76" s="48"/>
      <c r="U76" s="50">
        <f t="shared" si="20"/>
        <v>0</v>
      </c>
      <c r="V76" s="48"/>
      <c r="W76" s="52"/>
      <c r="X76" s="48"/>
      <c r="Y76" s="52"/>
      <c r="Z76" s="48"/>
      <c r="AA76" s="50">
        <f t="shared" si="21"/>
        <v>0</v>
      </c>
      <c r="AB76" s="61">
        <v>0.33333333333333331</v>
      </c>
      <c r="AC76" s="50">
        <f t="shared" si="22"/>
        <v>0</v>
      </c>
      <c r="AD76" s="48"/>
      <c r="AE76" s="50">
        <f t="shared" si="23"/>
        <v>0</v>
      </c>
    </row>
    <row r="77" spans="1:31" ht="12" customHeight="1" x14ac:dyDescent="0.2">
      <c r="A77" s="55">
        <v>45681</v>
      </c>
      <c r="B77" s="49"/>
      <c r="C77" s="55" t="s">
        <v>17</v>
      </c>
      <c r="D77" s="48"/>
      <c r="E77" s="52"/>
      <c r="F77" s="48"/>
      <c r="G77" s="52"/>
      <c r="H77" s="48"/>
      <c r="I77" s="50">
        <f t="shared" si="18"/>
        <v>0</v>
      </c>
      <c r="J77" s="48"/>
      <c r="K77" s="52"/>
      <c r="L77" s="48"/>
      <c r="M77" s="52"/>
      <c r="N77" s="48"/>
      <c r="O77" s="50">
        <f t="shared" si="19"/>
        <v>0</v>
      </c>
      <c r="P77" s="48"/>
      <c r="Q77" s="52"/>
      <c r="R77" s="48"/>
      <c r="S77" s="52"/>
      <c r="T77" s="48"/>
      <c r="U77" s="50">
        <f t="shared" si="20"/>
        <v>0</v>
      </c>
      <c r="V77" s="48"/>
      <c r="W77" s="52"/>
      <c r="X77" s="48"/>
      <c r="Y77" s="52"/>
      <c r="Z77" s="48"/>
      <c r="AA77" s="50">
        <f t="shared" si="21"/>
        <v>0</v>
      </c>
      <c r="AB77" s="61">
        <v>0.33333333333333331</v>
      </c>
      <c r="AC77" s="50">
        <f t="shared" si="22"/>
        <v>0</v>
      </c>
      <c r="AD77" s="48"/>
      <c r="AE77" s="50">
        <f t="shared" si="23"/>
        <v>0</v>
      </c>
    </row>
    <row r="78" spans="1:31" ht="12" customHeight="1" x14ac:dyDescent="0.2">
      <c r="A78" s="55">
        <v>45682</v>
      </c>
      <c r="B78" s="49"/>
      <c r="C78" s="55" t="s">
        <v>11</v>
      </c>
      <c r="D78" s="48"/>
      <c r="E78" s="57"/>
      <c r="F78" s="48"/>
      <c r="G78" s="57"/>
      <c r="H78" s="48"/>
      <c r="I78" s="57">
        <f t="shared" si="18"/>
        <v>0</v>
      </c>
      <c r="J78" s="48"/>
      <c r="K78" s="57"/>
      <c r="L78" s="48"/>
      <c r="M78" s="57"/>
      <c r="N78" s="48"/>
      <c r="O78" s="57">
        <f t="shared" si="19"/>
        <v>0</v>
      </c>
      <c r="P78" s="48"/>
      <c r="Q78" s="57"/>
      <c r="R78" s="48"/>
      <c r="S78" s="57"/>
      <c r="T78" s="48"/>
      <c r="U78" s="57">
        <f t="shared" si="20"/>
        <v>0</v>
      </c>
      <c r="V78" s="48"/>
      <c r="W78" s="57"/>
      <c r="X78" s="48"/>
      <c r="Y78" s="57"/>
      <c r="Z78" s="48"/>
      <c r="AA78" s="57">
        <f t="shared" si="21"/>
        <v>0</v>
      </c>
      <c r="AC78" s="57">
        <f t="shared" si="22"/>
        <v>0</v>
      </c>
      <c r="AD78" s="48"/>
      <c r="AE78" s="57">
        <f t="shared" si="23"/>
        <v>0</v>
      </c>
    </row>
    <row r="79" spans="1:31" ht="12" customHeight="1" x14ac:dyDescent="0.2">
      <c r="A79" s="56">
        <v>45683</v>
      </c>
      <c r="B79" s="49"/>
      <c r="C79" s="56" t="s">
        <v>12</v>
      </c>
      <c r="D79" s="48"/>
      <c r="E79" s="57"/>
      <c r="F79" s="48"/>
      <c r="G79" s="57"/>
      <c r="H79" s="48"/>
      <c r="I79" s="57">
        <f t="shared" si="18"/>
        <v>0</v>
      </c>
      <c r="J79" s="48"/>
      <c r="K79" s="57"/>
      <c r="L79" s="48"/>
      <c r="M79" s="57"/>
      <c r="N79" s="48"/>
      <c r="O79" s="57">
        <f t="shared" si="19"/>
        <v>0</v>
      </c>
      <c r="P79" s="48"/>
      <c r="Q79" s="57"/>
      <c r="R79" s="48"/>
      <c r="S79" s="57"/>
      <c r="T79" s="48"/>
      <c r="U79" s="57">
        <f t="shared" si="20"/>
        <v>0</v>
      </c>
      <c r="V79" s="48"/>
      <c r="W79" s="57"/>
      <c r="X79" s="48"/>
      <c r="Y79" s="57"/>
      <c r="Z79" s="48"/>
      <c r="AA79" s="57">
        <f t="shared" si="21"/>
        <v>0</v>
      </c>
      <c r="AC79" s="57">
        <f t="shared" si="22"/>
        <v>0</v>
      </c>
      <c r="AD79" s="48"/>
      <c r="AE79" s="57">
        <f t="shared" si="23"/>
        <v>0</v>
      </c>
    </row>
    <row r="80" spans="1:31" ht="4.9000000000000004" customHeight="1" x14ac:dyDescent="0.2">
      <c r="M80" s="51"/>
    </row>
    <row r="81" spans="1:31" ht="12" customHeight="1" x14ac:dyDescent="0.2">
      <c r="M81" s="51"/>
      <c r="AA81" s="97" t="s">
        <v>47</v>
      </c>
      <c r="AB81" s="98"/>
      <c r="AC81" s="99"/>
      <c r="AE81" s="62">
        <f>AB73+AB74+AB75+AB76+AB77</f>
        <v>1.6666666666666665</v>
      </c>
    </row>
    <row r="82" spans="1:31" ht="2.65" customHeight="1" x14ac:dyDescent="0.2">
      <c r="B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X82" s="48"/>
      <c r="Z82" s="48"/>
      <c r="AA82" s="65"/>
      <c r="AB82" s="66"/>
      <c r="AC82" s="65"/>
      <c r="AD82" s="48"/>
      <c r="AE82" s="58"/>
    </row>
    <row r="83" spans="1:31" ht="12" customHeight="1" x14ac:dyDescent="0.2">
      <c r="G83" s="51"/>
      <c r="AA83" s="97" t="s">
        <v>44</v>
      </c>
      <c r="AB83" s="98"/>
      <c r="AC83" s="99"/>
      <c r="AE83" s="50">
        <f>AE73+AE74+AE75+AE76+AE77</f>
        <v>0</v>
      </c>
    </row>
    <row r="84" spans="1:31" ht="2.65" customHeight="1" x14ac:dyDescent="0.2">
      <c r="B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X84" s="48"/>
      <c r="Z84" s="48"/>
      <c r="AA84" s="65"/>
      <c r="AB84" s="66"/>
      <c r="AC84" s="65"/>
      <c r="AD84" s="48"/>
      <c r="AE84" s="58"/>
    </row>
    <row r="85" spans="1:31" ht="12" customHeight="1" x14ac:dyDescent="0.2">
      <c r="AA85" s="97" t="s">
        <v>45</v>
      </c>
      <c r="AB85" s="98"/>
      <c r="AC85" s="99"/>
      <c r="AE85" s="50">
        <f>AC73+AC74+AC75+AC76+AC77</f>
        <v>0</v>
      </c>
    </row>
    <row r="86" spans="1:31" ht="2.65" customHeight="1" x14ac:dyDescent="0.2">
      <c r="B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X86" s="48"/>
      <c r="Z86" s="48"/>
      <c r="AA86" s="65"/>
      <c r="AB86" s="66"/>
      <c r="AC86" s="65"/>
      <c r="AD86" s="48"/>
      <c r="AE86" s="58"/>
    </row>
    <row r="87" spans="1:31" ht="12" customHeight="1" x14ac:dyDescent="0.2">
      <c r="AA87" s="97" t="s">
        <v>39</v>
      </c>
      <c r="AB87" s="98"/>
      <c r="AC87" s="99"/>
      <c r="AE87" s="64">
        <f>AE81-AE83</f>
        <v>1.6666666666666665</v>
      </c>
    </row>
    <row r="88" spans="1:31" ht="4.9000000000000004" customHeight="1" x14ac:dyDescent="0.2">
      <c r="B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X88" s="48"/>
      <c r="Z88" s="48"/>
      <c r="AD88" s="48"/>
    </row>
    <row r="89" spans="1:31" ht="12" customHeight="1" x14ac:dyDescent="0.2">
      <c r="A89" s="94" t="s">
        <v>43</v>
      </c>
      <c r="B89" s="95"/>
      <c r="C89" s="96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X89" s="48"/>
      <c r="Z89" s="48"/>
      <c r="AD89" s="48"/>
    </row>
    <row r="90" spans="1:31" ht="3" customHeight="1" x14ac:dyDescent="0.2">
      <c r="A90" s="53"/>
      <c r="B90" s="49"/>
      <c r="C90" s="54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X90" s="48"/>
      <c r="Z90" s="48"/>
      <c r="AD90" s="48"/>
    </row>
    <row r="91" spans="1:31" ht="12" customHeight="1" x14ac:dyDescent="0.2">
      <c r="A91" s="59" t="s">
        <v>1</v>
      </c>
      <c r="B91" s="48"/>
      <c r="C91" s="59" t="s">
        <v>0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X91" s="48"/>
      <c r="Z91" s="48"/>
      <c r="AD91" s="48"/>
    </row>
    <row r="92" spans="1:31" ht="2.65" customHeight="1" x14ac:dyDescent="0.2">
      <c r="B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X92" s="48"/>
      <c r="Z92" s="48"/>
      <c r="AD92" s="48"/>
    </row>
    <row r="93" spans="1:31" ht="12" customHeight="1" x14ac:dyDescent="0.2">
      <c r="A93" s="55">
        <v>45684</v>
      </c>
      <c r="B93" s="49"/>
      <c r="C93" s="55" t="s">
        <v>13</v>
      </c>
      <c r="D93" s="48"/>
      <c r="E93" s="112">
        <v>0.52083333333333337</v>
      </c>
      <c r="F93" s="48"/>
      <c r="G93" s="112">
        <v>0.625</v>
      </c>
      <c r="H93" s="48"/>
      <c r="I93" s="50">
        <f>G93-E93</f>
        <v>0.10416666666666663</v>
      </c>
      <c r="J93" s="48"/>
      <c r="K93" s="52"/>
      <c r="L93" s="48"/>
      <c r="M93" s="52"/>
      <c r="N93" s="48"/>
      <c r="O93" s="50">
        <f>M93-K93</f>
        <v>0</v>
      </c>
      <c r="P93" s="48"/>
      <c r="Q93" s="52"/>
      <c r="R93" s="48"/>
      <c r="S93" s="52"/>
      <c r="T93" s="48"/>
      <c r="U93" s="50">
        <f>S93-Q93</f>
        <v>0</v>
      </c>
      <c r="V93" s="48"/>
      <c r="W93" s="52"/>
      <c r="X93" s="48"/>
      <c r="Y93" s="52"/>
      <c r="Z93" s="48"/>
      <c r="AA93" s="50">
        <f>Y93-W93</f>
        <v>0</v>
      </c>
      <c r="AB93" s="61">
        <v>0.33333333333333331</v>
      </c>
      <c r="AC93" s="50">
        <f>O93+AA93</f>
        <v>0</v>
      </c>
      <c r="AD93" s="48"/>
      <c r="AE93" s="50">
        <f>I93+U93</f>
        <v>0.10416666666666663</v>
      </c>
    </row>
    <row r="94" spans="1:31" ht="12" customHeight="1" x14ac:dyDescent="0.2">
      <c r="A94" s="55">
        <v>45685</v>
      </c>
      <c r="B94" s="49"/>
      <c r="C94" s="55" t="s">
        <v>14</v>
      </c>
      <c r="D94" s="48"/>
      <c r="E94" s="52"/>
      <c r="F94" s="48"/>
      <c r="G94" s="52"/>
      <c r="H94" s="48"/>
      <c r="I94" s="50">
        <f t="shared" ref="I94:I99" si="24">G94-E94</f>
        <v>0</v>
      </c>
      <c r="J94" s="48"/>
      <c r="K94" s="52"/>
      <c r="L94" s="48"/>
      <c r="M94" s="52"/>
      <c r="N94" s="48"/>
      <c r="O94" s="50">
        <f t="shared" ref="O94:O99" si="25">M94-K94</f>
        <v>0</v>
      </c>
      <c r="P94" s="48"/>
      <c r="Q94" s="52"/>
      <c r="R94" s="48"/>
      <c r="S94" s="52"/>
      <c r="T94" s="48"/>
      <c r="U94" s="50">
        <f t="shared" ref="U94:U99" si="26">S94-Q94</f>
        <v>0</v>
      </c>
      <c r="V94" s="48"/>
      <c r="W94" s="52"/>
      <c r="X94" s="48"/>
      <c r="Y94" s="52"/>
      <c r="Z94" s="48"/>
      <c r="AA94" s="50">
        <f t="shared" ref="AA94:AA99" si="27">Y94-W94</f>
        <v>0</v>
      </c>
      <c r="AB94" s="61">
        <v>0.33333333333333331</v>
      </c>
      <c r="AC94" s="50">
        <f t="shared" ref="AC94:AC99" si="28">O94+AA94</f>
        <v>0</v>
      </c>
      <c r="AD94" s="48"/>
      <c r="AE94" s="50">
        <f t="shared" ref="AE94:AE99" si="29">I94+U94</f>
        <v>0</v>
      </c>
    </row>
    <row r="95" spans="1:31" ht="12" customHeight="1" x14ac:dyDescent="0.2">
      <c r="A95" s="55">
        <v>45686</v>
      </c>
      <c r="B95" s="49"/>
      <c r="C95" s="55" t="s">
        <v>15</v>
      </c>
      <c r="D95" s="48"/>
      <c r="E95" s="52"/>
      <c r="F95" s="48"/>
      <c r="G95" s="52"/>
      <c r="H95" s="48"/>
      <c r="I95" s="50">
        <f t="shared" si="24"/>
        <v>0</v>
      </c>
      <c r="J95" s="48"/>
      <c r="K95" s="52"/>
      <c r="L95" s="48"/>
      <c r="M95" s="52"/>
      <c r="N95" s="48"/>
      <c r="O95" s="50">
        <f t="shared" si="25"/>
        <v>0</v>
      </c>
      <c r="P95" s="48"/>
      <c r="Q95" s="52"/>
      <c r="R95" s="48"/>
      <c r="S95" s="52"/>
      <c r="T95" s="48"/>
      <c r="U95" s="50">
        <f t="shared" si="26"/>
        <v>0</v>
      </c>
      <c r="V95" s="48"/>
      <c r="W95" s="52"/>
      <c r="X95" s="48"/>
      <c r="Y95" s="52"/>
      <c r="Z95" s="48"/>
      <c r="AA95" s="50">
        <f t="shared" si="27"/>
        <v>0</v>
      </c>
      <c r="AB95" s="61">
        <v>0.33333333333333331</v>
      </c>
      <c r="AC95" s="50">
        <f t="shared" si="28"/>
        <v>0</v>
      </c>
      <c r="AD95" s="48"/>
      <c r="AE95" s="50">
        <f t="shared" si="29"/>
        <v>0</v>
      </c>
    </row>
    <row r="96" spans="1:31" ht="12" customHeight="1" x14ac:dyDescent="0.2">
      <c r="A96" s="55">
        <v>45687</v>
      </c>
      <c r="B96" s="49"/>
      <c r="C96" s="55" t="s">
        <v>16</v>
      </c>
      <c r="D96" s="48"/>
      <c r="E96" s="52"/>
      <c r="F96" s="48"/>
      <c r="G96" s="52"/>
      <c r="H96" s="48"/>
      <c r="I96" s="50">
        <f t="shared" si="24"/>
        <v>0</v>
      </c>
      <c r="J96" s="48"/>
      <c r="K96" s="52"/>
      <c r="L96" s="48"/>
      <c r="M96" s="52"/>
      <c r="N96" s="48"/>
      <c r="O96" s="50">
        <f t="shared" si="25"/>
        <v>0</v>
      </c>
      <c r="P96" s="48"/>
      <c r="Q96" s="52"/>
      <c r="R96" s="48"/>
      <c r="S96" s="52"/>
      <c r="T96" s="48"/>
      <c r="U96" s="50">
        <f t="shared" si="26"/>
        <v>0</v>
      </c>
      <c r="V96" s="48"/>
      <c r="W96" s="52"/>
      <c r="X96" s="48"/>
      <c r="Y96" s="52"/>
      <c r="Z96" s="48"/>
      <c r="AA96" s="50">
        <f t="shared" si="27"/>
        <v>0</v>
      </c>
      <c r="AB96" s="61">
        <v>0.33333333333333331</v>
      </c>
      <c r="AC96" s="50">
        <f t="shared" si="28"/>
        <v>0</v>
      </c>
      <c r="AD96" s="48"/>
      <c r="AE96" s="50">
        <f t="shared" si="29"/>
        <v>0</v>
      </c>
    </row>
    <row r="97" spans="1:31" ht="12" customHeight="1" x14ac:dyDescent="0.2">
      <c r="A97" s="55">
        <v>45688</v>
      </c>
      <c r="B97" s="49"/>
      <c r="C97" s="55" t="s">
        <v>17</v>
      </c>
      <c r="D97" s="48"/>
      <c r="E97" s="52"/>
      <c r="F97" s="48"/>
      <c r="G97" s="52"/>
      <c r="H97" s="48"/>
      <c r="I97" s="50">
        <f t="shared" si="24"/>
        <v>0</v>
      </c>
      <c r="J97" s="48"/>
      <c r="K97" s="52"/>
      <c r="L97" s="48"/>
      <c r="M97" s="52"/>
      <c r="N97" s="48"/>
      <c r="O97" s="50">
        <f t="shared" si="25"/>
        <v>0</v>
      </c>
      <c r="P97" s="48"/>
      <c r="Q97" s="52"/>
      <c r="R97" s="48"/>
      <c r="S97" s="52"/>
      <c r="T97" s="48"/>
      <c r="U97" s="50">
        <f t="shared" si="26"/>
        <v>0</v>
      </c>
      <c r="V97" s="48"/>
      <c r="W97" s="52"/>
      <c r="X97" s="48"/>
      <c r="Y97" s="52"/>
      <c r="Z97" s="48"/>
      <c r="AA97" s="50">
        <f t="shared" si="27"/>
        <v>0</v>
      </c>
      <c r="AB97" s="61">
        <v>0.33333333333333331</v>
      </c>
      <c r="AC97" s="50">
        <f t="shared" si="28"/>
        <v>0</v>
      </c>
      <c r="AD97" s="48"/>
      <c r="AE97" s="50">
        <f t="shared" si="29"/>
        <v>0</v>
      </c>
    </row>
    <row r="98" spans="1:31" ht="12" customHeight="1" x14ac:dyDescent="0.2">
      <c r="A98" s="55">
        <v>45689</v>
      </c>
      <c r="B98" s="49"/>
      <c r="C98" s="55" t="s">
        <v>11</v>
      </c>
      <c r="D98" s="48"/>
      <c r="E98" s="57"/>
      <c r="F98" s="48"/>
      <c r="G98" s="57"/>
      <c r="H98" s="48"/>
      <c r="I98" s="57">
        <f t="shared" si="24"/>
        <v>0</v>
      </c>
      <c r="J98" s="48"/>
      <c r="K98" s="57"/>
      <c r="L98" s="48"/>
      <c r="M98" s="57"/>
      <c r="N98" s="48"/>
      <c r="O98" s="57">
        <f t="shared" si="25"/>
        <v>0</v>
      </c>
      <c r="P98" s="48"/>
      <c r="Q98" s="57"/>
      <c r="R98" s="48"/>
      <c r="S98" s="57"/>
      <c r="T98" s="48"/>
      <c r="U98" s="57">
        <f t="shared" si="26"/>
        <v>0</v>
      </c>
      <c r="V98" s="48"/>
      <c r="W98" s="57"/>
      <c r="X98" s="48"/>
      <c r="Y98" s="57"/>
      <c r="Z98" s="48"/>
      <c r="AA98" s="57">
        <f t="shared" si="27"/>
        <v>0</v>
      </c>
      <c r="AC98" s="57">
        <f t="shared" si="28"/>
        <v>0</v>
      </c>
      <c r="AD98" s="48"/>
      <c r="AE98" s="57">
        <f t="shared" si="29"/>
        <v>0</v>
      </c>
    </row>
    <row r="99" spans="1:31" ht="12" customHeight="1" x14ac:dyDescent="0.2">
      <c r="A99" s="55">
        <v>45690</v>
      </c>
      <c r="B99" s="49"/>
      <c r="C99" s="56" t="s">
        <v>12</v>
      </c>
      <c r="D99" s="48"/>
      <c r="E99" s="57"/>
      <c r="F99" s="48"/>
      <c r="G99" s="57"/>
      <c r="H99" s="48"/>
      <c r="I99" s="57">
        <f t="shared" si="24"/>
        <v>0</v>
      </c>
      <c r="J99" s="48"/>
      <c r="K99" s="57"/>
      <c r="L99" s="48"/>
      <c r="M99" s="57"/>
      <c r="N99" s="48"/>
      <c r="O99" s="57">
        <f t="shared" si="25"/>
        <v>0</v>
      </c>
      <c r="P99" s="48"/>
      <c r="Q99" s="57"/>
      <c r="R99" s="48"/>
      <c r="S99" s="57"/>
      <c r="T99" s="48"/>
      <c r="U99" s="57">
        <f t="shared" si="26"/>
        <v>0</v>
      </c>
      <c r="V99" s="48"/>
      <c r="W99" s="57"/>
      <c r="X99" s="48"/>
      <c r="Y99" s="57"/>
      <c r="Z99" s="48"/>
      <c r="AA99" s="57">
        <f t="shared" si="27"/>
        <v>0</v>
      </c>
      <c r="AC99" s="57">
        <f t="shared" si="28"/>
        <v>0</v>
      </c>
      <c r="AD99" s="48"/>
      <c r="AE99" s="57">
        <f t="shared" si="29"/>
        <v>0</v>
      </c>
    </row>
    <row r="100" spans="1:31" ht="4.9000000000000004" customHeight="1" x14ac:dyDescent="0.2">
      <c r="M100" s="51"/>
    </row>
    <row r="101" spans="1:31" ht="12" customHeight="1" x14ac:dyDescent="0.2">
      <c r="M101" s="51"/>
      <c r="AA101" s="97" t="s">
        <v>47</v>
      </c>
      <c r="AB101" s="98"/>
      <c r="AC101" s="99"/>
      <c r="AE101" s="62">
        <f>AB93+AB94+AB95+AB96+AB97</f>
        <v>1.6666666666666665</v>
      </c>
    </row>
    <row r="102" spans="1:31" ht="2.65" customHeight="1" x14ac:dyDescent="0.2">
      <c r="B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X102" s="48"/>
      <c r="Z102" s="48"/>
      <c r="AA102" s="65"/>
      <c r="AB102" s="66"/>
      <c r="AC102" s="65"/>
      <c r="AD102" s="48"/>
      <c r="AE102" s="58"/>
    </row>
    <row r="103" spans="1:31" ht="12" customHeight="1" x14ac:dyDescent="0.2">
      <c r="G103" s="51"/>
      <c r="AA103" s="97" t="s">
        <v>44</v>
      </c>
      <c r="AB103" s="98"/>
      <c r="AC103" s="99"/>
      <c r="AE103" s="50">
        <f>AE93+AE94+AE95+AE96+AE97</f>
        <v>0.10416666666666663</v>
      </c>
    </row>
    <row r="104" spans="1:31" ht="2.65" customHeight="1" x14ac:dyDescent="0.2">
      <c r="B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X104" s="48"/>
      <c r="Z104" s="48"/>
      <c r="AA104" s="65"/>
      <c r="AB104" s="66"/>
      <c r="AC104" s="65"/>
      <c r="AD104" s="48"/>
      <c r="AE104" s="58"/>
    </row>
    <row r="105" spans="1:31" ht="12" customHeight="1" x14ac:dyDescent="0.2">
      <c r="AA105" s="97" t="s">
        <v>45</v>
      </c>
      <c r="AB105" s="98"/>
      <c r="AC105" s="99"/>
      <c r="AE105" s="50">
        <f>AC93+AC94+AC95+AC96+AC97</f>
        <v>0</v>
      </c>
    </row>
    <row r="106" spans="1:31" ht="2.65" customHeight="1" x14ac:dyDescent="0.2">
      <c r="B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X106" s="48"/>
      <c r="Z106" s="48"/>
      <c r="AA106" s="65"/>
      <c r="AB106" s="66"/>
      <c r="AC106" s="65"/>
      <c r="AD106" s="48"/>
      <c r="AE106" s="58"/>
    </row>
    <row r="107" spans="1:31" ht="12" customHeight="1" x14ac:dyDescent="0.2">
      <c r="AA107" s="97" t="s">
        <v>39</v>
      </c>
      <c r="AB107" s="98"/>
      <c r="AC107" s="99"/>
      <c r="AE107" s="64">
        <f>AE101-AE103</f>
        <v>1.5625</v>
      </c>
    </row>
    <row r="108" spans="1:31" ht="9.9499999999999993" customHeight="1" x14ac:dyDescent="0.2">
      <c r="B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X108" s="48"/>
      <c r="Z108" s="48"/>
      <c r="AD108" s="48"/>
    </row>
    <row r="109" spans="1:31" ht="12" customHeight="1" x14ac:dyDescent="0.2">
      <c r="E109" s="108" t="s">
        <v>46</v>
      </c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  <c r="AB109" s="108"/>
      <c r="AC109" s="108"/>
      <c r="AD109" s="108"/>
      <c r="AE109" s="108"/>
    </row>
    <row r="110" spans="1:31" ht="4.9000000000000004" customHeight="1" x14ac:dyDescent="0.2">
      <c r="B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X110" s="48"/>
      <c r="Z110" s="48"/>
      <c r="AD110" s="48"/>
    </row>
    <row r="111" spans="1:31" ht="12" customHeight="1" x14ac:dyDescent="0.2">
      <c r="Y111" s="109" t="s">
        <v>48</v>
      </c>
      <c r="Z111" s="110"/>
      <c r="AA111" s="110"/>
      <c r="AB111" s="110"/>
      <c r="AC111" s="111"/>
      <c r="AE111" s="62">
        <f>AE21+AE41+AE61+AE81+AE101</f>
        <v>7.6666666666666661</v>
      </c>
    </row>
    <row r="112" spans="1:31" ht="12" customHeight="1" x14ac:dyDescent="0.2">
      <c r="Y112" s="102" t="s">
        <v>49</v>
      </c>
      <c r="Z112" s="103"/>
      <c r="AA112" s="103"/>
      <c r="AB112" s="103"/>
      <c r="AC112" s="104"/>
      <c r="AE112" s="50">
        <f>AE23+AE43+AE63+AE83+AE103</f>
        <v>0.10416666666666663</v>
      </c>
    </row>
    <row r="113" spans="11:31" ht="12" customHeight="1" x14ac:dyDescent="0.2">
      <c r="Y113" s="102" t="s">
        <v>50</v>
      </c>
      <c r="Z113" s="103"/>
      <c r="AA113" s="103"/>
      <c r="AB113" s="103"/>
      <c r="AC113" s="104"/>
      <c r="AE113" s="50">
        <f>AE25+AE45+AE65+AE85+AE105</f>
        <v>0</v>
      </c>
    </row>
    <row r="114" spans="11:31" ht="12" customHeight="1" x14ac:dyDescent="0.2">
      <c r="K114" s="51"/>
      <c r="Y114" s="105" t="s">
        <v>51</v>
      </c>
      <c r="Z114" s="106"/>
      <c r="AA114" s="106"/>
      <c r="AB114" s="106"/>
      <c r="AC114" s="107"/>
      <c r="AE114" s="64">
        <f>AE111-AE112</f>
        <v>7.5624999999999991</v>
      </c>
    </row>
    <row r="115" spans="11:31" ht="12" customHeight="1" x14ac:dyDescent="0.2"/>
    <row r="116" spans="11:31" ht="12" customHeight="1" x14ac:dyDescent="0.2"/>
    <row r="117" spans="11:31" ht="12" customHeight="1" x14ac:dyDescent="0.2"/>
    <row r="118" spans="11:31" ht="12" customHeight="1" x14ac:dyDescent="0.2"/>
    <row r="119" spans="11:31" ht="12" customHeight="1" x14ac:dyDescent="0.2"/>
    <row r="120" spans="11:31" ht="12" customHeight="1" x14ac:dyDescent="0.2"/>
    <row r="121" spans="11:31" ht="12" customHeight="1" x14ac:dyDescent="0.2"/>
    <row r="122" spans="11:31" ht="12" customHeight="1" x14ac:dyDescent="0.2"/>
    <row r="123" spans="11:31" ht="12" customHeight="1" x14ac:dyDescent="0.2"/>
    <row r="124" spans="11:31" ht="12" customHeight="1" x14ac:dyDescent="0.2"/>
    <row r="125" spans="11:31" ht="12" customHeight="1" x14ac:dyDescent="0.2"/>
    <row r="126" spans="11:31" ht="12" customHeight="1" x14ac:dyDescent="0.2"/>
    <row r="127" spans="11:31" ht="12" customHeight="1" x14ac:dyDescent="0.2"/>
    <row r="128" spans="11:31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</sheetData>
  <sheetProtection selectLockedCells="1"/>
  <mergeCells count="37">
    <mergeCell ref="Y112:AC112"/>
    <mergeCell ref="Y113:AC113"/>
    <mergeCell ref="Y114:AC114"/>
    <mergeCell ref="AA21:AC21"/>
    <mergeCell ref="AA23:AC23"/>
    <mergeCell ref="AA25:AC25"/>
    <mergeCell ref="AA27:AC27"/>
    <mergeCell ref="E109:Y109"/>
    <mergeCell ref="Z109:AE109"/>
    <mergeCell ref="Y111:AC111"/>
    <mergeCell ref="AC7:AC9"/>
    <mergeCell ref="AE7:AE9"/>
    <mergeCell ref="A11:C11"/>
    <mergeCell ref="E7:I7"/>
    <mergeCell ref="K7:O7"/>
    <mergeCell ref="Q7:U7"/>
    <mergeCell ref="W7:AA7"/>
    <mergeCell ref="A29:C29"/>
    <mergeCell ref="AA41:AC41"/>
    <mergeCell ref="AA43:AC43"/>
    <mergeCell ref="AA45:AC45"/>
    <mergeCell ref="AA47:AC47"/>
    <mergeCell ref="A49:C49"/>
    <mergeCell ref="AA61:AC61"/>
    <mergeCell ref="AA63:AC63"/>
    <mergeCell ref="AA65:AC65"/>
    <mergeCell ref="AA67:AC67"/>
    <mergeCell ref="A69:C69"/>
    <mergeCell ref="AA81:AC81"/>
    <mergeCell ref="AA83:AC83"/>
    <mergeCell ref="AA85:AC85"/>
    <mergeCell ref="AA87:AC87"/>
    <mergeCell ref="A89:C89"/>
    <mergeCell ref="AA101:AC101"/>
    <mergeCell ref="AA103:AC103"/>
    <mergeCell ref="AA105:AC105"/>
    <mergeCell ref="AA107:AC107"/>
  </mergeCells>
  <phoneticPr fontId="2" type="noConversion"/>
  <conditionalFormatting sqref="E9">
    <cfRule type="expression" dxfId="126" priority="161">
      <formula>$E$9&lt;&gt;""</formula>
    </cfRule>
  </conditionalFormatting>
  <conditionalFormatting sqref="E7:I7">
    <cfRule type="expression" dxfId="125" priority="162">
      <formula>$E$7&lt;&gt;""</formula>
    </cfRule>
  </conditionalFormatting>
  <conditionalFormatting sqref="G9">
    <cfRule type="expression" dxfId="124" priority="160">
      <formula>$G$9&lt;&gt;""</formula>
    </cfRule>
  </conditionalFormatting>
  <conditionalFormatting sqref="I9">
    <cfRule type="expression" dxfId="123" priority="159">
      <formula>$I$9&lt;&gt;""</formula>
    </cfRule>
  </conditionalFormatting>
  <conditionalFormatting sqref="K9">
    <cfRule type="expression" dxfId="122" priority="157">
      <formula>$K$9&lt;&gt;""</formula>
    </cfRule>
  </conditionalFormatting>
  <conditionalFormatting sqref="K7:O7">
    <cfRule type="expression" dxfId="121" priority="158">
      <formula>$K$7&lt;&gt;""</formula>
    </cfRule>
  </conditionalFormatting>
  <conditionalFormatting sqref="M9">
    <cfRule type="expression" dxfId="120" priority="156">
      <formula>$M$9&lt;&gt;""</formula>
    </cfRule>
  </conditionalFormatting>
  <conditionalFormatting sqref="O9">
    <cfRule type="expression" dxfId="119" priority="155">
      <formula>$O$9&lt;&gt;""</formula>
    </cfRule>
  </conditionalFormatting>
  <conditionalFormatting sqref="Q9">
    <cfRule type="expression" dxfId="118" priority="153">
      <formula>$Q$9&lt;&gt;""</formula>
    </cfRule>
  </conditionalFormatting>
  <conditionalFormatting sqref="Q7:U7">
    <cfRule type="expression" dxfId="117" priority="154">
      <formula>$Q$7&lt;&gt;""</formula>
    </cfRule>
  </conditionalFormatting>
  <conditionalFormatting sqref="S9">
    <cfRule type="expression" dxfId="116" priority="152">
      <formula>$S$9&lt;&gt;""</formula>
    </cfRule>
  </conditionalFormatting>
  <conditionalFormatting sqref="U9">
    <cfRule type="expression" dxfId="115" priority="151">
      <formula>$U$9&lt;&gt;""</formula>
    </cfRule>
  </conditionalFormatting>
  <conditionalFormatting sqref="W9">
    <cfRule type="expression" dxfId="114" priority="149">
      <formula>$W$9&lt;&gt;""</formula>
    </cfRule>
  </conditionalFormatting>
  <conditionalFormatting sqref="W7:AA7">
    <cfRule type="expression" dxfId="113" priority="150">
      <formula>$W$7&lt;&gt;""</formula>
    </cfRule>
  </conditionalFormatting>
  <conditionalFormatting sqref="Y9">
    <cfRule type="expression" dxfId="112" priority="148">
      <formula>$Y$9&lt;&gt;""</formula>
    </cfRule>
  </conditionalFormatting>
  <conditionalFormatting sqref="AA9">
    <cfRule type="expression" dxfId="111" priority="147">
      <formula>$AA$9&lt;&gt;""</formula>
    </cfRule>
  </conditionalFormatting>
  <conditionalFormatting sqref="AC7:AC9">
    <cfRule type="expression" dxfId="110" priority="146">
      <formula>$AC$7&lt;&gt;""</formula>
    </cfRule>
  </conditionalFormatting>
  <conditionalFormatting sqref="AE7:AE9">
    <cfRule type="expression" dxfId="109" priority="145">
      <formula>$AE$7&lt;&gt;""</formula>
    </cfRule>
  </conditionalFormatting>
  <conditionalFormatting sqref="E15:E17">
    <cfRule type="cellIs" dxfId="108" priority="143" operator="greaterThan">
      <formula>0</formula>
    </cfRule>
  </conditionalFormatting>
  <conditionalFormatting sqref="G15:G17">
    <cfRule type="cellIs" dxfId="107" priority="142" operator="greaterThan">
      <formula>0</formula>
    </cfRule>
  </conditionalFormatting>
  <conditionalFormatting sqref="I15:I17">
    <cfRule type="cellIs" dxfId="106" priority="141" operator="greaterThan">
      <formula>0</formula>
    </cfRule>
  </conditionalFormatting>
  <conditionalFormatting sqref="K15:K17">
    <cfRule type="cellIs" dxfId="105" priority="140" operator="greaterThan">
      <formula>0</formula>
    </cfRule>
  </conditionalFormatting>
  <conditionalFormatting sqref="M15:M17">
    <cfRule type="cellIs" dxfId="104" priority="139" operator="greaterThan">
      <formula>0</formula>
    </cfRule>
  </conditionalFormatting>
  <conditionalFormatting sqref="O15:O17">
    <cfRule type="cellIs" dxfId="103" priority="137" operator="greaterThan">
      <formula>0</formula>
    </cfRule>
  </conditionalFormatting>
  <conditionalFormatting sqref="Q15:Q17">
    <cfRule type="cellIs" dxfId="102" priority="136" operator="greaterThan">
      <formula>0</formula>
    </cfRule>
  </conditionalFormatting>
  <conditionalFormatting sqref="S15:S17">
    <cfRule type="cellIs" dxfId="101" priority="135" operator="greaterThan">
      <formula>0</formula>
    </cfRule>
  </conditionalFormatting>
  <conditionalFormatting sqref="U15:U17">
    <cfRule type="cellIs" dxfId="100" priority="134" operator="greaterThan">
      <formula>0</formula>
    </cfRule>
  </conditionalFormatting>
  <conditionalFormatting sqref="W15:W17">
    <cfRule type="cellIs" dxfId="99" priority="133" operator="greaterThan">
      <formula>0</formula>
    </cfRule>
  </conditionalFormatting>
  <conditionalFormatting sqref="Y15:Y17">
    <cfRule type="cellIs" dxfId="98" priority="132" operator="greaterThan">
      <formula>0</formula>
    </cfRule>
  </conditionalFormatting>
  <conditionalFormatting sqref="AA15:AA17">
    <cfRule type="cellIs" dxfId="97" priority="131" operator="greaterThan">
      <formula>0</formula>
    </cfRule>
  </conditionalFormatting>
  <conditionalFormatting sqref="AC15:AC17">
    <cfRule type="cellIs" dxfId="96" priority="130" operator="greaterThan">
      <formula>0</formula>
    </cfRule>
  </conditionalFormatting>
  <conditionalFormatting sqref="AE15:AE17">
    <cfRule type="cellIs" dxfId="95" priority="129" operator="greaterThan">
      <formula>0</formula>
    </cfRule>
  </conditionalFormatting>
  <conditionalFormatting sqref="AE21">
    <cfRule type="cellIs" dxfId="94" priority="119" operator="lessThan">
      <formula>$AE$27</formula>
    </cfRule>
    <cfRule type="cellIs" dxfId="93" priority="126" operator="greaterThan">
      <formula>0</formula>
    </cfRule>
  </conditionalFormatting>
  <conditionalFormatting sqref="AE23">
    <cfRule type="cellIs" dxfId="92" priority="125" operator="greaterThan">
      <formula>0</formula>
    </cfRule>
  </conditionalFormatting>
  <conditionalFormatting sqref="AE25">
    <cfRule type="cellIs" dxfId="91" priority="124" operator="greaterThan">
      <formula>0</formula>
    </cfRule>
  </conditionalFormatting>
  <conditionalFormatting sqref="E33:E37">
    <cfRule type="cellIs" dxfId="90" priority="116" operator="greaterThan">
      <formula>0</formula>
    </cfRule>
  </conditionalFormatting>
  <conditionalFormatting sqref="G33:G37">
    <cfRule type="cellIs" dxfId="89" priority="115" operator="greaterThan">
      <formula>0</formula>
    </cfRule>
  </conditionalFormatting>
  <conditionalFormatting sqref="I33:I37">
    <cfRule type="cellIs" dxfId="88" priority="114" operator="greaterThan">
      <formula>0</formula>
    </cfRule>
  </conditionalFormatting>
  <conditionalFormatting sqref="K33:K37">
    <cfRule type="cellIs" dxfId="87" priority="113" operator="greaterThan">
      <formula>0</formula>
    </cfRule>
  </conditionalFormatting>
  <conditionalFormatting sqref="M33:M37">
    <cfRule type="cellIs" dxfId="86" priority="112" operator="greaterThan">
      <formula>0</formula>
    </cfRule>
  </conditionalFormatting>
  <conditionalFormatting sqref="O33:O37">
    <cfRule type="cellIs" dxfId="85" priority="111" operator="greaterThan">
      <formula>0</formula>
    </cfRule>
  </conditionalFormatting>
  <conditionalFormatting sqref="Q33:Q37">
    <cfRule type="cellIs" dxfId="84" priority="110" operator="greaterThan">
      <formula>0</formula>
    </cfRule>
  </conditionalFormatting>
  <conditionalFormatting sqref="S33:S37">
    <cfRule type="cellIs" dxfId="83" priority="109" operator="greaterThan">
      <formula>0</formula>
    </cfRule>
  </conditionalFormatting>
  <conditionalFormatting sqref="U33:U37">
    <cfRule type="cellIs" dxfId="82" priority="108" operator="greaterThan">
      <formula>0</formula>
    </cfRule>
  </conditionalFormatting>
  <conditionalFormatting sqref="W33:W37">
    <cfRule type="cellIs" dxfId="81" priority="107" operator="greaterThan">
      <formula>0</formula>
    </cfRule>
  </conditionalFormatting>
  <conditionalFormatting sqref="Y33:Y37">
    <cfRule type="cellIs" dxfId="80" priority="106" operator="greaterThan">
      <formula>0</formula>
    </cfRule>
  </conditionalFormatting>
  <conditionalFormatting sqref="AA33:AA37">
    <cfRule type="cellIs" dxfId="79" priority="105" operator="greaterThan">
      <formula>0</formula>
    </cfRule>
  </conditionalFormatting>
  <conditionalFormatting sqref="AC33:AC37">
    <cfRule type="cellIs" dxfId="78" priority="104" operator="greaterThan">
      <formula>0</formula>
    </cfRule>
  </conditionalFormatting>
  <conditionalFormatting sqref="AE33:AE37">
    <cfRule type="cellIs" dxfId="77" priority="103" operator="greaterThan">
      <formula>0</formula>
    </cfRule>
  </conditionalFormatting>
  <conditionalFormatting sqref="AE41">
    <cfRule type="cellIs" dxfId="76" priority="102" operator="greaterThan">
      <formula>0</formula>
    </cfRule>
  </conditionalFormatting>
  <conditionalFormatting sqref="AE43">
    <cfRule type="cellIs" dxfId="75" priority="101" operator="greaterThan">
      <formula>0</formula>
    </cfRule>
  </conditionalFormatting>
  <conditionalFormatting sqref="AE45">
    <cfRule type="cellIs" dxfId="74" priority="100" operator="greaterThan">
      <formula>0</formula>
    </cfRule>
  </conditionalFormatting>
  <conditionalFormatting sqref="E53:E57">
    <cfRule type="cellIs" dxfId="73" priority="96" operator="greaterThan">
      <formula>0</formula>
    </cfRule>
  </conditionalFormatting>
  <conditionalFormatting sqref="G53:G57">
    <cfRule type="cellIs" dxfId="72" priority="95" operator="greaterThan">
      <formula>0</formula>
    </cfRule>
  </conditionalFormatting>
  <conditionalFormatting sqref="I53:I57">
    <cfRule type="cellIs" dxfId="71" priority="94" operator="greaterThan">
      <formula>0</formula>
    </cfRule>
  </conditionalFormatting>
  <conditionalFormatting sqref="K53:K57">
    <cfRule type="cellIs" dxfId="70" priority="93" operator="greaterThan">
      <formula>0</formula>
    </cfRule>
  </conditionalFormatting>
  <conditionalFormatting sqref="M53:M57">
    <cfRule type="cellIs" dxfId="69" priority="92" operator="greaterThan">
      <formula>0</formula>
    </cfRule>
  </conditionalFormatting>
  <conditionalFormatting sqref="O53:O57">
    <cfRule type="cellIs" dxfId="68" priority="91" operator="greaterThan">
      <formula>0</formula>
    </cfRule>
  </conditionalFormatting>
  <conditionalFormatting sqref="Q53:Q57">
    <cfRule type="cellIs" dxfId="67" priority="90" operator="greaterThan">
      <formula>0</formula>
    </cfRule>
  </conditionalFormatting>
  <conditionalFormatting sqref="S53:S57">
    <cfRule type="cellIs" dxfId="66" priority="89" operator="greaterThan">
      <formula>0</formula>
    </cfRule>
  </conditionalFormatting>
  <conditionalFormatting sqref="U53:U57">
    <cfRule type="cellIs" dxfId="65" priority="88" operator="greaterThan">
      <formula>0</formula>
    </cfRule>
  </conditionalFormatting>
  <conditionalFormatting sqref="W53:W57">
    <cfRule type="cellIs" dxfId="64" priority="87" operator="greaterThan">
      <formula>0</formula>
    </cfRule>
  </conditionalFormatting>
  <conditionalFormatting sqref="Y53:Y57">
    <cfRule type="cellIs" dxfId="63" priority="86" operator="greaterThan">
      <formula>0</formula>
    </cfRule>
  </conditionalFormatting>
  <conditionalFormatting sqref="AA53:AA57">
    <cfRule type="cellIs" dxfId="62" priority="85" operator="greaterThan">
      <formula>0</formula>
    </cfRule>
  </conditionalFormatting>
  <conditionalFormatting sqref="AC53:AC57">
    <cfRule type="cellIs" dxfId="61" priority="84" operator="greaterThan">
      <formula>0</formula>
    </cfRule>
  </conditionalFormatting>
  <conditionalFormatting sqref="AE53:AE57">
    <cfRule type="cellIs" dxfId="60" priority="83" operator="greaterThan">
      <formula>0</formula>
    </cfRule>
  </conditionalFormatting>
  <conditionalFormatting sqref="AE61">
    <cfRule type="cellIs" dxfId="59" priority="82" operator="greaterThan">
      <formula>0</formula>
    </cfRule>
  </conditionalFormatting>
  <conditionalFormatting sqref="AE63">
    <cfRule type="cellIs" dxfId="58" priority="81" operator="greaterThan">
      <formula>0</formula>
    </cfRule>
  </conditionalFormatting>
  <conditionalFormatting sqref="AE65">
    <cfRule type="cellIs" dxfId="57" priority="80" operator="greaterThan">
      <formula>0</formula>
    </cfRule>
  </conditionalFormatting>
  <conditionalFormatting sqref="E73:E77">
    <cfRule type="cellIs" dxfId="56" priority="76" operator="greaterThan">
      <formula>0</formula>
    </cfRule>
  </conditionalFormatting>
  <conditionalFormatting sqref="G73:G77">
    <cfRule type="cellIs" dxfId="55" priority="75" operator="greaterThan">
      <formula>0</formula>
    </cfRule>
  </conditionalFormatting>
  <conditionalFormatting sqref="I73:I77">
    <cfRule type="cellIs" dxfId="54" priority="74" operator="greaterThan">
      <formula>0</formula>
    </cfRule>
  </conditionalFormatting>
  <conditionalFormatting sqref="K73:K77">
    <cfRule type="cellIs" dxfId="53" priority="73" operator="greaterThan">
      <formula>0</formula>
    </cfRule>
  </conditionalFormatting>
  <conditionalFormatting sqref="M73:M77">
    <cfRule type="cellIs" dxfId="52" priority="72" operator="greaterThan">
      <formula>0</formula>
    </cfRule>
  </conditionalFormatting>
  <conditionalFormatting sqref="O73:O77">
    <cfRule type="cellIs" dxfId="51" priority="71" operator="greaterThan">
      <formula>0</formula>
    </cfRule>
  </conditionalFormatting>
  <conditionalFormatting sqref="Q73:Q77">
    <cfRule type="cellIs" dxfId="50" priority="70" operator="greaterThan">
      <formula>0</formula>
    </cfRule>
  </conditionalFormatting>
  <conditionalFormatting sqref="S73:S77">
    <cfRule type="cellIs" dxfId="49" priority="69" operator="greaterThan">
      <formula>0</formula>
    </cfRule>
  </conditionalFormatting>
  <conditionalFormatting sqref="U73:U77">
    <cfRule type="cellIs" dxfId="48" priority="68" operator="greaterThan">
      <formula>0</formula>
    </cfRule>
  </conditionalFormatting>
  <conditionalFormatting sqref="W73:W77">
    <cfRule type="cellIs" dxfId="47" priority="67" operator="greaterThan">
      <formula>0</formula>
    </cfRule>
  </conditionalFormatting>
  <conditionalFormatting sqref="Y73:Y77">
    <cfRule type="cellIs" dxfId="46" priority="66" operator="greaterThan">
      <formula>0</formula>
    </cfRule>
  </conditionalFormatting>
  <conditionalFormatting sqref="AA73:AA77">
    <cfRule type="cellIs" dxfId="45" priority="65" operator="greaterThan">
      <formula>0</formula>
    </cfRule>
  </conditionalFormatting>
  <conditionalFormatting sqref="AC73:AC77">
    <cfRule type="cellIs" dxfId="44" priority="64" operator="greaterThan">
      <formula>0</formula>
    </cfRule>
  </conditionalFormatting>
  <conditionalFormatting sqref="AE73:AE77">
    <cfRule type="cellIs" dxfId="43" priority="63" operator="greaterThan">
      <formula>0</formula>
    </cfRule>
  </conditionalFormatting>
  <conditionalFormatting sqref="AE81">
    <cfRule type="cellIs" dxfId="42" priority="62" operator="greaterThan">
      <formula>0</formula>
    </cfRule>
  </conditionalFormatting>
  <conditionalFormatting sqref="AE83">
    <cfRule type="cellIs" dxfId="41" priority="61" operator="greaterThan">
      <formula>0</formula>
    </cfRule>
  </conditionalFormatting>
  <conditionalFormatting sqref="AE85">
    <cfRule type="cellIs" dxfId="40" priority="60" operator="greaterThan">
      <formula>0</formula>
    </cfRule>
  </conditionalFormatting>
  <conditionalFormatting sqref="E93:E97">
    <cfRule type="cellIs" dxfId="39" priority="56" operator="greaterThan">
      <formula>0</formula>
    </cfRule>
  </conditionalFormatting>
  <conditionalFormatting sqref="G93:G97">
    <cfRule type="cellIs" dxfId="38" priority="55" operator="greaterThan">
      <formula>0</formula>
    </cfRule>
  </conditionalFormatting>
  <conditionalFormatting sqref="I93:I97">
    <cfRule type="cellIs" dxfId="37" priority="54" operator="greaterThan">
      <formula>0</formula>
    </cfRule>
  </conditionalFormatting>
  <conditionalFormatting sqref="K93:K97">
    <cfRule type="cellIs" dxfId="36" priority="53" operator="greaterThan">
      <formula>0</formula>
    </cfRule>
  </conditionalFormatting>
  <conditionalFormatting sqref="M93:M97">
    <cfRule type="cellIs" dxfId="35" priority="52" operator="greaterThan">
      <formula>0</formula>
    </cfRule>
  </conditionalFormatting>
  <conditionalFormatting sqref="O93:O97">
    <cfRule type="cellIs" dxfId="34" priority="51" operator="greaterThan">
      <formula>0</formula>
    </cfRule>
  </conditionalFormatting>
  <conditionalFormatting sqref="Q93:Q97">
    <cfRule type="cellIs" dxfId="33" priority="50" operator="greaterThan">
      <formula>0</formula>
    </cfRule>
  </conditionalFormatting>
  <conditionalFormatting sqref="S93:S97">
    <cfRule type="cellIs" dxfId="32" priority="49" operator="greaterThan">
      <formula>0</formula>
    </cfRule>
  </conditionalFormatting>
  <conditionalFormatting sqref="U93:U97">
    <cfRule type="cellIs" dxfId="31" priority="48" operator="greaterThan">
      <formula>0</formula>
    </cfRule>
  </conditionalFormatting>
  <conditionalFormatting sqref="W93:W97">
    <cfRule type="cellIs" dxfId="30" priority="47" operator="greaterThan">
      <formula>0</formula>
    </cfRule>
  </conditionalFormatting>
  <conditionalFormatting sqref="Y93:Y97">
    <cfRule type="cellIs" dxfId="29" priority="46" operator="greaterThan">
      <formula>0</formula>
    </cfRule>
  </conditionalFormatting>
  <conditionalFormatting sqref="AA93:AA97">
    <cfRule type="cellIs" dxfId="28" priority="45" operator="greaterThan">
      <formula>0</formula>
    </cfRule>
  </conditionalFormatting>
  <conditionalFormatting sqref="AC93:AC97">
    <cfRule type="cellIs" dxfId="27" priority="44" operator="greaterThan">
      <formula>0</formula>
    </cfRule>
  </conditionalFormatting>
  <conditionalFormatting sqref="AE93:AE97">
    <cfRule type="cellIs" dxfId="26" priority="43" operator="greaterThan">
      <formula>0</formula>
    </cfRule>
  </conditionalFormatting>
  <conditionalFormatting sqref="AE101">
    <cfRule type="cellIs" dxfId="25" priority="42" operator="greaterThan">
      <formula>0</formula>
    </cfRule>
  </conditionalFormatting>
  <conditionalFormatting sqref="AE103">
    <cfRule type="cellIs" dxfId="24" priority="41" operator="greaterThan">
      <formula>0</formula>
    </cfRule>
  </conditionalFormatting>
  <conditionalFormatting sqref="AE105">
    <cfRule type="cellIs" dxfId="23" priority="40" operator="greaterThan">
      <formula>0</formula>
    </cfRule>
  </conditionalFormatting>
  <conditionalFormatting sqref="E109:Y109">
    <cfRule type="expression" dxfId="22" priority="34">
      <formula>$E$109&lt;&gt;""</formula>
    </cfRule>
  </conditionalFormatting>
  <conditionalFormatting sqref="Z109:AE109">
    <cfRule type="expression" dxfId="21" priority="33">
      <formula>$Z$109=""</formula>
    </cfRule>
  </conditionalFormatting>
  <conditionalFormatting sqref="AE111">
    <cfRule type="cellIs" dxfId="20" priority="29" operator="greaterThan">
      <formula>0</formula>
    </cfRule>
  </conditionalFormatting>
  <conditionalFormatting sqref="AE112">
    <cfRule type="cellIs" dxfId="19" priority="26" operator="greaterThan">
      <formula>0</formula>
    </cfRule>
  </conditionalFormatting>
  <conditionalFormatting sqref="AE113">
    <cfRule type="cellIs" dxfId="18" priority="25" operator="greaterThan">
      <formula>0</formula>
    </cfRule>
  </conditionalFormatting>
  <conditionalFormatting sqref="AE27">
    <cfRule type="cellIs" dxfId="17" priority="16" operator="lessThan">
      <formula>$AE$21</formula>
    </cfRule>
    <cfRule type="cellIs" dxfId="16" priority="17" operator="greaterThan">
      <formula>$AE$21</formula>
    </cfRule>
    <cfRule type="cellIs" dxfId="15" priority="18" operator="equal">
      <formula>$AE$21</formula>
    </cfRule>
  </conditionalFormatting>
  <conditionalFormatting sqref="AE47">
    <cfRule type="cellIs" dxfId="14" priority="13" operator="lessThan">
      <formula>$AE$41</formula>
    </cfRule>
    <cfRule type="cellIs" dxfId="13" priority="14" operator="greaterThan">
      <formula>$AE$41</formula>
    </cfRule>
    <cfRule type="cellIs" dxfId="12" priority="15" operator="equal">
      <formula>$AE$41</formula>
    </cfRule>
  </conditionalFormatting>
  <conditionalFormatting sqref="AE67">
    <cfRule type="cellIs" dxfId="11" priority="10" operator="lessThan">
      <formula>$AE$61</formula>
    </cfRule>
    <cfRule type="cellIs" dxfId="10" priority="11" operator="greaterThan">
      <formula>$AE$61</formula>
    </cfRule>
    <cfRule type="cellIs" dxfId="9" priority="12" operator="equal">
      <formula>$AE$61</formula>
    </cfRule>
  </conditionalFormatting>
  <conditionalFormatting sqref="AE87">
    <cfRule type="cellIs" dxfId="8" priority="7" operator="lessThan">
      <formula>$AE$81</formula>
    </cfRule>
    <cfRule type="cellIs" dxfId="7" priority="8" operator="greaterThan">
      <formula>$AE$81</formula>
    </cfRule>
    <cfRule type="cellIs" dxfId="6" priority="9" operator="equal">
      <formula>$AE$81</formula>
    </cfRule>
  </conditionalFormatting>
  <conditionalFormatting sqref="AE107">
    <cfRule type="cellIs" dxfId="5" priority="4" operator="lessThan">
      <formula>$AE$101</formula>
    </cfRule>
    <cfRule type="cellIs" dxfId="4" priority="5" operator="greaterThan">
      <formula>$AE$101</formula>
    </cfRule>
    <cfRule type="cellIs" dxfId="3" priority="6" operator="equal">
      <formula>$AE$101</formula>
    </cfRule>
  </conditionalFormatting>
  <conditionalFormatting sqref="AE114">
    <cfRule type="cellIs" dxfId="2" priority="1" operator="lessThan">
      <formula>$AE$111</formula>
    </cfRule>
    <cfRule type="cellIs" dxfId="1" priority="2" operator="greaterThan">
      <formula>$AE$111</formula>
    </cfRule>
    <cfRule type="cellIs" dxfId="0" priority="3" operator="equal">
      <formula>$AE$111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Décompte horaire 2025</vt:lpstr>
      <vt:lpstr>'Décompte horaire 2025'!Zone_d_impression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CLAMAX CLAMAX</cp:lastModifiedBy>
  <cp:lastPrinted>2025-03-07T10:37:12Z</cp:lastPrinted>
  <dcterms:created xsi:type="dcterms:W3CDTF">2025-02-07T07:06:04Z</dcterms:created>
  <dcterms:modified xsi:type="dcterms:W3CDTF">2025-03-21T12:50:43Z</dcterms:modified>
</cp:coreProperties>
</file>