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codeName="{372AB895-14C1-FC20-EB20-F1B4BCFD95AE}"/>
  <workbookPr codeName="ThisWorkbook" defaultThemeVersion="166925"/>
  <mc:AlternateContent xmlns:mc="http://schemas.openxmlformats.org/markup-compatibility/2006">
    <mc:Choice Requires="x15">
      <x15ac:absPath xmlns:x15ac="http://schemas.microsoft.com/office/spreadsheetml/2010/11/ac" url="Z:\01-QUALITE\CONTRÔLE &amp; QUALITÉ\Documents Finalisés SMC\Documents\Matrice de compétences &amp; Formations\"/>
    </mc:Choice>
  </mc:AlternateContent>
  <xr:revisionPtr revIDLastSave="0" documentId="13_ncr:1_{778E4FE3-A3EC-4D02-BA9D-DFB2D6705F8E}" xr6:coauthVersionLast="47" xr6:coauthVersionMax="47" xr10:uidLastSave="{00000000-0000-0000-0000-000000000000}"/>
  <bookViews>
    <workbookView xWindow="-38520" yWindow="-120" windowWidth="38640" windowHeight="21120" xr2:uid="{AAA44F55-DE4A-4142-9613-A5249863D52C}"/>
  </bookViews>
  <sheets>
    <sheet name="Matrice des compétences" sheetId="2" r:id="rId1"/>
    <sheet name="Lexique" sheetId="6" state="hidden" r:id="rId2"/>
  </sheets>
  <definedNames>
    <definedName name="_xlnm.Print_Area" localSheetId="0">'Matrice des compétences'!$A$1:$AE$110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N82" i="2" l="1"/>
  <c r="O82" i="2" s="1"/>
  <c r="L82" i="2"/>
  <c r="H82" i="2"/>
  <c r="N80" i="2"/>
  <c r="O80" i="2" s="1"/>
  <c r="L80" i="2"/>
  <c r="H80" i="2"/>
  <c r="N78" i="2"/>
  <c r="O78" i="2" s="1"/>
  <c r="L78" i="2"/>
  <c r="H78" i="2"/>
  <c r="N76" i="2"/>
  <c r="O76" i="2" s="1"/>
  <c r="L76" i="2"/>
  <c r="H76" i="2"/>
  <c r="N74" i="2"/>
  <c r="O74" i="2" s="1"/>
  <c r="L74" i="2"/>
  <c r="H74" i="2"/>
  <c r="N72" i="2"/>
  <c r="O72" i="2" s="1"/>
  <c r="L72" i="2"/>
  <c r="H72" i="2"/>
  <c r="N70" i="2"/>
  <c r="O70" i="2" s="1"/>
  <c r="L70" i="2"/>
  <c r="H70" i="2"/>
  <c r="N68" i="2"/>
  <c r="O68" i="2" s="1"/>
  <c r="L68" i="2"/>
  <c r="H68" i="2"/>
  <c r="N66" i="2"/>
  <c r="O66" i="2" s="1"/>
  <c r="L66" i="2"/>
  <c r="H66" i="2"/>
  <c r="L33" i="2"/>
  <c r="H23" i="2"/>
  <c r="H21" i="2"/>
  <c r="H15" i="2"/>
  <c r="H17" i="2"/>
  <c r="N64" i="2"/>
  <c r="O64" i="2" s="1"/>
  <c r="L64" i="2"/>
  <c r="H64" i="2"/>
  <c r="O57" i="2" l="1"/>
  <c r="P57" i="2"/>
  <c r="O55" i="2"/>
  <c r="N55" i="2"/>
  <c r="P55" i="2" s="1"/>
  <c r="L55" i="2"/>
  <c r="H55" i="2"/>
  <c r="O53" i="2"/>
  <c r="N53" i="2"/>
  <c r="R53" i="2" s="1"/>
  <c r="L53" i="2"/>
  <c r="H53" i="2"/>
  <c r="O51" i="2"/>
  <c r="N51" i="2"/>
  <c r="R51" i="2" s="1"/>
  <c r="L51" i="2"/>
  <c r="H51" i="2"/>
  <c r="O49" i="2"/>
  <c r="N49" i="2"/>
  <c r="P49" i="2" s="1"/>
  <c r="L49" i="2"/>
  <c r="H49" i="2"/>
  <c r="O47" i="2"/>
  <c r="N47" i="2"/>
  <c r="R47" i="2" s="1"/>
  <c r="L47" i="2"/>
  <c r="H47" i="2"/>
  <c r="O45" i="2"/>
  <c r="N45" i="2"/>
  <c r="R45" i="2" s="1"/>
  <c r="L45" i="2"/>
  <c r="H45" i="2"/>
  <c r="O43" i="2"/>
  <c r="N43" i="2"/>
  <c r="R43" i="2" s="1"/>
  <c r="L43" i="2"/>
  <c r="H43" i="2"/>
  <c r="O41" i="2"/>
  <c r="N41" i="2"/>
  <c r="P41" i="2" s="1"/>
  <c r="L41" i="2"/>
  <c r="H41" i="2"/>
  <c r="O39" i="2"/>
  <c r="N39" i="2"/>
  <c r="P39" i="2" s="1"/>
  <c r="L39" i="2"/>
  <c r="H39" i="2"/>
  <c r="O37" i="2"/>
  <c r="N37" i="2"/>
  <c r="R37" i="2" s="1"/>
  <c r="L37" i="2"/>
  <c r="H37" i="2"/>
  <c r="O35" i="2"/>
  <c r="O33" i="2"/>
  <c r="P35" i="2"/>
  <c r="N33" i="2"/>
  <c r="R33" i="2" s="1"/>
  <c r="H33" i="2"/>
  <c r="O31" i="2"/>
  <c r="N31" i="2"/>
  <c r="R31" i="2" s="1"/>
  <c r="L31" i="2"/>
  <c r="H31" i="2"/>
  <c r="O29" i="2"/>
  <c r="N29" i="2"/>
  <c r="R29" i="2" s="1"/>
  <c r="L29" i="2"/>
  <c r="H29" i="2"/>
  <c r="O27" i="2"/>
  <c r="N27" i="2"/>
  <c r="R27" i="2" s="1"/>
  <c r="L27" i="2"/>
  <c r="H27" i="2"/>
  <c r="O25" i="2"/>
  <c r="N25" i="2"/>
  <c r="R25" i="2" s="1"/>
  <c r="L25" i="2"/>
  <c r="H25" i="2"/>
  <c r="O23" i="2"/>
  <c r="N23" i="2"/>
  <c r="R23" i="2" s="1"/>
  <c r="L23" i="2"/>
  <c r="O21" i="2"/>
  <c r="N21" i="2"/>
  <c r="R21" i="2" s="1"/>
  <c r="L21" i="2"/>
  <c r="O19" i="2"/>
  <c r="N19" i="2"/>
  <c r="R19" i="2" s="1"/>
  <c r="L19" i="2"/>
  <c r="H19" i="2"/>
  <c r="O17" i="2"/>
  <c r="N17" i="2"/>
  <c r="P17" i="2" s="1"/>
  <c r="L17" i="2"/>
  <c r="O15" i="2"/>
  <c r="N15" i="2"/>
  <c r="P15" i="2" s="1"/>
  <c r="L15" i="2"/>
  <c r="R55" i="2" l="1"/>
  <c r="R49" i="2"/>
  <c r="R41" i="2"/>
  <c r="R39" i="2"/>
  <c r="N57" i="2"/>
  <c r="R57" i="2" s="1"/>
  <c r="P37" i="2"/>
  <c r="P53" i="2"/>
  <c r="P51" i="2"/>
  <c r="P47" i="2"/>
  <c r="P45" i="2"/>
  <c r="P43" i="2"/>
  <c r="P31" i="2"/>
  <c r="P29" i="2"/>
  <c r="P27" i="2"/>
  <c r="P25" i="2"/>
  <c r="P23" i="2"/>
  <c r="P21" i="2"/>
  <c r="N35" i="2"/>
  <c r="P33" i="2"/>
  <c r="P19" i="2"/>
  <c r="R17" i="2"/>
  <c r="R15" i="2"/>
  <c r="V57" i="2" l="1"/>
  <c r="T57" i="2"/>
  <c r="R35" i="2"/>
  <c r="R59" i="2" l="1"/>
  <c r="T35" i="2"/>
  <c r="V35" i="2"/>
  <c r="T59" i="2" l="1"/>
  <c r="H59" i="2"/>
</calcChain>
</file>

<file path=xl/sharedStrings.xml><?xml version="1.0" encoding="utf-8"?>
<sst xmlns="http://schemas.openxmlformats.org/spreadsheetml/2006/main" count="82" uniqueCount="67">
  <si>
    <t>Date de mise à jour</t>
  </si>
  <si>
    <t>Mise à jour par</t>
  </si>
  <si>
    <t>Validation par</t>
  </si>
  <si>
    <t>N° De Document</t>
  </si>
  <si>
    <t>Version</t>
  </si>
  <si>
    <t>Date</t>
  </si>
  <si>
    <t>MATRICE DES COMPÉTENCES</t>
  </si>
  <si>
    <t xml:space="preserve"> AUTO ÉVALUATION</t>
  </si>
  <si>
    <t>ÉVALUATION HIERARCHIE</t>
  </si>
  <si>
    <t>DATE DE DERNIÈRE ÉVALUATION</t>
  </si>
  <si>
    <t>COLLABORATEUR</t>
  </si>
  <si>
    <t>DÉPARTEMENT</t>
  </si>
  <si>
    <t>FONCTION</t>
  </si>
  <si>
    <t>SUPERVISEUR 1</t>
  </si>
  <si>
    <t>SUPERVISEUR 2</t>
  </si>
  <si>
    <t>SUPERVISEUR 3</t>
  </si>
  <si>
    <t>DESCRIPTIF ÉVALUATION</t>
  </si>
  <si>
    <t>COMPÉTENCE ACQUISE</t>
  </si>
  <si>
    <t>COMMENTAIRES &amp; CRITÈRES DES COMPÉTENCES</t>
  </si>
  <si>
    <t>COMPÉTENCES ÉVALUÉES</t>
  </si>
  <si>
    <t>COMPÉTENCES COMPLÉMENTAIRES</t>
  </si>
  <si>
    <t>NIVEAU DE COMPÉTENCE</t>
  </si>
  <si>
    <t>DATE DES ÉVALUATIONS</t>
  </si>
  <si>
    <t>STATUT ÉVALUATION</t>
  </si>
  <si>
    <t>AGENDÉE</t>
  </si>
  <si>
    <t xml:space="preserve">                DOCUMENT GÉNÉRIQUE</t>
  </si>
  <si>
    <t>FONCTION 1</t>
  </si>
  <si>
    <t>FONCTION 2</t>
  </si>
  <si>
    <t>FONCTION 3</t>
  </si>
  <si>
    <t>COMMENTAIRES &amp; CRITÈRES DES COMPÈTENCES COMPLÉMENTAIRES</t>
  </si>
  <si>
    <t>VALIDÉ PAR:</t>
  </si>
  <si>
    <t>SOLLICITÉ PAR:</t>
  </si>
  <si>
    <t>COLLABORATEURS</t>
  </si>
  <si>
    <t xml:space="preserve">ÉCHELLE ÉVALUATION </t>
  </si>
  <si>
    <t xml:space="preserve">ADMINISTRATIF  </t>
  </si>
  <si>
    <t>COMMERCIAL</t>
  </si>
  <si>
    <t>CONTRÔLE</t>
  </si>
  <si>
    <t>PRODUCTION</t>
  </si>
  <si>
    <t>QUALITÉ</t>
  </si>
  <si>
    <t>ASS. ADMINISTRATIVE</t>
  </si>
  <si>
    <t>CONTR. QUALITÉ</t>
  </si>
  <si>
    <t>DIR. COMMERCIAL</t>
  </si>
  <si>
    <t>DIRECTRICE GÉNÉRALE</t>
  </si>
  <si>
    <t>DIR. PRODUCTION</t>
  </si>
  <si>
    <t>DIR. QUALITÉ</t>
  </si>
  <si>
    <t>OPÉRATEUR (CNC)</t>
  </si>
  <si>
    <t>REGLEUR (CNC)</t>
  </si>
  <si>
    <t>CAPACITÉ À FÉDÉRER</t>
  </si>
  <si>
    <t>CAPACITÉ D'ADAPTATION</t>
  </si>
  <si>
    <t>CAPACITÉ D'ANALYSE</t>
  </si>
  <si>
    <t>FORCE DE PERSUASION</t>
  </si>
  <si>
    <t>GESTION DES CONFLITS</t>
  </si>
  <si>
    <t>GESTION DU STRESS</t>
  </si>
  <si>
    <t>SENS DE LA COMMUNICATION</t>
  </si>
  <si>
    <t>SENS DE L'ORGANISATION</t>
  </si>
  <si>
    <t>SENS DU  MANAGEMENT</t>
  </si>
  <si>
    <t>SENS DU TRAVAIL EN ÉQUIPE</t>
  </si>
  <si>
    <t>EFFECTUÉE</t>
  </si>
  <si>
    <t>FORMATIONS</t>
  </si>
  <si>
    <t>FORMATION DE BASE</t>
  </si>
  <si>
    <t>FORMATION INITIALE</t>
  </si>
  <si>
    <t>FORMATION CONTINUE</t>
  </si>
  <si>
    <t>FORMATION EXTERNE</t>
  </si>
  <si>
    <t>FORMATION INTERNE</t>
  </si>
  <si>
    <t>FORMATION EN LIGNE</t>
  </si>
  <si>
    <t>FORMATION À DISTANCE</t>
  </si>
  <si>
    <t>INDICE DE PROGRESSION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</si>
</sst>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100C]d\.\ mmmm\ yyyy;@"/>
    <numFmt numFmtId="165" formatCode="[$-F800]dddd\,\ mmmm\ dd\,\ yyyy"/>
    <numFmt numFmtId="166" formatCode="0.0%"/>
    <numFmt numFmtId="167" formatCode="[$-100C]dddd\,\ d\.\ mmmm\ yyyy;@"/>
  </numFmts>
  <fonts count="10" x14ac:knownFonts="1">
    <font>
      <sz val="11"/>
      <color theme="1"/>
      <name val="Calibri"/>
      <family val="2"/>
      <scheme val="minor"/>
    </font>
    <font>
      <sz val="12"/>
      <color theme="1"/>
      <name val="Calibri"/>
      <family val="2"/>
      <scheme val="minor"/>
    </font>
    <font>
      <sz val="10"/>
      <color theme="1"/>
      <name val="Calibri"/>
      <family val="2"/>
      <scheme val="minor"/>
    </font>
    <font>
      <i/>
      <sz val="10"/>
      <color theme="1"/>
      <name val="Calibri"/>
      <family val="2"/>
      <scheme val="minor"/>
    </font>
    <font>
      <sz val="11"/>
      <color theme="1"/>
      <name val="Calibri"/>
      <family val="2"/>
      <scheme val="minor"/>
    </font>
    <font>
      <b/>
      <sz val="10"/>
      <color theme="1"/>
      <name val="Calibri"/>
      <family val="2"/>
      <scheme val="minor"/>
    </font>
    <font>
      <sz val="9.5"/>
      <color theme="1"/>
      <name val="Calibri"/>
      <family val="2"/>
      <scheme val="minor"/>
    </font>
    <font>
      <sz val="26"/>
      <color theme="1"/>
      <name val="Calibri"/>
      <family val="2"/>
      <scheme val="minor"/>
    </font>
    <font>
      <sz val="9"/>
      <color theme="1"/>
      <name val="Calibri"/>
      <family val="2"/>
      <scheme val="minor"/>
    </font>
    <font>
      <sz val="11"/>
      <color rgb="FF000000"/>
      <name val="Calibri"/>
      <family val="2"/>
    </font>
  </fonts>
  <fills count="3">
    <fill>
      <patternFill patternType="none"/>
    </fill>
    <fill>
      <patternFill patternType="gray125"/>
    </fill>
    <fill>
      <patternFill patternType="solid">
        <fgColor theme="0" tint="-4.9989318521683403E-2"/>
        <bgColor indexed="64"/>
      </patternFill>
    </fill>
  </fills>
  <borders count="5">
    <border>
      <left/>
      <right/>
      <top/>
      <bottom/>
      <diagonal/>
    </border>
    <border>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style="thin">
        <color auto="1"/>
      </bottom>
      <diagonal/>
    </border>
    <border>
      <left/>
      <right style="thin">
        <color auto="1"/>
      </right>
      <top/>
      <bottom/>
      <diagonal/>
    </border>
  </borders>
  <cellStyleXfs count="2">
    <xf numFmtId="0" fontId="0" fillId="0" borderId="0"/>
    <xf numFmtId="0" fontId="1" fillId="0" borderId="0"/>
  </cellStyleXfs>
  <cellXfs count="53">
    <xf numFmtId="0" fontId="0" fillId="0" borderId="0" xfId="0"/>
    <xf numFmtId="0" fontId="2" fillId="0" borderId="0" xfId="0" applyFont="1" applyAlignment="1">
      <alignment horizontal="left"/>
    </xf>
    <xf numFmtId="0" fontId="0" fillId="0" borderId="0" xfId="0" applyAlignment="1">
      <alignment horizontal="left"/>
    </xf>
    <xf numFmtId="0" fontId="2" fillId="0" borderId="0" xfId="0" applyFont="1" applyAlignment="1">
      <alignment horizontal="center" vertical="center"/>
    </xf>
    <xf numFmtId="0" fontId="3" fillId="0" borderId="0" xfId="0" applyFont="1" applyAlignment="1">
      <alignment horizontal="left"/>
    </xf>
    <xf numFmtId="0" fontId="0" fillId="0" borderId="0" xfId="1" applyFont="1" applyAlignment="1">
      <alignment horizontal="left" vertical="center"/>
    </xf>
    <xf numFmtId="0" fontId="4" fillId="0" borderId="0" xfId="1" applyFont="1" applyAlignment="1">
      <alignment horizontal="left" vertical="center"/>
    </xf>
    <xf numFmtId="164" fontId="6" fillId="0" borderId="0" xfId="1" applyNumberFormat="1" applyFont="1" applyAlignment="1">
      <alignment horizontal="center" vertical="center"/>
    </xf>
    <xf numFmtId="164" fontId="2" fillId="0" borderId="0" xfId="1" applyNumberFormat="1" applyFont="1" applyAlignment="1">
      <alignment horizontal="center" vertical="center"/>
    </xf>
    <xf numFmtId="0" fontId="7" fillId="0" borderId="0" xfId="0" applyFont="1" applyAlignment="1">
      <alignment horizontal="center" vertical="center"/>
    </xf>
    <xf numFmtId="165" fontId="2" fillId="0" borderId="0" xfId="0" applyNumberFormat="1" applyFont="1"/>
    <xf numFmtId="0" fontId="2" fillId="0" borderId="0" xfId="0" applyFont="1"/>
    <xf numFmtId="0" fontId="0" fillId="0" borderId="1" xfId="1" applyFont="1" applyBorder="1" applyAlignment="1">
      <alignment horizontal="left" vertical="center"/>
    </xf>
    <xf numFmtId="0" fontId="4" fillId="0" borderId="1" xfId="1" applyFont="1" applyBorder="1" applyAlignment="1">
      <alignment horizontal="left" vertical="center"/>
    </xf>
    <xf numFmtId="0" fontId="2" fillId="0" borderId="0" xfId="0" applyFont="1" applyAlignment="1">
      <alignment horizontal="left" vertical="center"/>
    </xf>
    <xf numFmtId="0" fontId="2" fillId="0" borderId="0" xfId="0" applyFont="1" applyAlignment="1">
      <alignment vertical="top"/>
    </xf>
    <xf numFmtId="0" fontId="2" fillId="0" borderId="0" xfId="0" applyFont="1" applyAlignment="1">
      <alignment horizontal="left" vertical="top"/>
    </xf>
    <xf numFmtId="0" fontId="3" fillId="0" borderId="0" xfId="0" applyFont="1" applyAlignment="1">
      <alignment horizontal="left" vertical="top"/>
    </xf>
    <xf numFmtId="0" fontId="2" fillId="0" borderId="0" xfId="0" applyFont="1" applyAlignment="1">
      <alignment horizontal="center" vertical="top"/>
    </xf>
    <xf numFmtId="0" fontId="8" fillId="0" borderId="0" xfId="0" applyFont="1"/>
    <xf numFmtId="0" fontId="2" fillId="2" borderId="2" xfId="0" applyFont="1" applyFill="1" applyBorder="1" applyAlignment="1">
      <alignment horizontal="center" vertical="top"/>
    </xf>
    <xf numFmtId="166" fontId="2" fillId="0" borderId="0" xfId="0" applyNumberFormat="1" applyFont="1" applyAlignment="1">
      <alignment horizontal="center" vertical="top"/>
    </xf>
    <xf numFmtId="0" fontId="3" fillId="0" borderId="0" xfId="0" applyFont="1" applyAlignment="1">
      <alignment vertical="top"/>
    </xf>
    <xf numFmtId="0" fontId="0" fillId="0" borderId="0" xfId="0" applyAlignment="1">
      <alignment vertical="center"/>
    </xf>
    <xf numFmtId="0" fontId="2" fillId="0" borderId="0" xfId="0" applyFont="1" applyAlignment="1">
      <alignment vertical="center"/>
    </xf>
    <xf numFmtId="166" fontId="2" fillId="0" borderId="3" xfId="0" applyNumberFormat="1" applyFont="1" applyBorder="1" applyAlignment="1">
      <alignment horizontal="center" vertical="center"/>
    </xf>
    <xf numFmtId="0" fontId="5" fillId="0" borderId="0" xfId="1" applyFont="1" applyAlignment="1">
      <alignment horizontal="center" vertical="center"/>
    </xf>
    <xf numFmtId="49" fontId="5" fillId="0" borderId="0" xfId="1" applyNumberFormat="1" applyFont="1" applyAlignment="1">
      <alignment horizontal="center" vertical="center"/>
    </xf>
    <xf numFmtId="0" fontId="2" fillId="0" borderId="0" xfId="0" applyFont="1" applyAlignment="1">
      <alignment vertical="center" wrapText="1"/>
    </xf>
    <xf numFmtId="0" fontId="2" fillId="0" borderId="0" xfId="0" applyFont="1" applyAlignment="1" applyProtection="1">
      <alignment vertical="top"/>
      <protection locked="0"/>
    </xf>
    <xf numFmtId="0" fontId="6" fillId="0" borderId="0" xfId="0" applyFont="1" applyAlignment="1" applyProtection="1">
      <alignment horizontal="left" vertical="center"/>
      <protection locked="0"/>
    </xf>
    <xf numFmtId="0" fontId="2" fillId="0" borderId="0" xfId="0" applyFont="1" applyAlignment="1" applyProtection="1">
      <alignment horizontal="center" vertical="top"/>
      <protection locked="0"/>
    </xf>
    <xf numFmtId="0" fontId="2" fillId="0" borderId="0" xfId="0" applyFont="1" applyAlignment="1" applyProtection="1">
      <alignment vertical="center"/>
      <protection locked="0"/>
    </xf>
    <xf numFmtId="0" fontId="2" fillId="0" borderId="0" xfId="0" applyFont="1" applyAlignment="1" applyProtection="1">
      <alignment horizontal="center" vertical="center"/>
      <protection locked="0"/>
    </xf>
    <xf numFmtId="0" fontId="2" fillId="0" borderId="0" xfId="0" applyFont="1" applyAlignment="1">
      <alignment horizontal="center"/>
    </xf>
    <xf numFmtId="0" fontId="3" fillId="0" borderId="0" xfId="0" applyFont="1" applyAlignment="1" applyProtection="1">
      <alignment horizontal="left" vertical="top"/>
      <protection locked="0"/>
    </xf>
    <xf numFmtId="0" fontId="0" fillId="0" borderId="0" xfId="0" applyAlignment="1">
      <alignment horizontal="center" vertical="center"/>
    </xf>
    <xf numFmtId="167" fontId="3" fillId="0" borderId="0" xfId="0" applyNumberFormat="1" applyFont="1" applyAlignment="1">
      <alignment horizontal="left" vertical="top"/>
    </xf>
    <xf numFmtId="0" fontId="0" fillId="0" borderId="0" xfId="0" applyAlignment="1">
      <alignment horizontal="center" vertical="center" wrapText="1"/>
    </xf>
    <xf numFmtId="0" fontId="8" fillId="0" borderId="0" xfId="0" applyFont="1" applyAlignment="1">
      <alignment horizontal="left" vertical="center"/>
    </xf>
    <xf numFmtId="166" fontId="2" fillId="0" borderId="0" xfId="0" applyNumberFormat="1" applyFont="1" applyAlignment="1">
      <alignment vertical="top"/>
    </xf>
    <xf numFmtId="0" fontId="2" fillId="0" borderId="0" xfId="0" applyFont="1" applyAlignment="1">
      <alignment horizontal="center" vertical="center" wrapText="1"/>
    </xf>
    <xf numFmtId="0" fontId="3" fillId="0" borderId="0" xfId="0" applyFont="1" applyAlignment="1" applyProtection="1">
      <alignment horizontal="left" vertical="top"/>
      <protection locked="0"/>
    </xf>
    <xf numFmtId="0" fontId="2" fillId="0" borderId="0" xfId="0" applyFont="1" applyAlignment="1">
      <alignment horizontal="center" vertical="center"/>
    </xf>
    <xf numFmtId="0" fontId="2" fillId="0" borderId="0" xfId="0" applyFont="1" applyAlignment="1">
      <alignment horizontal="center"/>
    </xf>
    <xf numFmtId="0" fontId="2" fillId="0" borderId="4" xfId="0" applyFont="1" applyBorder="1" applyAlignment="1">
      <alignment horizontal="center" vertical="center"/>
    </xf>
    <xf numFmtId="0" fontId="7" fillId="0" borderId="0" xfId="0" applyFont="1" applyAlignment="1">
      <alignment horizontal="center" vertical="center"/>
    </xf>
    <xf numFmtId="0" fontId="7" fillId="0" borderId="0" xfId="0" applyFont="1" applyAlignment="1" applyProtection="1">
      <alignment horizontal="center" vertical="center"/>
      <protection locked="0"/>
    </xf>
    <xf numFmtId="0" fontId="0" fillId="0" borderId="0" xfId="0" applyAlignment="1">
      <alignment horizontal="center" vertical="center"/>
    </xf>
    <xf numFmtId="0" fontId="2" fillId="0" borderId="0" xfId="0" applyFont="1" applyAlignment="1">
      <alignment horizontal="center" vertical="top" wrapText="1"/>
    </xf>
    <xf numFmtId="164" fontId="2" fillId="0" borderId="0" xfId="0" applyNumberFormat="1" applyFont="1" applyAlignment="1">
      <alignment horizontal="center" vertical="top"/>
    </xf>
    <xf numFmtId="0" fontId="2" fillId="0" borderId="0" xfId="0" applyFont="1" applyAlignment="1">
      <alignment horizontal="center" vertical="top"/>
    </xf>
    <xf numFmtId="0" fontId="0" fillId="0" borderId="0" xfId="0" applyAlignment="1">
      <alignment horizontal="center" vertical="center" wrapText="1"/>
    </xf>
  </cellXfs>
  <cellStyles count="2">
    <cellStyle name="Normal" xfId="0" builtinId="0"/>
    <cellStyle name="Normal 2" xfId="1" xr:uid="{FDE0DBD8-B6D8-4492-B70D-9F6E4750F8FE}"/>
  </cellStyles>
  <dxfs count="1472">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ont>
        <color rgb="FFFFFF00"/>
      </font>
      <fill>
        <patternFill>
          <bgColor rgb="FFA3743B"/>
        </patternFill>
      </fill>
      <border>
        <left style="hair">
          <color auto="1"/>
        </left>
        <right style="hair">
          <color auto="1"/>
        </right>
        <top style="hair">
          <color auto="1"/>
        </top>
        <bottom style="hair">
          <color auto="1"/>
        </bottom>
        <vertical/>
        <horizontal/>
      </border>
    </dxf>
    <dxf>
      <font>
        <color rgb="FFFFFF0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B4C7EB"/>
        </patternFill>
      </fill>
      <border>
        <left style="hair">
          <color auto="1"/>
        </left>
        <right style="hair">
          <color auto="1"/>
        </right>
        <top style="hair">
          <color auto="1"/>
        </top>
        <bottom style="hair">
          <color auto="1"/>
        </bottom>
        <vertical/>
        <horizontal/>
      </border>
    </dxf>
    <dxf>
      <font>
        <color theme="0"/>
      </font>
      <fill>
        <patternFill>
          <bgColor rgb="FF0000FF"/>
        </patternFill>
      </fill>
      <border>
        <left style="hair">
          <color auto="1"/>
        </left>
        <right style="hair">
          <color auto="1"/>
        </right>
        <top style="hair">
          <color auto="1"/>
        </top>
        <bottom style="hair">
          <color auto="1"/>
        </bottom>
        <vertical/>
        <horizontal/>
      </border>
    </dxf>
    <dxf>
      <font>
        <color theme="0"/>
      </font>
      <fill>
        <patternFill>
          <bgColor rgb="FF00B050"/>
        </patternFill>
      </fill>
      <border>
        <left style="hair">
          <color auto="1"/>
        </left>
        <right style="hair">
          <color auto="1"/>
        </right>
        <top style="hair">
          <color auto="1"/>
        </top>
        <bottom style="hair">
          <color auto="1"/>
        </bottom>
        <vertical/>
        <horizontal/>
      </border>
    </dxf>
    <dxf>
      <font>
        <b val="0"/>
        <i val="0"/>
        <color theme="0"/>
      </font>
      <fill>
        <patternFill>
          <bgColor rgb="FFFFC000"/>
        </patternFill>
      </fill>
      <border>
        <left style="hair">
          <color auto="1"/>
        </left>
        <right style="hair">
          <color auto="1"/>
        </right>
        <top style="hair">
          <color auto="1"/>
        </top>
        <bottom style="hair">
          <color auto="1"/>
        </bottom>
        <vertical/>
        <horizontal/>
      </border>
    </dxf>
    <dxf>
      <font>
        <color theme="0"/>
      </font>
      <fill>
        <patternFill>
          <bgColor rgb="FFFF0000"/>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theme="0"/>
      </font>
      <fill>
        <patternFill patternType="none">
          <bgColor auto="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top style="hair">
          <color auto="1"/>
        </top>
        <bottom style="hair">
          <color auto="1"/>
        </bottom>
        <vertical/>
        <horizontal/>
      </border>
    </dxf>
    <dxf>
      <border>
        <left/>
        <right/>
        <top/>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font>
        <b/>
        <i val="0"/>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top style="hair">
          <color auto="1"/>
        </top>
        <bottom style="hair">
          <color auto="1"/>
        </bottom>
        <vertical/>
        <horizontal/>
      </border>
    </dxf>
    <dxf>
      <border>
        <left/>
        <right/>
        <top/>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color rgb="FFFFFF00"/>
      </font>
      <fill>
        <patternFill>
          <bgColor rgb="FFA3743B"/>
        </patternFill>
      </fill>
      <border>
        <left style="hair">
          <color auto="1"/>
        </left>
        <right style="hair">
          <color auto="1"/>
        </right>
        <top style="hair">
          <color auto="1"/>
        </top>
        <bottom style="hair">
          <color auto="1"/>
        </bottom>
        <vertical/>
        <horizontal/>
      </border>
    </dxf>
    <dxf>
      <font>
        <color rgb="FFFFFF0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thin">
          <color rgb="FFFFC000"/>
        </right>
        <top style="hair">
          <color auto="1"/>
        </top>
        <bottom style="hair">
          <color auto="1"/>
        </bottom>
      </border>
    </dxf>
    <dxf>
      <fill>
        <patternFill>
          <bgColor theme="0" tint="-0.14996795556505021"/>
        </patternFill>
      </fill>
      <border>
        <left style="hair">
          <color auto="1"/>
        </left>
        <right style="thin">
          <color rgb="FFFFC000"/>
        </right>
        <top style="hair">
          <color auto="1"/>
        </top>
        <bottom style="hair">
          <color auto="1"/>
        </bottom>
      </border>
    </dxf>
    <dxf>
      <fill>
        <patternFill>
          <bgColor theme="0" tint="-0.14996795556505021"/>
        </patternFill>
      </fill>
      <border>
        <left style="hair">
          <color auto="1"/>
        </left>
        <right style="thin">
          <color rgb="FFFFC000"/>
        </right>
        <top style="hair">
          <color auto="1"/>
        </top>
        <bottom style="hair">
          <color auto="1"/>
        </bottom>
      </border>
    </dxf>
    <dxf>
      <fill>
        <patternFill>
          <bgColor rgb="FFB4C7EB"/>
        </patternFill>
      </fill>
      <border>
        <left style="hair">
          <color auto="1"/>
        </left>
        <right style="hair">
          <color auto="1"/>
        </right>
        <top style="hair">
          <color auto="1"/>
        </top>
        <bottom style="hair">
          <color auto="1"/>
        </bottom>
      </border>
    </dxf>
    <dxf>
      <fill>
        <patternFill>
          <bgColor rgb="FFB4C7EB"/>
        </patternFill>
      </fill>
      <border>
        <left style="hair">
          <color auto="1"/>
        </left>
        <right style="hair">
          <color auto="1"/>
        </right>
        <top style="hair">
          <color auto="1"/>
        </top>
        <bottom style="hair">
          <color auto="1"/>
        </bottom>
      </border>
    </dxf>
    <dxf>
      <fill>
        <patternFill>
          <bgColor rgb="FFB4C7EB"/>
        </patternFill>
      </fill>
      <border>
        <left style="hair">
          <color auto="1"/>
        </left>
        <right style="hair">
          <color auto="1"/>
        </right>
        <top style="hair">
          <color auto="1"/>
        </top>
        <bottom style="hair">
          <color auto="1"/>
        </bottom>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dxf>
    <dxf>
      <fill>
        <patternFill>
          <bgColor rgb="FFB4C7EB"/>
        </patternFill>
      </fill>
    </dxf>
    <dxf>
      <fill>
        <patternFill>
          <bgColor rgb="FFB4C7EB"/>
        </patternFill>
      </fill>
    </dxf>
  </dxfs>
  <tableStyles count="0" defaultTableStyle="TableStyleMedium2" defaultPivotStyle="PivotStyleLight16"/>
  <colors>
    <mruColors>
      <color rgb="FFF4750C"/>
      <color rgb="FF0000FF"/>
      <color rgb="FFB4C7EB"/>
      <color rgb="FFA3743B"/>
      <color rgb="FFFF9900"/>
      <color rgb="FFF8F200"/>
      <color rgb="FFF2F2F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32</xdr:col>
          <xdr:colOff>19050</xdr:colOff>
          <xdr:row>1</xdr:row>
          <xdr:rowOff>0</xdr:rowOff>
        </xdr:from>
        <xdr:to>
          <xdr:col>33</xdr:col>
          <xdr:colOff>0</xdr:colOff>
          <xdr:row>2</xdr:row>
          <xdr:rowOff>180975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ea typeface="Calibri"/>
                  <a:cs typeface="Calibri"/>
                </a:rPr>
                <a:t>Sauvegarde PDF</a:t>
              </a:r>
            </a:p>
            <a:p>
              <a:pPr algn="ctr" rtl="0">
                <a:defRPr sz="1000"/>
              </a:pPr>
              <a:endParaRPr lang="fr-CH" sz="1100" b="0" i="0" u="none" strike="noStrike" baseline="0">
                <a:solidFill>
                  <a:srgbClr val="000000"/>
                </a:solidFill>
                <a:latin typeface="Calibri"/>
                <a:ea typeface="Calibri"/>
                <a:cs typeface="Calibri"/>
              </a:endParaRPr>
            </a:p>
          </xdr:txBody>
        </xdr:sp>
        <xdr:clientData fPrintsWithSheet="0"/>
      </xdr:twoCellAnchor>
    </mc:Choice>
    <mc:Fallback/>
  </mc:AlternateContent>
  <xdr:twoCellAnchor editAs="oneCell">
    <xdr:from>
      <xdr:col>32</xdr:col>
      <xdr:colOff>342901</xdr:colOff>
      <xdr:row>4</xdr:row>
      <xdr:rowOff>19050</xdr:rowOff>
    </xdr:from>
    <xdr:to>
      <xdr:col>32</xdr:col>
      <xdr:colOff>1051720</xdr:colOff>
      <xdr:row>7</xdr:row>
      <xdr:rowOff>171450</xdr:rowOff>
    </xdr:to>
    <xdr:pic macro="[0]!Image3_Cliquer">
      <xdr:nvPicPr>
        <xdr:cNvPr id="4" name="Image 3">
          <a:extLst>
            <a:ext uri="{FF2B5EF4-FFF2-40B4-BE49-F238E27FC236}">
              <a16:creationId xmlns:a16="http://schemas.microsoft.com/office/drawing/2014/main" id="{1460C907-0954-1672-8E3A-48CAF970EDB7}"/>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1588" t="5434" r="10610" b="7622"/>
        <a:stretch/>
      </xdr:blipFill>
      <xdr:spPr>
        <a:xfrm>
          <a:off x="19526251" y="685800"/>
          <a:ext cx="708819" cy="72390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oneCell">
        <xdr:from>
          <xdr:col>33</xdr:col>
          <xdr:colOff>9525</xdr:colOff>
          <xdr:row>0</xdr:row>
          <xdr:rowOff>171450</xdr:rowOff>
        </xdr:from>
        <xdr:to>
          <xdr:col>36</xdr:col>
          <xdr:colOff>561975</xdr:colOff>
          <xdr:row>3</xdr:row>
          <xdr:rowOff>0</xdr:rowOff>
        </xdr:to>
        <xdr:sp macro="" textlink="">
          <xdr:nvSpPr>
            <xdr:cNvPr id="1037" name="CommandButton1"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24</xdr:col>
      <xdr:colOff>238125</xdr:colOff>
      <xdr:row>30</xdr:row>
      <xdr:rowOff>38100</xdr:rowOff>
    </xdr:from>
    <xdr:to>
      <xdr:col>30</xdr:col>
      <xdr:colOff>1162050</xdr:colOff>
      <xdr:row>54</xdr:row>
      <xdr:rowOff>85725</xdr:rowOff>
    </xdr:to>
    <xdr:sp macro="" textlink="">
      <xdr:nvSpPr>
        <xdr:cNvPr id="3" name="ZoneTexte 2">
          <a:extLst>
            <a:ext uri="{FF2B5EF4-FFF2-40B4-BE49-F238E27FC236}">
              <a16:creationId xmlns:a16="http://schemas.microsoft.com/office/drawing/2014/main" id="{C11292CE-F01A-ECB5-0622-C7BA773592E7}"/>
            </a:ext>
          </a:extLst>
        </xdr:cNvPr>
        <xdr:cNvSpPr txBox="1"/>
      </xdr:nvSpPr>
      <xdr:spPr>
        <a:xfrm>
          <a:off x="14001750" y="3590925"/>
          <a:ext cx="4781550" cy="2371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100"/>
            <a:t>Voici un fichier explicatif de ce que je souhaiterais obtenir.</a:t>
          </a:r>
        </a:p>
        <a:p>
          <a:endParaRPr lang="fr-CH" sz="1100"/>
        </a:p>
        <a:p>
          <a:r>
            <a:rPr lang="fr-CH" sz="1100"/>
            <a:t>1)</a:t>
          </a:r>
          <a:r>
            <a:rPr lang="fr-CH" sz="1100" baseline="0"/>
            <a:t> le résultat de la cellule R59 soit reproduit dans la cellule AK13</a:t>
          </a:r>
        </a:p>
        <a:p>
          <a:r>
            <a:rPr lang="fr-CH" sz="1100" baseline="0"/>
            <a:t>     lorsque l'on fait un enregistrement à l'aide du bouton "Sauvegarde PDF""</a:t>
          </a:r>
        </a:p>
        <a:p>
          <a:endParaRPr lang="fr-CH" sz="1100" baseline="0"/>
        </a:p>
        <a:p>
          <a:r>
            <a:rPr lang="fr-CH" sz="1100" baseline="0"/>
            <a:t>2) Si AK13 déja rempli à la prochaine sauvegarde passer à la cellule AK15 si cette</a:t>
          </a:r>
        </a:p>
        <a:p>
          <a:r>
            <a:rPr lang="fr-CH" sz="1100" baseline="0"/>
            <a:t>     dernière remplie passer à AK17 et ainsi de suite.</a:t>
          </a:r>
        </a:p>
        <a:p>
          <a:endParaRPr lang="fr-CH" sz="1100" baseline="0"/>
        </a:p>
        <a:p>
          <a:r>
            <a:rPr lang="fr-CH" sz="1100" baseline="0"/>
            <a:t>Je vous remercie de votre aide</a:t>
          </a:r>
        </a:p>
        <a:p>
          <a:endParaRPr lang="fr-CH" sz="1100"/>
        </a:p>
      </xdr:txBody>
    </xdr:sp>
    <xdr:clientData/>
  </xdr:twoCellAnchor>
  <xdr:twoCellAnchor>
    <xdr:from>
      <xdr:col>17</xdr:col>
      <xdr:colOff>323850</xdr:colOff>
      <xdr:row>34</xdr:row>
      <xdr:rowOff>142875</xdr:rowOff>
    </xdr:from>
    <xdr:to>
      <xdr:col>24</xdr:col>
      <xdr:colOff>361950</xdr:colOff>
      <xdr:row>58</xdr:row>
      <xdr:rowOff>76200</xdr:rowOff>
    </xdr:to>
    <xdr:cxnSp macro="">
      <xdr:nvCxnSpPr>
        <xdr:cNvPr id="8" name="Connecteur droit avec flèche 7">
          <a:extLst>
            <a:ext uri="{FF2B5EF4-FFF2-40B4-BE49-F238E27FC236}">
              <a16:creationId xmlns:a16="http://schemas.microsoft.com/office/drawing/2014/main" id="{9636DC1B-F4DA-D2A1-ACE0-799B91B1F2D4}"/>
            </a:ext>
          </a:extLst>
        </xdr:cNvPr>
        <xdr:cNvCxnSpPr/>
      </xdr:nvCxnSpPr>
      <xdr:spPr>
        <a:xfrm flipH="1">
          <a:off x="9982200" y="4133850"/>
          <a:ext cx="4143375" cy="2400300"/>
        </a:xfrm>
        <a:prstGeom prst="straightConnector1">
          <a:avLst/>
        </a:prstGeom>
        <a:ln>
          <a:solidFill>
            <a:srgbClr val="0000FF"/>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400050</xdr:colOff>
      <xdr:row>12</xdr:row>
      <xdr:rowOff>123825</xdr:rowOff>
    </xdr:from>
    <xdr:to>
      <xdr:col>36</xdr:col>
      <xdr:colOff>123825</xdr:colOff>
      <xdr:row>34</xdr:row>
      <xdr:rowOff>142875</xdr:rowOff>
    </xdr:to>
    <xdr:cxnSp macro="">
      <xdr:nvCxnSpPr>
        <xdr:cNvPr id="10" name="Connecteur droit avec flèche 9">
          <a:extLst>
            <a:ext uri="{FF2B5EF4-FFF2-40B4-BE49-F238E27FC236}">
              <a16:creationId xmlns:a16="http://schemas.microsoft.com/office/drawing/2014/main" id="{D55266CB-458F-714B-232E-9BDBD8F737CF}"/>
            </a:ext>
          </a:extLst>
        </xdr:cNvPr>
        <xdr:cNvCxnSpPr/>
      </xdr:nvCxnSpPr>
      <xdr:spPr>
        <a:xfrm flipV="1">
          <a:off x="14163675" y="2047875"/>
          <a:ext cx="7839075" cy="2085975"/>
        </a:xfrm>
        <a:prstGeom prst="straightConnector1">
          <a:avLst/>
        </a:prstGeom>
        <a:ln>
          <a:solidFill>
            <a:srgbClr val="0000FF"/>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400050</xdr:colOff>
      <xdr:row>2</xdr:row>
      <xdr:rowOff>95250</xdr:rowOff>
    </xdr:from>
    <xdr:to>
      <xdr:col>32</xdr:col>
      <xdr:colOff>228600</xdr:colOff>
      <xdr:row>34</xdr:row>
      <xdr:rowOff>114300</xdr:rowOff>
    </xdr:to>
    <xdr:cxnSp macro="">
      <xdr:nvCxnSpPr>
        <xdr:cNvPr id="12" name="Connecteur droit avec flèche 11">
          <a:extLst>
            <a:ext uri="{FF2B5EF4-FFF2-40B4-BE49-F238E27FC236}">
              <a16:creationId xmlns:a16="http://schemas.microsoft.com/office/drawing/2014/main" id="{1764F33C-4E9D-6EE6-50E5-3267C634C3A3}"/>
            </a:ext>
          </a:extLst>
        </xdr:cNvPr>
        <xdr:cNvCxnSpPr/>
      </xdr:nvCxnSpPr>
      <xdr:spPr>
        <a:xfrm flipV="1">
          <a:off x="14163675" y="476250"/>
          <a:ext cx="5248275" cy="3629025"/>
        </a:xfrm>
        <a:prstGeom prst="straightConnector1">
          <a:avLst/>
        </a:prstGeom>
        <a:ln>
          <a:solidFill>
            <a:srgbClr val="0000FF"/>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447675</xdr:colOff>
      <xdr:row>14</xdr:row>
      <xdr:rowOff>114300</xdr:rowOff>
    </xdr:from>
    <xdr:to>
      <xdr:col>36</xdr:col>
      <xdr:colOff>152400</xdr:colOff>
      <xdr:row>39</xdr:row>
      <xdr:rowOff>0</xdr:rowOff>
    </xdr:to>
    <xdr:cxnSp macro="">
      <xdr:nvCxnSpPr>
        <xdr:cNvPr id="14" name="Connecteur droit avec flèche 13">
          <a:extLst>
            <a:ext uri="{FF2B5EF4-FFF2-40B4-BE49-F238E27FC236}">
              <a16:creationId xmlns:a16="http://schemas.microsoft.com/office/drawing/2014/main" id="{D9C2B7D5-E15D-7B0C-5375-F03F29889E56}"/>
            </a:ext>
          </a:extLst>
        </xdr:cNvPr>
        <xdr:cNvCxnSpPr/>
      </xdr:nvCxnSpPr>
      <xdr:spPr>
        <a:xfrm flipV="1">
          <a:off x="14211300" y="2219325"/>
          <a:ext cx="7820025" cy="2371725"/>
        </a:xfrm>
        <a:prstGeom prst="straightConnector1">
          <a:avLst/>
        </a:prstGeom>
        <a:ln>
          <a:solidFill>
            <a:srgbClr val="F4750C"/>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428625</xdr:colOff>
      <xdr:row>16</xdr:row>
      <xdr:rowOff>114300</xdr:rowOff>
    </xdr:from>
    <xdr:to>
      <xdr:col>36</xdr:col>
      <xdr:colOff>228600</xdr:colOff>
      <xdr:row>38</xdr:row>
      <xdr:rowOff>123825</xdr:rowOff>
    </xdr:to>
    <xdr:cxnSp macro="">
      <xdr:nvCxnSpPr>
        <xdr:cNvPr id="16" name="Connecteur droit avec flèche 15">
          <a:extLst>
            <a:ext uri="{FF2B5EF4-FFF2-40B4-BE49-F238E27FC236}">
              <a16:creationId xmlns:a16="http://schemas.microsoft.com/office/drawing/2014/main" id="{C7B9E920-BA07-9726-462D-35854F6C4AED}"/>
            </a:ext>
          </a:extLst>
        </xdr:cNvPr>
        <xdr:cNvCxnSpPr/>
      </xdr:nvCxnSpPr>
      <xdr:spPr>
        <a:xfrm flipV="1">
          <a:off x="14192250" y="2400300"/>
          <a:ext cx="7915275" cy="2152650"/>
        </a:xfrm>
        <a:prstGeom prst="straightConnector1">
          <a:avLst/>
        </a:prstGeom>
        <a:ln>
          <a:solidFill>
            <a:srgbClr val="F4750C"/>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7364C1-AE85-4DA8-8594-566E4FA93CA9}">
  <sheetPr codeName="Feuil1">
    <pageSetUpPr fitToPage="1"/>
  </sheetPr>
  <dimension ref="A1:AK477"/>
  <sheetViews>
    <sheetView showRowColHeaders="0" tabSelected="1" zoomScaleNormal="100" workbookViewId="0">
      <pane xSplit="31" ySplit="11" topLeftCell="AF12" activePane="bottomRight" state="frozen"/>
      <selection pane="topRight" activeCell="AG1" sqref="AG1"/>
      <selection pane="bottomLeft" activeCell="A12" sqref="A12"/>
      <selection pane="bottomRight" activeCell="AI53" sqref="AI53"/>
    </sheetView>
  </sheetViews>
  <sheetFormatPr baseColWidth="10" defaultRowHeight="15" x14ac:dyDescent="0.25"/>
  <cols>
    <col min="1" max="1" width="16.7109375" style="11" customWidth="1"/>
    <col min="2" max="2" width="2.7109375" style="11" customWidth="1"/>
    <col min="3" max="3" width="0.28515625" style="11" customWidth="1"/>
    <col min="4" max="4" width="72.7109375" bestFit="1" customWidth="1"/>
    <col min="5" max="5" width="0.28515625" style="11" customWidth="1"/>
    <col min="6" max="6" width="10.7109375" customWidth="1"/>
    <col min="7" max="7" width="0.28515625" customWidth="1"/>
    <col min="8" max="8" width="10.7109375" customWidth="1"/>
    <col min="9" max="9" width="0.28515625" customWidth="1"/>
    <col min="10" max="10" width="10.7109375" customWidth="1"/>
    <col min="11" max="11" width="0.28515625" customWidth="1"/>
    <col min="12" max="12" width="10.7109375" customWidth="1"/>
    <col min="13" max="13" width="0.28515625" customWidth="1"/>
    <col min="14" max="16" width="2.7109375" customWidth="1"/>
    <col min="17" max="17" width="2.7109375" hidden="1" customWidth="1"/>
    <col min="18" max="18" width="6.7109375" bestFit="1" customWidth="1"/>
    <col min="19" max="19" width="0.28515625" customWidth="1"/>
    <col min="20" max="20" width="20.5703125" bestFit="1" customWidth="1"/>
    <col min="21" max="21" width="0.28515625" customWidth="1"/>
    <col min="22" max="23" width="16.7109375" customWidth="1"/>
    <col min="24" max="24" width="0.28515625" customWidth="1"/>
    <col min="25" max="25" width="18.140625" customWidth="1"/>
    <col min="26" max="26" width="0.28515625" customWidth="1"/>
    <col min="27" max="27" width="20.7109375" customWidth="1"/>
    <col min="28" max="28" width="0.28515625" customWidth="1"/>
    <col min="29" max="29" width="18.140625" customWidth="1"/>
    <col min="30" max="30" width="0.28515625" customWidth="1"/>
    <col min="31" max="31" width="20.7109375" customWidth="1"/>
    <col min="32" max="32" width="2.7109375" customWidth="1"/>
    <col min="33" max="33" width="23.140625" bestFit="1" customWidth="1"/>
    <col min="34" max="34" width="0.28515625" customWidth="1"/>
    <col min="35" max="35" width="11.7109375" customWidth="1"/>
    <col min="36" max="36" width="0.28515625" customWidth="1"/>
    <col min="37" max="37" width="11.7109375" customWidth="1"/>
  </cols>
  <sheetData>
    <row r="1" spans="1:37" s="2" customFormat="1" ht="15" customHeight="1" x14ac:dyDescent="0.25">
      <c r="A1" s="43"/>
      <c r="B1" s="43"/>
      <c r="C1" s="3"/>
      <c r="D1" s="46" t="s">
        <v>6</v>
      </c>
      <c r="E1" s="46"/>
      <c r="F1" s="46"/>
      <c r="G1" s="46"/>
      <c r="H1" s="46"/>
      <c r="I1" s="46"/>
      <c r="J1" s="46"/>
      <c r="K1" s="46"/>
      <c r="L1" s="46"/>
      <c r="M1" s="46"/>
      <c r="N1" s="46"/>
      <c r="O1" s="46"/>
      <c r="P1" s="46"/>
      <c r="Q1" s="46"/>
      <c r="R1" s="46"/>
      <c r="S1" s="46"/>
      <c r="T1" s="46"/>
      <c r="U1" s="46"/>
      <c r="V1" s="46"/>
      <c r="W1" s="46"/>
      <c r="X1" s="9"/>
      <c r="Y1" s="12" t="s">
        <v>0</v>
      </c>
      <c r="AA1" s="7"/>
      <c r="AC1" s="5" t="s">
        <v>3</v>
      </c>
      <c r="AE1" s="26"/>
      <c r="AF1" s="26"/>
      <c r="AG1"/>
    </row>
    <row r="2" spans="1:37" s="2" customFormat="1" ht="15" customHeight="1" x14ac:dyDescent="0.25">
      <c r="A2" s="43"/>
      <c r="B2" s="43"/>
      <c r="C2" s="3"/>
      <c r="D2" s="46"/>
      <c r="E2" s="46"/>
      <c r="F2" s="46"/>
      <c r="G2" s="46"/>
      <c r="H2" s="46"/>
      <c r="I2" s="46"/>
      <c r="J2" s="46"/>
      <c r="K2" s="46"/>
      <c r="L2" s="46"/>
      <c r="M2" s="46"/>
      <c r="N2" s="46"/>
      <c r="O2" s="46"/>
      <c r="P2" s="46"/>
      <c r="Q2" s="46"/>
      <c r="R2" s="46"/>
      <c r="S2" s="46"/>
      <c r="T2" s="46"/>
      <c r="U2" s="46"/>
      <c r="V2" s="46"/>
      <c r="W2" s="46"/>
      <c r="X2" s="9"/>
      <c r="Y2" s="13" t="s">
        <v>1</v>
      </c>
      <c r="AA2" s="8"/>
      <c r="AC2" s="6" t="s">
        <v>4</v>
      </c>
      <c r="AE2" s="27"/>
      <c r="AF2" s="27"/>
      <c r="AG2"/>
    </row>
    <row r="3" spans="1:37" s="2" customFormat="1" ht="15" customHeight="1" x14ac:dyDescent="0.25">
      <c r="A3" s="43"/>
      <c r="B3" s="43"/>
      <c r="C3" s="3"/>
      <c r="D3" s="46"/>
      <c r="E3" s="46"/>
      <c r="F3" s="46"/>
      <c r="G3" s="46"/>
      <c r="H3" s="46"/>
      <c r="I3" s="46"/>
      <c r="J3" s="46"/>
      <c r="K3" s="46"/>
      <c r="L3" s="46"/>
      <c r="M3" s="46"/>
      <c r="N3" s="46"/>
      <c r="O3" s="46"/>
      <c r="P3" s="46"/>
      <c r="Q3" s="46"/>
      <c r="R3" s="46"/>
      <c r="S3" s="46"/>
      <c r="T3" s="46"/>
      <c r="U3" s="46"/>
      <c r="V3" s="46"/>
      <c r="W3" s="46"/>
      <c r="X3" s="9"/>
      <c r="Y3" s="13" t="s">
        <v>2</v>
      </c>
      <c r="AA3" s="8"/>
      <c r="AC3" s="6" t="s">
        <v>5</v>
      </c>
      <c r="AE3" s="7"/>
      <c r="AF3" s="7"/>
      <c r="AG3"/>
    </row>
    <row r="4" spans="1:37" s="2" customFormat="1" ht="7.5" customHeight="1" x14ac:dyDescent="0.25">
      <c r="A4" s="44"/>
      <c r="B4" s="44"/>
      <c r="C4" s="44"/>
      <c r="D4" s="44"/>
      <c r="E4" s="44"/>
      <c r="F4" s="44"/>
      <c r="G4" s="44"/>
      <c r="H4" s="44"/>
      <c r="I4" s="44"/>
      <c r="J4" s="44"/>
      <c r="K4" s="44"/>
      <c r="L4" s="44"/>
      <c r="M4" s="44"/>
      <c r="N4" s="44"/>
      <c r="O4" s="44"/>
      <c r="P4" s="44"/>
      <c r="Q4" s="44"/>
      <c r="R4" s="44"/>
      <c r="S4" s="44"/>
      <c r="T4" s="44"/>
      <c r="U4" s="44"/>
      <c r="V4" s="44"/>
      <c r="W4" s="44"/>
      <c r="X4" s="44"/>
      <c r="Y4" s="44"/>
      <c r="Z4" s="44"/>
      <c r="AA4" s="44"/>
      <c r="AB4" s="44"/>
      <c r="AC4" s="44"/>
      <c r="AD4" s="44"/>
      <c r="AE4" s="44"/>
      <c r="AF4" s="34"/>
      <c r="AG4"/>
    </row>
    <row r="5" spans="1:37" ht="15" customHeight="1" x14ac:dyDescent="0.25">
      <c r="A5" s="47" t="s">
        <v>25</v>
      </c>
      <c r="B5" s="47"/>
      <c r="C5" s="47"/>
      <c r="D5" s="47"/>
      <c r="E5" s="47"/>
      <c r="F5" s="47"/>
      <c r="G5" s="47"/>
      <c r="H5" s="47"/>
      <c r="I5" s="47"/>
      <c r="J5" s="47"/>
      <c r="K5" s="47"/>
      <c r="L5" s="47"/>
      <c r="M5" s="47"/>
      <c r="N5" s="47"/>
      <c r="O5" s="47"/>
      <c r="P5" s="47"/>
      <c r="Q5" s="47"/>
      <c r="R5" s="47"/>
      <c r="S5" s="47"/>
      <c r="T5" s="47"/>
      <c r="U5" s="47"/>
      <c r="V5" s="47"/>
      <c r="W5" s="47"/>
      <c r="Y5" s="14" t="s">
        <v>10</v>
      </c>
      <c r="AA5" s="30"/>
      <c r="AC5" s="14" t="s">
        <v>11</v>
      </c>
      <c r="AE5" s="30"/>
      <c r="AF5" s="30"/>
    </row>
    <row r="6" spans="1:37" ht="15" customHeight="1" x14ac:dyDescent="0.25">
      <c r="A6" s="47"/>
      <c r="B6" s="47"/>
      <c r="C6" s="47"/>
      <c r="D6" s="47"/>
      <c r="E6" s="47"/>
      <c r="F6" s="47"/>
      <c r="G6" s="47"/>
      <c r="H6" s="47"/>
      <c r="I6" s="47"/>
      <c r="J6" s="47"/>
      <c r="K6" s="47"/>
      <c r="L6" s="47"/>
      <c r="M6" s="47"/>
      <c r="N6" s="47"/>
      <c r="O6" s="47"/>
      <c r="P6" s="47"/>
      <c r="Q6" s="47"/>
      <c r="R6" s="47"/>
      <c r="S6" s="47"/>
      <c r="T6" s="47"/>
      <c r="U6" s="47"/>
      <c r="V6" s="47"/>
      <c r="W6" s="47"/>
      <c r="Y6" s="14" t="s">
        <v>13</v>
      </c>
      <c r="AA6" s="30"/>
      <c r="AC6" s="14" t="s">
        <v>26</v>
      </c>
      <c r="AE6" s="30"/>
      <c r="AF6" s="30"/>
    </row>
    <row r="7" spans="1:37" ht="15" customHeight="1" x14ac:dyDescent="0.25">
      <c r="A7" s="47"/>
      <c r="B7" s="47"/>
      <c r="C7" s="47"/>
      <c r="D7" s="47"/>
      <c r="E7" s="47"/>
      <c r="F7" s="47"/>
      <c r="G7" s="47"/>
      <c r="H7" s="47"/>
      <c r="I7" s="47"/>
      <c r="J7" s="47"/>
      <c r="K7" s="47"/>
      <c r="L7" s="47"/>
      <c r="M7" s="47"/>
      <c r="N7" s="47"/>
      <c r="O7" s="47"/>
      <c r="P7" s="47"/>
      <c r="Q7" s="47"/>
      <c r="R7" s="47"/>
      <c r="S7" s="47"/>
      <c r="T7" s="47"/>
      <c r="U7" s="47"/>
      <c r="V7" s="47"/>
      <c r="W7" s="47"/>
      <c r="Y7" s="14" t="s">
        <v>14</v>
      </c>
      <c r="AA7" s="30"/>
      <c r="AC7" s="14" t="s">
        <v>27</v>
      </c>
      <c r="AE7" s="30"/>
      <c r="AF7" s="30"/>
    </row>
    <row r="8" spans="1:37" ht="15" customHeight="1" x14ac:dyDescent="0.25">
      <c r="A8" s="47"/>
      <c r="B8" s="47"/>
      <c r="C8" s="47"/>
      <c r="D8" s="47"/>
      <c r="E8" s="47"/>
      <c r="F8" s="47"/>
      <c r="G8" s="47"/>
      <c r="H8" s="47"/>
      <c r="I8" s="47"/>
      <c r="J8" s="47"/>
      <c r="K8" s="47"/>
      <c r="L8" s="47"/>
      <c r="M8" s="47"/>
      <c r="N8" s="47"/>
      <c r="O8" s="47"/>
      <c r="P8" s="47"/>
      <c r="Q8" s="47"/>
      <c r="R8" s="47"/>
      <c r="S8" s="47"/>
      <c r="T8" s="47"/>
      <c r="U8" s="47"/>
      <c r="V8" s="47"/>
      <c r="W8" s="47"/>
      <c r="Y8" s="14" t="s">
        <v>15</v>
      </c>
      <c r="AA8" s="30"/>
      <c r="AC8" s="14" t="s">
        <v>28</v>
      </c>
      <c r="AE8" s="30"/>
      <c r="AF8" s="30"/>
    </row>
    <row r="9" spans="1:37" s="2" customFormat="1" ht="7.5" customHeight="1" x14ac:dyDescent="0.25">
      <c r="A9" s="44"/>
      <c r="B9" s="44"/>
      <c r="C9" s="44"/>
      <c r="D9" s="44"/>
      <c r="E9" s="44"/>
      <c r="F9" s="44"/>
      <c r="G9" s="44"/>
      <c r="H9" s="44"/>
      <c r="I9" s="44"/>
      <c r="J9" s="44"/>
      <c r="K9" s="44"/>
      <c r="L9" s="44"/>
      <c r="M9" s="44"/>
      <c r="N9" s="44"/>
      <c r="O9" s="44"/>
      <c r="P9" s="44"/>
      <c r="Q9" s="44"/>
      <c r="R9" s="44"/>
      <c r="S9" s="44"/>
      <c r="T9" s="44"/>
      <c r="U9" s="44"/>
      <c r="V9" s="44"/>
      <c r="W9" s="44"/>
      <c r="X9" s="44"/>
      <c r="Y9" s="44"/>
      <c r="Z9" s="44"/>
      <c r="AA9" s="44"/>
      <c r="AB9" s="44"/>
      <c r="AC9" s="44"/>
      <c r="AD9" s="44"/>
      <c r="AE9" s="44"/>
      <c r="AF9" s="34"/>
    </row>
    <row r="10" spans="1:37" ht="15" customHeight="1" x14ac:dyDescent="0.25">
      <c r="A10" s="41" t="s">
        <v>9</v>
      </c>
      <c r="B10" s="41"/>
      <c r="D10" s="48" t="s">
        <v>19</v>
      </c>
      <c r="F10" s="49" t="s">
        <v>7</v>
      </c>
      <c r="H10" s="49" t="s">
        <v>16</v>
      </c>
      <c r="J10" s="49" t="s">
        <v>8</v>
      </c>
      <c r="L10" s="49" t="s">
        <v>16</v>
      </c>
      <c r="N10" s="52" t="s">
        <v>17</v>
      </c>
      <c r="O10" s="52"/>
      <c r="P10" s="52"/>
      <c r="Q10" s="52"/>
      <c r="R10" s="52"/>
      <c r="T10" s="48" t="s">
        <v>18</v>
      </c>
      <c r="U10" s="48"/>
      <c r="V10" s="48"/>
      <c r="W10" s="48"/>
      <c r="X10" s="48"/>
      <c r="Y10" s="48"/>
      <c r="Z10" s="48"/>
      <c r="AA10" s="48"/>
      <c r="AB10" s="48"/>
      <c r="AC10" s="48"/>
      <c r="AD10" s="48"/>
      <c r="AE10" s="48"/>
      <c r="AF10" s="36"/>
      <c r="AG10" s="41" t="s">
        <v>22</v>
      </c>
      <c r="AH10" s="28"/>
      <c r="AI10" s="41" t="s">
        <v>23</v>
      </c>
      <c r="AK10" s="41" t="s">
        <v>66</v>
      </c>
    </row>
    <row r="11" spans="1:37" x14ac:dyDescent="0.25">
      <c r="A11" s="41"/>
      <c r="B11" s="41"/>
      <c r="C11" s="10"/>
      <c r="D11" s="48"/>
      <c r="E11" s="10"/>
      <c r="F11" s="49"/>
      <c r="H11" s="49"/>
      <c r="J11" s="49"/>
      <c r="L11" s="49"/>
      <c r="N11" s="52"/>
      <c r="O11" s="52"/>
      <c r="P11" s="52"/>
      <c r="Q11" s="52"/>
      <c r="R11" s="52"/>
      <c r="T11" s="48"/>
      <c r="U11" s="48"/>
      <c r="V11" s="48"/>
      <c r="W11" s="48"/>
      <c r="X11" s="48"/>
      <c r="Y11" s="48"/>
      <c r="Z11" s="48"/>
      <c r="AA11" s="48"/>
      <c r="AB11" s="48"/>
      <c r="AC11" s="48"/>
      <c r="AD11" s="48"/>
      <c r="AE11" s="48"/>
      <c r="AF11" s="36"/>
      <c r="AG11" s="41"/>
      <c r="AH11" s="28"/>
      <c r="AI11" s="41"/>
      <c r="AK11" s="41"/>
    </row>
    <row r="12" spans="1:37" s="2" customFormat="1" ht="2.1" customHeight="1" x14ac:dyDescent="0.25">
      <c r="A12" s="1"/>
      <c r="B12" s="1"/>
      <c r="C12" s="1"/>
      <c r="D12" s="1"/>
      <c r="E12" s="1"/>
      <c r="F12" s="1"/>
      <c r="H12" s="1"/>
      <c r="J12" s="1"/>
      <c r="L12" s="1"/>
      <c r="N12" s="1"/>
      <c r="O12" s="1"/>
      <c r="P12" s="1"/>
      <c r="Q12" s="1"/>
      <c r="Y12" s="1"/>
      <c r="AA12" s="4"/>
      <c r="AC12" s="1"/>
      <c r="AE12" s="1"/>
      <c r="AF12" s="1"/>
    </row>
    <row r="13" spans="1:37" s="15" customFormat="1" ht="12.75" customHeight="1" x14ac:dyDescent="0.25">
      <c r="A13" s="50">
        <v>45567</v>
      </c>
      <c r="B13" s="50"/>
      <c r="D13" s="51"/>
      <c r="E13" s="51"/>
      <c r="F13" s="51"/>
      <c r="G13" s="51"/>
      <c r="H13" s="51"/>
      <c r="I13" s="51"/>
      <c r="J13" s="51"/>
      <c r="K13" s="51"/>
      <c r="L13" s="51"/>
      <c r="M13" s="51"/>
      <c r="N13" s="51"/>
      <c r="O13" s="51"/>
      <c r="P13" s="51"/>
      <c r="Q13" s="51"/>
      <c r="R13" s="51"/>
      <c r="S13" s="51"/>
      <c r="T13" s="51"/>
      <c r="U13" s="51"/>
      <c r="V13" s="51"/>
      <c r="W13" s="51"/>
      <c r="X13" s="51"/>
      <c r="Y13" s="51"/>
      <c r="Z13" s="51"/>
      <c r="AA13" s="51"/>
      <c r="AB13" s="51"/>
      <c r="AC13" s="51"/>
      <c r="AD13" s="51"/>
      <c r="AE13" s="51"/>
      <c r="AF13" s="18"/>
      <c r="AG13" s="37">
        <v>45567</v>
      </c>
      <c r="AI13" s="15" t="s">
        <v>57</v>
      </c>
      <c r="AK13" s="40"/>
    </row>
    <row r="14" spans="1:37" s="16" customFormat="1" ht="2.1" customHeight="1" x14ac:dyDescent="0.25">
      <c r="AA14" s="17"/>
      <c r="AG14" s="17"/>
    </row>
    <row r="15" spans="1:37" s="15" customFormat="1" ht="12.75" customHeight="1" x14ac:dyDescent="0.25">
      <c r="A15" s="50"/>
      <c r="B15" s="18">
        <v>1</v>
      </c>
      <c r="D15" s="29"/>
      <c r="F15" s="31"/>
      <c r="H15" s="18" t="str">
        <f>IF(COUNTIF(F15,"1"),"DÉBUTANT",IF(COUNTIF(F15,"2"),"COMPÉTENT",IF(COUNTIF(F15,"3"),"MAITRISE",IF(COUNTIF(F15,"4"),"EXPERT",""))))</f>
        <v/>
      </c>
      <c r="J15" s="31"/>
      <c r="L15" s="18" t="str">
        <f>IF(COUNTIF(J15,"1"),"DÉBUTANT",IF(COUNTIF(J15,"2"),"COMPÉTENT",IF(COUNTIF(J15,"3"),"MAITRISE",IF(COUNTIF(J15,"4"),"EXPERT",""))))</f>
        <v/>
      </c>
      <c r="N15" s="18">
        <f>F15+J15</f>
        <v>0</v>
      </c>
      <c r="O15" s="18" t="str">
        <f>IF(COUNTIF(F15,"1"),"/",IF(COUNTIF(F15,"2"),"/",IF(COUNTIF(F15,"3"),"/",IF(COUNTIF(F15,"4"),"/",IF(COUNTIF(F15,"5"),"/","")))))</f>
        <v/>
      </c>
      <c r="P15" s="18" t="str">
        <f>IF(COUNTIF(N15,"2"),"8",IF(COUNTIF(N15,"3"),"8",IF(COUNTIF(N15,"4"),"8",IF(COUNTIF(N15,"5"),"8",IF(COUNTIF(N15,"6"),"8",IF(COUNTIF(N15,"7"),"8",IF(COUNTIF(N15,"8"),"8","")))))))</f>
        <v/>
      </c>
      <c r="Q15" s="20">
        <v>8</v>
      </c>
      <c r="R15" s="18" t="str">
        <f>IF(COUNTIF(N15,"2"),"25,0%",IF(COUNTIF(N15,"3"),"37,5%",IF(COUNTIF(N15,"4"),"50,0%",IF(COUNTIF(N15,"5"),"62,5%",IF(COUNTIF(N15,"6"),"75,0%",IF(COUNTIF(N15,"7"),"87,5%",IF(COUNTIF(N15,"8"),"100%","")))))))</f>
        <v/>
      </c>
      <c r="T15" s="42"/>
      <c r="U15" s="42"/>
      <c r="V15" s="42"/>
      <c r="W15" s="42"/>
      <c r="X15" s="42"/>
      <c r="Y15" s="42"/>
      <c r="Z15" s="42"/>
      <c r="AA15" s="42"/>
      <c r="AB15" s="42"/>
      <c r="AC15" s="42"/>
      <c r="AD15" s="42"/>
      <c r="AE15" s="42"/>
      <c r="AF15" s="35"/>
      <c r="AG15" s="37">
        <v>45814</v>
      </c>
      <c r="AH15" s="18"/>
      <c r="AI15" s="15" t="s">
        <v>24</v>
      </c>
    </row>
    <row r="16" spans="1:37" s="16" customFormat="1" ht="2.1" customHeight="1" x14ac:dyDescent="0.25">
      <c r="A16" s="50"/>
      <c r="AA16" s="17"/>
      <c r="AG16" s="17"/>
    </row>
    <row r="17" spans="1:35" s="15" customFormat="1" ht="12.75" customHeight="1" x14ac:dyDescent="0.25">
      <c r="A17" s="50"/>
      <c r="B17" s="18">
        <v>2</v>
      </c>
      <c r="D17" s="29"/>
      <c r="F17" s="31">
        <v>3</v>
      </c>
      <c r="H17" s="18" t="str">
        <f>IF(COUNTIF(F17,"1"),"DÉBUTANT",IF(COUNTIF(F17,"2"),"COMPÉTENT",IF(COUNTIF(F17,"3"),"MAITRISE",IF(COUNTIF(F17,"4"),"EXPERT",""))))</f>
        <v>MAITRISE</v>
      </c>
      <c r="J17" s="31">
        <v>2</v>
      </c>
      <c r="L17" s="18" t="str">
        <f>IF(COUNTIF(J17,"1"),"DÉBUTANT",IF(COUNTIF(J17,"2"),"COMPÉTENT",IF(COUNTIF(J17,"3"),"MAITRISE",IF(COUNTIF(J17,"4"),"EXPERT",""))))</f>
        <v>COMPÉTENT</v>
      </c>
      <c r="N17" s="18">
        <f>F17+J17</f>
        <v>5</v>
      </c>
      <c r="O17" s="18" t="str">
        <f>IF(COUNTIF(F17,"1"),"/",IF(COUNTIF(F17,"2"),"/",IF(COUNTIF(F17,"3"),"/",IF(COUNTIF(F17,"4"),"/",IF(COUNTIF(F17,"5"),"/","")))))</f>
        <v>/</v>
      </c>
      <c r="P17" s="18" t="str">
        <f>IF(COUNTIF(N17,"2"),"8",IF(COUNTIF(N17,"3"),"8",IF(COUNTIF(N17,"4"),"8",IF(COUNTIF(N17,"5"),"8",IF(COUNTIF(N17,"6"),"8",IF(COUNTIF(N17,"7"),"8",IF(COUNTIF(N17,"8"),"8","")))))))</f>
        <v>8</v>
      </c>
      <c r="Q17" s="20">
        <v>8</v>
      </c>
      <c r="R17" s="18" t="str">
        <f>IF(COUNTIF(N17,"2"),"25,0%",IF(COUNTIF(N17,"3"),"37,5%",IF(COUNTIF(N17,"4"),"50,0%",IF(COUNTIF(N17,"5"),"62,5%",IF(COUNTIF(N17,"6"),"75,0%",IF(COUNTIF(N17,"7"),"87,5%",IF(COUNTIF(N17,"8"),"100%","")))))))</f>
        <v>62,5%</v>
      </c>
      <c r="T17" s="42"/>
      <c r="U17" s="42"/>
      <c r="V17" s="42"/>
      <c r="W17" s="42"/>
      <c r="X17" s="42"/>
      <c r="Y17" s="42"/>
      <c r="Z17" s="42"/>
      <c r="AA17" s="42"/>
      <c r="AB17" s="42"/>
      <c r="AC17" s="42"/>
      <c r="AD17" s="42"/>
      <c r="AE17" s="42"/>
      <c r="AF17" s="35"/>
      <c r="AG17" s="37">
        <v>45995</v>
      </c>
      <c r="AH17" s="18"/>
      <c r="AI17" s="15" t="s">
        <v>24</v>
      </c>
    </row>
    <row r="18" spans="1:35" s="16" customFormat="1" ht="2.1" customHeight="1" x14ac:dyDescent="0.25">
      <c r="A18" s="50"/>
      <c r="AA18" s="17"/>
      <c r="AG18" s="17"/>
    </row>
    <row r="19" spans="1:35" s="15" customFormat="1" ht="12.75" customHeight="1" x14ac:dyDescent="0.25">
      <c r="A19" s="50"/>
      <c r="B19" s="18">
        <v>3</v>
      </c>
      <c r="D19" s="29"/>
      <c r="F19" s="31"/>
      <c r="H19" s="18" t="str">
        <f>IF(COUNTIF(F19,"1"),"DÉBUTANT",IF(COUNTIF(F19,"2"),"COMPÉTENT",IF(COUNTIF(F19,"3"),"MAITRISE",IF(COUNTIF(F19,"4"),"EXPERT",""))))</f>
        <v/>
      </c>
      <c r="J19" s="31"/>
      <c r="L19" s="18" t="str">
        <f>IF(COUNTIF(J19,"1"),"DÉBUTANT",IF(COUNTIF(J19,"2"),"COMPÉTENT",IF(COUNTIF(J19,"3"),"MAITRISE",IF(COUNTIF(J19,"4"),"EXPERT",""))))</f>
        <v/>
      </c>
      <c r="N19" s="18">
        <f>F19+J19</f>
        <v>0</v>
      </c>
      <c r="O19" s="18" t="str">
        <f>IF(COUNTIF(F19,"1"),"/",IF(COUNTIF(F19,"2"),"/",IF(COUNTIF(F19,"3"),"/",IF(COUNTIF(F19,"4"),"/",IF(COUNTIF(F19,"5"),"/","")))))</f>
        <v/>
      </c>
      <c r="P19" s="18" t="str">
        <f>IF(COUNTIF(N19,"2"),"8",IF(COUNTIF(N19,"3"),"8",IF(COUNTIF(N19,"4"),"8",IF(COUNTIF(N19,"5"),"8",IF(COUNTIF(N19,"6"),"8",IF(COUNTIF(N19,"7"),"8",IF(COUNTIF(N19,"8"),"8","")))))))</f>
        <v/>
      </c>
      <c r="Q19" s="20">
        <v>8</v>
      </c>
      <c r="R19" s="18" t="str">
        <f>IF(COUNTIF(N19,"2"),"25,0%",IF(COUNTIF(N19,"3"),"37,5%",IF(COUNTIF(N19,"4"),"50,0%",IF(COUNTIF(N19,"5"),"62,5%",IF(COUNTIF(N19,"6"),"75,0%",IF(COUNTIF(N19,"7"),"87,5%",IF(COUNTIF(N19,"8"),"100%","")))))))</f>
        <v/>
      </c>
      <c r="T19" s="42"/>
      <c r="U19" s="42"/>
      <c r="V19" s="42"/>
      <c r="W19" s="42"/>
      <c r="X19" s="42"/>
      <c r="Y19" s="42"/>
      <c r="Z19" s="42"/>
      <c r="AA19" s="42"/>
      <c r="AB19" s="42"/>
      <c r="AC19" s="42"/>
      <c r="AD19" s="42"/>
      <c r="AE19" s="42"/>
      <c r="AF19" s="35"/>
      <c r="AG19" s="37">
        <v>46177</v>
      </c>
      <c r="AH19" s="18"/>
      <c r="AI19" s="15" t="s">
        <v>24</v>
      </c>
    </row>
    <row r="20" spans="1:35" s="16" customFormat="1" ht="2.1" customHeight="1" x14ac:dyDescent="0.25">
      <c r="A20" s="50"/>
      <c r="AA20" s="17"/>
      <c r="AG20" s="17"/>
    </row>
    <row r="21" spans="1:35" s="15" customFormat="1" ht="12.75" customHeight="1" x14ac:dyDescent="0.25">
      <c r="A21" s="50"/>
      <c r="B21" s="18">
        <v>4</v>
      </c>
      <c r="D21" s="29"/>
      <c r="F21" s="31"/>
      <c r="H21" s="18" t="str">
        <f>IF(COUNTIF(F21,"1"),"DÉBUTANT",IF(COUNTIF(F21,"2"),"COMPÉTENT",IF(COUNTIF(F21,"3"),"MAITRISE",IF(COUNTIF(F21,"4"),"EXPERT",""))))</f>
        <v/>
      </c>
      <c r="J21" s="31"/>
      <c r="L21" s="18" t="str">
        <f>IF(COUNTIF(J21,"1"),"DÉBUTANT",IF(COUNTIF(J21,"2"),"COMPÉTENT",IF(COUNTIF(J21,"3"),"MAITRISE",IF(COUNTIF(J21,"4"),"EXPERT",""))))</f>
        <v/>
      </c>
      <c r="N21" s="18">
        <f>F21+J21</f>
        <v>0</v>
      </c>
      <c r="O21" s="18" t="str">
        <f>IF(COUNTIF(F21,"1"),"/",IF(COUNTIF(F21,"2"),"/",IF(COUNTIF(F21,"3"),"/",IF(COUNTIF(F21,"4"),"/",IF(COUNTIF(F21,"5"),"/","")))))</f>
        <v/>
      </c>
      <c r="P21" s="18" t="str">
        <f>IF(COUNTIF(N21,"2"),"8",IF(COUNTIF(N21,"3"),"8",IF(COUNTIF(N21,"4"),"8",IF(COUNTIF(N21,"5"),"8",IF(COUNTIF(N21,"6"),"8",IF(COUNTIF(N21,"7"),"8",IF(COUNTIF(N21,"8"),"8","")))))))</f>
        <v/>
      </c>
      <c r="Q21" s="20">
        <v>8</v>
      </c>
      <c r="R21" s="18" t="str">
        <f>IF(COUNTIF(N21,"2"),"25,0%",IF(COUNTIF(N21,"3"),"37,5%",IF(COUNTIF(N21,"4"),"50,0%",IF(COUNTIF(N21,"5"),"62,5%",IF(COUNTIF(N21,"6"),"75,0%",IF(COUNTIF(N21,"7"),"87,5%",IF(COUNTIF(N21,"8"),"100%","")))))))</f>
        <v/>
      </c>
      <c r="T21" s="42"/>
      <c r="U21" s="42"/>
      <c r="V21" s="42"/>
      <c r="W21" s="42"/>
      <c r="X21" s="42"/>
      <c r="Y21" s="42"/>
      <c r="Z21" s="42"/>
      <c r="AA21" s="42"/>
      <c r="AB21" s="42"/>
      <c r="AC21" s="42"/>
      <c r="AD21" s="42"/>
      <c r="AE21" s="42"/>
      <c r="AF21" s="35"/>
      <c r="AG21" s="37">
        <v>46359</v>
      </c>
      <c r="AH21" s="18"/>
      <c r="AI21" s="15" t="s">
        <v>24</v>
      </c>
    </row>
    <row r="22" spans="1:35" s="1" customFormat="1" ht="2.1" customHeight="1" x14ac:dyDescent="0.2">
      <c r="A22" s="50"/>
      <c r="AA22" s="4"/>
      <c r="AG22" s="4"/>
    </row>
    <row r="23" spans="1:35" s="15" customFormat="1" ht="12.75" customHeight="1" x14ac:dyDescent="0.25">
      <c r="A23" s="50"/>
      <c r="B23" s="18">
        <v>5</v>
      </c>
      <c r="D23" s="29"/>
      <c r="F23" s="31"/>
      <c r="H23" s="18" t="str">
        <f>IF(COUNTIF(F23,"1"),"DÉBUTANT",IF(COUNTIF(F23,"2"),"COMPÉTENT",IF(COUNTIF(F23,"3"),"MAITRISE",IF(COUNTIF(F23,"4"),"EXPERT",""))))</f>
        <v/>
      </c>
      <c r="J23" s="31"/>
      <c r="L23" s="18" t="str">
        <f>IF(COUNTIF(J23,"1"),"DÉBUTANT",IF(COUNTIF(J23,"2"),"COMPÉTENT",IF(COUNTIF(J23,"3"),"MAITRISE",IF(COUNTIF(J23,"4"),"EXPERT",""))))</f>
        <v/>
      </c>
      <c r="N23" s="18">
        <f>F23+J23</f>
        <v>0</v>
      </c>
      <c r="O23" s="18" t="str">
        <f>IF(COUNTIF(F23,"1"),"/",IF(COUNTIF(F23,"2"),"/",IF(COUNTIF(F23,"3"),"/",IF(COUNTIF(F23,"4"),"/",IF(COUNTIF(F23,"5"),"/","")))))</f>
        <v/>
      </c>
      <c r="P23" s="18" t="str">
        <f>IF(COUNTIF(N23,"2"),"8",IF(COUNTIF(N23,"3"),"8",IF(COUNTIF(N23,"4"),"8",IF(COUNTIF(N23,"5"),"8",IF(COUNTIF(N23,"6"),"8",IF(COUNTIF(N23,"7"),"8",IF(COUNTIF(N23,"8"),"8","")))))))</f>
        <v/>
      </c>
      <c r="Q23" s="20">
        <v>8</v>
      </c>
      <c r="R23" s="18" t="str">
        <f>IF(COUNTIF(N23,"2"),"25,0%",IF(COUNTIF(N23,"3"),"37,5%",IF(COUNTIF(N23,"4"),"50,0%",IF(COUNTIF(N23,"5"),"62,5%",IF(COUNTIF(N23,"6"),"75,0%",IF(COUNTIF(N23,"7"),"87,5%",IF(COUNTIF(N23,"8"),"100%","")))))))</f>
        <v/>
      </c>
      <c r="T23" s="42"/>
      <c r="U23" s="42"/>
      <c r="V23" s="42"/>
      <c r="W23" s="42"/>
      <c r="X23" s="42"/>
      <c r="Y23" s="42"/>
      <c r="Z23" s="42"/>
      <c r="AA23" s="42"/>
      <c r="AB23" s="42"/>
      <c r="AC23" s="42"/>
      <c r="AD23" s="42"/>
      <c r="AE23" s="42"/>
      <c r="AF23" s="35"/>
      <c r="AG23" s="37">
        <v>46541</v>
      </c>
      <c r="AH23" s="18"/>
      <c r="AI23" s="15" t="s">
        <v>24</v>
      </c>
    </row>
    <row r="24" spans="1:35" s="1" customFormat="1" ht="2.1" customHeight="1" x14ac:dyDescent="0.2">
      <c r="A24" s="50"/>
      <c r="AA24" s="4"/>
      <c r="AG24" s="4"/>
    </row>
    <row r="25" spans="1:35" s="15" customFormat="1" ht="12.75" customHeight="1" x14ac:dyDescent="0.25">
      <c r="A25" s="50"/>
      <c r="B25" s="18">
        <v>6</v>
      </c>
      <c r="D25" s="29"/>
      <c r="F25" s="31"/>
      <c r="H25" s="18" t="str">
        <f>IF(COUNTIF(F25,"1"),"DÉBUTANT",IF(COUNTIF(F25,"2"),"COMPÉTENT",IF(COUNTIF(F25,"3"),"MAITRISE",IF(COUNTIF(F25,"4"),"EXPERT",""))))</f>
        <v/>
      </c>
      <c r="J25" s="31"/>
      <c r="L25" s="18" t="str">
        <f>IF(COUNTIF(J25,"1"),"DÉBUTANT",IF(COUNTIF(J25,"2"),"COMPÉTENT",IF(COUNTIF(J25,"3"),"MAITRISE",IF(COUNTIF(J25,"4"),"EXPERT",""))))</f>
        <v/>
      </c>
      <c r="N25" s="18">
        <f>F25+J25</f>
        <v>0</v>
      </c>
      <c r="O25" s="18" t="str">
        <f>IF(COUNTIF(F25,"1"),"/",IF(COUNTIF(F25,"2"),"/",IF(COUNTIF(F25,"3"),"/",IF(COUNTIF(F25,"4"),"/",IF(COUNTIF(F25,"5"),"/","")))))</f>
        <v/>
      </c>
      <c r="P25" s="18" t="str">
        <f>IF(COUNTIF(N25,"2"),"8",IF(COUNTIF(N25,"3"),"8",IF(COUNTIF(N25,"4"),"8",IF(COUNTIF(N25,"5"),"8",IF(COUNTIF(N25,"6"),"8",IF(COUNTIF(N25,"7"),"8",IF(COUNTIF(N25,"8"),"8","")))))))</f>
        <v/>
      </c>
      <c r="Q25" s="20">
        <v>8</v>
      </c>
      <c r="R25" s="18" t="str">
        <f>IF(COUNTIF(N25,"2"),"25,0%",IF(COUNTIF(N25,"3"),"37,5%",IF(COUNTIF(N25,"4"),"50,0%",IF(COUNTIF(N25,"5"),"62,5%",IF(COUNTIF(N25,"6"),"75,0%",IF(COUNTIF(N25,"7"),"87,5%",IF(COUNTIF(N25,"8"),"100%","")))))))</f>
        <v/>
      </c>
      <c r="T25" s="42"/>
      <c r="U25" s="42"/>
      <c r="V25" s="42"/>
      <c r="W25" s="42"/>
      <c r="X25" s="42"/>
      <c r="Y25" s="42"/>
      <c r="Z25" s="42"/>
      <c r="AA25" s="42"/>
      <c r="AB25" s="42"/>
      <c r="AC25" s="42"/>
      <c r="AD25" s="42"/>
      <c r="AE25" s="42"/>
      <c r="AF25" s="35"/>
      <c r="AG25" s="37">
        <v>46723</v>
      </c>
      <c r="AH25" s="18"/>
      <c r="AI25" s="15" t="s">
        <v>24</v>
      </c>
    </row>
    <row r="26" spans="1:35" s="1" customFormat="1" ht="2.1" customHeight="1" x14ac:dyDescent="0.2">
      <c r="A26" s="50"/>
      <c r="AA26" s="4"/>
      <c r="AG26" s="4"/>
    </row>
    <row r="27" spans="1:35" s="15" customFormat="1" ht="12.75" customHeight="1" x14ac:dyDescent="0.25">
      <c r="A27" s="50"/>
      <c r="B27" s="18">
        <v>7</v>
      </c>
      <c r="D27" s="29"/>
      <c r="F27" s="31"/>
      <c r="H27" s="18" t="str">
        <f>IF(COUNTIF(F27,"1"),"DÉBUTANT",IF(COUNTIF(F27,"2"),"COMPÉTENT",IF(COUNTIF(F27,"3"),"MAITRISE",IF(COUNTIF(F27,"4"),"EXPERT",""))))</f>
        <v/>
      </c>
      <c r="J27" s="31"/>
      <c r="L27" s="18" t="str">
        <f>IF(COUNTIF(J27,"1"),"DÉBUTANT",IF(COUNTIF(J27,"2"),"COMPÉTENT",IF(COUNTIF(J27,"3"),"MAITRISE",IF(COUNTIF(J27,"4"),"EXPERT",""))))</f>
        <v/>
      </c>
      <c r="N27" s="18">
        <f>F27+J27</f>
        <v>0</v>
      </c>
      <c r="O27" s="18" t="str">
        <f>IF(COUNTIF(F27,"1"),"/",IF(COUNTIF(F27,"2"),"/",IF(COUNTIF(F27,"3"),"/",IF(COUNTIF(F27,"4"),"/",IF(COUNTIF(F27,"5"),"/","")))))</f>
        <v/>
      </c>
      <c r="P27" s="18" t="str">
        <f>IF(COUNTIF(N27,"2"),"8",IF(COUNTIF(N27,"3"),"8",IF(COUNTIF(N27,"4"),"8",IF(COUNTIF(N27,"5"),"8",IF(COUNTIF(N27,"6"),"8",IF(COUNTIF(N27,"7"),"8",IF(COUNTIF(N27,"8"),"8","")))))))</f>
        <v/>
      </c>
      <c r="Q27" s="20">
        <v>8</v>
      </c>
      <c r="R27" s="18" t="str">
        <f>IF(COUNTIF(N27,"2"),"25,0%",IF(COUNTIF(N27,"3"),"37,5%",IF(COUNTIF(N27,"4"),"50,0%",IF(COUNTIF(N27,"5"),"62,5%",IF(COUNTIF(N27,"6"),"75,0%",IF(COUNTIF(N27,"7"),"87,5%",IF(COUNTIF(N27,"8"),"100%","")))))))</f>
        <v/>
      </c>
      <c r="T27" s="42"/>
      <c r="U27" s="42"/>
      <c r="V27" s="42"/>
      <c r="W27" s="42"/>
      <c r="X27" s="42"/>
      <c r="Y27" s="42"/>
      <c r="Z27" s="42"/>
      <c r="AA27" s="42"/>
      <c r="AB27" s="42"/>
      <c r="AC27" s="42"/>
      <c r="AD27" s="42"/>
      <c r="AE27" s="42"/>
      <c r="AF27" s="35"/>
      <c r="AG27" s="37"/>
    </row>
    <row r="28" spans="1:35" s="1" customFormat="1" ht="2.1" customHeight="1" x14ac:dyDescent="0.2">
      <c r="A28" s="50"/>
      <c r="AA28" s="4"/>
      <c r="AG28" s="4"/>
    </row>
    <row r="29" spans="1:35" s="15" customFormat="1" ht="12.75" customHeight="1" x14ac:dyDescent="0.25">
      <c r="A29" s="50"/>
      <c r="B29" s="18">
        <v>8</v>
      </c>
      <c r="D29" s="29"/>
      <c r="F29" s="31"/>
      <c r="H29" s="18" t="str">
        <f>IF(COUNTIF(F29,"1"),"DÉBUTANT",IF(COUNTIF(F29,"2"),"COMPÉTENT",IF(COUNTIF(F29,"3"),"MAITRISE",IF(COUNTIF(F29,"4"),"EXPERT",""))))</f>
        <v/>
      </c>
      <c r="J29" s="31"/>
      <c r="L29" s="18" t="str">
        <f>IF(COUNTIF(J29,"1"),"DÉBUTANT",IF(COUNTIF(J29,"2"),"COMPÉTENT",IF(COUNTIF(J29,"3"),"MAITRISE",IF(COUNTIF(J29,"4"),"EXPERT",""))))</f>
        <v/>
      </c>
      <c r="N29" s="18">
        <f>F29+J29</f>
        <v>0</v>
      </c>
      <c r="O29" s="18" t="str">
        <f>IF(COUNTIF(F29,"1"),"/",IF(COUNTIF(F29,"2"),"/",IF(COUNTIF(F29,"3"),"/",IF(COUNTIF(F29,"4"),"/",IF(COUNTIF(F29,"5"),"/","")))))</f>
        <v/>
      </c>
      <c r="P29" s="18" t="str">
        <f>IF(COUNTIF(N29,"2"),"8",IF(COUNTIF(N29,"3"),"8",IF(COUNTIF(N29,"4"),"8",IF(COUNTIF(N29,"5"),"8",IF(COUNTIF(N29,"6"),"8",IF(COUNTIF(N29,"7"),"8",IF(COUNTIF(N29,"8"),"8","")))))))</f>
        <v/>
      </c>
      <c r="Q29" s="20">
        <v>8</v>
      </c>
      <c r="R29" s="18" t="str">
        <f>IF(COUNTIF(N29,"2"),"25,0%",IF(COUNTIF(N29,"3"),"37,5%",IF(COUNTIF(N29,"4"),"50,0%",IF(COUNTIF(N29,"5"),"62,5%",IF(COUNTIF(N29,"6"),"75,0%",IF(COUNTIF(N29,"7"),"87,5%",IF(COUNTIF(N29,"8"),"100%","")))))))</f>
        <v/>
      </c>
      <c r="T29" s="42"/>
      <c r="U29" s="42"/>
      <c r="V29" s="42"/>
      <c r="W29" s="42"/>
      <c r="X29" s="42"/>
      <c r="Y29" s="42"/>
      <c r="Z29" s="42"/>
      <c r="AA29" s="42"/>
      <c r="AB29" s="42"/>
      <c r="AC29" s="42"/>
      <c r="AD29" s="42"/>
      <c r="AE29" s="42"/>
      <c r="AF29" s="35"/>
      <c r="AG29" s="37"/>
    </row>
    <row r="30" spans="1:35" s="1" customFormat="1" ht="2.1" customHeight="1" x14ac:dyDescent="0.2">
      <c r="A30" s="50"/>
      <c r="F30" s="1">
        <v>1</v>
      </c>
      <c r="AA30" s="4"/>
      <c r="AG30" s="4"/>
    </row>
    <row r="31" spans="1:35" s="15" customFormat="1" ht="12.75" customHeight="1" x14ac:dyDescent="0.25">
      <c r="A31" s="50"/>
      <c r="B31" s="18">
        <v>9</v>
      </c>
      <c r="D31" s="29"/>
      <c r="F31" s="31"/>
      <c r="H31" s="18" t="str">
        <f>IF(COUNTIF(F31,"1"),"DÉBUTANT",IF(COUNTIF(F31,"2"),"COMPÉTENT",IF(COUNTIF(F31,"3"),"MAITRISE",IF(COUNTIF(F31,"4"),"EXPERT",""))))</f>
        <v/>
      </c>
      <c r="J31" s="31"/>
      <c r="L31" s="18" t="str">
        <f>IF(COUNTIF(J31,"1"),"DÉBUTANT",IF(COUNTIF(J31,"2"),"COMPÉTENT",IF(COUNTIF(J31,"3"),"MAITRISE",IF(COUNTIF(J31,"4"),"EXPERT",""))))</f>
        <v/>
      </c>
      <c r="N31" s="18">
        <f>F31+J31</f>
        <v>0</v>
      </c>
      <c r="O31" s="18" t="str">
        <f>IF(COUNTIF(F31,"1"),"/",IF(COUNTIF(F31,"2"),"/",IF(COUNTIF(F31,"3"),"/",IF(COUNTIF(F31,"4"),"/",IF(COUNTIF(F31,"5"),"/","")))))</f>
        <v/>
      </c>
      <c r="P31" s="18" t="str">
        <f>IF(COUNTIF(N31,"2"),"8",IF(COUNTIF(N31,"3"),"8",IF(COUNTIF(N31,"4"),"8",IF(COUNTIF(N31,"5"),"8",IF(COUNTIF(N31,"6"),"8",IF(COUNTIF(N31,"7"),"8",IF(COUNTIF(N31,"8"),"8","")))))))</f>
        <v/>
      </c>
      <c r="Q31" s="20">
        <v>8</v>
      </c>
      <c r="R31" s="18" t="str">
        <f>IF(COUNTIF(N31,"2"),"25,0%",IF(COUNTIF(N31,"3"),"37,5%",IF(COUNTIF(N31,"4"),"50,0%",IF(COUNTIF(N31,"5"),"62,5%",IF(COUNTIF(N31,"6"),"75,0%",IF(COUNTIF(N31,"7"),"87,5%",IF(COUNTIF(N31,"8"),"100%","")))))))</f>
        <v/>
      </c>
      <c r="T31" s="42"/>
      <c r="U31" s="42"/>
      <c r="V31" s="42"/>
      <c r="W31" s="42"/>
      <c r="X31" s="42"/>
      <c r="Y31" s="42"/>
      <c r="Z31" s="42"/>
      <c r="AA31" s="42"/>
      <c r="AB31" s="42"/>
      <c r="AC31" s="42"/>
      <c r="AD31" s="42"/>
      <c r="AE31" s="42"/>
      <c r="AF31" s="35"/>
      <c r="AG31" s="37"/>
    </row>
    <row r="32" spans="1:35" s="1" customFormat="1" ht="2.1" customHeight="1" x14ac:dyDescent="0.2">
      <c r="A32" s="50"/>
      <c r="AA32" s="4"/>
    </row>
    <row r="33" spans="1:32" s="15" customFormat="1" ht="12.75" customHeight="1" x14ac:dyDescent="0.25">
      <c r="A33" s="50"/>
      <c r="B33" s="18">
        <v>10</v>
      </c>
      <c r="D33" s="29"/>
      <c r="F33" s="31"/>
      <c r="H33" s="18" t="str">
        <f>IF(COUNTIF(F33,"1"),"DÉBUTANT",IF(COUNTIF(F33,"2"),"COMPÉTENT",IF(COUNTIF(F33,"3"),"MAITRISE",IF(COUNTIF(F33,"4"),"EXPERT",""))))</f>
        <v/>
      </c>
      <c r="J33" s="31"/>
      <c r="L33" s="18" t="str">
        <f>IF(COUNTIF(J33,"1"),"DÉBUTANT",IF(COUNTIF(J33,"2"),"COMPÉTENT",IF(COUNTIF(J33,"3"),"MAITRISE",IF(COUNTIF(J33,"4"),"EXPERT",""))))</f>
        <v/>
      </c>
      <c r="N33" s="18">
        <f>F33+J33</f>
        <v>0</v>
      </c>
      <c r="O33" s="18" t="str">
        <f>IF(COUNTIF(F33,"1"),"/",IF(COUNTIF(F33,"2"),"/",IF(COUNTIF(F33,"3"),"/",IF(COUNTIF(F33,"4"),"/",IF(COUNTIF(F33,"5"),"/","")))))</f>
        <v/>
      </c>
      <c r="P33" s="18" t="str">
        <f>IF(COUNTIF(N33,"2"),"8",IF(COUNTIF(N33,"3"),"8",IF(COUNTIF(N33,"4"),"8",IF(COUNTIF(N33,"5"),"8",IF(COUNTIF(N33,"6"),"8",IF(COUNTIF(N33,"7"),"8",IF(COUNTIF(N33,"8"),"8","")))))))</f>
        <v/>
      </c>
      <c r="Q33" s="20">
        <v>8</v>
      </c>
      <c r="R33" s="18" t="str">
        <f>IF(COUNTIF(N33,"2"),"25,0%",IF(COUNTIF(N33,"3"),"37,5%",IF(COUNTIF(N33,"4"),"50,0%",IF(COUNTIF(N33,"5"),"62,5%",IF(COUNTIF(N33,"6"),"75,0%",IF(COUNTIF(N33,"7"),"87,5%",IF(COUNTIF(N33,"8"),"100%","")))))))</f>
        <v/>
      </c>
      <c r="T33" s="42"/>
      <c r="U33" s="42"/>
      <c r="V33" s="42"/>
      <c r="W33" s="42"/>
      <c r="X33" s="42"/>
      <c r="Y33" s="42"/>
      <c r="Z33" s="42"/>
      <c r="AA33" s="42"/>
      <c r="AB33" s="42"/>
      <c r="AC33" s="42"/>
      <c r="AD33" s="42"/>
      <c r="AE33" s="42"/>
      <c r="AF33" s="35"/>
    </row>
    <row r="34" spans="1:32" s="1" customFormat="1" ht="7.5" customHeight="1" x14ac:dyDescent="0.2">
      <c r="A34" s="44"/>
      <c r="B34" s="44"/>
      <c r="C34" s="44"/>
      <c r="D34" s="44"/>
      <c r="E34" s="44"/>
      <c r="F34" s="44"/>
      <c r="G34" s="44"/>
      <c r="H34" s="44"/>
      <c r="I34" s="44"/>
      <c r="J34" s="44"/>
      <c r="K34" s="44"/>
      <c r="L34" s="44"/>
      <c r="M34" s="44"/>
      <c r="N34" s="44"/>
      <c r="O34" s="44"/>
      <c r="P34" s="44"/>
      <c r="Q34" s="44"/>
      <c r="R34" s="44"/>
      <c r="S34" s="44"/>
      <c r="T34" s="44"/>
      <c r="U34" s="44"/>
      <c r="V34" s="44"/>
      <c r="W34" s="44"/>
      <c r="X34" s="44"/>
      <c r="Y34" s="44"/>
      <c r="Z34" s="44"/>
      <c r="AA34" s="44"/>
      <c r="AB34" s="44"/>
      <c r="AC34" s="44"/>
      <c r="AD34" s="44"/>
      <c r="AE34" s="44"/>
      <c r="AF34" s="34"/>
    </row>
    <row r="35" spans="1:32" s="11" customFormat="1" ht="12.75" customHeight="1" x14ac:dyDescent="0.2">
      <c r="A35" s="44"/>
      <c r="B35" s="44"/>
      <c r="C35" s="44"/>
      <c r="D35" s="44"/>
      <c r="E35" s="44"/>
      <c r="F35" s="44"/>
      <c r="G35" s="44"/>
      <c r="H35" s="44"/>
      <c r="I35" s="44"/>
      <c r="J35" s="44"/>
      <c r="K35" s="44"/>
      <c r="L35" s="44"/>
      <c r="N35" s="18">
        <f>SUM(N15:N33)</f>
        <v>5</v>
      </c>
      <c r="O35" s="18" t="str">
        <f>IF(COUNTIF(F15,"1"),"/",IF(COUNTIF(F15,"2"),"/",IF(COUNTIF(F15,"3"),"/",IF(COUNTIF(F15,"4"),"/",IF(COUNTIF(F15,"5"),"/","")))))</f>
        <v/>
      </c>
      <c r="P35" s="18">
        <f>SUM(Q15:Q33)</f>
        <v>80</v>
      </c>
      <c r="R35" s="21">
        <f>N35/P35</f>
        <v>6.25E-2</v>
      </c>
      <c r="T35" s="18" t="str">
        <f>IF(AND(R35&gt;=1%,R35&lt;=100%),"NIVEAU DE COMPÉTENCE","")</f>
        <v>NIVEAU DE COMPÉTENCE</v>
      </c>
      <c r="U35" s="18"/>
      <c r="V35" s="18" t="str">
        <f>IF(R35&lt;=1%,"",IF(R35&lt;=49%,"DÉBUTANT",IF(R35&lt;=74%,"COMPÉTENT",IF(R35&lt;=89%,"MAITRISE",IF(R35&lt;=100%,"EXPERT","")))))</f>
        <v>DÉBUTANT</v>
      </c>
      <c r="W35" s="44"/>
      <c r="X35" s="44"/>
      <c r="Y35" s="44"/>
      <c r="Z35" s="44"/>
      <c r="AA35" s="44"/>
      <c r="AB35" s="44"/>
      <c r="AC35" s="44"/>
      <c r="AD35" s="44"/>
      <c r="AE35" s="44"/>
      <c r="AF35" s="34"/>
    </row>
    <row r="36" spans="1:32" s="1" customFormat="1" ht="7.5" customHeight="1" x14ac:dyDescent="0.2">
      <c r="A36" s="44"/>
      <c r="B36" s="44"/>
      <c r="C36" s="44"/>
      <c r="D36" s="44"/>
      <c r="E36" s="44"/>
      <c r="F36" s="44"/>
      <c r="G36" s="44"/>
      <c r="H36" s="44"/>
      <c r="I36" s="44"/>
      <c r="J36" s="44"/>
      <c r="K36" s="44"/>
      <c r="L36" s="44"/>
      <c r="M36" s="44"/>
      <c r="N36" s="44"/>
      <c r="O36" s="44"/>
      <c r="P36" s="44"/>
      <c r="Q36" s="44"/>
      <c r="R36" s="44"/>
      <c r="S36" s="44"/>
      <c r="T36" s="44"/>
      <c r="U36" s="44"/>
      <c r="V36" s="44"/>
      <c r="W36" s="44"/>
      <c r="X36" s="44"/>
      <c r="Y36" s="44"/>
      <c r="Z36" s="44"/>
      <c r="AA36" s="44"/>
      <c r="AB36" s="44"/>
      <c r="AC36" s="44"/>
      <c r="AD36" s="44"/>
      <c r="AE36" s="44"/>
      <c r="AF36" s="34"/>
    </row>
    <row r="37" spans="1:32" s="15" customFormat="1" ht="12.75" customHeight="1" x14ac:dyDescent="0.25">
      <c r="A37" s="50"/>
      <c r="B37" s="18">
        <v>11</v>
      </c>
      <c r="D37" s="29"/>
      <c r="F37" s="31"/>
      <c r="H37" s="18" t="str">
        <f>IF(COUNTIF(F37,"1"),"DÉBUTANT",IF(COUNTIF(F37,"2"),"COMPÉTENT",IF(COUNTIF(F37,"3"),"MAITRISE",IF(COUNTIF(F37,"4"),"EXPERT",""))))</f>
        <v/>
      </c>
      <c r="J37" s="31"/>
      <c r="L37" s="18" t="str">
        <f>IF(COUNTIF(J37,"1"),"DÉBUTANT",IF(COUNTIF(J37,"2"),"COMPÉTENT",IF(COUNTIF(J37,"3"),"MAITRISE",IF(COUNTIF(J37,"4"),"EXPERT",""))))</f>
        <v/>
      </c>
      <c r="N37" s="18">
        <f>F37+J37</f>
        <v>0</v>
      </c>
      <c r="O37" s="18" t="str">
        <f>IF(COUNTIF(F37,"1"),"/",IF(COUNTIF(F37,"2"),"/",IF(COUNTIF(F37,"3"),"/",IF(COUNTIF(F37,"4"),"/",IF(COUNTIF(F37,"5"),"/","")))))</f>
        <v/>
      </c>
      <c r="P37" s="18" t="str">
        <f>IF(COUNTIF(N37,"2"),"8",IF(COUNTIF(N37,"3"),"8",IF(COUNTIF(N37,"4"),"8",IF(COUNTIF(N37,"5"),"8",IF(COUNTIF(N37,"6"),"8",IF(COUNTIF(N37,"7"),"8",IF(COUNTIF(N37,"8"),"8","")))))))</f>
        <v/>
      </c>
      <c r="Q37" s="20">
        <v>8</v>
      </c>
      <c r="R37" s="18" t="str">
        <f>IF(COUNTIF(N37,"2"),"25,0%",IF(COUNTIF(N37,"3"),"37,5%",IF(COUNTIF(N37,"4"),"50,0%",IF(COUNTIF(N37,"5"),"62,5%",IF(COUNTIF(N37,"6"),"75,0%",IF(COUNTIF(N37,"7"),"87,5%",IF(COUNTIF(N37,"8"),"100%","")))))))</f>
        <v/>
      </c>
      <c r="T37" s="42"/>
      <c r="U37" s="42"/>
      <c r="V37" s="42"/>
      <c r="W37" s="42"/>
      <c r="X37" s="42"/>
      <c r="Y37" s="42"/>
      <c r="Z37" s="42"/>
      <c r="AA37" s="42"/>
      <c r="AB37" s="42"/>
      <c r="AC37" s="42"/>
      <c r="AD37" s="42"/>
      <c r="AE37" s="42"/>
      <c r="AF37" s="35"/>
    </row>
    <row r="38" spans="1:32" s="1" customFormat="1" ht="2.1" customHeight="1" x14ac:dyDescent="0.2">
      <c r="A38" s="50"/>
      <c r="AA38" s="4"/>
    </row>
    <row r="39" spans="1:32" s="15" customFormat="1" ht="12.75" customHeight="1" x14ac:dyDescent="0.25">
      <c r="A39" s="50"/>
      <c r="B39" s="18">
        <v>12</v>
      </c>
      <c r="D39" s="29"/>
      <c r="F39" s="31"/>
      <c r="H39" s="18" t="str">
        <f>IF(COUNTIF(F39,"1"),"DÉBUTANT",IF(COUNTIF(F39,"2"),"COMPÉTENT",IF(COUNTIF(F39,"3"),"MAITRISE",IF(COUNTIF(F39,"4"),"EXPERT",""))))</f>
        <v/>
      </c>
      <c r="J39" s="31"/>
      <c r="L39" s="18" t="str">
        <f>IF(COUNTIF(J39,"1"),"DÉBUTANT",IF(COUNTIF(J39,"2"),"COMPÉTENT",IF(COUNTIF(J39,"3"),"MAITRISE",IF(COUNTIF(J39,"4"),"EXPERT",""))))</f>
        <v/>
      </c>
      <c r="N39" s="18">
        <f>F39+J39</f>
        <v>0</v>
      </c>
      <c r="O39" s="18" t="str">
        <f>IF(COUNTIF(F39,"1"),"/",IF(COUNTIF(F39,"2"),"/",IF(COUNTIF(F39,"3"),"/",IF(COUNTIF(F39,"4"),"/",IF(COUNTIF(F39,"5"),"/","")))))</f>
        <v/>
      </c>
      <c r="P39" s="18" t="str">
        <f>IF(COUNTIF(N39,"2"),"8",IF(COUNTIF(N39,"3"),"8",IF(COUNTIF(N39,"4"),"8",IF(COUNTIF(N39,"5"),"8",IF(COUNTIF(N39,"6"),"8",IF(COUNTIF(N39,"7"),"8",IF(COUNTIF(N39,"8"),"8","")))))))</f>
        <v/>
      </c>
      <c r="Q39" s="20">
        <v>8</v>
      </c>
      <c r="R39" s="18" t="str">
        <f>IF(COUNTIF(N39,"2"),"25,0%",IF(COUNTIF(N39,"3"),"37,5%",IF(COUNTIF(N39,"4"),"50,0%",IF(COUNTIF(N39,"5"),"62,5%",IF(COUNTIF(N39,"6"),"75,0%",IF(COUNTIF(N39,"7"),"87,5%",IF(COUNTIF(N39,"8"),"100%","")))))))</f>
        <v/>
      </c>
      <c r="T39" s="42"/>
      <c r="U39" s="42"/>
      <c r="V39" s="42"/>
      <c r="W39" s="42"/>
      <c r="X39" s="42"/>
      <c r="Y39" s="42"/>
      <c r="Z39" s="42"/>
      <c r="AA39" s="42"/>
      <c r="AB39" s="42"/>
      <c r="AC39" s="42"/>
      <c r="AD39" s="42"/>
      <c r="AE39" s="42"/>
      <c r="AF39" s="35"/>
    </row>
    <row r="40" spans="1:32" s="1" customFormat="1" ht="2.1" customHeight="1" x14ac:dyDescent="0.2">
      <c r="A40" s="50"/>
      <c r="AA40" s="4"/>
    </row>
    <row r="41" spans="1:32" s="15" customFormat="1" ht="12.75" customHeight="1" x14ac:dyDescent="0.25">
      <c r="A41" s="50"/>
      <c r="B41" s="18">
        <v>13</v>
      </c>
      <c r="D41" s="29"/>
      <c r="F41" s="31"/>
      <c r="H41" s="18" t="str">
        <f>IF(COUNTIF(F41,"1"),"DÉBUTANT",IF(COUNTIF(F41,"2"),"COMPÉTENT",IF(COUNTIF(F41,"3"),"MAITRISE",IF(COUNTIF(F41,"4"),"EXPERT",""))))</f>
        <v/>
      </c>
      <c r="J41" s="31"/>
      <c r="L41" s="18" t="str">
        <f>IF(COUNTIF(J41,"1"),"DÉBUTANT",IF(COUNTIF(J41,"2"),"COMPÉTENT",IF(COUNTIF(J41,"3"),"MAITRISE",IF(COUNTIF(J41,"4"),"EXPERT",""))))</f>
        <v/>
      </c>
      <c r="N41" s="18">
        <f>F41+J41</f>
        <v>0</v>
      </c>
      <c r="O41" s="18" t="str">
        <f>IF(COUNTIF(F41,"1"),"/",IF(COUNTIF(F41,"2"),"/",IF(COUNTIF(F41,"3"),"/",IF(COUNTIF(F41,"4"),"/",IF(COUNTIF(F41,"5"),"/","")))))</f>
        <v/>
      </c>
      <c r="P41" s="18" t="str">
        <f>IF(COUNTIF(N41,"2"),"8",IF(COUNTIF(N41,"3"),"8",IF(COUNTIF(N41,"4"),"8",IF(COUNTIF(N41,"5"),"8",IF(COUNTIF(N41,"6"),"8",IF(COUNTIF(N41,"7"),"8",IF(COUNTIF(N41,"8"),"8","")))))))</f>
        <v/>
      </c>
      <c r="Q41" s="20">
        <v>8</v>
      </c>
      <c r="R41" s="18" t="str">
        <f>IF(COUNTIF(N41,"2"),"25,0%",IF(COUNTIF(N41,"3"),"37,5%",IF(COUNTIF(N41,"4"),"50,0%",IF(COUNTIF(N41,"5"),"62,5%",IF(COUNTIF(N41,"6"),"75,0%",IF(COUNTIF(N41,"7"),"87,5%",IF(COUNTIF(N41,"8"),"100%","")))))))</f>
        <v/>
      </c>
      <c r="T41" s="42"/>
      <c r="U41" s="42"/>
      <c r="V41" s="42"/>
      <c r="W41" s="42"/>
      <c r="X41" s="42"/>
      <c r="Y41" s="42"/>
      <c r="Z41" s="42"/>
      <c r="AA41" s="42"/>
      <c r="AB41" s="42"/>
      <c r="AC41" s="42"/>
      <c r="AD41" s="42"/>
      <c r="AE41" s="42"/>
      <c r="AF41" s="35"/>
    </row>
    <row r="42" spans="1:32" s="1" customFormat="1" ht="2.1" customHeight="1" x14ac:dyDescent="0.2">
      <c r="A42" s="50"/>
      <c r="AA42" s="4"/>
    </row>
    <row r="43" spans="1:32" s="15" customFormat="1" ht="12.75" customHeight="1" x14ac:dyDescent="0.25">
      <c r="A43" s="50"/>
      <c r="B43" s="18">
        <v>14</v>
      </c>
      <c r="D43" s="29"/>
      <c r="F43" s="31"/>
      <c r="H43" s="18" t="str">
        <f>IF(COUNTIF(F43,"1"),"DÉBUTANT",IF(COUNTIF(F43,"2"),"COMPÉTENT",IF(COUNTIF(F43,"3"),"MAITRISE",IF(COUNTIF(F43,"4"),"EXPERT",""))))</f>
        <v/>
      </c>
      <c r="J43" s="31"/>
      <c r="L43" s="18" t="str">
        <f>IF(COUNTIF(J43,"1"),"DÉBUTANT",IF(COUNTIF(J43,"2"),"COMPÉTENT",IF(COUNTIF(J43,"3"),"MAITRISE",IF(COUNTIF(J43,"4"),"EXPERT",""))))</f>
        <v/>
      </c>
      <c r="N43" s="18">
        <f>F43+J43</f>
        <v>0</v>
      </c>
      <c r="O43" s="18" t="str">
        <f>IF(COUNTIF(F43,"1"),"/",IF(COUNTIF(F43,"2"),"/",IF(COUNTIF(F43,"3"),"/",IF(COUNTIF(F43,"4"),"/",IF(COUNTIF(F43,"5"),"/","")))))</f>
        <v/>
      </c>
      <c r="P43" s="18" t="str">
        <f>IF(COUNTIF(N43,"2"),"8",IF(COUNTIF(N43,"3"),"8",IF(COUNTIF(N43,"4"),"8",IF(COUNTIF(N43,"5"),"8",IF(COUNTIF(N43,"6"),"8",IF(COUNTIF(N43,"7"),"8",IF(COUNTIF(N43,"8"),"8","")))))))</f>
        <v/>
      </c>
      <c r="Q43" s="20">
        <v>8</v>
      </c>
      <c r="R43" s="18" t="str">
        <f>IF(COUNTIF(N43,"2"),"25,0%",IF(COUNTIF(N43,"3"),"37,5%",IF(COUNTIF(N43,"4"),"50,0%",IF(COUNTIF(N43,"5"),"62,5%",IF(COUNTIF(N43,"6"),"75,0%",IF(COUNTIF(N43,"7"),"87,5%",IF(COUNTIF(N43,"8"),"100%","")))))))</f>
        <v/>
      </c>
      <c r="T43" s="42"/>
      <c r="U43" s="42"/>
      <c r="V43" s="42"/>
      <c r="W43" s="42"/>
      <c r="X43" s="42"/>
      <c r="Y43" s="42"/>
      <c r="Z43" s="42"/>
      <c r="AA43" s="42"/>
      <c r="AB43" s="42"/>
      <c r="AC43" s="42"/>
      <c r="AD43" s="42"/>
      <c r="AE43" s="42"/>
      <c r="AF43" s="35"/>
    </row>
    <row r="44" spans="1:32" s="1" customFormat="1" ht="2.1" customHeight="1" x14ac:dyDescent="0.2">
      <c r="A44" s="50"/>
      <c r="AA44" s="4"/>
    </row>
    <row r="45" spans="1:32" s="15" customFormat="1" ht="12.75" customHeight="1" x14ac:dyDescent="0.25">
      <c r="A45" s="50"/>
      <c r="B45" s="18">
        <v>15</v>
      </c>
      <c r="D45" s="29"/>
      <c r="F45" s="31">
        <v>3</v>
      </c>
      <c r="H45" s="18" t="str">
        <f>IF(COUNTIF(F45,"1"),"DÉBUTANT",IF(COUNTIF(F45,"2"),"COMPÉTENT",IF(COUNTIF(F45,"3"),"MAITRISE",IF(COUNTIF(F45,"4"),"EXPERT",""))))</f>
        <v>MAITRISE</v>
      </c>
      <c r="J45" s="31">
        <v>3</v>
      </c>
      <c r="L45" s="18" t="str">
        <f>IF(COUNTIF(J45,"1"),"DÉBUTANT",IF(COUNTIF(J45,"2"),"COMPÉTENT",IF(COUNTIF(J45,"3"),"MAITRISE",IF(COUNTIF(J45,"4"),"EXPERT",""))))</f>
        <v>MAITRISE</v>
      </c>
      <c r="N45" s="18">
        <f>F45+J45</f>
        <v>6</v>
      </c>
      <c r="O45" s="18" t="str">
        <f>IF(COUNTIF(F45,"1"),"/",IF(COUNTIF(F45,"2"),"/",IF(COUNTIF(F45,"3"),"/",IF(COUNTIF(F45,"4"),"/",IF(COUNTIF(F45,"5"),"/","")))))</f>
        <v>/</v>
      </c>
      <c r="P45" s="18" t="str">
        <f>IF(COUNTIF(N45,"2"),"8",IF(COUNTIF(N45,"3"),"8",IF(COUNTIF(N45,"4"),"8",IF(COUNTIF(N45,"5"),"8",IF(COUNTIF(N45,"6"),"8",IF(COUNTIF(N45,"7"),"8",IF(COUNTIF(N45,"8"),"8","")))))))</f>
        <v>8</v>
      </c>
      <c r="Q45" s="20">
        <v>8</v>
      </c>
      <c r="R45" s="18" t="str">
        <f>IF(COUNTIF(N45,"2"),"25,0%",IF(COUNTIF(N45,"3"),"37,5%",IF(COUNTIF(N45,"4"),"50,0%",IF(COUNTIF(N45,"5"),"62,5%",IF(COUNTIF(N45,"6"),"75,0%",IF(COUNTIF(N45,"7"),"87,5%",IF(COUNTIF(N45,"8"),"100%","")))))))</f>
        <v>75,0%</v>
      </c>
      <c r="T45" s="42"/>
      <c r="U45" s="42"/>
      <c r="V45" s="42"/>
      <c r="W45" s="42"/>
      <c r="X45" s="42"/>
      <c r="Y45" s="42"/>
      <c r="Z45" s="42"/>
      <c r="AA45" s="42"/>
      <c r="AB45" s="42"/>
      <c r="AC45" s="42"/>
      <c r="AD45" s="42"/>
      <c r="AE45" s="42"/>
      <c r="AF45" s="35"/>
    </row>
    <row r="46" spans="1:32" s="1" customFormat="1" ht="2.1" customHeight="1" x14ac:dyDescent="0.2">
      <c r="A46" s="50"/>
      <c r="AA46" s="4"/>
    </row>
    <row r="47" spans="1:32" s="15" customFormat="1" ht="12.75" customHeight="1" x14ac:dyDescent="0.25">
      <c r="A47" s="50"/>
      <c r="B47" s="18">
        <v>16</v>
      </c>
      <c r="D47" s="29"/>
      <c r="F47" s="31"/>
      <c r="H47" s="18" t="str">
        <f>IF(COUNTIF(F47,"1"),"DÉBUTANT",IF(COUNTIF(F47,"2"),"COMPÉTENT",IF(COUNTIF(F47,"3"),"MAITRISE",IF(COUNTIF(F47,"4"),"EXPERT",""))))</f>
        <v/>
      </c>
      <c r="J47" s="31"/>
      <c r="L47" s="18" t="str">
        <f>IF(COUNTIF(J47,"1"),"DÉBUTANT",IF(COUNTIF(J47,"2"),"COMPÉTENT",IF(COUNTIF(J47,"3"),"MAITRISE",IF(COUNTIF(J47,"4"),"EXPERT",""))))</f>
        <v/>
      </c>
      <c r="N47" s="18">
        <f>F47+J47</f>
        <v>0</v>
      </c>
      <c r="O47" s="18" t="str">
        <f>IF(COUNTIF(F47,"1"),"/",IF(COUNTIF(F47,"2"),"/",IF(COUNTIF(F47,"3"),"/",IF(COUNTIF(F47,"4"),"/",IF(COUNTIF(F47,"5"),"/","")))))</f>
        <v/>
      </c>
      <c r="P47" s="18" t="str">
        <f>IF(COUNTIF(N47,"2"),"8",IF(COUNTIF(N47,"3"),"8",IF(COUNTIF(N47,"4"),"8",IF(COUNTIF(N47,"5"),"8",IF(COUNTIF(N47,"6"),"8",IF(COUNTIF(N47,"7"),"8",IF(COUNTIF(N47,"8"),"8","")))))))</f>
        <v/>
      </c>
      <c r="Q47" s="20">
        <v>8</v>
      </c>
      <c r="R47" s="18" t="str">
        <f>IF(COUNTIF(N47,"2"),"25,0%",IF(COUNTIF(N47,"3"),"37,5%",IF(COUNTIF(N47,"4"),"50,0%",IF(COUNTIF(N47,"5"),"62,5%",IF(COUNTIF(N47,"6"),"75,0%",IF(COUNTIF(N47,"7"),"87,5%",IF(COUNTIF(N47,"8"),"100%","")))))))</f>
        <v/>
      </c>
      <c r="T47" s="42"/>
      <c r="U47" s="42"/>
      <c r="V47" s="42"/>
      <c r="W47" s="42"/>
      <c r="X47" s="42"/>
      <c r="Y47" s="42"/>
      <c r="Z47" s="42"/>
      <c r="AA47" s="42"/>
      <c r="AB47" s="42"/>
      <c r="AC47" s="42"/>
      <c r="AD47" s="42"/>
      <c r="AE47" s="42"/>
      <c r="AF47" s="35"/>
    </row>
    <row r="48" spans="1:32" s="1" customFormat="1" ht="2.1" customHeight="1" x14ac:dyDescent="0.2">
      <c r="A48" s="50"/>
      <c r="AA48" s="4"/>
    </row>
    <row r="49" spans="1:36" s="15" customFormat="1" ht="12.75" customHeight="1" x14ac:dyDescent="0.25">
      <c r="A49" s="50"/>
      <c r="B49" s="18">
        <v>17</v>
      </c>
      <c r="D49" s="29"/>
      <c r="F49" s="31"/>
      <c r="H49" s="18" t="str">
        <f>IF(COUNTIF(F49,"1"),"DÉBUTANT",IF(COUNTIF(F49,"2"),"COMPÉTENT",IF(COUNTIF(F49,"3"),"MAITRISE",IF(COUNTIF(F49,"4"),"EXPERT",""))))</f>
        <v/>
      </c>
      <c r="J49" s="31"/>
      <c r="L49" s="18" t="str">
        <f>IF(COUNTIF(J49,"1"),"DÉBUTANT",IF(COUNTIF(J49,"2"),"COMPÉTENT",IF(COUNTIF(J49,"3"),"MAITRISE",IF(COUNTIF(J49,"4"),"EXPERT",""))))</f>
        <v/>
      </c>
      <c r="N49" s="18">
        <f>F49+J49</f>
        <v>0</v>
      </c>
      <c r="O49" s="18" t="str">
        <f>IF(COUNTIF(F49,"1"),"/",IF(COUNTIF(F49,"2"),"/",IF(COUNTIF(F49,"3"),"/",IF(COUNTIF(F49,"4"),"/",IF(COUNTIF(F49,"5"),"/","")))))</f>
        <v/>
      </c>
      <c r="P49" s="18" t="str">
        <f>IF(COUNTIF(N49,"2"),"8",IF(COUNTIF(N49,"3"),"8",IF(COUNTIF(N49,"4"),"8",IF(COUNTIF(N49,"5"),"8",IF(COUNTIF(N49,"6"),"8",IF(COUNTIF(N49,"7"),"8",IF(COUNTIF(N49,"8"),"8","")))))))</f>
        <v/>
      </c>
      <c r="Q49" s="20">
        <v>8</v>
      </c>
      <c r="R49" s="18" t="str">
        <f>IF(COUNTIF(N49,"2"),"25,0%",IF(COUNTIF(N49,"3"),"37,5%",IF(COUNTIF(N49,"4"),"50,0%",IF(COUNTIF(N49,"5"),"62,5%",IF(COUNTIF(N49,"6"),"75,0%",IF(COUNTIF(N49,"7"),"87,5%",IF(COUNTIF(N49,"8"),"100%","")))))))</f>
        <v/>
      </c>
      <c r="T49" s="42"/>
      <c r="U49" s="42"/>
      <c r="V49" s="42"/>
      <c r="W49" s="42"/>
      <c r="X49" s="42"/>
      <c r="Y49" s="42"/>
      <c r="Z49" s="42"/>
      <c r="AA49" s="42"/>
      <c r="AB49" s="42"/>
      <c r="AC49" s="42"/>
      <c r="AD49" s="42"/>
      <c r="AE49" s="42"/>
      <c r="AF49" s="35"/>
    </row>
    <row r="50" spans="1:36" s="1" customFormat="1" ht="2.1" customHeight="1" x14ac:dyDescent="0.2">
      <c r="A50" s="50"/>
      <c r="AA50" s="4"/>
    </row>
    <row r="51" spans="1:36" s="15" customFormat="1" ht="12.75" customHeight="1" x14ac:dyDescent="0.25">
      <c r="A51" s="50"/>
      <c r="B51" s="18">
        <v>18</v>
      </c>
      <c r="D51" s="29"/>
      <c r="F51" s="31"/>
      <c r="H51" s="18" t="str">
        <f>IF(COUNTIF(F51,"1"),"DÉBUTANT",IF(COUNTIF(F51,"2"),"COMPÉTENT",IF(COUNTIF(F51,"3"),"MAITRISE",IF(COUNTIF(F51,"4"),"EXPERT",""))))</f>
        <v/>
      </c>
      <c r="J51" s="31"/>
      <c r="L51" s="18" t="str">
        <f>IF(COUNTIF(J51,"1"),"DÉBUTANT",IF(COUNTIF(J51,"2"),"COMPÉTENT",IF(COUNTIF(J51,"3"),"MAITRISE",IF(COUNTIF(J51,"4"),"EXPERT",""))))</f>
        <v/>
      </c>
      <c r="N51" s="18">
        <f>F51+J51</f>
        <v>0</v>
      </c>
      <c r="O51" s="18" t="str">
        <f>IF(COUNTIF(F51,"1"),"/",IF(COUNTIF(F51,"2"),"/",IF(COUNTIF(F51,"3"),"/",IF(COUNTIF(F51,"4"),"/",IF(COUNTIF(F51,"5"),"/","")))))</f>
        <v/>
      </c>
      <c r="P51" s="18" t="str">
        <f>IF(COUNTIF(N51,"2"),"8",IF(COUNTIF(N51,"3"),"8",IF(COUNTIF(N51,"4"),"8",IF(COUNTIF(N51,"5"),"8",IF(COUNTIF(N51,"6"),"8",IF(COUNTIF(N51,"7"),"8",IF(COUNTIF(N51,"8"),"8","")))))))</f>
        <v/>
      </c>
      <c r="Q51" s="20">
        <v>8</v>
      </c>
      <c r="R51" s="18" t="str">
        <f>IF(COUNTIF(N51,"2"),"25,0%",IF(COUNTIF(N51,"3"),"37,5%",IF(COUNTIF(N51,"4"),"50,0%",IF(COUNTIF(N51,"5"),"62,5%",IF(COUNTIF(N51,"6"),"75,0%",IF(COUNTIF(N51,"7"),"87,5%",IF(COUNTIF(N51,"8"),"100%","")))))))</f>
        <v/>
      </c>
      <c r="T51" s="42"/>
      <c r="U51" s="42"/>
      <c r="V51" s="42"/>
      <c r="W51" s="42"/>
      <c r="X51" s="42"/>
      <c r="Y51" s="42"/>
      <c r="Z51" s="42"/>
      <c r="AA51" s="42"/>
      <c r="AB51" s="42"/>
      <c r="AC51" s="42"/>
      <c r="AD51" s="42"/>
      <c r="AE51" s="42"/>
      <c r="AF51" s="35"/>
    </row>
    <row r="52" spans="1:36" s="1" customFormat="1" ht="2.1" customHeight="1" x14ac:dyDescent="0.2">
      <c r="A52" s="50"/>
      <c r="AA52" s="4"/>
    </row>
    <row r="53" spans="1:36" s="15" customFormat="1" ht="12.75" customHeight="1" x14ac:dyDescent="0.25">
      <c r="A53" s="50"/>
      <c r="B53" s="18">
        <v>19</v>
      </c>
      <c r="D53" s="29"/>
      <c r="F53" s="31"/>
      <c r="H53" s="18" t="str">
        <f>IF(COUNTIF(F53,"1"),"DÉBUTANT",IF(COUNTIF(F53,"2"),"COMPÉTENT",IF(COUNTIF(F53,"3"),"MAITRISE",IF(COUNTIF(F53,"4"),"EXPERT",""))))</f>
        <v/>
      </c>
      <c r="J53" s="31"/>
      <c r="L53" s="18" t="str">
        <f>IF(COUNTIF(J53,"1"),"DÉBUTANT",IF(COUNTIF(J53,"2"),"COMPÉTENT",IF(COUNTIF(J53,"3"),"MAITRISE",IF(COUNTIF(J53,"4"),"EXPERT",""))))</f>
        <v/>
      </c>
      <c r="N53" s="18">
        <f>F53+J53</f>
        <v>0</v>
      </c>
      <c r="O53" s="18" t="str">
        <f>IF(COUNTIF(F53,"1"),"/",IF(COUNTIF(F53,"2"),"/",IF(COUNTIF(F53,"3"),"/",IF(COUNTIF(F53,"4"),"/",IF(COUNTIF(F53,"5"),"/","")))))</f>
        <v/>
      </c>
      <c r="P53" s="18" t="str">
        <f>IF(COUNTIF(N53,"2"),"8",IF(COUNTIF(N53,"3"),"8",IF(COUNTIF(N53,"4"),"8",IF(COUNTIF(N53,"5"),"8",IF(COUNTIF(N53,"6"),"8",IF(COUNTIF(N53,"7"),"8",IF(COUNTIF(N53,"8"),"8","")))))))</f>
        <v/>
      </c>
      <c r="Q53" s="20">
        <v>8</v>
      </c>
      <c r="R53" s="18" t="str">
        <f>IF(COUNTIF(N53,"2"),"25,0%",IF(COUNTIF(N53,"3"),"37,5%",IF(COUNTIF(N53,"4"),"50,0%",IF(COUNTIF(N53,"5"),"62,5%",IF(COUNTIF(N53,"6"),"75,0%",IF(COUNTIF(N53,"7"),"87,5%",IF(COUNTIF(N53,"8"),"100%","")))))))</f>
        <v/>
      </c>
      <c r="T53" s="42"/>
      <c r="U53" s="42"/>
      <c r="V53" s="42"/>
      <c r="W53" s="42"/>
      <c r="X53" s="42"/>
      <c r="Y53" s="42"/>
      <c r="Z53" s="42"/>
      <c r="AA53" s="42"/>
      <c r="AB53" s="42"/>
      <c r="AC53" s="42"/>
      <c r="AD53" s="42"/>
      <c r="AE53" s="42"/>
      <c r="AF53" s="35"/>
    </row>
    <row r="54" spans="1:36" s="1" customFormat="1" ht="2.1" customHeight="1" x14ac:dyDescent="0.2">
      <c r="A54" s="50"/>
      <c r="AA54" s="4"/>
    </row>
    <row r="55" spans="1:36" s="15" customFormat="1" ht="12.75" customHeight="1" x14ac:dyDescent="0.25">
      <c r="A55" s="50"/>
      <c r="B55" s="18">
        <v>20</v>
      </c>
      <c r="D55" s="29"/>
      <c r="F55" s="31"/>
      <c r="H55" s="18" t="str">
        <f>IF(COUNTIF(F55,"1"),"DÉBUTANT",IF(COUNTIF(F55,"2"),"COMPÉTENT",IF(COUNTIF(F55,"3"),"MAITRISE",IF(COUNTIF(F55,"4"),"EXPERT",""))))</f>
        <v/>
      </c>
      <c r="J55" s="31"/>
      <c r="L55" s="18" t="str">
        <f>IF(COUNTIF(J55,"1"),"DÉBUTANT",IF(COUNTIF(J55,"2"),"COMPÉTENT",IF(COUNTIF(J55,"3"),"MAITRISE",IF(COUNTIF(J55,"4"),"EXPERT",""))))</f>
        <v/>
      </c>
      <c r="N55" s="18">
        <f>F55+J55</f>
        <v>0</v>
      </c>
      <c r="O55" s="18" t="str">
        <f>IF(COUNTIF(F55,"1"),"/",IF(COUNTIF(F55,"2"),"/",IF(COUNTIF(F55,"3"),"/",IF(COUNTIF(F55,"4"),"/",IF(COUNTIF(F55,"5"),"/","")))))</f>
        <v/>
      </c>
      <c r="P55" s="18" t="str">
        <f>IF(COUNTIF(N55,"2"),"8",IF(COUNTIF(N55,"3"),"8",IF(COUNTIF(N55,"4"),"8",IF(COUNTIF(N55,"5"),"8",IF(COUNTIF(N55,"6"),"8",IF(COUNTIF(N55,"7"),"8",IF(COUNTIF(N55,"8"),"8","")))))))</f>
        <v/>
      </c>
      <c r="Q55" s="20">
        <v>8</v>
      </c>
      <c r="R55" s="18" t="str">
        <f>IF(COUNTIF(N55,"2"),"25,0%",IF(COUNTIF(N55,"3"),"37,5%",IF(COUNTIF(N55,"4"),"50,0%",IF(COUNTIF(N55,"5"),"62,5%",IF(COUNTIF(N55,"6"),"75,0%",IF(COUNTIF(N55,"7"),"87,5%",IF(COUNTIF(N55,"8"),"100%","")))))))</f>
        <v/>
      </c>
      <c r="T55" s="42"/>
      <c r="U55" s="42"/>
      <c r="V55" s="42"/>
      <c r="W55" s="42"/>
      <c r="X55" s="42"/>
      <c r="Y55" s="42"/>
      <c r="Z55" s="42"/>
      <c r="AA55" s="42"/>
      <c r="AB55" s="42"/>
      <c r="AC55" s="42"/>
      <c r="AD55" s="42"/>
      <c r="AE55" s="42"/>
      <c r="AF55" s="35"/>
      <c r="AJ55" s="29"/>
    </row>
    <row r="56" spans="1:36" s="1" customFormat="1" ht="7.5" customHeight="1" x14ac:dyDescent="0.2">
      <c r="A56" s="44"/>
      <c r="B56" s="44"/>
      <c r="C56" s="44"/>
      <c r="D56" s="44"/>
      <c r="E56" s="44"/>
      <c r="F56" s="44"/>
      <c r="G56" s="44"/>
      <c r="H56" s="44"/>
      <c r="I56" s="44"/>
      <c r="J56" s="44"/>
      <c r="K56" s="44"/>
      <c r="L56" s="44"/>
      <c r="M56" s="44"/>
      <c r="N56" s="44"/>
      <c r="O56" s="44"/>
      <c r="P56" s="44"/>
      <c r="Q56" s="44"/>
      <c r="R56" s="44"/>
      <c r="S56" s="44"/>
      <c r="T56" s="44"/>
      <c r="U56" s="44"/>
      <c r="V56" s="44"/>
      <c r="W56" s="44"/>
      <c r="X56" s="44"/>
      <c r="Y56" s="44"/>
      <c r="Z56" s="44"/>
      <c r="AA56" s="44"/>
      <c r="AB56" s="44"/>
      <c r="AC56" s="44"/>
      <c r="AD56" s="44"/>
      <c r="AE56" s="44"/>
      <c r="AF56" s="34"/>
    </row>
    <row r="57" spans="1:36" s="11" customFormat="1" ht="12.75" customHeight="1" x14ac:dyDescent="0.2">
      <c r="A57" s="44"/>
      <c r="B57" s="44"/>
      <c r="C57" s="44"/>
      <c r="D57" s="44"/>
      <c r="E57" s="44"/>
      <c r="F57" s="44"/>
      <c r="G57" s="44"/>
      <c r="H57" s="44"/>
      <c r="I57" s="44"/>
      <c r="J57" s="44"/>
      <c r="K57" s="44"/>
      <c r="L57" s="44"/>
      <c r="N57" s="18">
        <f>SUM(N37:N55)</f>
        <v>6</v>
      </c>
      <c r="O57" s="18" t="str">
        <f>IF(COUNTIF(F37,"1"),"/",IF(COUNTIF(F37,"2"),"/",IF(COUNTIF(F37,"3"),"/",IF(COUNTIF(F37,"4"),"/",IF(COUNTIF(F37,"5"),"/","")))))</f>
        <v/>
      </c>
      <c r="P57" s="18">
        <f>SUM(Q37:Q55)</f>
        <v>80</v>
      </c>
      <c r="R57" s="21">
        <f>N57/P57</f>
        <v>7.4999999999999997E-2</v>
      </c>
      <c r="T57" s="18" t="str">
        <f>IF(AND(R57&gt;=1%,R57&lt;=100%),"NIVEAU DE COMPÉTENCE","")</f>
        <v>NIVEAU DE COMPÉTENCE</v>
      </c>
      <c r="U57" s="18"/>
      <c r="V57" s="18" t="str">
        <f>IF(R57&lt;=1%,"",IF(R57&lt;=49%,"DÉBUTANT",IF(R57&lt;=74%,"COMPÉTENT",IF(R57&lt;=89%,"MAITRISE",IF(R57&lt;=100%,"EXPERT","")))))</f>
        <v>DÉBUTANT</v>
      </c>
      <c r="W57" s="44"/>
      <c r="X57" s="44"/>
      <c r="Y57" s="44"/>
      <c r="Z57" s="44"/>
      <c r="AA57" s="44"/>
      <c r="AB57" s="44"/>
      <c r="AC57" s="44"/>
      <c r="AD57" s="44"/>
      <c r="AE57" s="44"/>
      <c r="AF57" s="34"/>
    </row>
    <row r="58" spans="1:36" s="11" customFormat="1" ht="12.75" customHeight="1" x14ac:dyDescent="0.2">
      <c r="A58" s="44"/>
      <c r="B58" s="44"/>
      <c r="C58" s="44"/>
      <c r="D58" s="44"/>
      <c r="E58" s="44"/>
      <c r="F58" s="44"/>
      <c r="G58" s="44"/>
      <c r="H58" s="44"/>
      <c r="I58" s="44"/>
      <c r="J58" s="44"/>
      <c r="K58" s="44"/>
      <c r="L58" s="44"/>
      <c r="M58" s="44"/>
      <c r="N58" s="44"/>
      <c r="O58" s="44"/>
      <c r="P58" s="44"/>
      <c r="Q58" s="44"/>
      <c r="R58" s="44"/>
      <c r="S58" s="44"/>
      <c r="T58" s="44"/>
      <c r="U58" s="44"/>
      <c r="V58" s="44"/>
      <c r="W58" s="44"/>
      <c r="X58" s="44"/>
      <c r="Y58" s="44"/>
      <c r="Z58" s="44"/>
      <c r="AA58" s="44"/>
      <c r="AB58" s="44"/>
      <c r="AC58" s="44"/>
      <c r="AD58" s="44"/>
      <c r="AE58" s="44"/>
      <c r="AF58" s="34"/>
    </row>
    <row r="59" spans="1:36" s="24" customFormat="1" ht="20.100000000000001" customHeight="1" x14ac:dyDescent="0.25">
      <c r="A59" s="43"/>
      <c r="B59" s="43"/>
      <c r="C59" s="43"/>
      <c r="D59" s="43"/>
      <c r="E59" s="43"/>
      <c r="F59" s="43"/>
      <c r="G59" s="43"/>
      <c r="H59" s="43" t="str">
        <f>IF(AND(R59&gt;=1%,R59&lt;=100%),"STADE DE COMPÉTENCE ACTUEL","")</f>
        <v>STADE DE COMPÉTENCE ACTUEL</v>
      </c>
      <c r="I59" s="43"/>
      <c r="J59" s="43"/>
      <c r="K59" s="43"/>
      <c r="L59" s="43"/>
      <c r="M59" s="43"/>
      <c r="N59" s="43"/>
      <c r="O59" s="43"/>
      <c r="P59" s="43"/>
      <c r="Q59" s="45"/>
      <c r="R59" s="25">
        <f>AVERAGE(R35,R57)</f>
        <v>6.8750000000000006E-2</v>
      </c>
      <c r="T59" s="24" t="str">
        <f>IF(R59&lt;=1%,"",IF(R59&lt;=25%,"DÉBUTANT À CE POSTE",IF(R59&lt;=50%,"COMPÉTENT À CE POSTE",IF(R59&lt;=75%,"MAITRISE CE POSTE",IF(R59&lt;=100%,"EXPERT À CE POSTE","")))))</f>
        <v>DÉBUTANT À CE POSTE</v>
      </c>
      <c r="U59" s="43"/>
      <c r="V59" s="43"/>
      <c r="W59" s="43"/>
      <c r="X59" s="43"/>
      <c r="Y59" s="43"/>
      <c r="Z59" s="43"/>
      <c r="AA59" s="43"/>
      <c r="AB59" s="43"/>
      <c r="AC59" s="43"/>
      <c r="AD59" s="43"/>
      <c r="AE59" s="43"/>
      <c r="AF59" s="3"/>
    </row>
    <row r="60" spans="1:36" s="11" customFormat="1" ht="12.75" customHeight="1" x14ac:dyDescent="0.2">
      <c r="A60" s="44"/>
      <c r="B60" s="44"/>
      <c r="C60" s="44"/>
      <c r="D60" s="44"/>
      <c r="E60" s="44"/>
      <c r="F60" s="44"/>
      <c r="G60" s="44"/>
      <c r="H60" s="44"/>
      <c r="I60" s="44"/>
      <c r="J60" s="44"/>
      <c r="K60" s="44"/>
      <c r="L60" s="44"/>
      <c r="M60" s="44"/>
      <c r="N60" s="44"/>
      <c r="O60" s="44"/>
      <c r="P60" s="44"/>
      <c r="Q60" s="44"/>
      <c r="R60" s="44"/>
      <c r="S60" s="44"/>
      <c r="T60" s="44"/>
      <c r="U60" s="44"/>
      <c r="V60" s="44"/>
      <c r="W60" s="44"/>
      <c r="X60" s="44"/>
      <c r="Y60" s="44"/>
      <c r="Z60" s="44"/>
      <c r="AA60" s="44"/>
      <c r="AB60" s="44"/>
      <c r="AC60" s="44"/>
      <c r="AD60" s="44"/>
      <c r="AE60" s="44"/>
      <c r="AF60" s="34"/>
    </row>
    <row r="61" spans="1:36" s="11" customFormat="1" ht="12.75" customHeight="1" x14ac:dyDescent="0.2">
      <c r="A61" s="44"/>
      <c r="B61" s="48" t="s">
        <v>20</v>
      </c>
      <c r="C61" s="48"/>
      <c r="D61" s="48"/>
      <c r="E61" s="23"/>
      <c r="F61" s="49" t="s">
        <v>7</v>
      </c>
      <c r="H61" s="49" t="s">
        <v>16</v>
      </c>
      <c r="J61" s="49" t="s">
        <v>8</v>
      </c>
      <c r="L61" s="49" t="s">
        <v>16</v>
      </c>
      <c r="N61" s="43"/>
      <c r="O61" s="48" t="s">
        <v>21</v>
      </c>
      <c r="P61" s="48"/>
      <c r="Q61" s="48"/>
      <c r="R61" s="48"/>
      <c r="S61" s="48"/>
      <c r="T61" s="48"/>
      <c r="V61" s="43" t="s">
        <v>29</v>
      </c>
      <c r="W61" s="43"/>
      <c r="X61" s="43"/>
      <c r="Y61" s="43"/>
      <c r="Z61" s="43"/>
      <c r="AA61" s="43"/>
      <c r="AB61" s="43"/>
      <c r="AC61" s="43"/>
      <c r="AD61" s="43"/>
      <c r="AE61" s="43"/>
    </row>
    <row r="62" spans="1:36" s="11" customFormat="1" ht="12.75" customHeight="1" x14ac:dyDescent="0.2">
      <c r="A62" s="44"/>
      <c r="B62" s="48"/>
      <c r="C62" s="48"/>
      <c r="D62" s="48"/>
      <c r="E62" s="23"/>
      <c r="F62" s="49"/>
      <c r="H62" s="49"/>
      <c r="J62" s="49"/>
      <c r="L62" s="49"/>
      <c r="N62" s="43"/>
      <c r="O62" s="48"/>
      <c r="P62" s="48"/>
      <c r="Q62" s="48"/>
      <c r="R62" s="48"/>
      <c r="S62" s="48"/>
      <c r="T62" s="48"/>
      <c r="V62" s="43"/>
      <c r="W62" s="43"/>
      <c r="X62" s="43"/>
      <c r="Y62" s="43"/>
      <c r="Z62" s="43"/>
      <c r="AA62" s="43"/>
      <c r="AB62" s="43"/>
      <c r="AC62" s="43"/>
      <c r="AD62" s="43"/>
      <c r="AE62" s="43"/>
    </row>
    <row r="63" spans="1:36" s="16" customFormat="1" ht="2.1" customHeight="1" x14ac:dyDescent="0.2">
      <c r="A63" s="44"/>
      <c r="F63" s="11"/>
      <c r="G63" s="11"/>
      <c r="H63" s="11"/>
      <c r="I63" s="11"/>
      <c r="J63" s="11"/>
      <c r="K63" s="11"/>
      <c r="L63" s="11"/>
      <c r="M63" s="11"/>
      <c r="N63" s="24"/>
      <c r="O63" s="24"/>
      <c r="P63" s="24"/>
      <c r="Q63" s="24"/>
      <c r="R63" s="24"/>
      <c r="S63" s="24"/>
      <c r="T63" s="24"/>
      <c r="AA63" s="17"/>
    </row>
    <row r="64" spans="1:36" s="15" customFormat="1" ht="15" customHeight="1" x14ac:dyDescent="0.25">
      <c r="A64" s="44"/>
      <c r="B64" s="3">
        <v>21</v>
      </c>
      <c r="C64" s="24"/>
      <c r="D64" s="32"/>
      <c r="E64" s="24"/>
      <c r="F64" s="33"/>
      <c r="G64" s="24"/>
      <c r="H64" s="3" t="str">
        <f>IF(COUNTIF(F64,"1"),"DÉBUTANT",IF(COUNTIF(F64,"2"),"COMPÉTENT",IF(COUNTIF(F64,"3"),"MAITRISE",IF(COUNTIF(F64,"4"),"EXPERT",""))))</f>
        <v/>
      </c>
      <c r="I64" s="24"/>
      <c r="J64" s="33"/>
      <c r="K64" s="24"/>
      <c r="L64" s="3" t="str">
        <f>IF(COUNTIF(J64,"1"),"DÉBUTANT",IF(COUNTIF(J64,"2"),"COMPÉTENT",IF(COUNTIF(J64,"3"),"MAITRISE",IF(COUNTIF(J64,"4"),"EXPERT",""))))</f>
        <v/>
      </c>
      <c r="M64" s="24"/>
      <c r="N64" s="3">
        <f>F64+J64</f>
        <v>0</v>
      </c>
      <c r="O64" s="43" t="str">
        <f>IF(COUNTIF(N64,"1"),"",IF(COUNTIF(N64,"2"),"NIVEAU DÉBUTANT",IF(COUNTIF(N64,"3"),"NIVEAU DÉBUTANT",IF(COUNTIF(N64,"4"),"NIVEAU COMPÉTENT",IF(COUNTIF(N64,"5"),"NIVEAU COMPÉTENT",IF(COUNTIF(N64,"6"),"COMPÉTENCE MAÎTRISÉE",IF(COUNTIF(N64,"7"),"COMPÉTENCE MAÎTRISÉE",IF(COUNTIF(N64,"8"),"NIVEAU EXPERT",""))))))))</f>
        <v/>
      </c>
      <c r="P64" s="43"/>
      <c r="Q64" s="43"/>
      <c r="R64" s="43"/>
      <c r="S64" s="43"/>
      <c r="T64" s="43"/>
      <c r="U64" s="22"/>
      <c r="V64" s="42"/>
      <c r="W64" s="42"/>
      <c r="X64" s="42"/>
      <c r="Y64" s="42"/>
      <c r="Z64" s="42"/>
      <c r="AA64" s="42"/>
      <c r="AB64" s="42"/>
      <c r="AC64" s="42"/>
      <c r="AD64" s="42"/>
      <c r="AE64" s="42"/>
      <c r="AF64" s="22"/>
      <c r="AH64" s="22"/>
    </row>
    <row r="65" spans="1:34" s="16" customFormat="1" ht="2.1" customHeight="1" x14ac:dyDescent="0.2">
      <c r="A65" s="44"/>
      <c r="F65" s="11"/>
      <c r="G65" s="11"/>
      <c r="H65" s="11"/>
      <c r="I65" s="11"/>
      <c r="J65" s="11"/>
      <c r="K65" s="11"/>
      <c r="L65" s="11"/>
      <c r="M65" s="11"/>
      <c r="N65" s="11"/>
      <c r="O65" s="11"/>
      <c r="P65" s="11"/>
      <c r="Q65" s="11"/>
      <c r="R65" s="11"/>
      <c r="S65" s="11"/>
      <c r="T65" s="11"/>
      <c r="AA65" s="17"/>
    </row>
    <row r="66" spans="1:34" s="15" customFormat="1" ht="15" customHeight="1" x14ac:dyDescent="0.25">
      <c r="A66" s="44"/>
      <c r="B66" s="3">
        <v>22</v>
      </c>
      <c r="C66" s="24"/>
      <c r="D66" s="32"/>
      <c r="E66" s="24"/>
      <c r="F66" s="33"/>
      <c r="G66" s="24"/>
      <c r="H66" s="3" t="str">
        <f>IF(COUNTIF(F66,"1"),"DÉBUTANT",IF(COUNTIF(F66,"2"),"COMPÉTENT",IF(COUNTIF(F66,"3"),"MAITRISE",IF(COUNTIF(F66,"4"),"EXPERT",""))))</f>
        <v/>
      </c>
      <c r="I66" s="24"/>
      <c r="J66" s="33"/>
      <c r="K66" s="24"/>
      <c r="L66" s="3" t="str">
        <f>IF(COUNTIF(J66,"1"),"DÉBUTANT",IF(COUNTIF(J66,"2"),"COMPÉTENT",IF(COUNTIF(J66,"3"),"MAITRISE",IF(COUNTIF(J66,"4"),"EXPERT",""))))</f>
        <v/>
      </c>
      <c r="M66" s="24"/>
      <c r="N66" s="3">
        <f>F66+J66</f>
        <v>0</v>
      </c>
      <c r="O66" s="43" t="str">
        <f>IF(COUNTIF(N66,"1"),"",IF(COUNTIF(N66,"2"),"NIVEAU DÉBUTANT",IF(COUNTIF(N66,"3"),"NIVEAU DÉBUTANT",IF(COUNTIF(N66,"4"),"NIVEAU COMPÉTENT",IF(COUNTIF(N66,"5"),"NIVEAU COMPÉTENT",IF(COUNTIF(N66,"6"),"COMPÉTENCE MAÎTRISÉE",IF(COUNTIF(N66,"7"),"COMPÉTENCE MAÎTRISÉE",IF(COUNTIF(N66,"8"),"NIVEAU EXPERT",""))))))))</f>
        <v/>
      </c>
      <c r="P66" s="43"/>
      <c r="Q66" s="43"/>
      <c r="R66" s="43"/>
      <c r="S66" s="43"/>
      <c r="T66" s="43"/>
      <c r="U66" s="22"/>
      <c r="V66" s="42"/>
      <c r="W66" s="42"/>
      <c r="X66" s="42"/>
      <c r="Y66" s="42"/>
      <c r="Z66" s="42"/>
      <c r="AA66" s="42"/>
      <c r="AB66" s="42"/>
      <c r="AC66" s="42"/>
      <c r="AD66" s="42"/>
      <c r="AE66" s="42"/>
      <c r="AF66" s="22"/>
      <c r="AH66" s="22"/>
    </row>
    <row r="67" spans="1:34" s="16" customFormat="1" ht="2.1" customHeight="1" x14ac:dyDescent="0.2">
      <c r="A67" s="44"/>
      <c r="F67" s="11"/>
      <c r="G67" s="11"/>
      <c r="H67" s="11"/>
      <c r="I67" s="11"/>
      <c r="J67" s="11"/>
      <c r="K67" s="11"/>
      <c r="L67" s="11"/>
      <c r="M67" s="11"/>
      <c r="N67" s="11"/>
      <c r="O67" s="11"/>
      <c r="P67" s="11"/>
      <c r="Q67" s="11"/>
      <c r="R67" s="11"/>
      <c r="S67" s="11"/>
      <c r="T67" s="11"/>
      <c r="AA67" s="17"/>
    </row>
    <row r="68" spans="1:34" s="15" customFormat="1" ht="15" customHeight="1" x14ac:dyDescent="0.25">
      <c r="A68" s="44"/>
      <c r="B68" s="3">
        <v>23</v>
      </c>
      <c r="C68" s="24"/>
      <c r="D68" s="32"/>
      <c r="E68" s="24"/>
      <c r="F68" s="33"/>
      <c r="G68" s="24"/>
      <c r="H68" s="3" t="str">
        <f>IF(COUNTIF(F68,"1"),"DÉBUTANT",IF(COUNTIF(F68,"2"),"COMPÉTENT",IF(COUNTIF(F68,"3"),"MAITRISE",IF(COUNTIF(F68,"4"),"EXPERT",""))))</f>
        <v/>
      </c>
      <c r="I68" s="24"/>
      <c r="J68" s="33"/>
      <c r="K68" s="24"/>
      <c r="L68" s="3" t="str">
        <f>IF(COUNTIF(J68,"1"),"DÉBUTANT",IF(COUNTIF(J68,"2"),"COMPÉTENT",IF(COUNTIF(J68,"3"),"MAITRISE",IF(COUNTIF(J68,"4"),"EXPERT",""))))</f>
        <v/>
      </c>
      <c r="M68" s="24"/>
      <c r="N68" s="3">
        <f>F68+J68</f>
        <v>0</v>
      </c>
      <c r="O68" s="43" t="str">
        <f>IF(COUNTIF(N68,"1"),"",IF(COUNTIF(N68,"2"),"NIVEAU DÉBUTANT",IF(COUNTIF(N68,"3"),"NIVEAU DÉBUTANT",IF(COUNTIF(N68,"4"),"NIVEAU COMPÉTENT",IF(COUNTIF(N68,"5"),"NIVEAU COMPÉTENT",IF(COUNTIF(N68,"6"),"COMPÉTENCE MAÎTRISÉE",IF(COUNTIF(N68,"7"),"COMPÉTENCE MAÎTRISÉE",IF(COUNTIF(N68,"8"),"NIVEAU EXPERT",""))))))))</f>
        <v/>
      </c>
      <c r="P68" s="43"/>
      <c r="Q68" s="43"/>
      <c r="R68" s="43"/>
      <c r="S68" s="43"/>
      <c r="T68" s="43"/>
      <c r="U68" s="22"/>
      <c r="V68" s="42"/>
      <c r="W68" s="42"/>
      <c r="X68" s="42"/>
      <c r="Y68" s="42"/>
      <c r="Z68" s="42"/>
      <c r="AA68" s="42"/>
      <c r="AB68" s="42"/>
      <c r="AC68" s="42"/>
      <c r="AD68" s="42"/>
      <c r="AE68" s="42"/>
      <c r="AF68" s="22"/>
      <c r="AH68" s="22"/>
    </row>
    <row r="69" spans="1:34" s="16" customFormat="1" ht="2.1" customHeight="1" x14ac:dyDescent="0.2">
      <c r="A69" s="44"/>
      <c r="F69" s="11"/>
      <c r="G69" s="11"/>
      <c r="H69" s="11"/>
      <c r="I69" s="11"/>
      <c r="J69" s="11"/>
      <c r="K69" s="11"/>
      <c r="L69" s="11"/>
      <c r="M69" s="11"/>
      <c r="N69" s="11"/>
      <c r="O69" s="11"/>
      <c r="P69" s="11"/>
      <c r="Q69" s="11"/>
      <c r="R69" s="11"/>
      <c r="S69" s="11"/>
      <c r="T69" s="11"/>
      <c r="AA69" s="17"/>
    </row>
    <row r="70" spans="1:34" s="15" customFormat="1" ht="15" customHeight="1" x14ac:dyDescent="0.25">
      <c r="A70" s="44"/>
      <c r="B70" s="3">
        <v>24</v>
      </c>
      <c r="C70" s="24"/>
      <c r="D70" s="32"/>
      <c r="E70" s="24"/>
      <c r="F70" s="33"/>
      <c r="G70" s="24"/>
      <c r="H70" s="3" t="str">
        <f>IF(COUNTIF(F70,"1"),"DÉBUTANT",IF(COUNTIF(F70,"2"),"COMPÉTENT",IF(COUNTIF(F70,"3"),"MAITRISE",IF(COUNTIF(F70,"4"),"EXPERT",""))))</f>
        <v/>
      </c>
      <c r="I70" s="24"/>
      <c r="J70" s="33"/>
      <c r="K70" s="24"/>
      <c r="L70" s="3" t="str">
        <f>IF(COUNTIF(J70,"1"),"DÉBUTANT",IF(COUNTIF(J70,"2"),"COMPÉTENT",IF(COUNTIF(J70,"3"),"MAITRISE",IF(COUNTIF(J70,"4"),"EXPERT",""))))</f>
        <v/>
      </c>
      <c r="M70" s="24"/>
      <c r="N70" s="3">
        <f>F70+J70</f>
        <v>0</v>
      </c>
      <c r="O70" s="43" t="str">
        <f>IF(COUNTIF(N70,"1"),"",IF(COUNTIF(N70,"2"),"NIVEAU DÉBUTANT",IF(COUNTIF(N70,"3"),"NIVEAU DÉBUTANT",IF(COUNTIF(N70,"4"),"NIVEAU COMPÉTENT",IF(COUNTIF(N70,"5"),"NIVEAU COMPÉTENT",IF(COUNTIF(N70,"6"),"COMPÉTENCE MAÎTRISÉE",IF(COUNTIF(N70,"7"),"COMPÉTENCE MAÎTRISÉE",IF(COUNTIF(N70,"8"),"NIVEAU EXPERT",""))))))))</f>
        <v/>
      </c>
      <c r="P70" s="43"/>
      <c r="Q70" s="43"/>
      <c r="R70" s="43"/>
      <c r="S70" s="43"/>
      <c r="T70" s="43"/>
      <c r="U70" s="22"/>
      <c r="V70" s="42"/>
      <c r="W70" s="42"/>
      <c r="X70" s="42"/>
      <c r="Y70" s="42"/>
      <c r="Z70" s="42"/>
      <c r="AA70" s="42"/>
      <c r="AB70" s="42"/>
      <c r="AC70" s="42"/>
      <c r="AD70" s="42"/>
      <c r="AE70" s="42"/>
      <c r="AF70" s="22"/>
      <c r="AH70" s="22"/>
    </row>
    <row r="71" spans="1:34" s="16" customFormat="1" ht="2.1" customHeight="1" x14ac:dyDescent="0.2">
      <c r="A71" s="44"/>
      <c r="F71" s="11"/>
      <c r="G71" s="11"/>
      <c r="H71" s="11"/>
      <c r="I71" s="11"/>
      <c r="J71" s="11"/>
      <c r="K71" s="11"/>
      <c r="L71" s="11"/>
      <c r="M71" s="11"/>
      <c r="N71" s="11"/>
      <c r="O71" s="11"/>
      <c r="P71" s="11"/>
      <c r="Q71" s="11"/>
      <c r="R71" s="11"/>
      <c r="S71" s="11"/>
      <c r="T71" s="11"/>
      <c r="AA71" s="17"/>
    </row>
    <row r="72" spans="1:34" s="15" customFormat="1" ht="15" customHeight="1" x14ac:dyDescent="0.25">
      <c r="A72" s="44"/>
      <c r="B72" s="3">
        <v>25</v>
      </c>
      <c r="C72" s="24"/>
      <c r="D72" s="32"/>
      <c r="E72" s="24"/>
      <c r="F72" s="33"/>
      <c r="G72" s="24"/>
      <c r="H72" s="3" t="str">
        <f>IF(COUNTIF(F72,"1"),"DÉBUTANT",IF(COUNTIF(F72,"2"),"COMPÉTENT",IF(COUNTIF(F72,"3"),"MAITRISE",IF(COUNTIF(F72,"4"),"EXPERT",""))))</f>
        <v/>
      </c>
      <c r="I72" s="24"/>
      <c r="J72" s="33"/>
      <c r="K72" s="24"/>
      <c r="L72" s="3" t="str">
        <f>IF(COUNTIF(J72,"1"),"DÉBUTANT",IF(COUNTIF(J72,"2"),"COMPÉTENT",IF(COUNTIF(J72,"3"),"MAITRISE",IF(COUNTIF(J72,"4"),"EXPERT",""))))</f>
        <v/>
      </c>
      <c r="M72" s="24"/>
      <c r="N72" s="3">
        <f>F72+J72</f>
        <v>0</v>
      </c>
      <c r="O72" s="43" t="str">
        <f>IF(COUNTIF(N72,"1"),"",IF(COUNTIF(N72,"2"),"NIVEAU DÉBUTANT",IF(COUNTIF(N72,"3"),"NIVEAU DÉBUTANT",IF(COUNTIF(N72,"4"),"NIVEAU COMPÉTENT",IF(COUNTIF(N72,"5"),"NIVEAU COMPÉTENT",IF(COUNTIF(N72,"6"),"COMPÉTENCE MAÎTRISÉE",IF(COUNTIF(N72,"7"),"COMPÉTENCE MAÎTRISÉE",IF(COUNTIF(N72,"8"),"NIVEAU EXPERT",""))))))))</f>
        <v/>
      </c>
      <c r="P72" s="43"/>
      <c r="Q72" s="43"/>
      <c r="R72" s="43"/>
      <c r="S72" s="43"/>
      <c r="T72" s="43"/>
      <c r="U72" s="22"/>
      <c r="V72" s="42"/>
      <c r="W72" s="42"/>
      <c r="X72" s="42"/>
      <c r="Y72" s="42"/>
      <c r="Z72" s="42"/>
      <c r="AA72" s="42"/>
      <c r="AB72" s="42"/>
      <c r="AC72" s="42"/>
      <c r="AD72" s="42"/>
      <c r="AE72" s="42"/>
      <c r="AF72" s="22"/>
      <c r="AH72" s="22"/>
    </row>
    <row r="73" spans="1:34" s="16" customFormat="1" ht="2.1" customHeight="1" x14ac:dyDescent="0.2">
      <c r="A73" s="44"/>
      <c r="F73" s="11"/>
      <c r="G73" s="11"/>
      <c r="H73" s="11"/>
      <c r="I73" s="11"/>
      <c r="J73" s="11"/>
      <c r="K73" s="11"/>
      <c r="L73" s="11"/>
      <c r="M73" s="11"/>
      <c r="N73" s="11"/>
      <c r="O73" s="11"/>
      <c r="P73" s="11"/>
      <c r="Q73" s="11"/>
      <c r="R73" s="11"/>
      <c r="S73" s="11"/>
      <c r="T73" s="11"/>
      <c r="AA73" s="17"/>
    </row>
    <row r="74" spans="1:34" s="15" customFormat="1" ht="15" customHeight="1" x14ac:dyDescent="0.25">
      <c r="A74" s="44"/>
      <c r="B74" s="3">
        <v>26</v>
      </c>
      <c r="C74" s="24"/>
      <c r="D74" s="32"/>
      <c r="E74" s="24"/>
      <c r="F74" s="33"/>
      <c r="G74" s="24"/>
      <c r="H74" s="3" t="str">
        <f>IF(COUNTIF(F74,"1"),"DÉBUTANT",IF(COUNTIF(F74,"2"),"COMPÉTENT",IF(COUNTIF(F74,"3"),"MAITRISE",IF(COUNTIF(F74,"4"),"EXPERT",""))))</f>
        <v/>
      </c>
      <c r="I74" s="24"/>
      <c r="J74" s="33"/>
      <c r="K74" s="24"/>
      <c r="L74" s="3" t="str">
        <f>IF(COUNTIF(J74,"1"),"DÉBUTANT",IF(COUNTIF(J74,"2"),"COMPÉTENT",IF(COUNTIF(J74,"3"),"MAITRISE",IF(COUNTIF(J74,"4"),"EXPERT",""))))</f>
        <v/>
      </c>
      <c r="M74" s="24"/>
      <c r="N74" s="3">
        <f>F74+J74</f>
        <v>0</v>
      </c>
      <c r="O74" s="43" t="str">
        <f>IF(COUNTIF(N74,"1"),"",IF(COUNTIF(N74,"2"),"NIVEAU DÉBUTANT",IF(COUNTIF(N74,"3"),"NIVEAU DÉBUTANT",IF(COUNTIF(N74,"4"),"NIVEAU COMPÉTENT",IF(COUNTIF(N74,"5"),"NIVEAU COMPÉTENT",IF(COUNTIF(N74,"6"),"COMPÉTENCE MAÎTRISÉE",IF(COUNTIF(N74,"7"),"COMPÉTENCE MAÎTRISÉE",IF(COUNTIF(N74,"8"),"NIVEAU EXPERT",""))))))))</f>
        <v/>
      </c>
      <c r="P74" s="43"/>
      <c r="Q74" s="43"/>
      <c r="R74" s="43"/>
      <c r="S74" s="43"/>
      <c r="T74" s="43"/>
      <c r="U74" s="22"/>
      <c r="V74" s="42"/>
      <c r="W74" s="42"/>
      <c r="X74" s="42"/>
      <c r="Y74" s="42"/>
      <c r="Z74" s="42"/>
      <c r="AA74" s="42"/>
      <c r="AB74" s="42"/>
      <c r="AC74" s="42"/>
      <c r="AD74" s="42"/>
      <c r="AE74" s="42"/>
      <c r="AF74" s="22"/>
      <c r="AH74" s="22"/>
    </row>
    <row r="75" spans="1:34" s="16" customFormat="1" ht="2.1" customHeight="1" x14ac:dyDescent="0.2">
      <c r="A75" s="44"/>
      <c r="F75" s="11"/>
      <c r="G75" s="11"/>
      <c r="H75" s="11"/>
      <c r="I75" s="11"/>
      <c r="J75" s="11"/>
      <c r="K75" s="11"/>
      <c r="L75" s="11"/>
      <c r="M75" s="11"/>
      <c r="N75" s="11"/>
      <c r="O75" s="11"/>
      <c r="P75" s="11"/>
      <c r="Q75" s="11"/>
      <c r="R75" s="11"/>
      <c r="S75" s="11"/>
      <c r="T75" s="11"/>
      <c r="AA75" s="17"/>
    </row>
    <row r="76" spans="1:34" s="15" customFormat="1" ht="15" customHeight="1" x14ac:dyDescent="0.25">
      <c r="A76" s="44"/>
      <c r="B76" s="3">
        <v>27</v>
      </c>
      <c r="C76" s="24"/>
      <c r="D76" s="32"/>
      <c r="E76" s="24"/>
      <c r="F76" s="33"/>
      <c r="G76" s="24"/>
      <c r="H76" s="3" t="str">
        <f>IF(COUNTIF(F76,"1"),"DÉBUTANT",IF(COUNTIF(F76,"2"),"COMPÉTENT",IF(COUNTIF(F76,"3"),"MAITRISE",IF(COUNTIF(F76,"4"),"EXPERT",""))))</f>
        <v/>
      </c>
      <c r="I76" s="24"/>
      <c r="J76" s="33"/>
      <c r="K76" s="24"/>
      <c r="L76" s="3" t="str">
        <f>IF(COUNTIF(J76,"1"),"DÉBUTANT",IF(COUNTIF(J76,"2"),"COMPÉTENT",IF(COUNTIF(J76,"3"),"MAITRISE",IF(COUNTIF(J76,"4"),"EXPERT",""))))</f>
        <v/>
      </c>
      <c r="M76" s="24"/>
      <c r="N76" s="3">
        <f>F76+J76</f>
        <v>0</v>
      </c>
      <c r="O76" s="43" t="str">
        <f>IF(COUNTIF(N76,"1"),"",IF(COUNTIF(N76,"2"),"NIVEAU DÉBUTANT",IF(COUNTIF(N76,"3"),"NIVEAU DÉBUTANT",IF(COUNTIF(N76,"4"),"NIVEAU COMPÉTENT",IF(COUNTIF(N76,"5"),"NIVEAU COMPÉTENT",IF(COUNTIF(N76,"6"),"COMPÉTENCE MAÎTRISÉE",IF(COUNTIF(N76,"7"),"COMPÉTENCE MAÎTRISÉE",IF(COUNTIF(N76,"8"),"NIVEAU EXPERT",""))))))))</f>
        <v/>
      </c>
      <c r="P76" s="43"/>
      <c r="Q76" s="43"/>
      <c r="R76" s="43"/>
      <c r="S76" s="43"/>
      <c r="T76" s="43"/>
      <c r="U76" s="22"/>
      <c r="V76" s="42"/>
      <c r="W76" s="42"/>
      <c r="X76" s="42"/>
      <c r="Y76" s="42"/>
      <c r="Z76" s="42"/>
      <c r="AA76" s="42"/>
      <c r="AB76" s="42"/>
      <c r="AC76" s="42"/>
      <c r="AD76" s="42"/>
      <c r="AE76" s="42"/>
      <c r="AF76" s="22"/>
      <c r="AH76" s="22"/>
    </row>
    <row r="77" spans="1:34" s="16" customFormat="1" ht="2.1" customHeight="1" x14ac:dyDescent="0.2">
      <c r="A77" s="44"/>
      <c r="F77" s="11"/>
      <c r="G77" s="11"/>
      <c r="H77" s="11"/>
      <c r="I77" s="11"/>
      <c r="J77" s="11"/>
      <c r="K77" s="11"/>
      <c r="L77" s="11"/>
      <c r="M77" s="11"/>
      <c r="N77" s="11"/>
      <c r="O77" s="11"/>
      <c r="P77" s="11"/>
      <c r="Q77" s="11"/>
      <c r="R77" s="11"/>
      <c r="S77" s="11"/>
      <c r="T77" s="11"/>
      <c r="AA77" s="17"/>
    </row>
    <row r="78" spans="1:34" s="15" customFormat="1" ht="15" customHeight="1" x14ac:dyDescent="0.25">
      <c r="A78" s="44"/>
      <c r="B78" s="3">
        <v>28</v>
      </c>
      <c r="C78" s="24"/>
      <c r="D78" s="32"/>
      <c r="E78" s="24"/>
      <c r="F78" s="33"/>
      <c r="G78" s="24"/>
      <c r="H78" s="3" t="str">
        <f>IF(COUNTIF(F78,"1"),"DÉBUTANT",IF(COUNTIF(F78,"2"),"COMPÉTENT",IF(COUNTIF(F78,"3"),"MAITRISE",IF(COUNTIF(F78,"4"),"EXPERT",""))))</f>
        <v/>
      </c>
      <c r="I78" s="24"/>
      <c r="J78" s="33"/>
      <c r="K78" s="24"/>
      <c r="L78" s="3" t="str">
        <f>IF(COUNTIF(J78,"1"),"DÉBUTANT",IF(COUNTIF(J78,"2"),"COMPÉTENT",IF(COUNTIF(J78,"3"),"MAITRISE",IF(COUNTIF(J78,"4"),"EXPERT",""))))</f>
        <v/>
      </c>
      <c r="M78" s="24"/>
      <c r="N78" s="3">
        <f>F78+J78</f>
        <v>0</v>
      </c>
      <c r="O78" s="43" t="str">
        <f>IF(COUNTIF(N78,"1"),"",IF(COUNTIF(N78,"2"),"NIVEAU DÉBUTANT",IF(COUNTIF(N78,"3"),"NIVEAU DÉBUTANT",IF(COUNTIF(N78,"4"),"NIVEAU COMPÉTENT",IF(COUNTIF(N78,"5"),"NIVEAU COMPÉTENT",IF(COUNTIF(N78,"6"),"COMPÉTENCE MAÎTRISÉE",IF(COUNTIF(N78,"7"),"COMPÉTENCE MAÎTRISÉE",IF(COUNTIF(N78,"8"),"NIVEAU EXPERT",""))))))))</f>
        <v/>
      </c>
      <c r="P78" s="43"/>
      <c r="Q78" s="43"/>
      <c r="R78" s="43"/>
      <c r="S78" s="43"/>
      <c r="T78" s="43"/>
      <c r="U78" s="22"/>
      <c r="V78" s="42"/>
      <c r="W78" s="42"/>
      <c r="X78" s="42"/>
      <c r="Y78" s="42"/>
      <c r="Z78" s="42"/>
      <c r="AA78" s="42"/>
      <c r="AB78" s="42"/>
      <c r="AC78" s="42"/>
      <c r="AD78" s="42"/>
      <c r="AE78" s="42"/>
      <c r="AF78" s="22"/>
      <c r="AH78" s="22"/>
    </row>
    <row r="79" spans="1:34" s="16" customFormat="1" ht="2.1" customHeight="1" x14ac:dyDescent="0.2">
      <c r="A79" s="44"/>
      <c r="F79" s="11"/>
      <c r="G79" s="11"/>
      <c r="H79" s="11"/>
      <c r="I79" s="11"/>
      <c r="J79" s="11"/>
      <c r="K79" s="11"/>
      <c r="L79" s="11"/>
      <c r="M79" s="11"/>
      <c r="N79" s="11"/>
      <c r="O79" s="11"/>
      <c r="P79" s="11"/>
      <c r="Q79" s="11"/>
      <c r="R79" s="11"/>
      <c r="S79" s="11"/>
      <c r="T79" s="11"/>
      <c r="AA79" s="17"/>
    </row>
    <row r="80" spans="1:34" s="15" customFormat="1" ht="15" customHeight="1" x14ac:dyDescent="0.25">
      <c r="A80" s="44"/>
      <c r="B80" s="3">
        <v>29</v>
      </c>
      <c r="C80" s="24"/>
      <c r="D80" s="32"/>
      <c r="E80" s="24"/>
      <c r="F80" s="33"/>
      <c r="G80" s="24"/>
      <c r="H80" s="3" t="str">
        <f>IF(COUNTIF(F80,"1"),"DÉBUTANT",IF(COUNTIF(F80,"2"),"COMPÉTENT",IF(COUNTIF(F80,"3"),"MAITRISE",IF(COUNTIF(F80,"4"),"EXPERT",""))))</f>
        <v/>
      </c>
      <c r="I80" s="24"/>
      <c r="J80" s="33"/>
      <c r="K80" s="24"/>
      <c r="L80" s="3" t="str">
        <f>IF(COUNTIF(J80,"1"),"DÉBUTANT",IF(COUNTIF(J80,"2"),"COMPÉTENT",IF(COUNTIF(J80,"3"),"MAITRISE",IF(COUNTIF(J80,"4"),"EXPERT",""))))</f>
        <v/>
      </c>
      <c r="M80" s="24"/>
      <c r="N80" s="3">
        <f>F80+J80</f>
        <v>0</v>
      </c>
      <c r="O80" s="43" t="str">
        <f>IF(COUNTIF(N80,"1"),"",IF(COUNTIF(N80,"2"),"NIVEAU DÉBUTANT",IF(COUNTIF(N80,"3"),"NIVEAU DÉBUTANT",IF(COUNTIF(N80,"4"),"NIVEAU COMPÉTENT",IF(COUNTIF(N80,"5"),"NIVEAU COMPÉTENT",IF(COUNTIF(N80,"6"),"COMPÉTENCE MAÎTRISÉE",IF(COUNTIF(N80,"7"),"COMPÉTENCE MAÎTRISÉE",IF(COUNTIF(N80,"8"),"NIVEAU EXPERT",""))))))))</f>
        <v/>
      </c>
      <c r="P80" s="43"/>
      <c r="Q80" s="43"/>
      <c r="R80" s="43"/>
      <c r="S80" s="43"/>
      <c r="T80" s="43"/>
      <c r="U80" s="22"/>
      <c r="V80" s="42"/>
      <c r="W80" s="42"/>
      <c r="X80" s="42"/>
      <c r="Y80" s="42"/>
      <c r="Z80" s="42"/>
      <c r="AA80" s="42"/>
      <c r="AB80" s="42"/>
      <c r="AC80" s="42"/>
      <c r="AD80" s="42"/>
      <c r="AE80" s="42"/>
      <c r="AF80" s="22"/>
      <c r="AH80" s="22"/>
    </row>
    <row r="81" spans="1:34" s="16" customFormat="1" ht="2.1" customHeight="1" x14ac:dyDescent="0.2">
      <c r="A81" s="44"/>
      <c r="F81" s="11"/>
      <c r="G81" s="11"/>
      <c r="H81" s="11"/>
      <c r="I81" s="11"/>
      <c r="J81" s="11"/>
      <c r="K81" s="11"/>
      <c r="L81" s="11"/>
      <c r="M81" s="11"/>
      <c r="N81" s="11"/>
      <c r="O81" s="11"/>
      <c r="P81" s="11"/>
      <c r="Q81" s="11"/>
      <c r="R81" s="11"/>
      <c r="S81" s="11"/>
      <c r="T81" s="11"/>
      <c r="AA81" s="17"/>
    </row>
    <row r="82" spans="1:34" s="15" customFormat="1" ht="15" customHeight="1" x14ac:dyDescent="0.25">
      <c r="A82" s="44"/>
      <c r="B82" s="3">
        <v>30</v>
      </c>
      <c r="C82" s="24"/>
      <c r="D82" s="32"/>
      <c r="E82" s="24"/>
      <c r="F82" s="33"/>
      <c r="G82" s="24"/>
      <c r="H82" s="3" t="str">
        <f>IF(COUNTIF(F82,"1"),"DÉBUTANT",IF(COUNTIF(F82,"2"),"COMPÉTENT",IF(COUNTIF(F82,"3"),"MAITRISE",IF(COUNTIF(F82,"4"),"EXPERT",""))))</f>
        <v/>
      </c>
      <c r="I82" s="24"/>
      <c r="J82" s="33"/>
      <c r="K82" s="24"/>
      <c r="L82" s="3" t="str">
        <f>IF(COUNTIF(J82,"1"),"DÉBUTANT",IF(COUNTIF(J82,"2"),"COMPÉTENT",IF(COUNTIF(J82,"3"),"MAITRISE",IF(COUNTIF(J82,"4"),"EXPERT",""))))</f>
        <v/>
      </c>
      <c r="M82" s="24"/>
      <c r="N82" s="3">
        <f>F82+J82</f>
        <v>0</v>
      </c>
      <c r="O82" s="43" t="str">
        <f>IF(COUNTIF(N82,"1"),"",IF(COUNTIF(N82,"2"),"NIVEAU DÉBUTANT",IF(COUNTIF(N82,"3"),"NIVEAU DÉBUTANT",IF(COUNTIF(N82,"4"),"NIVEAU COMPÉTENT",IF(COUNTIF(N82,"5"),"NIVEAU COMPÉTENT",IF(COUNTIF(N82,"6"),"COMPÉTENCE MAÎTRISÉE",IF(COUNTIF(N82,"7"),"COMPÉTENCE MAÎTRISÉE",IF(COUNTIF(N82,"8"),"NIVEAU EXPERT",""))))))))</f>
        <v/>
      </c>
      <c r="P82" s="43"/>
      <c r="Q82" s="43"/>
      <c r="R82" s="43"/>
      <c r="S82" s="43"/>
      <c r="T82" s="43"/>
      <c r="U82" s="22"/>
      <c r="V82" s="42"/>
      <c r="W82" s="42"/>
      <c r="X82" s="42"/>
      <c r="Y82" s="42"/>
      <c r="Z82" s="42"/>
      <c r="AA82" s="42"/>
      <c r="AB82" s="42"/>
      <c r="AC82" s="42"/>
      <c r="AD82" s="42"/>
      <c r="AE82" s="42"/>
      <c r="AF82" s="22"/>
      <c r="AH82" s="22"/>
    </row>
    <row r="83" spans="1:34" s="11" customFormat="1" ht="12.75" customHeight="1" x14ac:dyDescent="0.2"/>
    <row r="84" spans="1:34" s="11" customFormat="1" ht="12.75" customHeight="1" x14ac:dyDescent="0.2"/>
    <row r="85" spans="1:34" s="11" customFormat="1" ht="12.75" customHeight="1" x14ac:dyDescent="0.2"/>
    <row r="86" spans="1:34" s="11" customFormat="1" ht="12.75" customHeight="1" x14ac:dyDescent="0.2"/>
    <row r="87" spans="1:34" s="11" customFormat="1" ht="12.75" customHeight="1" x14ac:dyDescent="0.2"/>
    <row r="88" spans="1:34" s="11" customFormat="1" ht="12.75" customHeight="1" x14ac:dyDescent="0.2"/>
    <row r="89" spans="1:34" s="11" customFormat="1" ht="12.75" customHeight="1" x14ac:dyDescent="0.2"/>
    <row r="90" spans="1:34" s="11" customFormat="1" ht="12.75" customHeight="1" x14ac:dyDescent="0.2"/>
    <row r="91" spans="1:34" s="11" customFormat="1" ht="12.75" customHeight="1" x14ac:dyDescent="0.2"/>
    <row r="92" spans="1:34" s="11" customFormat="1" ht="12.75" customHeight="1" x14ac:dyDescent="0.2"/>
    <row r="93" spans="1:34" s="11" customFormat="1" ht="12.75" customHeight="1" x14ac:dyDescent="0.2"/>
    <row r="94" spans="1:34" s="11" customFormat="1" ht="12.75" customHeight="1" x14ac:dyDescent="0.2"/>
    <row r="95" spans="1:34" s="11" customFormat="1" ht="12.75" customHeight="1" x14ac:dyDescent="0.2"/>
    <row r="96" spans="1:34" s="11" customFormat="1" ht="12.75" customHeight="1" x14ac:dyDescent="0.2"/>
    <row r="97" s="11" customFormat="1" ht="12.75" customHeight="1" x14ac:dyDescent="0.2"/>
    <row r="98" s="11" customFormat="1" ht="12.75" customHeight="1" x14ac:dyDescent="0.2"/>
    <row r="99" s="11" customFormat="1" ht="12.75" customHeight="1" x14ac:dyDescent="0.2"/>
    <row r="100" s="11" customFormat="1" ht="12.75" customHeight="1" x14ac:dyDescent="0.2"/>
    <row r="101" s="11" customFormat="1" ht="12.75" customHeight="1" x14ac:dyDescent="0.2"/>
    <row r="102" s="11" customFormat="1" ht="12.75" customHeight="1" x14ac:dyDescent="0.2"/>
    <row r="103" s="11" customFormat="1" ht="12.75" customHeight="1" x14ac:dyDescent="0.2"/>
    <row r="104" s="11" customFormat="1" ht="12.75" customHeight="1" x14ac:dyDescent="0.2"/>
    <row r="105" s="11" customFormat="1" ht="12.75" customHeight="1" x14ac:dyDescent="0.2"/>
    <row r="106" s="11" customFormat="1" ht="12.75" customHeight="1" x14ac:dyDescent="0.2"/>
    <row r="107" s="11" customFormat="1" ht="12.75" customHeight="1" x14ac:dyDescent="0.2"/>
    <row r="108" s="11" customFormat="1" ht="12.75" customHeight="1" x14ac:dyDescent="0.2"/>
    <row r="109" s="11" customFormat="1" ht="12.75" customHeight="1" x14ac:dyDescent="0.2"/>
    <row r="110" s="11" customFormat="1" ht="12.75" customHeight="1" x14ac:dyDescent="0.2"/>
    <row r="111" s="11" customFormat="1" ht="12.75" customHeight="1" x14ac:dyDescent="0.2"/>
    <row r="112" s="11" customFormat="1" ht="12.75" customHeight="1" x14ac:dyDescent="0.2"/>
    <row r="113" s="11" customFormat="1" ht="12.75" customHeight="1" x14ac:dyDescent="0.2"/>
    <row r="114" s="11" customFormat="1" ht="12.75" customHeight="1" x14ac:dyDescent="0.2"/>
    <row r="115" s="11" customFormat="1" ht="12.75" customHeight="1" x14ac:dyDescent="0.2"/>
    <row r="116" s="11" customFormat="1" ht="12.75" customHeight="1" x14ac:dyDescent="0.2"/>
    <row r="117" s="11" customFormat="1" ht="12.75" customHeight="1" x14ac:dyDescent="0.2"/>
    <row r="118" s="11" customFormat="1" ht="12.75" customHeight="1" x14ac:dyDescent="0.2"/>
    <row r="119" s="11" customFormat="1" ht="12.75" customHeight="1" x14ac:dyDescent="0.2"/>
    <row r="120" s="11" customFormat="1" ht="12.75" customHeight="1" x14ac:dyDescent="0.2"/>
    <row r="121" s="11" customFormat="1" ht="12.75" customHeight="1" x14ac:dyDescent="0.2"/>
    <row r="122" s="11" customFormat="1" ht="12.75" customHeight="1" x14ac:dyDescent="0.2"/>
    <row r="123" s="11" customFormat="1" ht="12.75" customHeight="1" x14ac:dyDescent="0.2"/>
    <row r="124" s="11" customFormat="1" ht="12.75" customHeight="1" x14ac:dyDescent="0.2"/>
    <row r="125" s="11" customFormat="1" ht="12.75" customHeight="1" x14ac:dyDescent="0.2"/>
    <row r="126" s="11" customFormat="1" ht="12.75" customHeight="1" x14ac:dyDescent="0.2"/>
    <row r="127" s="11" customFormat="1" ht="12.75" customHeight="1" x14ac:dyDescent="0.2"/>
    <row r="128" s="11" customFormat="1" ht="12.75" customHeight="1" x14ac:dyDescent="0.2"/>
    <row r="129" s="11" customFormat="1" ht="12.75" customHeight="1" x14ac:dyDescent="0.2"/>
    <row r="130" s="11" customFormat="1" ht="12.75" customHeight="1" x14ac:dyDescent="0.2"/>
    <row r="131" s="11" customFormat="1" ht="12.75" customHeight="1" x14ac:dyDescent="0.2"/>
    <row r="132" s="11" customFormat="1" ht="12.75" customHeight="1" x14ac:dyDescent="0.2"/>
    <row r="133" s="11" customFormat="1" ht="12.75" customHeight="1" x14ac:dyDescent="0.2"/>
    <row r="134" s="11" customFormat="1" ht="12.75" customHeight="1" x14ac:dyDescent="0.2"/>
    <row r="135" s="11" customFormat="1" ht="12.75" customHeight="1" x14ac:dyDescent="0.2"/>
    <row r="136" s="11" customFormat="1" ht="12.75" customHeight="1" x14ac:dyDescent="0.2"/>
    <row r="137" s="11" customFormat="1" ht="12.75" customHeight="1" x14ac:dyDescent="0.2"/>
    <row r="138" s="11" customFormat="1" ht="12.75" customHeight="1" x14ac:dyDescent="0.2"/>
    <row r="139" s="11" customFormat="1" ht="12.75" customHeight="1" x14ac:dyDescent="0.2"/>
    <row r="140" s="11" customFormat="1" ht="12.75" customHeight="1" x14ac:dyDescent="0.2"/>
    <row r="141" s="11" customFormat="1" ht="12.75" customHeight="1" x14ac:dyDescent="0.2"/>
    <row r="142" s="11" customFormat="1" ht="12.75" customHeight="1" x14ac:dyDescent="0.2"/>
    <row r="143" s="11" customFormat="1" ht="12.75" customHeight="1" x14ac:dyDescent="0.2"/>
    <row r="144" s="11" customFormat="1" ht="12.75" customHeight="1" x14ac:dyDescent="0.2"/>
    <row r="145" s="11" customFormat="1" ht="12.75" customHeight="1" x14ac:dyDescent="0.2"/>
    <row r="146" s="11" customFormat="1" ht="12.75" customHeight="1" x14ac:dyDescent="0.2"/>
    <row r="147" s="11" customFormat="1" ht="12.75" customHeight="1" x14ac:dyDescent="0.2"/>
    <row r="148" s="11" customFormat="1" ht="12.75" customHeight="1" x14ac:dyDescent="0.2"/>
    <row r="149" s="11" customFormat="1" ht="12.75" customHeight="1" x14ac:dyDescent="0.2"/>
    <row r="150" s="11" customFormat="1" ht="12.75" customHeight="1" x14ac:dyDescent="0.2"/>
    <row r="151" s="11" customFormat="1" ht="12.75" customHeight="1" x14ac:dyDescent="0.2"/>
    <row r="152" s="11" customFormat="1" ht="12.75" customHeight="1" x14ac:dyDescent="0.2"/>
    <row r="153" s="11" customFormat="1" ht="12.75" customHeight="1" x14ac:dyDescent="0.2"/>
    <row r="154" s="11" customFormat="1" ht="12.75" customHeight="1" x14ac:dyDescent="0.2"/>
    <row r="155" s="11" customFormat="1" ht="12.75" customHeight="1" x14ac:dyDescent="0.2"/>
    <row r="156" s="11" customFormat="1" ht="12.75" customHeight="1" x14ac:dyDescent="0.2"/>
    <row r="157" s="11" customFormat="1" ht="12.75" customHeight="1" x14ac:dyDescent="0.2"/>
    <row r="158" s="11" customFormat="1" ht="12.75" customHeight="1" x14ac:dyDescent="0.2"/>
    <row r="159" s="11" customFormat="1" ht="12.75" customHeight="1" x14ac:dyDescent="0.2"/>
    <row r="160" s="11" customFormat="1" ht="12.75" customHeight="1" x14ac:dyDescent="0.2"/>
    <row r="161" s="11" customFormat="1" ht="12.75" customHeight="1" x14ac:dyDescent="0.2"/>
    <row r="162" s="11" customFormat="1" ht="12.75" customHeight="1" x14ac:dyDescent="0.2"/>
    <row r="163" s="11" customFormat="1" ht="12.75" customHeight="1" x14ac:dyDescent="0.2"/>
    <row r="164" s="11" customFormat="1" ht="12.75" customHeight="1" x14ac:dyDescent="0.2"/>
    <row r="165" s="11" customFormat="1" ht="12.75" customHeight="1" x14ac:dyDescent="0.2"/>
    <row r="166" s="11" customFormat="1" ht="12.75" customHeight="1" x14ac:dyDescent="0.2"/>
    <row r="167" s="11" customFormat="1" ht="12.75" customHeight="1" x14ac:dyDescent="0.2"/>
    <row r="168" s="11" customFormat="1" ht="12.75" customHeight="1" x14ac:dyDescent="0.2"/>
    <row r="169" s="11" customFormat="1" ht="12.75" customHeight="1" x14ac:dyDescent="0.2"/>
    <row r="170" s="11" customFormat="1" ht="12.75" customHeight="1" x14ac:dyDescent="0.2"/>
    <row r="171" s="11" customFormat="1" ht="12.75" customHeight="1" x14ac:dyDescent="0.2"/>
    <row r="172" s="11" customFormat="1" ht="12.75" customHeight="1" x14ac:dyDescent="0.2"/>
    <row r="173" s="11" customFormat="1" ht="12.75" customHeight="1" x14ac:dyDescent="0.2"/>
    <row r="174" s="11" customFormat="1" ht="12.75" customHeight="1" x14ac:dyDescent="0.2"/>
    <row r="175" s="11" customFormat="1" ht="12.75" customHeight="1" x14ac:dyDescent="0.2"/>
    <row r="176" s="11" customFormat="1" ht="12.75" customHeight="1" x14ac:dyDescent="0.2"/>
    <row r="177" s="11" customFormat="1" ht="12.75" customHeight="1" x14ac:dyDescent="0.2"/>
    <row r="178" s="11" customFormat="1" ht="12.75" customHeight="1" x14ac:dyDescent="0.2"/>
    <row r="179" s="11" customFormat="1" ht="12.75" customHeight="1" x14ac:dyDescent="0.2"/>
    <row r="180" s="11" customFormat="1" ht="12.75" customHeight="1" x14ac:dyDescent="0.2"/>
    <row r="181" s="11" customFormat="1" ht="12.75" customHeight="1" x14ac:dyDescent="0.2"/>
    <row r="182" s="11" customFormat="1" ht="12.75" customHeight="1" x14ac:dyDescent="0.2"/>
    <row r="183" s="11" customFormat="1" ht="12.75" customHeight="1" x14ac:dyDescent="0.2"/>
    <row r="184" s="11" customFormat="1" ht="12.75" customHeight="1" x14ac:dyDescent="0.2"/>
    <row r="185" s="11" customFormat="1" ht="12.75" customHeight="1" x14ac:dyDescent="0.2"/>
    <row r="186" s="11" customFormat="1" ht="12.75" customHeight="1" x14ac:dyDescent="0.2"/>
    <row r="187" s="11" customFormat="1" ht="12.75" customHeight="1" x14ac:dyDescent="0.2"/>
    <row r="188" s="11" customFormat="1" ht="12.75" customHeight="1" x14ac:dyDescent="0.2"/>
    <row r="189" s="11" customFormat="1" ht="12.75" customHeight="1" x14ac:dyDescent="0.2"/>
    <row r="190" s="11" customFormat="1" ht="12.75" customHeight="1" x14ac:dyDescent="0.2"/>
    <row r="191" s="11" customFormat="1" ht="12.75" customHeight="1" x14ac:dyDescent="0.2"/>
    <row r="192" s="11" customFormat="1" ht="12.75" customHeight="1" x14ac:dyDescent="0.2"/>
    <row r="193" s="11" customFormat="1" ht="12.75" customHeight="1" x14ac:dyDescent="0.2"/>
    <row r="194" s="11" customFormat="1" ht="12.75" customHeight="1" x14ac:dyDescent="0.2"/>
    <row r="195" s="11" customFormat="1" ht="12.75" customHeight="1" x14ac:dyDescent="0.2"/>
    <row r="196" s="11" customFormat="1" ht="12.75" customHeight="1" x14ac:dyDescent="0.2"/>
    <row r="197" s="11" customFormat="1" ht="12.75" customHeight="1" x14ac:dyDescent="0.2"/>
    <row r="198" s="11" customFormat="1" ht="12.75" customHeight="1" x14ac:dyDescent="0.2"/>
    <row r="199" s="11" customFormat="1" ht="12.75" customHeight="1" x14ac:dyDescent="0.2"/>
    <row r="200" s="11" customFormat="1" ht="12.75" customHeight="1" x14ac:dyDescent="0.2"/>
    <row r="201" s="11" customFormat="1" ht="12.75" customHeight="1" x14ac:dyDescent="0.2"/>
    <row r="202" s="11" customFormat="1" ht="12.75" customHeight="1" x14ac:dyDescent="0.2"/>
    <row r="203" s="11" customFormat="1" ht="12.75" customHeight="1" x14ac:dyDescent="0.2"/>
    <row r="204" s="11" customFormat="1" ht="12.75" customHeight="1" x14ac:dyDescent="0.2"/>
    <row r="205" s="11" customFormat="1" ht="12.75" customHeight="1" x14ac:dyDescent="0.2"/>
    <row r="206" s="11" customFormat="1" ht="12.75" customHeight="1" x14ac:dyDescent="0.2"/>
    <row r="207" s="11" customFormat="1" ht="12.75" customHeight="1" x14ac:dyDescent="0.2"/>
    <row r="208" s="11" customFormat="1" ht="12.75" customHeight="1" x14ac:dyDescent="0.2"/>
    <row r="209" s="11" customFormat="1" ht="12.75" customHeight="1" x14ac:dyDescent="0.2"/>
    <row r="210" s="11" customFormat="1" ht="12.75" customHeight="1" x14ac:dyDescent="0.2"/>
    <row r="211" s="11" customFormat="1" ht="12.75" customHeight="1" x14ac:dyDescent="0.2"/>
    <row r="212" s="11" customFormat="1" ht="12.75" customHeight="1" x14ac:dyDescent="0.2"/>
    <row r="213" s="11" customFormat="1" ht="12.75" customHeight="1" x14ac:dyDescent="0.2"/>
    <row r="214" s="11" customFormat="1" ht="12.75" customHeight="1" x14ac:dyDescent="0.2"/>
    <row r="215" s="11" customFormat="1" ht="12.75" customHeight="1" x14ac:dyDescent="0.2"/>
    <row r="216" s="11" customFormat="1" ht="12.75" customHeight="1" x14ac:dyDescent="0.2"/>
    <row r="217" s="11" customFormat="1" ht="12.75" customHeight="1" x14ac:dyDescent="0.2"/>
    <row r="218" s="11" customFormat="1" ht="12.75" customHeight="1" x14ac:dyDescent="0.2"/>
    <row r="219" s="11" customFormat="1" ht="12.75" customHeight="1" x14ac:dyDescent="0.2"/>
    <row r="220" s="11" customFormat="1" ht="12.75" customHeight="1" x14ac:dyDescent="0.2"/>
    <row r="221" s="11" customFormat="1" ht="12.75" customHeight="1" x14ac:dyDescent="0.2"/>
    <row r="222" s="11" customFormat="1" ht="12.75" customHeight="1" x14ac:dyDescent="0.2"/>
    <row r="223" s="11" customFormat="1" ht="12.75" customHeight="1" x14ac:dyDescent="0.2"/>
    <row r="224" s="11" customFormat="1" ht="12.75" customHeight="1" x14ac:dyDescent="0.2"/>
    <row r="225" s="11" customFormat="1" ht="12.75" customHeight="1" x14ac:dyDescent="0.2"/>
    <row r="226" s="11" customFormat="1" ht="12.75" customHeight="1" x14ac:dyDescent="0.2"/>
    <row r="227" s="11" customFormat="1" ht="12.75" customHeight="1" x14ac:dyDescent="0.2"/>
    <row r="228" s="11" customFormat="1" ht="12.75" customHeight="1" x14ac:dyDescent="0.2"/>
    <row r="229" s="11" customFormat="1" ht="12.75" customHeight="1" x14ac:dyDescent="0.2"/>
    <row r="230" s="11" customFormat="1" ht="12.75" customHeight="1" x14ac:dyDescent="0.2"/>
    <row r="231" s="11" customFormat="1" ht="12.75" customHeight="1" x14ac:dyDescent="0.2"/>
    <row r="232" s="11" customFormat="1" ht="12.75" customHeight="1" x14ac:dyDescent="0.2"/>
    <row r="233" s="11" customFormat="1" ht="12.75" customHeight="1" x14ac:dyDescent="0.2"/>
    <row r="234" s="11" customFormat="1" ht="12.75" customHeight="1" x14ac:dyDescent="0.2"/>
    <row r="235" s="11" customFormat="1" ht="12.75" customHeight="1" x14ac:dyDescent="0.2"/>
    <row r="236" s="11" customFormat="1" ht="12.75" customHeight="1" x14ac:dyDescent="0.2"/>
    <row r="237" s="11" customFormat="1" ht="12.75" customHeight="1" x14ac:dyDescent="0.2"/>
    <row r="238" s="11" customFormat="1" ht="12.75" customHeight="1" x14ac:dyDescent="0.2"/>
    <row r="239" s="11" customFormat="1" ht="12.75" customHeight="1" x14ac:dyDescent="0.2"/>
    <row r="240" s="11" customFormat="1" ht="12.75" customHeight="1" x14ac:dyDescent="0.2"/>
    <row r="241" s="11" customFormat="1" ht="12.75" customHeight="1" x14ac:dyDescent="0.2"/>
    <row r="242" s="11" customFormat="1" ht="12.75" customHeight="1" x14ac:dyDescent="0.2"/>
    <row r="243" s="11" customFormat="1" ht="12.75" customHeight="1" x14ac:dyDescent="0.2"/>
    <row r="244" s="11" customFormat="1" ht="12.75" customHeight="1" x14ac:dyDescent="0.2"/>
    <row r="245" s="11" customFormat="1" ht="12.75" customHeight="1" x14ac:dyDescent="0.2"/>
    <row r="246" s="11" customFormat="1" ht="12.75" customHeight="1" x14ac:dyDescent="0.2"/>
    <row r="247" s="11" customFormat="1" ht="12.75" customHeight="1" x14ac:dyDescent="0.2"/>
    <row r="248" s="11" customFormat="1" ht="12.75" customHeight="1" x14ac:dyDescent="0.2"/>
    <row r="249" s="11" customFormat="1" ht="12.75" customHeight="1" x14ac:dyDescent="0.2"/>
    <row r="250" s="11" customFormat="1" ht="12.75" customHeight="1" x14ac:dyDescent="0.2"/>
    <row r="251" s="11" customFormat="1" ht="12.75" customHeight="1" x14ac:dyDescent="0.2"/>
    <row r="252" s="11" customFormat="1" ht="12.75" customHeight="1" x14ac:dyDescent="0.2"/>
    <row r="253" s="11" customFormat="1" ht="12.75" customHeight="1" x14ac:dyDescent="0.2"/>
    <row r="254" s="11" customFormat="1" ht="12.75" customHeight="1" x14ac:dyDescent="0.2"/>
    <row r="255" s="11" customFormat="1" ht="12.75" customHeight="1" x14ac:dyDescent="0.2"/>
    <row r="256" s="11" customFormat="1" ht="12.75" customHeight="1" x14ac:dyDescent="0.2"/>
    <row r="257" s="11" customFormat="1" ht="12.75" customHeight="1" x14ac:dyDescent="0.2"/>
    <row r="258" s="11" customFormat="1" ht="12.75" customHeight="1" x14ac:dyDescent="0.2"/>
    <row r="259" s="11" customFormat="1" ht="12.75" customHeight="1" x14ac:dyDescent="0.2"/>
    <row r="260" s="11" customFormat="1" ht="12.75" customHeight="1" x14ac:dyDescent="0.2"/>
    <row r="261" s="11" customFormat="1" ht="12.75" customHeight="1" x14ac:dyDescent="0.2"/>
    <row r="262" s="11" customFormat="1" ht="12.75" customHeight="1" x14ac:dyDescent="0.2"/>
    <row r="263" s="11" customFormat="1" ht="12.75" customHeight="1" x14ac:dyDescent="0.2"/>
    <row r="264" s="11" customFormat="1" ht="12.75" customHeight="1" x14ac:dyDescent="0.2"/>
    <row r="265" s="11" customFormat="1" ht="12.75" customHeight="1" x14ac:dyDescent="0.2"/>
    <row r="266" s="11" customFormat="1" ht="12.75" customHeight="1" x14ac:dyDescent="0.2"/>
    <row r="267" s="11" customFormat="1" ht="12.75" customHeight="1" x14ac:dyDescent="0.2"/>
    <row r="268" s="11" customFormat="1" ht="12.75" customHeight="1" x14ac:dyDescent="0.2"/>
    <row r="269" s="11" customFormat="1" ht="12.75" customHeight="1" x14ac:dyDescent="0.2"/>
    <row r="270" s="11" customFormat="1" ht="12.75" customHeight="1" x14ac:dyDescent="0.2"/>
    <row r="271" s="11" customFormat="1" ht="12.75" customHeight="1" x14ac:dyDescent="0.2"/>
    <row r="272" s="11" customFormat="1" ht="12.75" customHeight="1" x14ac:dyDescent="0.2"/>
    <row r="273" s="11" customFormat="1" ht="12.75" customHeight="1" x14ac:dyDescent="0.2"/>
    <row r="274" s="11" customFormat="1" ht="12.75" customHeight="1" x14ac:dyDescent="0.2"/>
    <row r="275" s="11" customFormat="1" ht="12.75" customHeight="1" x14ac:dyDescent="0.2"/>
    <row r="276" s="11" customFormat="1" ht="12.75" customHeight="1" x14ac:dyDescent="0.2"/>
    <row r="277" s="11" customFormat="1" ht="12.75" customHeight="1" x14ac:dyDescent="0.2"/>
    <row r="278" s="11" customFormat="1" ht="12.75" customHeight="1" x14ac:dyDescent="0.2"/>
    <row r="279" s="11" customFormat="1" ht="12.75" customHeight="1" x14ac:dyDescent="0.2"/>
    <row r="280" s="11" customFormat="1" ht="12.75" customHeight="1" x14ac:dyDescent="0.2"/>
    <row r="281" s="11" customFormat="1" ht="12.75" customHeight="1" x14ac:dyDescent="0.2"/>
    <row r="282" s="11" customFormat="1" ht="12.75" customHeight="1" x14ac:dyDescent="0.2"/>
    <row r="283" s="11" customFormat="1" ht="12.75" customHeight="1" x14ac:dyDescent="0.2"/>
    <row r="284" s="11" customFormat="1" ht="12.75" customHeight="1" x14ac:dyDescent="0.2"/>
    <row r="285" s="11" customFormat="1" ht="12.75" customHeight="1" x14ac:dyDescent="0.2"/>
    <row r="286" s="11" customFormat="1" ht="12.75" customHeight="1" x14ac:dyDescent="0.2"/>
    <row r="287" s="11" customFormat="1" ht="12.75" customHeight="1" x14ac:dyDescent="0.2"/>
    <row r="288" s="11" customFormat="1" ht="12.75" customHeight="1" x14ac:dyDescent="0.2"/>
    <row r="289" s="11" customFormat="1" ht="12.75" customHeight="1" x14ac:dyDescent="0.2"/>
    <row r="290" s="11" customFormat="1" ht="12.75" customHeight="1" x14ac:dyDescent="0.2"/>
    <row r="291" s="11" customFormat="1" ht="12.75" customHeight="1" x14ac:dyDescent="0.2"/>
    <row r="292" s="11" customFormat="1" ht="12.75" customHeight="1" x14ac:dyDescent="0.2"/>
    <row r="293" s="11" customFormat="1" ht="12.75" customHeight="1" x14ac:dyDescent="0.2"/>
    <row r="294" s="11" customFormat="1" ht="12.75" customHeight="1" x14ac:dyDescent="0.2"/>
    <row r="295" s="11" customFormat="1" ht="12.75" customHeight="1" x14ac:dyDescent="0.2"/>
    <row r="296" s="11" customFormat="1" ht="12.75" customHeight="1" x14ac:dyDescent="0.2"/>
    <row r="297" s="11" customFormat="1" ht="12.75" customHeight="1" x14ac:dyDescent="0.2"/>
    <row r="298" s="11" customFormat="1" ht="12.75" customHeight="1" x14ac:dyDescent="0.2"/>
    <row r="299" s="11" customFormat="1" ht="12.75" customHeight="1" x14ac:dyDescent="0.2"/>
    <row r="300" s="11" customFormat="1" ht="12.75" customHeight="1" x14ac:dyDescent="0.2"/>
    <row r="301" s="11" customFormat="1" ht="12.75" customHeight="1" x14ac:dyDescent="0.2"/>
    <row r="302" s="11" customFormat="1" ht="12.75" customHeight="1" x14ac:dyDescent="0.2"/>
    <row r="303" s="11" customFormat="1" ht="12.75" customHeight="1" x14ac:dyDescent="0.2"/>
    <row r="304" s="11" customFormat="1" ht="12.75" customHeight="1" x14ac:dyDescent="0.2"/>
    <row r="305" s="11" customFormat="1" ht="12.75" customHeight="1" x14ac:dyDescent="0.2"/>
    <row r="306" s="11" customFormat="1" ht="12.75" customHeight="1" x14ac:dyDescent="0.2"/>
    <row r="307" s="11" customFormat="1" ht="12.75" customHeight="1" x14ac:dyDescent="0.2"/>
    <row r="308" s="11" customFormat="1" ht="12.75" customHeight="1" x14ac:dyDescent="0.2"/>
    <row r="309" s="11" customFormat="1" ht="12.75" customHeight="1" x14ac:dyDescent="0.2"/>
    <row r="310" s="11" customFormat="1" ht="12.75" customHeight="1" x14ac:dyDescent="0.2"/>
    <row r="311" s="11" customFormat="1" ht="12.75" customHeight="1" x14ac:dyDescent="0.2"/>
    <row r="312" s="11" customFormat="1" ht="12.75" customHeight="1" x14ac:dyDescent="0.2"/>
    <row r="313" s="11" customFormat="1" ht="12.75" customHeight="1" x14ac:dyDescent="0.2"/>
    <row r="314" s="11" customFormat="1" ht="12.75" customHeight="1" x14ac:dyDescent="0.2"/>
    <row r="315" s="11" customFormat="1" ht="12.75" customHeight="1" x14ac:dyDescent="0.2"/>
    <row r="316" s="11" customFormat="1" ht="12.75" customHeight="1" x14ac:dyDescent="0.2"/>
    <row r="317" s="11" customFormat="1" ht="12.75" customHeight="1" x14ac:dyDescent="0.2"/>
    <row r="318" s="11" customFormat="1" ht="12.75" customHeight="1" x14ac:dyDescent="0.2"/>
    <row r="319" s="11" customFormat="1" ht="12.75" customHeight="1" x14ac:dyDescent="0.2"/>
    <row r="320" s="11" customFormat="1" ht="12.75" customHeight="1" x14ac:dyDescent="0.2"/>
    <row r="321" s="11" customFormat="1" ht="12.75" customHeight="1" x14ac:dyDescent="0.2"/>
    <row r="322" s="11" customFormat="1" ht="12.75" customHeight="1" x14ac:dyDescent="0.2"/>
    <row r="323" s="11" customFormat="1" ht="12.75" customHeight="1" x14ac:dyDescent="0.2"/>
    <row r="324" s="11" customFormat="1" ht="12.75" customHeight="1" x14ac:dyDescent="0.2"/>
    <row r="325" s="11" customFormat="1" ht="12.75" customHeight="1" x14ac:dyDescent="0.2"/>
    <row r="326" s="11" customFormat="1" ht="12.75" customHeight="1" x14ac:dyDescent="0.2"/>
    <row r="327" s="11" customFormat="1" ht="12.75" customHeight="1" x14ac:dyDescent="0.2"/>
    <row r="328" s="11" customFormat="1" ht="12.75" customHeight="1" x14ac:dyDescent="0.2"/>
    <row r="329" s="11" customFormat="1" ht="12.75" customHeight="1" x14ac:dyDescent="0.2"/>
    <row r="330" s="11" customFormat="1" ht="12.75" customHeight="1" x14ac:dyDescent="0.2"/>
    <row r="331" s="11" customFormat="1" ht="12.75" customHeight="1" x14ac:dyDescent="0.2"/>
    <row r="332" s="11" customFormat="1" ht="12.75" customHeight="1" x14ac:dyDescent="0.2"/>
    <row r="333" s="11" customFormat="1" ht="12.75" customHeight="1" x14ac:dyDescent="0.2"/>
    <row r="334" s="11" customFormat="1" ht="12.75" customHeight="1" x14ac:dyDescent="0.2"/>
    <row r="335" s="11" customFormat="1" ht="12.75" customHeight="1" x14ac:dyDescent="0.2"/>
    <row r="336" s="11" customFormat="1" ht="12.75" customHeight="1" x14ac:dyDescent="0.2"/>
    <row r="337" s="11" customFormat="1" ht="12.75" customHeight="1" x14ac:dyDescent="0.2"/>
    <row r="338" s="11" customFormat="1" ht="12.75" customHeight="1" x14ac:dyDescent="0.2"/>
    <row r="339" s="11" customFormat="1" ht="12.75" customHeight="1" x14ac:dyDescent="0.2"/>
    <row r="340" s="11" customFormat="1" ht="12.75" customHeight="1" x14ac:dyDescent="0.2"/>
    <row r="341" s="11" customFormat="1" ht="12.75" customHeight="1" x14ac:dyDescent="0.2"/>
    <row r="342" s="11" customFormat="1" ht="12.75" customHeight="1" x14ac:dyDescent="0.2"/>
    <row r="343" s="11" customFormat="1" ht="12.75" customHeight="1" x14ac:dyDescent="0.2"/>
    <row r="344" s="11" customFormat="1" ht="12.75" customHeight="1" x14ac:dyDescent="0.2"/>
    <row r="345" s="11" customFormat="1" ht="12.75" customHeight="1" x14ac:dyDescent="0.2"/>
    <row r="346" s="11" customFormat="1" ht="12.75" customHeight="1" x14ac:dyDescent="0.2"/>
    <row r="347" s="11" customFormat="1" ht="12.75" customHeight="1" x14ac:dyDescent="0.2"/>
    <row r="348" s="11" customFormat="1" ht="12.75" customHeight="1" x14ac:dyDescent="0.2"/>
    <row r="349" s="11" customFormat="1" ht="12.75" customHeight="1" x14ac:dyDescent="0.2"/>
    <row r="350" s="11" customFormat="1" ht="12.75" customHeight="1" x14ac:dyDescent="0.2"/>
    <row r="351" s="11" customFormat="1" ht="12.75" customHeight="1" x14ac:dyDescent="0.2"/>
    <row r="352" s="11" customFormat="1" ht="12.75" customHeight="1" x14ac:dyDescent="0.2"/>
    <row r="353" s="11" customFormat="1" ht="12.75" customHeight="1" x14ac:dyDescent="0.2"/>
    <row r="354" s="11" customFormat="1" ht="12.75" customHeight="1" x14ac:dyDescent="0.2"/>
    <row r="355" s="11" customFormat="1" ht="12.75" customHeight="1" x14ac:dyDescent="0.2"/>
    <row r="356" s="11" customFormat="1" ht="12.75" customHeight="1" x14ac:dyDescent="0.2"/>
    <row r="357" s="11" customFormat="1" ht="12.75" customHeight="1" x14ac:dyDescent="0.2"/>
    <row r="358" s="11" customFormat="1" ht="12.75" customHeight="1" x14ac:dyDescent="0.2"/>
    <row r="359" s="11" customFormat="1" ht="12.75" customHeight="1" x14ac:dyDescent="0.2"/>
    <row r="360" s="11" customFormat="1" ht="12.75" customHeight="1" x14ac:dyDescent="0.2"/>
    <row r="361" s="11" customFormat="1" ht="12.75" customHeight="1" x14ac:dyDescent="0.2"/>
    <row r="362" s="11" customFormat="1" ht="12.75" customHeight="1" x14ac:dyDescent="0.2"/>
    <row r="363" s="11" customFormat="1" ht="12.75" customHeight="1" x14ac:dyDescent="0.2"/>
    <row r="364" s="11" customFormat="1" ht="12.75" customHeight="1" x14ac:dyDescent="0.2"/>
    <row r="365" s="11" customFormat="1" ht="12.75" customHeight="1" x14ac:dyDescent="0.2"/>
    <row r="366" s="11" customFormat="1" ht="12.75" customHeight="1" x14ac:dyDescent="0.2"/>
    <row r="367" s="11" customFormat="1" ht="12.75" customHeight="1" x14ac:dyDescent="0.2"/>
    <row r="368" s="11" customFormat="1" ht="12.75" customHeight="1" x14ac:dyDescent="0.2"/>
    <row r="369" s="11" customFormat="1" ht="12.75" customHeight="1" x14ac:dyDescent="0.2"/>
    <row r="370" s="11" customFormat="1" ht="12.75" customHeight="1" x14ac:dyDescent="0.2"/>
    <row r="371" s="11" customFormat="1" ht="12.75" customHeight="1" x14ac:dyDescent="0.2"/>
    <row r="372" s="11" customFormat="1" ht="12.75" customHeight="1" x14ac:dyDescent="0.2"/>
    <row r="373" s="11" customFormat="1" ht="12.75" customHeight="1" x14ac:dyDescent="0.2"/>
    <row r="374" s="11" customFormat="1" ht="12.75" customHeight="1" x14ac:dyDescent="0.2"/>
    <row r="375" s="11" customFormat="1" ht="12.75" customHeight="1" x14ac:dyDescent="0.2"/>
    <row r="376" s="11" customFormat="1" ht="12.75" customHeight="1" x14ac:dyDescent="0.2"/>
    <row r="377" s="11" customFormat="1" ht="12.75" customHeight="1" x14ac:dyDescent="0.2"/>
    <row r="378" s="11" customFormat="1" ht="12.75" customHeight="1" x14ac:dyDescent="0.2"/>
    <row r="379" s="11" customFormat="1" ht="12.75" customHeight="1" x14ac:dyDescent="0.2"/>
    <row r="380" s="11" customFormat="1" ht="12.75" customHeight="1" x14ac:dyDescent="0.2"/>
    <row r="381" s="11" customFormat="1" ht="12.75" customHeight="1" x14ac:dyDescent="0.2"/>
    <row r="382" s="11" customFormat="1" ht="12.75" customHeight="1" x14ac:dyDescent="0.2"/>
    <row r="383" s="11" customFormat="1" ht="12.75" customHeight="1" x14ac:dyDescent="0.2"/>
    <row r="384" s="11" customFormat="1" ht="12.75" customHeight="1" x14ac:dyDescent="0.2"/>
    <row r="385" s="11" customFormat="1" ht="12.75" customHeight="1" x14ac:dyDescent="0.2"/>
    <row r="386" s="11" customFormat="1" ht="12.75" customHeight="1" x14ac:dyDescent="0.2"/>
    <row r="387" s="11" customFormat="1" ht="12.75" customHeight="1" x14ac:dyDescent="0.2"/>
    <row r="388" s="11" customFormat="1" ht="12.75" customHeight="1" x14ac:dyDescent="0.2"/>
    <row r="389" s="11" customFormat="1" ht="12.75" customHeight="1" x14ac:dyDescent="0.2"/>
    <row r="390" s="11" customFormat="1" ht="12.75" customHeight="1" x14ac:dyDescent="0.2"/>
    <row r="391" s="11" customFormat="1" ht="12.75" customHeight="1" x14ac:dyDescent="0.2"/>
    <row r="392" s="11" customFormat="1" ht="12.75" customHeight="1" x14ac:dyDescent="0.2"/>
    <row r="393" s="11" customFormat="1" ht="12.75" customHeight="1" x14ac:dyDescent="0.2"/>
    <row r="394" s="11" customFormat="1" ht="12.75" customHeight="1" x14ac:dyDescent="0.2"/>
    <row r="395" s="11" customFormat="1" ht="12.75" customHeight="1" x14ac:dyDescent="0.2"/>
    <row r="396" s="11" customFormat="1" ht="12.75" customHeight="1" x14ac:dyDescent="0.2"/>
    <row r="397" s="11" customFormat="1" ht="12.75" customHeight="1" x14ac:dyDescent="0.2"/>
    <row r="398" s="11" customFormat="1" ht="12.75" customHeight="1" x14ac:dyDescent="0.2"/>
    <row r="399" s="11" customFormat="1" ht="12.75" customHeight="1" x14ac:dyDescent="0.2"/>
    <row r="400" s="11" customFormat="1" ht="12.75" customHeight="1" x14ac:dyDescent="0.2"/>
    <row r="401" s="11" customFormat="1" ht="12.75" customHeight="1" x14ac:dyDescent="0.2"/>
    <row r="402" s="11" customFormat="1" ht="12.75" customHeight="1" x14ac:dyDescent="0.2"/>
    <row r="403" s="11" customFormat="1" ht="12.75" customHeight="1" x14ac:dyDescent="0.2"/>
    <row r="404" s="11" customFormat="1" ht="12.75" customHeight="1" x14ac:dyDescent="0.2"/>
    <row r="405" s="11" customFormat="1" ht="12.75" customHeight="1" x14ac:dyDescent="0.2"/>
    <row r="406" s="11" customFormat="1" ht="12.75" customHeight="1" x14ac:dyDescent="0.2"/>
    <row r="407" s="11" customFormat="1" ht="12.75" customHeight="1" x14ac:dyDescent="0.2"/>
    <row r="408" s="11" customFormat="1" ht="12.75" customHeight="1" x14ac:dyDescent="0.2"/>
    <row r="409" s="11" customFormat="1" ht="12.75" customHeight="1" x14ac:dyDescent="0.2"/>
    <row r="410" s="11" customFormat="1" ht="12.75" customHeight="1" x14ac:dyDescent="0.2"/>
    <row r="411" s="11" customFormat="1" ht="12.75" customHeight="1" x14ac:dyDescent="0.2"/>
    <row r="412" s="11" customFormat="1" ht="12.75" customHeight="1" x14ac:dyDescent="0.2"/>
    <row r="413" s="11" customFormat="1" ht="12.75" customHeight="1" x14ac:dyDescent="0.2"/>
    <row r="414" s="11" customFormat="1" ht="12.75" customHeight="1" x14ac:dyDescent="0.2"/>
    <row r="415" s="11" customFormat="1" ht="12.75" customHeight="1" x14ac:dyDescent="0.2"/>
    <row r="416" s="11" customFormat="1" ht="12.75" customHeight="1" x14ac:dyDescent="0.2"/>
    <row r="417" s="11" customFormat="1" ht="12.75" customHeight="1" x14ac:dyDescent="0.2"/>
    <row r="418" s="11" customFormat="1" ht="12.75" customHeight="1" x14ac:dyDescent="0.2"/>
    <row r="419" s="11" customFormat="1" ht="12.75" customHeight="1" x14ac:dyDescent="0.2"/>
    <row r="420" s="11" customFormat="1" ht="12.75" customHeight="1" x14ac:dyDescent="0.2"/>
    <row r="421" s="11" customFormat="1" ht="12.75" customHeight="1" x14ac:dyDescent="0.2"/>
    <row r="422" s="11" customFormat="1" ht="12.75" customHeight="1" x14ac:dyDescent="0.2"/>
    <row r="423" s="11" customFormat="1" ht="12.75" customHeight="1" x14ac:dyDescent="0.2"/>
    <row r="424" s="11" customFormat="1" ht="12.75" customHeight="1" x14ac:dyDescent="0.2"/>
    <row r="425" s="11" customFormat="1" ht="12.75" customHeight="1" x14ac:dyDescent="0.2"/>
    <row r="426" s="11" customFormat="1" ht="12.75" customHeight="1" x14ac:dyDescent="0.2"/>
    <row r="427" s="11" customFormat="1" ht="12.75" customHeight="1" x14ac:dyDescent="0.2"/>
    <row r="428" s="11" customFormat="1" ht="12.75" customHeight="1" x14ac:dyDescent="0.2"/>
    <row r="429" s="11" customFormat="1" ht="12.75" customHeight="1" x14ac:dyDescent="0.2"/>
    <row r="430" s="11" customFormat="1" ht="12.75" customHeight="1" x14ac:dyDescent="0.2"/>
    <row r="431" s="11" customFormat="1" ht="12.75" customHeight="1" x14ac:dyDescent="0.2"/>
    <row r="432" s="11" customFormat="1" ht="12.75" customHeight="1" x14ac:dyDescent="0.2"/>
    <row r="433" s="11" customFormat="1" ht="12.75" customHeight="1" x14ac:dyDescent="0.2"/>
    <row r="434" s="11" customFormat="1" ht="12.75" customHeight="1" x14ac:dyDescent="0.2"/>
    <row r="435" s="11" customFormat="1" ht="12.75" customHeight="1" x14ac:dyDescent="0.2"/>
    <row r="436" s="11" customFormat="1" ht="12.75" customHeight="1" x14ac:dyDescent="0.2"/>
    <row r="437" s="11" customFormat="1" ht="12.75" customHeight="1" x14ac:dyDescent="0.2"/>
    <row r="438" s="11" customFormat="1" ht="12.75" customHeight="1" x14ac:dyDescent="0.2"/>
    <row r="439" s="11" customFormat="1" ht="12.75" customHeight="1" x14ac:dyDescent="0.2"/>
    <row r="440" s="11" customFormat="1" ht="12.75" customHeight="1" x14ac:dyDescent="0.2"/>
    <row r="441" s="11" customFormat="1" ht="12.75" customHeight="1" x14ac:dyDescent="0.2"/>
    <row r="442" s="11" customFormat="1" ht="12.75" customHeight="1" x14ac:dyDescent="0.2"/>
    <row r="443" s="11" customFormat="1" ht="12.75" customHeight="1" x14ac:dyDescent="0.2"/>
    <row r="444" s="11" customFormat="1" ht="12.75" customHeight="1" x14ac:dyDescent="0.2"/>
    <row r="445" s="11" customFormat="1" ht="12.75" customHeight="1" x14ac:dyDescent="0.2"/>
    <row r="446" s="11" customFormat="1" ht="12.75" customHeight="1" x14ac:dyDescent="0.2"/>
    <row r="447" s="11" customFormat="1" ht="12.75" customHeight="1" x14ac:dyDescent="0.2"/>
    <row r="448" s="11" customFormat="1" ht="12.75" customHeight="1" x14ac:dyDescent="0.2"/>
    <row r="449" s="11" customFormat="1" ht="12.75" customHeight="1" x14ac:dyDescent="0.2"/>
    <row r="450" s="11" customFormat="1" ht="12.75" customHeight="1" x14ac:dyDescent="0.2"/>
    <row r="451" s="11" customFormat="1" ht="12.75" customHeight="1" x14ac:dyDescent="0.2"/>
    <row r="452" s="11" customFormat="1" ht="12.75" customHeight="1" x14ac:dyDescent="0.2"/>
    <row r="453" s="11" customFormat="1" ht="12.75" customHeight="1" x14ac:dyDescent="0.2"/>
    <row r="454" s="11" customFormat="1" ht="12.75" customHeight="1" x14ac:dyDescent="0.2"/>
    <row r="455" s="11" customFormat="1" ht="12.75" customHeight="1" x14ac:dyDescent="0.2"/>
    <row r="456" s="11" customFormat="1" ht="12.75" customHeight="1" x14ac:dyDescent="0.2"/>
    <row r="457" s="11" customFormat="1" ht="12.75" customHeight="1" x14ac:dyDescent="0.2"/>
    <row r="458" s="11" customFormat="1" ht="12.75" customHeight="1" x14ac:dyDescent="0.2"/>
    <row r="459" s="11" customFormat="1" ht="12.75" customHeight="1" x14ac:dyDescent="0.2"/>
    <row r="460" s="11" customFormat="1" ht="12.75" customHeight="1" x14ac:dyDescent="0.2"/>
    <row r="461" s="11" customFormat="1" ht="12.75" customHeight="1" x14ac:dyDescent="0.2"/>
    <row r="462" s="11" customFormat="1" ht="12.75" customHeight="1" x14ac:dyDescent="0.2"/>
    <row r="463" s="11" customFormat="1" ht="12.75" customHeight="1" x14ac:dyDescent="0.2"/>
    <row r="464" s="11" customFormat="1" ht="12.75" customHeight="1" x14ac:dyDescent="0.2"/>
    <row r="465" s="11" customFormat="1" ht="12.75" customHeight="1" x14ac:dyDescent="0.2"/>
    <row r="466" s="11" customFormat="1" ht="12.75" customHeight="1" x14ac:dyDescent="0.2"/>
    <row r="467" s="11" customFormat="1" ht="12.75" customHeight="1" x14ac:dyDescent="0.2"/>
    <row r="468" s="11" customFormat="1" ht="12.75" customHeight="1" x14ac:dyDescent="0.2"/>
    <row r="469" s="11" customFormat="1" ht="12.75" customHeight="1" x14ac:dyDescent="0.2"/>
    <row r="470" s="11" customFormat="1" ht="12.75" customHeight="1" x14ac:dyDescent="0.2"/>
    <row r="471" s="11" customFormat="1" ht="12.75" customHeight="1" x14ac:dyDescent="0.2"/>
    <row r="472" s="11" customFormat="1" ht="12.75" customHeight="1" x14ac:dyDescent="0.2"/>
    <row r="473" s="11" customFormat="1" ht="12.75" customHeight="1" x14ac:dyDescent="0.2"/>
    <row r="474" s="11" customFormat="1" ht="12.75" customHeight="1" x14ac:dyDescent="0.2"/>
    <row r="475" s="11" customFormat="1" ht="12.75" customHeight="1" x14ac:dyDescent="0.2"/>
    <row r="476" s="11" customFormat="1" ht="12.75" customHeight="1" x14ac:dyDescent="0.2"/>
    <row r="477" s="11" customFormat="1" ht="12.75" customHeight="1" x14ac:dyDescent="0.2"/>
  </sheetData>
  <sheetProtection selectLockedCells="1"/>
  <mergeCells count="82">
    <mergeCell ref="V78:AE78"/>
    <mergeCell ref="V80:AE80"/>
    <mergeCell ref="V82:AE82"/>
    <mergeCell ref="A15:A33"/>
    <mergeCell ref="A37:A55"/>
    <mergeCell ref="A61:A82"/>
    <mergeCell ref="O74:T74"/>
    <mergeCell ref="O76:T76"/>
    <mergeCell ref="O78:T78"/>
    <mergeCell ref="O80:T80"/>
    <mergeCell ref="O82:T82"/>
    <mergeCell ref="O68:T68"/>
    <mergeCell ref="O70:T70"/>
    <mergeCell ref="O72:T72"/>
    <mergeCell ref="T25:AE25"/>
    <mergeCell ref="T27:AE27"/>
    <mergeCell ref="T49:AE49"/>
    <mergeCell ref="A36:AE36"/>
    <mergeCell ref="A35:L35"/>
    <mergeCell ref="W35:AE35"/>
    <mergeCell ref="T37:AE37"/>
    <mergeCell ref="T39:AE39"/>
    <mergeCell ref="T21:AE21"/>
    <mergeCell ref="T23:AE23"/>
    <mergeCell ref="O66:T66"/>
    <mergeCell ref="B61:D62"/>
    <mergeCell ref="F61:F62"/>
    <mergeCell ref="H61:H62"/>
    <mergeCell ref="J61:J62"/>
    <mergeCell ref="L61:L62"/>
    <mergeCell ref="O64:T64"/>
    <mergeCell ref="T29:AE29"/>
    <mergeCell ref="T31:AE31"/>
    <mergeCell ref="T33:AE33"/>
    <mergeCell ref="O61:T62"/>
    <mergeCell ref="N61:N62"/>
    <mergeCell ref="T45:AE45"/>
    <mergeCell ref="T47:AE47"/>
    <mergeCell ref="N10:R11"/>
    <mergeCell ref="T10:AE11"/>
    <mergeCell ref="T15:AE15"/>
    <mergeCell ref="T17:AE17"/>
    <mergeCell ref="T19:AE19"/>
    <mergeCell ref="T41:AE41"/>
    <mergeCell ref="T43:AE43"/>
    <mergeCell ref="A4:AE4"/>
    <mergeCell ref="D1:W3"/>
    <mergeCell ref="A1:B3"/>
    <mergeCell ref="A34:AE34"/>
    <mergeCell ref="A9:AE9"/>
    <mergeCell ref="A5:W8"/>
    <mergeCell ref="D10:D11"/>
    <mergeCell ref="F10:F11"/>
    <mergeCell ref="H10:H11"/>
    <mergeCell ref="J10:J11"/>
    <mergeCell ref="L10:L11"/>
    <mergeCell ref="A13:B13"/>
    <mergeCell ref="A10:B11"/>
    <mergeCell ref="D13:AE13"/>
    <mergeCell ref="U59:AE59"/>
    <mergeCell ref="T51:AE51"/>
    <mergeCell ref="T53:AE53"/>
    <mergeCell ref="T55:AE55"/>
    <mergeCell ref="A56:AE56"/>
    <mergeCell ref="A57:L57"/>
    <mergeCell ref="W57:AE57"/>
    <mergeCell ref="AK10:AK11"/>
    <mergeCell ref="V72:AE72"/>
    <mergeCell ref="V74:AE74"/>
    <mergeCell ref="V76:AE76"/>
    <mergeCell ref="V61:AE62"/>
    <mergeCell ref="V64:AE64"/>
    <mergeCell ref="V66:AE66"/>
    <mergeCell ref="V68:AE68"/>
    <mergeCell ref="V70:AE70"/>
    <mergeCell ref="AG10:AG11"/>
    <mergeCell ref="AI10:AI11"/>
    <mergeCell ref="A58:AE58"/>
    <mergeCell ref="A60:AE60"/>
    <mergeCell ref="H59:O59"/>
    <mergeCell ref="P59:Q59"/>
    <mergeCell ref="A59:G59"/>
  </mergeCells>
  <conditionalFormatting sqref="Y1">
    <cfRule type="containsText" dxfId="1471" priority="1954" operator="containsText" text="Date de mise à jour">
      <formula>NOT(ISERROR(SEARCH("Date de mise à jour",Y1)))</formula>
    </cfRule>
  </conditionalFormatting>
  <conditionalFormatting sqref="Y2">
    <cfRule type="containsText" dxfId="1470" priority="1953" operator="containsText" text="Mise à jour par">
      <formula>NOT(ISERROR(SEARCH("Mise à jour par",Y2)))</formula>
    </cfRule>
  </conditionalFormatting>
  <conditionalFormatting sqref="Y3">
    <cfRule type="containsText" dxfId="1469" priority="1952" operator="containsText" text="Validation par">
      <formula>NOT(ISERROR(SEARCH("Validation par",Y3)))</formula>
    </cfRule>
  </conditionalFormatting>
  <conditionalFormatting sqref="AA1">
    <cfRule type="expression" dxfId="1468" priority="1951">
      <formula>$AA$1&lt;&gt;""</formula>
    </cfRule>
  </conditionalFormatting>
  <conditionalFormatting sqref="AA2">
    <cfRule type="expression" dxfId="1467" priority="1950">
      <formula>$AA$2&lt;&gt;""</formula>
    </cfRule>
  </conditionalFormatting>
  <conditionalFormatting sqref="AA3">
    <cfRule type="expression" dxfId="1466" priority="1949">
      <formula>$AA$3&lt;&gt;""</formula>
    </cfRule>
  </conditionalFormatting>
  <conditionalFormatting sqref="AC1">
    <cfRule type="containsText" dxfId="1465" priority="1948" operator="containsText" text="N° De Document">
      <formula>NOT(ISERROR(SEARCH("N° De Document",AC1)))</formula>
    </cfRule>
  </conditionalFormatting>
  <conditionalFormatting sqref="AC2">
    <cfRule type="containsText" dxfId="1464" priority="1947" operator="containsText" text="Version">
      <formula>NOT(ISERROR(SEARCH("Version",AC2)))</formula>
    </cfRule>
  </conditionalFormatting>
  <conditionalFormatting sqref="AC3">
    <cfRule type="containsText" dxfId="1463" priority="1946" operator="containsText" text="Date">
      <formula>NOT(ISERROR(SEARCH("Date",AC3)))</formula>
    </cfRule>
  </conditionalFormatting>
  <conditionalFormatting sqref="AE1">
    <cfRule type="expression" dxfId="1462" priority="1945">
      <formula>$AE$1&lt;&gt;""</formula>
    </cfRule>
  </conditionalFormatting>
  <conditionalFormatting sqref="AE2">
    <cfRule type="expression" dxfId="1461" priority="1944">
      <formula>$AE$2&lt;&gt;""</formula>
    </cfRule>
  </conditionalFormatting>
  <conditionalFormatting sqref="AE3">
    <cfRule type="expression" dxfId="1460" priority="1943">
      <formula>$AE$3&lt;&gt;""</formula>
    </cfRule>
  </conditionalFormatting>
  <conditionalFormatting sqref="D10:D11">
    <cfRule type="expression" dxfId="1459" priority="1939">
      <formula>$D$10&lt;&gt;""</formula>
    </cfRule>
  </conditionalFormatting>
  <conditionalFormatting sqref="F10:F11">
    <cfRule type="expression" dxfId="1458" priority="1938">
      <formula>$F$10&lt;&gt;""</formula>
    </cfRule>
  </conditionalFormatting>
  <conditionalFormatting sqref="H10:H11">
    <cfRule type="expression" dxfId="1457" priority="1937">
      <formula>$H$10&lt;&gt;""</formula>
    </cfRule>
  </conditionalFormatting>
  <conditionalFormatting sqref="J10:J11">
    <cfRule type="expression" dxfId="1456" priority="1936">
      <formula>$J$10&lt;&gt;""</formula>
    </cfRule>
  </conditionalFormatting>
  <conditionalFormatting sqref="L10:L11">
    <cfRule type="expression" dxfId="1455" priority="1935">
      <formula>$L$10&lt;&gt;""</formula>
    </cfRule>
  </conditionalFormatting>
  <conditionalFormatting sqref="Y5">
    <cfRule type="expression" dxfId="1454" priority="1932">
      <formula>$Y$5&lt;&gt;""</formula>
    </cfRule>
  </conditionalFormatting>
  <conditionalFormatting sqref="Y6">
    <cfRule type="expression" dxfId="1453" priority="1931">
      <formula>$Y$6&lt;&gt;""</formula>
    </cfRule>
  </conditionalFormatting>
  <conditionalFormatting sqref="Y7">
    <cfRule type="expression" dxfId="1452" priority="1930">
      <formula>$Y$7&lt;&gt;""</formula>
    </cfRule>
  </conditionalFormatting>
  <conditionalFormatting sqref="Y8">
    <cfRule type="expression" dxfId="1451" priority="1929">
      <formula>$Y$8&lt;&gt;""</formula>
    </cfRule>
  </conditionalFormatting>
  <conditionalFormatting sqref="AA5">
    <cfRule type="expression" dxfId="1450" priority="1925">
      <formula>$AA$5&lt;&gt;""</formula>
    </cfRule>
    <cfRule type="expression" dxfId="1449" priority="1926">
      <formula>$A$4=""</formula>
    </cfRule>
  </conditionalFormatting>
  <conditionalFormatting sqref="AA6">
    <cfRule type="expression" dxfId="1448" priority="1923">
      <formula>$AA$6&lt;&gt;""</formula>
    </cfRule>
    <cfRule type="expression" dxfId="1447" priority="1924">
      <formula>$AA$6=""</formula>
    </cfRule>
  </conditionalFormatting>
  <conditionalFormatting sqref="AA7">
    <cfRule type="expression" dxfId="1446" priority="1921">
      <formula>$AA$7&lt;&gt;""</formula>
    </cfRule>
    <cfRule type="expression" dxfId="1445" priority="1922">
      <formula>$AA$7=""</formula>
    </cfRule>
  </conditionalFormatting>
  <conditionalFormatting sqref="AA8">
    <cfRule type="expression" dxfId="1444" priority="1919">
      <formula>$AA$8&lt;&gt;""</formula>
    </cfRule>
    <cfRule type="expression" dxfId="1443" priority="1920">
      <formula>$AA$8=""</formula>
    </cfRule>
  </conditionalFormatting>
  <conditionalFormatting sqref="AE5">
    <cfRule type="expression" dxfId="1442" priority="1917">
      <formula>$AE$5&lt;&gt;""</formula>
    </cfRule>
    <cfRule type="expression" dxfId="1441" priority="1918">
      <formula>$AE$5=""</formula>
    </cfRule>
  </conditionalFormatting>
  <conditionalFormatting sqref="AE6">
    <cfRule type="expression" dxfId="1440" priority="1915">
      <formula>$AE$6&lt;&gt;""</formula>
    </cfRule>
    <cfRule type="expression" dxfId="1439" priority="1916">
      <formula>$AE$6=""</formula>
    </cfRule>
  </conditionalFormatting>
  <conditionalFormatting sqref="AE7">
    <cfRule type="expression" dxfId="1438" priority="1913">
      <formula>$AE$7&lt;&gt;""</formula>
    </cfRule>
    <cfRule type="expression" dxfId="1437" priority="1914">
      <formula>$AE$7=""</formula>
    </cfRule>
  </conditionalFormatting>
  <conditionalFormatting sqref="AE8">
    <cfRule type="expression" dxfId="1436" priority="1911">
      <formula>$AE$8&lt;&gt;""</formula>
    </cfRule>
    <cfRule type="expression" dxfId="1435" priority="1912">
      <formula>$AE$8=""</formula>
    </cfRule>
  </conditionalFormatting>
  <conditionalFormatting sqref="D15">
    <cfRule type="expression" dxfId="1434" priority="1908">
      <formula>$D$15=""</formula>
    </cfRule>
    <cfRule type="expression" dxfId="1433" priority="1909">
      <formula>$D$15&lt;&gt;""</formula>
    </cfRule>
  </conditionalFormatting>
  <conditionalFormatting sqref="A15">
    <cfRule type="expression" dxfId="1432" priority="1905">
      <formula>$A$15=""</formula>
    </cfRule>
    <cfRule type="expression" dxfId="1431" priority="1906">
      <formula>$A$15&lt;&gt;""</formula>
    </cfRule>
  </conditionalFormatting>
  <conditionalFormatting sqref="AC5">
    <cfRule type="expression" dxfId="1430" priority="1902">
      <formula>$AC$5&lt;&gt;""</formula>
    </cfRule>
  </conditionalFormatting>
  <conditionalFormatting sqref="AC6">
    <cfRule type="expression" dxfId="1429" priority="1901">
      <formula>$AC$6&lt;&gt;""</formula>
    </cfRule>
  </conditionalFormatting>
  <conditionalFormatting sqref="AC7">
    <cfRule type="expression" dxfId="1428" priority="1900">
      <formula>$AC$7&lt;&gt;""</formula>
    </cfRule>
  </conditionalFormatting>
  <conditionalFormatting sqref="AC8">
    <cfRule type="expression" dxfId="1427" priority="1899">
      <formula>$AC$8&lt;&gt;""</formula>
    </cfRule>
  </conditionalFormatting>
  <conditionalFormatting sqref="A10:B11">
    <cfRule type="expression" dxfId="1426" priority="1898">
      <formula>$A$10&lt;&gt;""</formula>
    </cfRule>
  </conditionalFormatting>
  <conditionalFormatting sqref="B15">
    <cfRule type="expression" dxfId="1425" priority="1896">
      <formula>$B$15&lt;&gt;""</formula>
    </cfRule>
    <cfRule type="expression" dxfId="1424" priority="1897">
      <formula>$B$15=""</formula>
    </cfRule>
  </conditionalFormatting>
  <conditionalFormatting sqref="F15">
    <cfRule type="cellIs" dxfId="1423" priority="1890" operator="equal">
      <formula>4</formula>
    </cfRule>
    <cfRule type="cellIs" dxfId="1422" priority="1891" operator="equal">
      <formula>3</formula>
    </cfRule>
    <cfRule type="cellIs" dxfId="1421" priority="1892" operator="equal">
      <formula>2</formula>
    </cfRule>
    <cfRule type="cellIs" dxfId="1420" priority="1893" operator="equal">
      <formula>1</formula>
    </cfRule>
    <cfRule type="expression" dxfId="1419" priority="1894">
      <formula>$F$15=""</formula>
    </cfRule>
  </conditionalFormatting>
  <conditionalFormatting sqref="H15">
    <cfRule type="expression" dxfId="1418" priority="1884">
      <formula>IF($F15=4,TRUE)</formula>
    </cfRule>
    <cfRule type="expression" dxfId="1417" priority="1885">
      <formula>IF($F15=3,TRUE)</formula>
    </cfRule>
    <cfRule type="expression" dxfId="1416" priority="1886">
      <formula>IF($F15=2,TRUE)</formula>
    </cfRule>
    <cfRule type="expression" dxfId="1415" priority="1887">
      <formula>IF($F15=1,TRUE)</formula>
    </cfRule>
    <cfRule type="expression" dxfId="1414" priority="1889">
      <formula>$H$15=""</formula>
    </cfRule>
  </conditionalFormatting>
  <conditionalFormatting sqref="J15">
    <cfRule type="cellIs" dxfId="1413" priority="1879" operator="equal">
      <formula>4</formula>
    </cfRule>
    <cfRule type="cellIs" dxfId="1412" priority="1880" operator="equal">
      <formula>3</formula>
    </cfRule>
    <cfRule type="cellIs" dxfId="1411" priority="1881" operator="equal">
      <formula>2</formula>
    </cfRule>
    <cfRule type="cellIs" dxfId="1410" priority="1882" operator="equal">
      <formula>1</formula>
    </cfRule>
    <cfRule type="expression" dxfId="1409" priority="1883">
      <formula>$J$15=""</formula>
    </cfRule>
  </conditionalFormatting>
  <conditionalFormatting sqref="L15">
    <cfRule type="expression" dxfId="1408" priority="1874">
      <formula>IF($J15=4,TRUE)</formula>
    </cfRule>
    <cfRule type="expression" dxfId="1407" priority="1875">
      <formula>IF($J15=3,TRUE)</formula>
    </cfRule>
    <cfRule type="expression" dxfId="1406" priority="1876">
      <formula>IF($J15=2,TRUE)</formula>
    </cfRule>
    <cfRule type="expression" dxfId="1405" priority="1877">
      <formula>IF($J15=1,TRUE)</formula>
    </cfRule>
    <cfRule type="expression" dxfId="1404" priority="1878">
      <formula>$L$15=""</formula>
    </cfRule>
  </conditionalFormatting>
  <conditionalFormatting sqref="N15">
    <cfRule type="cellIs" dxfId="1403" priority="1849" operator="equal">
      <formula>8</formula>
    </cfRule>
    <cfRule type="cellIs" dxfId="1402" priority="1851" operator="equal">
      <formula>7</formula>
    </cfRule>
    <cfRule type="cellIs" dxfId="1401" priority="1853" operator="equal">
      <formula>6</formula>
    </cfRule>
    <cfRule type="cellIs" dxfId="1400" priority="1855" operator="equal">
      <formula>5</formula>
    </cfRule>
    <cfRule type="cellIs" dxfId="1399" priority="1857" operator="equal">
      <formula>4</formula>
    </cfRule>
    <cfRule type="cellIs" dxfId="1398" priority="1868" operator="equal">
      <formula>3</formula>
    </cfRule>
    <cfRule type="cellIs" dxfId="1397" priority="1869" operator="equal">
      <formula>2</formula>
    </cfRule>
    <cfRule type="cellIs" dxfId="1396" priority="1870" operator="equal">
      <formula>1</formula>
    </cfRule>
    <cfRule type="cellIs" dxfId="1395" priority="1872" operator="equal">
      <formula>0</formula>
    </cfRule>
  </conditionalFormatting>
  <conditionalFormatting sqref="O15">
    <cfRule type="expression" dxfId="1394" priority="1866">
      <formula>$O$15&lt;&gt;""</formula>
    </cfRule>
    <cfRule type="expression" dxfId="1393" priority="1867">
      <formula>$O$15=""</formula>
    </cfRule>
  </conditionalFormatting>
  <conditionalFormatting sqref="R15">
    <cfRule type="containsText" dxfId="1392" priority="1848" operator="containsText" text="100%">
      <formula>NOT(ISERROR(SEARCH("100%",R15)))</formula>
    </cfRule>
    <cfRule type="containsText" dxfId="1391" priority="1850" operator="containsText" text="87,5%">
      <formula>NOT(ISERROR(SEARCH("87,5%",R15)))</formula>
    </cfRule>
    <cfRule type="containsText" dxfId="1390" priority="1852" operator="containsText" text="75,0%">
      <formula>NOT(ISERROR(SEARCH("75,0%",R15)))</formula>
    </cfRule>
    <cfRule type="containsText" dxfId="1389" priority="1854" operator="containsText" text="62,5%">
      <formula>NOT(ISERROR(SEARCH("62,5%",R15)))</formula>
    </cfRule>
    <cfRule type="containsText" dxfId="1388" priority="1856" operator="containsText" text="50,0%">
      <formula>NOT(ISERROR(SEARCH("50,0%",R15)))</formula>
    </cfRule>
    <cfRule type="containsText" dxfId="1387" priority="1858" operator="containsText" text="37,5%">
      <formula>NOT(ISERROR(SEARCH("37,5%",R15)))</formula>
    </cfRule>
    <cfRule type="containsText" dxfId="1386" priority="1859" operator="containsText" text="25,0%">
      <formula>NOT(ISERROR(SEARCH("25,0%",R15)))</formula>
    </cfRule>
    <cfRule type="expression" dxfId="1385" priority="1860">
      <formula>$R$15=""</formula>
    </cfRule>
  </conditionalFormatting>
  <conditionalFormatting sqref="D1:P3 R1:W3">
    <cfRule type="expression" dxfId="1384" priority="1847">
      <formula>$D$1&lt;&gt;""</formula>
    </cfRule>
  </conditionalFormatting>
  <conditionalFormatting sqref="A5:P8 R5:W8">
    <cfRule type="expression" dxfId="1383" priority="1846">
      <formula>$A$5&lt;&gt;""</formula>
    </cfRule>
  </conditionalFormatting>
  <conditionalFormatting sqref="T10:AE11">
    <cfRule type="expression" dxfId="1382" priority="1845">
      <formula>$T$10&lt;&gt;""</formula>
    </cfRule>
  </conditionalFormatting>
  <conditionalFormatting sqref="T15:AE15">
    <cfRule type="expression" dxfId="1381" priority="1843">
      <formula>$T$15&lt;&gt;""</formula>
    </cfRule>
    <cfRule type="expression" dxfId="1380" priority="1844">
      <formula>$T$15=""</formula>
    </cfRule>
  </conditionalFormatting>
  <conditionalFormatting sqref="D17">
    <cfRule type="expression" dxfId="1379" priority="1841">
      <formula>$D$17=""</formula>
    </cfRule>
    <cfRule type="expression" dxfId="1378" priority="1842">
      <formula>$D$17&lt;&gt;""</formula>
    </cfRule>
  </conditionalFormatting>
  <conditionalFormatting sqref="B17">
    <cfRule type="expression" dxfId="1377" priority="1837">
      <formula>$B$17&lt;&gt;""</formula>
    </cfRule>
    <cfRule type="expression" dxfId="1376" priority="1838">
      <formula>$B$17=""</formula>
    </cfRule>
  </conditionalFormatting>
  <conditionalFormatting sqref="F17">
    <cfRule type="cellIs" dxfId="1375" priority="1832" operator="equal">
      <formula>4</formula>
    </cfRule>
    <cfRule type="cellIs" dxfId="1374" priority="1833" operator="equal">
      <formula>3</formula>
    </cfRule>
    <cfRule type="cellIs" dxfId="1373" priority="1834" operator="equal">
      <formula>2</formula>
    </cfRule>
    <cfRule type="cellIs" dxfId="1372" priority="1835" operator="equal">
      <formula>1</formula>
    </cfRule>
    <cfRule type="expression" dxfId="1371" priority="1836">
      <formula>$F$17=""</formula>
    </cfRule>
  </conditionalFormatting>
  <conditionalFormatting sqref="H17">
    <cfRule type="expression" dxfId="1370" priority="1827">
      <formula>IF($F17=4,TRUE)</formula>
    </cfRule>
    <cfRule type="expression" dxfId="1369" priority="1828">
      <formula>IF($F17=3,TRUE)</formula>
    </cfRule>
    <cfRule type="expression" dxfId="1368" priority="1829">
      <formula>IF($F17=2,TRUE)</formula>
    </cfRule>
    <cfRule type="expression" dxfId="1367" priority="1830">
      <formula>IF($F17=1,TRUE)</formula>
    </cfRule>
    <cfRule type="expression" dxfId="1366" priority="1831">
      <formula>$H$17=""</formula>
    </cfRule>
  </conditionalFormatting>
  <conditionalFormatting sqref="J17">
    <cfRule type="cellIs" dxfId="1365" priority="1822" operator="equal">
      <formula>4</formula>
    </cfRule>
    <cfRule type="cellIs" dxfId="1364" priority="1823" operator="equal">
      <formula>3</formula>
    </cfRule>
    <cfRule type="cellIs" dxfId="1363" priority="1824" operator="equal">
      <formula>2</formula>
    </cfRule>
    <cfRule type="cellIs" dxfId="1362" priority="1825" operator="equal">
      <formula>1</formula>
    </cfRule>
    <cfRule type="expression" dxfId="1361" priority="1826">
      <formula>$J$17=""</formula>
    </cfRule>
  </conditionalFormatting>
  <conditionalFormatting sqref="L17">
    <cfRule type="expression" dxfId="1360" priority="1817">
      <formula>IF($J17=4,TRUE)</formula>
    </cfRule>
    <cfRule type="expression" dxfId="1359" priority="1818">
      <formula>IF($J17=3,TRUE)</formula>
    </cfRule>
    <cfRule type="expression" dxfId="1358" priority="1819">
      <formula>IF($J17=2,TRUE)</formula>
    </cfRule>
    <cfRule type="expression" dxfId="1357" priority="1820">
      <formula>IF($J17=1,TRUE)</formula>
    </cfRule>
    <cfRule type="expression" dxfId="1356" priority="1821">
      <formula>$L$17=""</formula>
    </cfRule>
  </conditionalFormatting>
  <conditionalFormatting sqref="N17">
    <cfRule type="cellIs" dxfId="1355" priority="1796" operator="equal">
      <formula>8</formula>
    </cfRule>
    <cfRule type="cellIs" dxfId="1354" priority="1798" operator="equal">
      <formula>7</formula>
    </cfRule>
    <cfRule type="cellIs" dxfId="1353" priority="1800" operator="equal">
      <formula>6</formula>
    </cfRule>
    <cfRule type="cellIs" dxfId="1352" priority="1802" operator="equal">
      <formula>5</formula>
    </cfRule>
    <cfRule type="cellIs" dxfId="1351" priority="1804" operator="equal">
      <formula>4</formula>
    </cfRule>
    <cfRule type="cellIs" dxfId="1350" priority="1813" operator="equal">
      <formula>3</formula>
    </cfRule>
    <cfRule type="cellIs" dxfId="1349" priority="1814" operator="equal">
      <formula>2</formula>
    </cfRule>
    <cfRule type="cellIs" dxfId="1348" priority="1815" operator="equal">
      <formula>1</formula>
    </cfRule>
    <cfRule type="cellIs" dxfId="1347" priority="1816" operator="equal">
      <formula>0</formula>
    </cfRule>
  </conditionalFormatting>
  <conditionalFormatting sqref="O17">
    <cfRule type="expression" dxfId="1346" priority="1811">
      <formula>$O$17&lt;&gt;""</formula>
    </cfRule>
    <cfRule type="expression" dxfId="1345" priority="1812">
      <formula>$O$17=""</formula>
    </cfRule>
  </conditionalFormatting>
  <conditionalFormatting sqref="R17">
    <cfRule type="containsText" dxfId="1344" priority="1795" operator="containsText" text="100%">
      <formula>NOT(ISERROR(SEARCH("100%",R17)))</formula>
    </cfRule>
    <cfRule type="containsText" dxfId="1343" priority="1797" operator="containsText" text="87,5%">
      <formula>NOT(ISERROR(SEARCH("87,5%",R17)))</formula>
    </cfRule>
    <cfRule type="containsText" dxfId="1342" priority="1799" operator="containsText" text="75,0%">
      <formula>NOT(ISERROR(SEARCH("75,0%",R17)))</formula>
    </cfRule>
    <cfRule type="containsText" dxfId="1341" priority="1801" operator="containsText" text="62,5%">
      <formula>NOT(ISERROR(SEARCH("62,5%",R17)))</formula>
    </cfRule>
    <cfRule type="containsText" dxfId="1340" priority="1803" operator="containsText" text="50,0%">
      <formula>NOT(ISERROR(SEARCH("50,0%",R17)))</formula>
    </cfRule>
    <cfRule type="containsText" dxfId="1339" priority="1805" operator="containsText" text="37,5%">
      <formula>NOT(ISERROR(SEARCH("37,5%",R17)))</formula>
    </cfRule>
    <cfRule type="containsText" dxfId="1338" priority="1806" operator="containsText" text="25,0%">
      <formula>NOT(ISERROR(SEARCH("25,0%",R17)))</formula>
    </cfRule>
    <cfRule type="expression" dxfId="1337" priority="1807">
      <formula>$R$17=""</formula>
    </cfRule>
  </conditionalFormatting>
  <conditionalFormatting sqref="T17:AE17">
    <cfRule type="expression" dxfId="1336" priority="1793">
      <formula>$T$17&lt;&gt;""</formula>
    </cfRule>
    <cfRule type="expression" dxfId="1335" priority="1794">
      <formula>$T$17=""</formula>
    </cfRule>
  </conditionalFormatting>
  <conditionalFormatting sqref="D19">
    <cfRule type="expression" dxfId="1334" priority="1791">
      <formula>$D$19=""</formula>
    </cfRule>
    <cfRule type="expression" dxfId="1333" priority="1792">
      <formula>$D$19&lt;&gt;""</formula>
    </cfRule>
  </conditionalFormatting>
  <conditionalFormatting sqref="B19">
    <cfRule type="expression" dxfId="1332" priority="1787">
      <formula>$B$19&lt;&gt;""</formula>
    </cfRule>
    <cfRule type="expression" dxfId="1331" priority="1788">
      <formula>$B$19=""</formula>
    </cfRule>
  </conditionalFormatting>
  <conditionalFormatting sqref="F19">
    <cfRule type="cellIs" dxfId="1330" priority="1782" operator="equal">
      <formula>4</formula>
    </cfRule>
    <cfRule type="cellIs" dxfId="1329" priority="1783" operator="equal">
      <formula>3</formula>
    </cfRule>
    <cfRule type="cellIs" dxfId="1328" priority="1784" operator="equal">
      <formula>2</formula>
    </cfRule>
    <cfRule type="cellIs" dxfId="1327" priority="1785" operator="equal">
      <formula>1</formula>
    </cfRule>
    <cfRule type="expression" dxfId="1326" priority="1786">
      <formula>$F$19=""</formula>
    </cfRule>
  </conditionalFormatting>
  <conditionalFormatting sqref="H19">
    <cfRule type="expression" dxfId="1325" priority="1777">
      <formula>IF($F19=4,TRUE)</formula>
    </cfRule>
    <cfRule type="expression" dxfId="1324" priority="1778">
      <formula>IF($F19=3,TRUE)</formula>
    </cfRule>
    <cfRule type="expression" dxfId="1323" priority="1779">
      <formula>IF($F19=2,TRUE)</formula>
    </cfRule>
    <cfRule type="expression" dxfId="1322" priority="1780">
      <formula>IF($F19=1,TRUE)</formula>
    </cfRule>
    <cfRule type="expression" dxfId="1321" priority="1781">
      <formula>$H$19=""</formula>
    </cfRule>
  </conditionalFormatting>
  <conditionalFormatting sqref="J19">
    <cfRule type="cellIs" dxfId="1320" priority="1772" operator="equal">
      <formula>4</formula>
    </cfRule>
    <cfRule type="cellIs" dxfId="1319" priority="1773" operator="equal">
      <formula>3</formula>
    </cfRule>
    <cfRule type="cellIs" dxfId="1318" priority="1774" operator="equal">
      <formula>2</formula>
    </cfRule>
    <cfRule type="cellIs" dxfId="1317" priority="1775" operator="equal">
      <formula>1</formula>
    </cfRule>
    <cfRule type="expression" dxfId="1316" priority="1776">
      <formula>$J$19=""</formula>
    </cfRule>
  </conditionalFormatting>
  <conditionalFormatting sqref="L19">
    <cfRule type="expression" dxfId="1315" priority="1767">
      <formula>IF($J19=4,TRUE)</formula>
    </cfRule>
    <cfRule type="expression" dxfId="1314" priority="1768">
      <formula>IF($J19=3,TRUE)</formula>
    </cfRule>
    <cfRule type="expression" dxfId="1313" priority="1769">
      <formula>IF($J19=2,TRUE)</formula>
    </cfRule>
    <cfRule type="expression" dxfId="1312" priority="1770">
      <formula>IF($J19=1,TRUE)</formula>
    </cfRule>
    <cfRule type="expression" dxfId="1311" priority="1771">
      <formula>$L$19=""</formula>
    </cfRule>
  </conditionalFormatting>
  <conditionalFormatting sqref="N19">
    <cfRule type="cellIs" dxfId="1310" priority="1747" operator="equal">
      <formula>8</formula>
    </cfRule>
    <cfRule type="cellIs" dxfId="1309" priority="1749" operator="equal">
      <formula>7</formula>
    </cfRule>
    <cfRule type="cellIs" dxfId="1308" priority="1751" operator="equal">
      <formula>6</formula>
    </cfRule>
    <cfRule type="cellIs" dxfId="1307" priority="1753" operator="equal">
      <formula>5</formula>
    </cfRule>
    <cfRule type="cellIs" dxfId="1306" priority="1755" operator="equal">
      <formula>4</formula>
    </cfRule>
    <cfRule type="cellIs" dxfId="1305" priority="1763" operator="equal">
      <formula>3</formula>
    </cfRule>
    <cfRule type="cellIs" dxfId="1304" priority="1764" operator="equal">
      <formula>2</formula>
    </cfRule>
    <cfRule type="cellIs" dxfId="1303" priority="1765" operator="equal">
      <formula>1</formula>
    </cfRule>
    <cfRule type="cellIs" dxfId="1302" priority="1766" operator="equal">
      <formula>0</formula>
    </cfRule>
  </conditionalFormatting>
  <conditionalFormatting sqref="O19">
    <cfRule type="expression" dxfId="1301" priority="1761">
      <formula>$O$19&lt;&gt;""</formula>
    </cfRule>
    <cfRule type="expression" dxfId="1300" priority="1762">
      <formula>$O$19=""</formula>
    </cfRule>
  </conditionalFormatting>
  <conditionalFormatting sqref="R19">
    <cfRule type="containsText" dxfId="1299" priority="1746" operator="containsText" text="100%">
      <formula>NOT(ISERROR(SEARCH("100%",R19)))</formula>
    </cfRule>
    <cfRule type="containsText" dxfId="1298" priority="1748" operator="containsText" text="87,5%">
      <formula>NOT(ISERROR(SEARCH("87,5%",R19)))</formula>
    </cfRule>
    <cfRule type="containsText" dxfId="1297" priority="1750" operator="containsText" text="75,0%">
      <formula>NOT(ISERROR(SEARCH("75,0%",R19)))</formula>
    </cfRule>
    <cfRule type="containsText" dxfId="1296" priority="1752" operator="containsText" text="62,5%">
      <formula>NOT(ISERROR(SEARCH("62,5%",R19)))</formula>
    </cfRule>
    <cfRule type="containsText" dxfId="1295" priority="1754" operator="containsText" text="50,0%">
      <formula>NOT(ISERROR(SEARCH("50,0%",R19)))</formula>
    </cfRule>
    <cfRule type="containsText" dxfId="1294" priority="1756" operator="containsText" text="37,5%">
      <formula>NOT(ISERROR(SEARCH("37,5%",R19)))</formula>
    </cfRule>
    <cfRule type="containsText" dxfId="1293" priority="1757" operator="containsText" text="25,0%">
      <formula>NOT(ISERROR(SEARCH("25,0%",R19)))</formula>
    </cfRule>
    <cfRule type="expression" dxfId="1292" priority="1758">
      <formula>$R$19=""</formula>
    </cfRule>
  </conditionalFormatting>
  <conditionalFormatting sqref="T19:AE19">
    <cfRule type="expression" dxfId="1291" priority="1744">
      <formula>$T$19&lt;&gt;""</formula>
    </cfRule>
    <cfRule type="expression" dxfId="1290" priority="1745">
      <formula>$T$19=""</formula>
    </cfRule>
  </conditionalFormatting>
  <conditionalFormatting sqref="D21">
    <cfRule type="expression" dxfId="1289" priority="1742">
      <formula>$D$21=""</formula>
    </cfRule>
    <cfRule type="expression" dxfId="1288" priority="1743">
      <formula>$D$21&lt;&gt;""</formula>
    </cfRule>
  </conditionalFormatting>
  <conditionalFormatting sqref="B21">
    <cfRule type="expression" dxfId="1287" priority="1738">
      <formula>$B$21&lt;&gt;""</formula>
    </cfRule>
    <cfRule type="expression" dxfId="1286" priority="1739">
      <formula>$B$21=""</formula>
    </cfRule>
  </conditionalFormatting>
  <conditionalFormatting sqref="F21">
    <cfRule type="cellIs" dxfId="1285" priority="1733" operator="equal">
      <formula>4</formula>
    </cfRule>
    <cfRule type="cellIs" dxfId="1284" priority="1734" operator="equal">
      <formula>3</formula>
    </cfRule>
    <cfRule type="cellIs" dxfId="1283" priority="1735" operator="equal">
      <formula>2</formula>
    </cfRule>
    <cfRule type="cellIs" dxfId="1282" priority="1736" operator="equal">
      <formula>1</formula>
    </cfRule>
    <cfRule type="expression" dxfId="1281" priority="1737">
      <formula>$F$21=""</formula>
    </cfRule>
  </conditionalFormatting>
  <conditionalFormatting sqref="H21">
    <cfRule type="expression" dxfId="1280" priority="1728">
      <formula>IF($F21=4,TRUE)</formula>
    </cfRule>
    <cfRule type="expression" dxfId="1279" priority="1729">
      <formula>IF($F21=3,TRUE)</formula>
    </cfRule>
    <cfRule type="expression" dxfId="1278" priority="1730">
      <formula>IF($F21=2,TRUE)</formula>
    </cfRule>
    <cfRule type="expression" dxfId="1277" priority="1731">
      <formula>IF($F21=1,TRUE)</formula>
    </cfRule>
    <cfRule type="expression" dxfId="1276" priority="1732">
      <formula>$H$21=""</formula>
    </cfRule>
  </conditionalFormatting>
  <conditionalFormatting sqref="J21">
    <cfRule type="cellIs" dxfId="1275" priority="1723" operator="equal">
      <formula>4</formula>
    </cfRule>
    <cfRule type="cellIs" dxfId="1274" priority="1724" operator="equal">
      <formula>3</formula>
    </cfRule>
    <cfRule type="cellIs" dxfId="1273" priority="1725" operator="equal">
      <formula>2</formula>
    </cfRule>
    <cfRule type="cellIs" dxfId="1272" priority="1726" operator="equal">
      <formula>1</formula>
    </cfRule>
    <cfRule type="expression" dxfId="1271" priority="1727">
      <formula>$J$21=""</formula>
    </cfRule>
  </conditionalFormatting>
  <conditionalFormatting sqref="L21">
    <cfRule type="expression" dxfId="1270" priority="1718">
      <formula>IF($J21=4,TRUE)</formula>
    </cfRule>
    <cfRule type="expression" dxfId="1269" priority="1719">
      <formula>IF($J21=3,TRUE)</formula>
    </cfRule>
    <cfRule type="expression" dxfId="1268" priority="1720">
      <formula>IF($J21=2,TRUE)</formula>
    </cfRule>
    <cfRule type="expression" dxfId="1267" priority="1721">
      <formula>IF($J21=1,TRUE)</formula>
    </cfRule>
    <cfRule type="expression" dxfId="1266" priority="1722">
      <formula>$L$21=""</formula>
    </cfRule>
  </conditionalFormatting>
  <conditionalFormatting sqref="N21">
    <cfRule type="cellIs" dxfId="1265" priority="1698" operator="equal">
      <formula>8</formula>
    </cfRule>
    <cfRule type="cellIs" dxfId="1264" priority="1700" operator="equal">
      <formula>7</formula>
    </cfRule>
    <cfRule type="cellIs" dxfId="1263" priority="1702" operator="equal">
      <formula>6</formula>
    </cfRule>
    <cfRule type="cellIs" dxfId="1262" priority="1704" operator="equal">
      <formula>5</formula>
    </cfRule>
    <cfRule type="cellIs" dxfId="1261" priority="1706" operator="equal">
      <formula>4</formula>
    </cfRule>
    <cfRule type="cellIs" dxfId="1260" priority="1714" operator="equal">
      <formula>3</formula>
    </cfRule>
    <cfRule type="cellIs" dxfId="1259" priority="1715" operator="equal">
      <formula>2</formula>
    </cfRule>
    <cfRule type="cellIs" dxfId="1258" priority="1716" operator="equal">
      <formula>1</formula>
    </cfRule>
    <cfRule type="cellIs" dxfId="1257" priority="1717" operator="equal">
      <formula>0</formula>
    </cfRule>
  </conditionalFormatting>
  <conditionalFormatting sqref="O21">
    <cfRule type="expression" dxfId="1256" priority="1712">
      <formula>$O$21&lt;&gt;""</formula>
    </cfRule>
    <cfRule type="expression" dxfId="1255" priority="1713">
      <formula>$O$21=""</formula>
    </cfRule>
  </conditionalFormatting>
  <conditionalFormatting sqref="R21">
    <cfRule type="containsText" dxfId="1254" priority="1697" operator="containsText" text="100%">
      <formula>NOT(ISERROR(SEARCH("100%",R21)))</formula>
    </cfRule>
    <cfRule type="containsText" dxfId="1253" priority="1699" operator="containsText" text="87,5%">
      <formula>NOT(ISERROR(SEARCH("87,5%",R21)))</formula>
    </cfRule>
    <cfRule type="containsText" dxfId="1252" priority="1701" operator="containsText" text="75,0%">
      <formula>NOT(ISERROR(SEARCH("75,0%",R21)))</formula>
    </cfRule>
    <cfRule type="containsText" dxfId="1251" priority="1703" operator="containsText" text="62,5%">
      <formula>NOT(ISERROR(SEARCH("62,5%",R21)))</formula>
    </cfRule>
    <cfRule type="containsText" dxfId="1250" priority="1705" operator="containsText" text="50,0%">
      <formula>NOT(ISERROR(SEARCH("50,0%",R21)))</formula>
    </cfRule>
    <cfRule type="containsText" dxfId="1249" priority="1707" operator="containsText" text="37,5%">
      <formula>NOT(ISERROR(SEARCH("37,5%",R21)))</formula>
    </cfRule>
    <cfRule type="containsText" dxfId="1248" priority="1708" operator="containsText" text="25,0%">
      <formula>NOT(ISERROR(SEARCH("25,0%",R21)))</formula>
    </cfRule>
    <cfRule type="expression" dxfId="1247" priority="1709">
      <formula>$R$21=""</formula>
    </cfRule>
  </conditionalFormatting>
  <conditionalFormatting sqref="T21:AE21">
    <cfRule type="expression" dxfId="1246" priority="1695">
      <formula>$T$21&lt;&gt;""</formula>
    </cfRule>
    <cfRule type="expression" dxfId="1245" priority="1696">
      <formula>$T$21=""</formula>
    </cfRule>
  </conditionalFormatting>
  <conditionalFormatting sqref="D23">
    <cfRule type="expression" dxfId="1244" priority="1693">
      <formula>$D$23=""</formula>
    </cfRule>
    <cfRule type="expression" dxfId="1243" priority="1694">
      <formula>$D$23&lt;&gt;""</formula>
    </cfRule>
  </conditionalFormatting>
  <conditionalFormatting sqref="B23">
    <cfRule type="expression" dxfId="1242" priority="1689">
      <formula>$B$23&lt;&gt;""</formula>
    </cfRule>
    <cfRule type="expression" dxfId="1241" priority="1690">
      <formula>$B$23=""</formula>
    </cfRule>
  </conditionalFormatting>
  <conditionalFormatting sqref="F23">
    <cfRule type="cellIs" dxfId="1240" priority="1684" operator="equal">
      <formula>4</formula>
    </cfRule>
    <cfRule type="cellIs" dxfId="1239" priority="1685" operator="equal">
      <formula>3</formula>
    </cfRule>
    <cfRule type="cellIs" dxfId="1238" priority="1686" operator="equal">
      <formula>2</formula>
    </cfRule>
    <cfRule type="cellIs" dxfId="1237" priority="1687" operator="equal">
      <formula>1</formula>
    </cfRule>
    <cfRule type="expression" dxfId="1236" priority="1688">
      <formula>$F$23=""</formula>
    </cfRule>
  </conditionalFormatting>
  <conditionalFormatting sqref="H23">
    <cfRule type="expression" dxfId="1235" priority="1679">
      <formula>IF($F23=4,TRUE)</formula>
    </cfRule>
    <cfRule type="expression" dxfId="1234" priority="1680">
      <formula>IF($F23=3,TRUE)</formula>
    </cfRule>
    <cfRule type="expression" dxfId="1233" priority="1681">
      <formula>IF($F23=2,TRUE)</formula>
    </cfRule>
    <cfRule type="expression" dxfId="1232" priority="1682">
      <formula>IF($F23=1,TRUE)</formula>
    </cfRule>
    <cfRule type="expression" dxfId="1231" priority="1683">
      <formula>$H$23=""</formula>
    </cfRule>
  </conditionalFormatting>
  <conditionalFormatting sqref="J23">
    <cfRule type="cellIs" dxfId="1230" priority="1674" operator="equal">
      <formula>4</formula>
    </cfRule>
    <cfRule type="cellIs" dxfId="1229" priority="1675" operator="equal">
      <formula>3</formula>
    </cfRule>
    <cfRule type="cellIs" dxfId="1228" priority="1676" operator="equal">
      <formula>2</formula>
    </cfRule>
    <cfRule type="cellIs" dxfId="1227" priority="1677" operator="equal">
      <formula>1</formula>
    </cfRule>
    <cfRule type="expression" dxfId="1226" priority="1678">
      <formula>$J$23=""</formula>
    </cfRule>
  </conditionalFormatting>
  <conditionalFormatting sqref="L23">
    <cfRule type="expression" dxfId="1225" priority="1669">
      <formula>IF($J23=4,TRUE)</formula>
    </cfRule>
    <cfRule type="expression" dxfId="1224" priority="1670">
      <formula>IF($J23=3,TRUE)</formula>
    </cfRule>
    <cfRule type="expression" dxfId="1223" priority="1671">
      <formula>IF($J23=2,TRUE)</formula>
    </cfRule>
    <cfRule type="expression" dxfId="1222" priority="1672">
      <formula>IF($J23=1,TRUE)</formula>
    </cfRule>
    <cfRule type="expression" dxfId="1221" priority="1673">
      <formula>$L$23=""</formula>
    </cfRule>
  </conditionalFormatting>
  <conditionalFormatting sqref="N23">
    <cfRule type="cellIs" dxfId="1220" priority="1649" operator="equal">
      <formula>8</formula>
    </cfRule>
    <cfRule type="cellIs" dxfId="1219" priority="1651" operator="equal">
      <formula>7</formula>
    </cfRule>
    <cfRule type="cellIs" dxfId="1218" priority="1653" operator="equal">
      <formula>6</formula>
    </cfRule>
    <cfRule type="cellIs" dxfId="1217" priority="1655" operator="equal">
      <formula>5</formula>
    </cfRule>
    <cfRule type="cellIs" dxfId="1216" priority="1657" operator="equal">
      <formula>4</formula>
    </cfRule>
    <cfRule type="cellIs" dxfId="1215" priority="1665" operator="equal">
      <formula>3</formula>
    </cfRule>
    <cfRule type="cellIs" dxfId="1214" priority="1666" operator="equal">
      <formula>2</formula>
    </cfRule>
    <cfRule type="cellIs" dxfId="1213" priority="1667" operator="equal">
      <formula>1</formula>
    </cfRule>
    <cfRule type="cellIs" dxfId="1212" priority="1668" operator="equal">
      <formula>0</formula>
    </cfRule>
  </conditionalFormatting>
  <conditionalFormatting sqref="O23">
    <cfRule type="expression" dxfId="1211" priority="1663">
      <formula>$O$23&lt;&gt;""</formula>
    </cfRule>
    <cfRule type="expression" dxfId="1210" priority="1664">
      <formula>$O$23=""</formula>
    </cfRule>
  </conditionalFormatting>
  <conditionalFormatting sqref="R23">
    <cfRule type="containsText" dxfId="1209" priority="1648" operator="containsText" text="100%">
      <formula>NOT(ISERROR(SEARCH("100%",R23)))</formula>
    </cfRule>
    <cfRule type="containsText" dxfId="1208" priority="1650" operator="containsText" text="87,5%">
      <formula>NOT(ISERROR(SEARCH("87,5%",R23)))</formula>
    </cfRule>
    <cfRule type="containsText" dxfId="1207" priority="1652" operator="containsText" text="75,0%">
      <formula>NOT(ISERROR(SEARCH("75,0%",R23)))</formula>
    </cfRule>
    <cfRule type="containsText" dxfId="1206" priority="1654" operator="containsText" text="62,5%">
      <formula>NOT(ISERROR(SEARCH("62,5%",R23)))</formula>
    </cfRule>
    <cfRule type="containsText" dxfId="1205" priority="1656" operator="containsText" text="50,0%">
      <formula>NOT(ISERROR(SEARCH("50,0%",R23)))</formula>
    </cfRule>
    <cfRule type="containsText" dxfId="1204" priority="1658" operator="containsText" text="37,5%">
      <formula>NOT(ISERROR(SEARCH("37,5%",R23)))</formula>
    </cfRule>
    <cfRule type="containsText" dxfId="1203" priority="1659" operator="containsText" text="25,0%">
      <formula>NOT(ISERROR(SEARCH("25,0%",R23)))</formula>
    </cfRule>
    <cfRule type="expression" dxfId="1202" priority="1660">
      <formula>$R$23=""</formula>
    </cfRule>
  </conditionalFormatting>
  <conditionalFormatting sqref="T23:AE23">
    <cfRule type="expression" dxfId="1201" priority="1646">
      <formula>$T$23&lt;&gt;""</formula>
    </cfRule>
    <cfRule type="expression" dxfId="1200" priority="1647">
      <formula>$T$23=""</formula>
    </cfRule>
  </conditionalFormatting>
  <conditionalFormatting sqref="D25">
    <cfRule type="expression" dxfId="1199" priority="1644">
      <formula>$D$25=""</formula>
    </cfRule>
    <cfRule type="expression" dxfId="1198" priority="1645">
      <formula>$D$25&lt;&gt;""</formula>
    </cfRule>
  </conditionalFormatting>
  <conditionalFormatting sqref="B25">
    <cfRule type="expression" dxfId="1197" priority="1640">
      <formula>$B$25&lt;&gt;""</formula>
    </cfRule>
    <cfRule type="expression" dxfId="1196" priority="1641">
      <formula>$B$25=""</formula>
    </cfRule>
  </conditionalFormatting>
  <conditionalFormatting sqref="F25">
    <cfRule type="cellIs" dxfId="1195" priority="1635" operator="equal">
      <formula>4</formula>
    </cfRule>
    <cfRule type="cellIs" dxfId="1194" priority="1636" operator="equal">
      <formula>3</formula>
    </cfRule>
    <cfRule type="cellIs" dxfId="1193" priority="1637" operator="equal">
      <formula>2</formula>
    </cfRule>
    <cfRule type="cellIs" dxfId="1192" priority="1638" operator="equal">
      <formula>1</formula>
    </cfRule>
    <cfRule type="expression" dxfId="1191" priority="1639">
      <formula>$F$25=""</formula>
    </cfRule>
  </conditionalFormatting>
  <conditionalFormatting sqref="H25">
    <cfRule type="expression" dxfId="1190" priority="1630">
      <formula>IF($F25=4,TRUE)</formula>
    </cfRule>
    <cfRule type="expression" dxfId="1189" priority="1631">
      <formula>IF($F25=3,TRUE)</formula>
    </cfRule>
    <cfRule type="expression" dxfId="1188" priority="1632">
      <formula>IF($F25=2,TRUE)</formula>
    </cfRule>
    <cfRule type="expression" dxfId="1187" priority="1633">
      <formula>IF($F25=1,TRUE)</formula>
    </cfRule>
    <cfRule type="expression" dxfId="1186" priority="1634">
      <formula>$H$25=""</formula>
    </cfRule>
  </conditionalFormatting>
  <conditionalFormatting sqref="J25">
    <cfRule type="cellIs" dxfId="1185" priority="1625" operator="equal">
      <formula>4</formula>
    </cfRule>
    <cfRule type="cellIs" dxfId="1184" priority="1626" operator="equal">
      <formula>3</formula>
    </cfRule>
    <cfRule type="cellIs" dxfId="1183" priority="1627" operator="equal">
      <formula>2</formula>
    </cfRule>
    <cfRule type="cellIs" dxfId="1182" priority="1628" operator="equal">
      <formula>1</formula>
    </cfRule>
    <cfRule type="expression" dxfId="1181" priority="1629">
      <formula>$J$25=""</formula>
    </cfRule>
  </conditionalFormatting>
  <conditionalFormatting sqref="L25">
    <cfRule type="expression" dxfId="1180" priority="1620">
      <formula>IF($J25=4,TRUE)</formula>
    </cfRule>
    <cfRule type="expression" dxfId="1179" priority="1621">
      <formula>IF($J25=3,TRUE)</formula>
    </cfRule>
    <cfRule type="expression" dxfId="1178" priority="1622">
      <formula>IF($J25=2,TRUE)</formula>
    </cfRule>
    <cfRule type="expression" dxfId="1177" priority="1623">
      <formula>IF($J25=1,TRUE)</formula>
    </cfRule>
    <cfRule type="expression" dxfId="1176" priority="1624">
      <formula>$L$25=""</formula>
    </cfRule>
  </conditionalFormatting>
  <conditionalFormatting sqref="N25">
    <cfRule type="cellIs" dxfId="1175" priority="1600" operator="equal">
      <formula>8</formula>
    </cfRule>
    <cfRule type="cellIs" dxfId="1174" priority="1602" operator="equal">
      <formula>7</formula>
    </cfRule>
    <cfRule type="cellIs" dxfId="1173" priority="1604" operator="equal">
      <formula>6</formula>
    </cfRule>
    <cfRule type="cellIs" dxfId="1172" priority="1606" operator="equal">
      <formula>5</formula>
    </cfRule>
    <cfRule type="cellIs" dxfId="1171" priority="1608" operator="equal">
      <formula>4</formula>
    </cfRule>
    <cfRule type="cellIs" dxfId="1170" priority="1616" operator="equal">
      <formula>3</formula>
    </cfRule>
    <cfRule type="cellIs" dxfId="1169" priority="1617" operator="equal">
      <formula>2</formula>
    </cfRule>
    <cfRule type="cellIs" dxfId="1168" priority="1618" operator="equal">
      <formula>1</formula>
    </cfRule>
    <cfRule type="cellIs" dxfId="1167" priority="1619" operator="equal">
      <formula>0</formula>
    </cfRule>
  </conditionalFormatting>
  <conditionalFormatting sqref="O25">
    <cfRule type="expression" dxfId="1166" priority="1614">
      <formula>$O$25&lt;&gt;""</formula>
    </cfRule>
    <cfRule type="expression" dxfId="1165" priority="1615">
      <formula>$O$25=""</formula>
    </cfRule>
  </conditionalFormatting>
  <conditionalFormatting sqref="R25">
    <cfRule type="containsText" dxfId="1164" priority="1599" operator="containsText" text="100%">
      <formula>NOT(ISERROR(SEARCH("100%",R25)))</formula>
    </cfRule>
    <cfRule type="containsText" dxfId="1163" priority="1601" operator="containsText" text="87,5%">
      <formula>NOT(ISERROR(SEARCH("87,5%",R25)))</formula>
    </cfRule>
    <cfRule type="containsText" dxfId="1162" priority="1603" operator="containsText" text="75,0%">
      <formula>NOT(ISERROR(SEARCH("75,0%",R25)))</formula>
    </cfRule>
    <cfRule type="containsText" dxfId="1161" priority="1605" operator="containsText" text="62,5%">
      <formula>NOT(ISERROR(SEARCH("62,5%",R25)))</formula>
    </cfRule>
    <cfRule type="containsText" dxfId="1160" priority="1607" operator="containsText" text="50,0%">
      <formula>NOT(ISERROR(SEARCH("50,0%",R25)))</formula>
    </cfRule>
    <cfRule type="containsText" dxfId="1159" priority="1609" operator="containsText" text="37,5%">
      <formula>NOT(ISERROR(SEARCH("37,5%",R25)))</formula>
    </cfRule>
    <cfRule type="containsText" dxfId="1158" priority="1610" operator="containsText" text="25,0%">
      <formula>NOT(ISERROR(SEARCH("25,0%",R25)))</formula>
    </cfRule>
    <cfRule type="expression" dxfId="1157" priority="1611">
      <formula>$R$25=""</formula>
    </cfRule>
  </conditionalFormatting>
  <conditionalFormatting sqref="T25:AE25">
    <cfRule type="expression" dxfId="1156" priority="1597">
      <formula>$T$25&lt;&gt;""</formula>
    </cfRule>
    <cfRule type="expression" dxfId="1155" priority="1598">
      <formula>$T$25=""</formula>
    </cfRule>
  </conditionalFormatting>
  <conditionalFormatting sqref="D27">
    <cfRule type="expression" dxfId="1154" priority="1595">
      <formula>$D$27=""</formula>
    </cfRule>
    <cfRule type="expression" dxfId="1153" priority="1596">
      <formula>$D$27&lt;&gt;""</formula>
    </cfRule>
  </conditionalFormatting>
  <conditionalFormatting sqref="B27">
    <cfRule type="expression" dxfId="1152" priority="1591">
      <formula>$B$27&lt;&gt;""</formula>
    </cfRule>
    <cfRule type="expression" dxfId="1151" priority="1592">
      <formula>$B$27=""</formula>
    </cfRule>
  </conditionalFormatting>
  <conditionalFormatting sqref="F27">
    <cfRule type="cellIs" dxfId="1150" priority="1586" operator="equal">
      <formula>4</formula>
    </cfRule>
    <cfRule type="cellIs" dxfId="1149" priority="1587" operator="equal">
      <formula>3</formula>
    </cfRule>
    <cfRule type="cellIs" dxfId="1148" priority="1588" operator="equal">
      <formula>2</formula>
    </cfRule>
    <cfRule type="cellIs" dxfId="1147" priority="1589" operator="equal">
      <formula>1</formula>
    </cfRule>
    <cfRule type="expression" dxfId="1146" priority="1590">
      <formula>$F$27=""</formula>
    </cfRule>
  </conditionalFormatting>
  <conditionalFormatting sqref="H27">
    <cfRule type="expression" dxfId="1145" priority="1581">
      <formula>IF($F27=4,TRUE)</formula>
    </cfRule>
    <cfRule type="expression" dxfId="1144" priority="1582">
      <formula>IF($F27=3,TRUE)</formula>
    </cfRule>
    <cfRule type="expression" dxfId="1143" priority="1583">
      <formula>IF($F27=2,TRUE)</formula>
    </cfRule>
    <cfRule type="expression" dxfId="1142" priority="1584">
      <formula>IF($F27=1,TRUE)</formula>
    </cfRule>
    <cfRule type="expression" dxfId="1141" priority="1585">
      <formula>$H$27=""</formula>
    </cfRule>
  </conditionalFormatting>
  <conditionalFormatting sqref="J27">
    <cfRule type="cellIs" dxfId="1140" priority="1576" operator="equal">
      <formula>4</formula>
    </cfRule>
    <cfRule type="cellIs" dxfId="1139" priority="1577" operator="equal">
      <formula>3</formula>
    </cfRule>
    <cfRule type="cellIs" dxfId="1138" priority="1578" operator="equal">
      <formula>2</formula>
    </cfRule>
    <cfRule type="cellIs" dxfId="1137" priority="1579" operator="equal">
      <formula>1</formula>
    </cfRule>
    <cfRule type="expression" dxfId="1136" priority="1580">
      <formula>$J$27=""</formula>
    </cfRule>
  </conditionalFormatting>
  <conditionalFormatting sqref="L27">
    <cfRule type="expression" dxfId="1135" priority="1571">
      <formula>IF($J27=4,TRUE)</formula>
    </cfRule>
    <cfRule type="expression" dxfId="1134" priority="1572">
      <formula>IF($J27=3,TRUE)</formula>
    </cfRule>
    <cfRule type="expression" dxfId="1133" priority="1573">
      <formula>IF($J27=2,TRUE)</formula>
    </cfRule>
    <cfRule type="expression" dxfId="1132" priority="1574">
      <formula>IF($J27=1,TRUE)</formula>
    </cfRule>
    <cfRule type="expression" dxfId="1131" priority="1575">
      <formula>$L$27=""</formula>
    </cfRule>
  </conditionalFormatting>
  <conditionalFormatting sqref="N27">
    <cfRule type="cellIs" dxfId="1130" priority="1551" operator="equal">
      <formula>8</formula>
    </cfRule>
    <cfRule type="cellIs" dxfId="1129" priority="1553" operator="equal">
      <formula>7</formula>
    </cfRule>
    <cfRule type="cellIs" dxfId="1128" priority="1555" operator="equal">
      <formula>6</formula>
    </cfRule>
    <cfRule type="cellIs" dxfId="1127" priority="1557" operator="equal">
      <formula>5</formula>
    </cfRule>
    <cfRule type="cellIs" dxfId="1126" priority="1559" operator="equal">
      <formula>4</formula>
    </cfRule>
    <cfRule type="cellIs" dxfId="1125" priority="1567" operator="equal">
      <formula>3</formula>
    </cfRule>
    <cfRule type="cellIs" dxfId="1124" priority="1568" operator="equal">
      <formula>2</formula>
    </cfRule>
    <cfRule type="cellIs" dxfId="1123" priority="1569" operator="equal">
      <formula>1</formula>
    </cfRule>
    <cfRule type="cellIs" dxfId="1122" priority="1570" operator="equal">
      <formula>0</formula>
    </cfRule>
  </conditionalFormatting>
  <conditionalFormatting sqref="O27">
    <cfRule type="expression" dxfId="1121" priority="1565">
      <formula>$O$27&lt;&gt;""</formula>
    </cfRule>
    <cfRule type="expression" dxfId="1120" priority="1566">
      <formula>$O$27=""</formula>
    </cfRule>
  </conditionalFormatting>
  <conditionalFormatting sqref="R27">
    <cfRule type="containsText" dxfId="1119" priority="1550" operator="containsText" text="100%">
      <formula>NOT(ISERROR(SEARCH("100%",R27)))</formula>
    </cfRule>
    <cfRule type="containsText" dxfId="1118" priority="1552" operator="containsText" text="87,5%">
      <formula>NOT(ISERROR(SEARCH("87,5%",R27)))</formula>
    </cfRule>
    <cfRule type="containsText" dxfId="1117" priority="1554" operator="containsText" text="75,0%">
      <formula>NOT(ISERROR(SEARCH("75,0%",R27)))</formula>
    </cfRule>
    <cfRule type="containsText" dxfId="1116" priority="1556" operator="containsText" text="62,5%">
      <formula>NOT(ISERROR(SEARCH("62,5%",R27)))</formula>
    </cfRule>
    <cfRule type="containsText" dxfId="1115" priority="1558" operator="containsText" text="50,0%">
      <formula>NOT(ISERROR(SEARCH("50,0%",R27)))</formula>
    </cfRule>
    <cfRule type="containsText" dxfId="1114" priority="1560" operator="containsText" text="37,5%">
      <formula>NOT(ISERROR(SEARCH("37,5%",R27)))</formula>
    </cfRule>
    <cfRule type="containsText" dxfId="1113" priority="1561" operator="containsText" text="25,0%">
      <formula>NOT(ISERROR(SEARCH("25,0%",R27)))</formula>
    </cfRule>
    <cfRule type="expression" dxfId="1112" priority="1562">
      <formula>$R$27=""</formula>
    </cfRule>
  </conditionalFormatting>
  <conditionalFormatting sqref="T27:AE27">
    <cfRule type="expression" dxfId="1111" priority="1548">
      <formula>$T$27&lt;&gt;""</formula>
    </cfRule>
    <cfRule type="expression" dxfId="1110" priority="1549">
      <formula>$T$27=""</formula>
    </cfRule>
  </conditionalFormatting>
  <conditionalFormatting sqref="D29">
    <cfRule type="expression" dxfId="1109" priority="1546">
      <formula>$D$29=""</formula>
    </cfRule>
    <cfRule type="expression" dxfId="1108" priority="1547">
      <formula>$D$29&lt;&gt;""</formula>
    </cfRule>
  </conditionalFormatting>
  <conditionalFormatting sqref="B29">
    <cfRule type="expression" dxfId="1107" priority="1542">
      <formula>$B$29&lt;&gt;""</formula>
    </cfRule>
    <cfRule type="expression" dxfId="1106" priority="1543">
      <formula>$B$29=""</formula>
    </cfRule>
  </conditionalFormatting>
  <conditionalFormatting sqref="F29">
    <cfRule type="cellIs" dxfId="1105" priority="1537" operator="equal">
      <formula>4</formula>
    </cfRule>
    <cfRule type="cellIs" dxfId="1104" priority="1538" operator="equal">
      <formula>3</formula>
    </cfRule>
    <cfRule type="cellIs" dxfId="1103" priority="1539" operator="equal">
      <formula>2</formula>
    </cfRule>
    <cfRule type="cellIs" dxfId="1102" priority="1540" operator="equal">
      <formula>1</formula>
    </cfRule>
    <cfRule type="expression" dxfId="1101" priority="1541">
      <formula>$F$29=""</formula>
    </cfRule>
  </conditionalFormatting>
  <conditionalFormatting sqref="H29">
    <cfRule type="expression" dxfId="1100" priority="1532">
      <formula>IF($F29=4,TRUE)</formula>
    </cfRule>
    <cfRule type="expression" dxfId="1099" priority="1533">
      <formula>IF($F29=3,TRUE)</formula>
    </cfRule>
    <cfRule type="expression" dxfId="1098" priority="1534">
      <formula>IF($F29=2,TRUE)</formula>
    </cfRule>
    <cfRule type="expression" dxfId="1097" priority="1535">
      <formula>IF($F29=1,TRUE)</formula>
    </cfRule>
    <cfRule type="expression" dxfId="1096" priority="1536">
      <formula>$H$29=""</formula>
    </cfRule>
  </conditionalFormatting>
  <conditionalFormatting sqref="J29">
    <cfRule type="cellIs" dxfId="1095" priority="1527" operator="equal">
      <formula>4</formula>
    </cfRule>
    <cfRule type="cellIs" dxfId="1094" priority="1528" operator="equal">
      <formula>3</formula>
    </cfRule>
    <cfRule type="cellIs" dxfId="1093" priority="1529" operator="equal">
      <formula>2</formula>
    </cfRule>
    <cfRule type="cellIs" dxfId="1092" priority="1530" operator="equal">
      <formula>1</formula>
    </cfRule>
    <cfRule type="expression" dxfId="1091" priority="1531">
      <formula>$J$29=""</formula>
    </cfRule>
  </conditionalFormatting>
  <conditionalFormatting sqref="L29">
    <cfRule type="expression" dxfId="1090" priority="1522">
      <formula>IF($J29=4,TRUE)</formula>
    </cfRule>
    <cfRule type="expression" dxfId="1089" priority="1523">
      <formula>IF($J29=3,TRUE)</formula>
    </cfRule>
    <cfRule type="expression" dxfId="1088" priority="1524">
      <formula>IF($J29=2,TRUE)</formula>
    </cfRule>
    <cfRule type="expression" dxfId="1087" priority="1525">
      <formula>IF($J29=1,TRUE)</formula>
    </cfRule>
    <cfRule type="expression" dxfId="1086" priority="1526">
      <formula>$L$29=""</formula>
    </cfRule>
  </conditionalFormatting>
  <conditionalFormatting sqref="N29">
    <cfRule type="cellIs" dxfId="1085" priority="1502" operator="equal">
      <formula>8</formula>
    </cfRule>
    <cfRule type="cellIs" dxfId="1084" priority="1504" operator="equal">
      <formula>7</formula>
    </cfRule>
    <cfRule type="cellIs" dxfId="1083" priority="1506" operator="equal">
      <formula>6</formula>
    </cfRule>
    <cfRule type="cellIs" dxfId="1082" priority="1508" operator="equal">
      <formula>5</formula>
    </cfRule>
    <cfRule type="cellIs" dxfId="1081" priority="1510" operator="equal">
      <formula>4</formula>
    </cfRule>
    <cfRule type="cellIs" dxfId="1080" priority="1518" operator="equal">
      <formula>3</formula>
    </cfRule>
    <cfRule type="cellIs" dxfId="1079" priority="1519" operator="equal">
      <formula>2</formula>
    </cfRule>
    <cfRule type="cellIs" dxfId="1078" priority="1520" operator="equal">
      <formula>1</formula>
    </cfRule>
    <cfRule type="cellIs" dxfId="1077" priority="1521" operator="equal">
      <formula>0</formula>
    </cfRule>
  </conditionalFormatting>
  <conditionalFormatting sqref="O29">
    <cfRule type="expression" dxfId="1076" priority="1516">
      <formula>$O$29&lt;&gt;""</formula>
    </cfRule>
    <cfRule type="expression" dxfId="1075" priority="1517">
      <formula>$O$29=""</formula>
    </cfRule>
  </conditionalFormatting>
  <conditionalFormatting sqref="R29">
    <cfRule type="containsText" dxfId="1074" priority="1501" operator="containsText" text="100%">
      <formula>NOT(ISERROR(SEARCH("100%",R29)))</formula>
    </cfRule>
    <cfRule type="containsText" dxfId="1073" priority="1503" operator="containsText" text="87,5%">
      <formula>NOT(ISERROR(SEARCH("87,5%",R29)))</formula>
    </cfRule>
    <cfRule type="containsText" dxfId="1072" priority="1505" operator="containsText" text="75,0%">
      <formula>NOT(ISERROR(SEARCH("75,0%",R29)))</formula>
    </cfRule>
    <cfRule type="containsText" dxfId="1071" priority="1507" operator="containsText" text="62,5%">
      <formula>NOT(ISERROR(SEARCH("62,5%",R29)))</formula>
    </cfRule>
    <cfRule type="containsText" dxfId="1070" priority="1509" operator="containsText" text="50,0%">
      <formula>NOT(ISERROR(SEARCH("50,0%",R29)))</formula>
    </cfRule>
    <cfRule type="containsText" dxfId="1069" priority="1511" operator="containsText" text="37,5%">
      <formula>NOT(ISERROR(SEARCH("37,5%",R29)))</formula>
    </cfRule>
    <cfRule type="containsText" dxfId="1068" priority="1512" operator="containsText" text="25,0%">
      <formula>NOT(ISERROR(SEARCH("25,0%",R29)))</formula>
    </cfRule>
    <cfRule type="expression" dxfId="1067" priority="1513">
      <formula>$R$29=""</formula>
    </cfRule>
  </conditionalFormatting>
  <conditionalFormatting sqref="T29:AE29">
    <cfRule type="expression" dxfId="1066" priority="1499">
      <formula>$T$29&lt;&gt;""</formula>
    </cfRule>
    <cfRule type="expression" dxfId="1065" priority="1500">
      <formula>$T$29=""</formula>
    </cfRule>
  </conditionalFormatting>
  <conditionalFormatting sqref="D31">
    <cfRule type="expression" dxfId="1064" priority="1497">
      <formula>$D$31=""</formula>
    </cfRule>
    <cfRule type="expression" dxfId="1063" priority="1498">
      <formula>$D$31&lt;&gt;""</formula>
    </cfRule>
  </conditionalFormatting>
  <conditionalFormatting sqref="B31">
    <cfRule type="expression" dxfId="1062" priority="1493">
      <formula>$B$31&lt;&gt;""</formula>
    </cfRule>
    <cfRule type="expression" dxfId="1061" priority="1494">
      <formula>$B$31=""</formula>
    </cfRule>
  </conditionalFormatting>
  <conditionalFormatting sqref="F31">
    <cfRule type="cellIs" dxfId="1060" priority="1488" operator="equal">
      <formula>4</formula>
    </cfRule>
    <cfRule type="cellIs" dxfId="1059" priority="1489" operator="equal">
      <formula>3</formula>
    </cfRule>
    <cfRule type="cellIs" dxfId="1058" priority="1490" operator="equal">
      <formula>2</formula>
    </cfRule>
    <cfRule type="cellIs" dxfId="1057" priority="1491" operator="equal">
      <formula>1</formula>
    </cfRule>
    <cfRule type="expression" dxfId="1056" priority="1492">
      <formula>$F$31=""</formula>
    </cfRule>
  </conditionalFormatting>
  <conditionalFormatting sqref="H31">
    <cfRule type="expression" dxfId="1055" priority="1483">
      <formula>IF($F31=4,TRUE)</formula>
    </cfRule>
    <cfRule type="expression" dxfId="1054" priority="1484">
      <formula>IF($F31=3,TRUE)</formula>
    </cfRule>
    <cfRule type="expression" dxfId="1053" priority="1485">
      <formula>IF($F31=2,TRUE)</formula>
    </cfRule>
    <cfRule type="expression" dxfId="1052" priority="1486">
      <formula>IF($F31=1,TRUE)</formula>
    </cfRule>
    <cfRule type="expression" dxfId="1051" priority="1487">
      <formula>$H$31=""</formula>
    </cfRule>
  </conditionalFormatting>
  <conditionalFormatting sqref="J31">
    <cfRule type="cellIs" dxfId="1050" priority="1478" operator="equal">
      <formula>4</formula>
    </cfRule>
    <cfRule type="cellIs" dxfId="1049" priority="1479" operator="equal">
      <formula>3</formula>
    </cfRule>
    <cfRule type="cellIs" dxfId="1048" priority="1480" operator="equal">
      <formula>2</formula>
    </cfRule>
    <cfRule type="cellIs" dxfId="1047" priority="1481" operator="equal">
      <formula>1</formula>
    </cfRule>
    <cfRule type="expression" dxfId="1046" priority="1482">
      <formula>$J$31=""</formula>
    </cfRule>
  </conditionalFormatting>
  <conditionalFormatting sqref="L31">
    <cfRule type="expression" dxfId="1045" priority="1473">
      <formula>IF($J31=4,TRUE)</formula>
    </cfRule>
    <cfRule type="expression" dxfId="1044" priority="1474">
      <formula>IF($J31=3,TRUE)</formula>
    </cfRule>
    <cfRule type="expression" dxfId="1043" priority="1475">
      <formula>IF($J31=2,TRUE)</formula>
    </cfRule>
    <cfRule type="expression" dxfId="1042" priority="1476">
      <formula>IF($J31=1,TRUE)</formula>
    </cfRule>
    <cfRule type="expression" dxfId="1041" priority="1477">
      <formula>$L$31=""</formula>
    </cfRule>
  </conditionalFormatting>
  <conditionalFormatting sqref="N31">
    <cfRule type="cellIs" dxfId="1040" priority="1453" operator="equal">
      <formula>8</formula>
    </cfRule>
    <cfRule type="cellIs" dxfId="1039" priority="1455" operator="equal">
      <formula>7</formula>
    </cfRule>
    <cfRule type="cellIs" dxfId="1038" priority="1457" operator="equal">
      <formula>6</formula>
    </cfRule>
    <cfRule type="cellIs" dxfId="1037" priority="1459" operator="equal">
      <formula>5</formula>
    </cfRule>
    <cfRule type="cellIs" dxfId="1036" priority="1461" operator="equal">
      <formula>4</formula>
    </cfRule>
    <cfRule type="cellIs" dxfId="1035" priority="1469" operator="equal">
      <formula>3</formula>
    </cfRule>
    <cfRule type="cellIs" dxfId="1034" priority="1470" operator="equal">
      <formula>2</formula>
    </cfRule>
    <cfRule type="cellIs" dxfId="1033" priority="1471" operator="equal">
      <formula>1</formula>
    </cfRule>
    <cfRule type="cellIs" dxfId="1032" priority="1472" operator="equal">
      <formula>0</formula>
    </cfRule>
  </conditionalFormatting>
  <conditionalFormatting sqref="O31">
    <cfRule type="expression" dxfId="1031" priority="1467">
      <formula>$O$31&lt;&gt;""</formula>
    </cfRule>
    <cfRule type="expression" dxfId="1030" priority="1468">
      <formula>$O$31=""</formula>
    </cfRule>
  </conditionalFormatting>
  <conditionalFormatting sqref="R31">
    <cfRule type="containsText" dxfId="1029" priority="1452" operator="containsText" text="100%">
      <formula>NOT(ISERROR(SEARCH("100%",R31)))</formula>
    </cfRule>
    <cfRule type="containsText" dxfId="1028" priority="1454" operator="containsText" text="87,5%">
      <formula>NOT(ISERROR(SEARCH("87,5%",R31)))</formula>
    </cfRule>
    <cfRule type="containsText" dxfId="1027" priority="1456" operator="containsText" text="75,0%">
      <formula>NOT(ISERROR(SEARCH("75,0%",R31)))</formula>
    </cfRule>
    <cfRule type="containsText" dxfId="1026" priority="1458" operator="containsText" text="62,5%">
      <formula>NOT(ISERROR(SEARCH("62,5%",R31)))</formula>
    </cfRule>
    <cfRule type="containsText" dxfId="1025" priority="1460" operator="containsText" text="50,0%">
      <formula>NOT(ISERROR(SEARCH("50,0%",R31)))</formula>
    </cfRule>
    <cfRule type="containsText" dxfId="1024" priority="1462" operator="containsText" text="37,5%">
      <formula>NOT(ISERROR(SEARCH("37,5%",R31)))</formula>
    </cfRule>
    <cfRule type="containsText" dxfId="1023" priority="1463" operator="containsText" text="25,0%">
      <formula>NOT(ISERROR(SEARCH("25,0%",R31)))</formula>
    </cfRule>
    <cfRule type="expression" dxfId="1022" priority="1464">
      <formula>$R$31=""</formula>
    </cfRule>
  </conditionalFormatting>
  <conditionalFormatting sqref="T31:AE31">
    <cfRule type="expression" dxfId="1021" priority="1450">
      <formula>$T$31&lt;&gt;""</formula>
    </cfRule>
    <cfRule type="expression" dxfId="1020" priority="1451">
      <formula>$T$31=""</formula>
    </cfRule>
  </conditionalFormatting>
  <conditionalFormatting sqref="D33">
    <cfRule type="expression" dxfId="1019" priority="1448">
      <formula>$D$33=""</formula>
    </cfRule>
    <cfRule type="expression" dxfId="1018" priority="1449">
      <formula>$D$33&lt;&gt;""</formula>
    </cfRule>
  </conditionalFormatting>
  <conditionalFormatting sqref="B33">
    <cfRule type="expression" dxfId="1017" priority="1444">
      <formula>$B$33&lt;&gt;""</formula>
    </cfRule>
    <cfRule type="expression" dxfId="1016" priority="1445">
      <formula>$B$33=""</formula>
    </cfRule>
  </conditionalFormatting>
  <conditionalFormatting sqref="F33">
    <cfRule type="cellIs" dxfId="1015" priority="1439" operator="equal">
      <formula>4</formula>
    </cfRule>
    <cfRule type="cellIs" dxfId="1014" priority="1440" operator="equal">
      <formula>3</formula>
    </cfRule>
    <cfRule type="cellIs" dxfId="1013" priority="1441" operator="equal">
      <formula>2</formula>
    </cfRule>
    <cfRule type="cellIs" dxfId="1012" priority="1442" operator="equal">
      <formula>1</formula>
    </cfRule>
    <cfRule type="expression" dxfId="1011" priority="1443">
      <formula>$F$33=""</formula>
    </cfRule>
  </conditionalFormatting>
  <conditionalFormatting sqref="H33">
    <cfRule type="expression" dxfId="1010" priority="1434">
      <formula>IF($F33=4,TRUE)</formula>
    </cfRule>
    <cfRule type="expression" dxfId="1009" priority="1435">
      <formula>IF($F33=3,TRUE)</formula>
    </cfRule>
    <cfRule type="expression" dxfId="1008" priority="1436">
      <formula>IF($F33=2,TRUE)</formula>
    </cfRule>
    <cfRule type="expression" dxfId="1007" priority="1437">
      <formula>IF($F33=1,TRUE)</formula>
    </cfRule>
    <cfRule type="expression" dxfId="1006" priority="1438">
      <formula>$H$33=""</formula>
    </cfRule>
  </conditionalFormatting>
  <conditionalFormatting sqref="J33">
    <cfRule type="cellIs" dxfId="1005" priority="1429" operator="equal">
      <formula>4</formula>
    </cfRule>
    <cfRule type="cellIs" dxfId="1004" priority="1430" operator="equal">
      <formula>3</formula>
    </cfRule>
    <cfRule type="cellIs" dxfId="1003" priority="1431" operator="equal">
      <formula>2</formula>
    </cfRule>
    <cfRule type="cellIs" dxfId="1002" priority="1432" operator="equal">
      <formula>1</formula>
    </cfRule>
    <cfRule type="expression" dxfId="1001" priority="1433">
      <formula>$J$33=""</formula>
    </cfRule>
  </conditionalFormatting>
  <conditionalFormatting sqref="N33">
    <cfRule type="cellIs" dxfId="1000" priority="1404" operator="equal">
      <formula>8</formula>
    </cfRule>
    <cfRule type="cellIs" dxfId="999" priority="1406" operator="equal">
      <formula>7</formula>
    </cfRule>
    <cfRule type="cellIs" dxfId="998" priority="1408" operator="equal">
      <formula>6</formula>
    </cfRule>
    <cfRule type="cellIs" dxfId="997" priority="1410" operator="equal">
      <formula>5</formula>
    </cfRule>
    <cfRule type="cellIs" dxfId="996" priority="1412" operator="equal">
      <formula>4</formula>
    </cfRule>
    <cfRule type="cellIs" dxfId="995" priority="1420" operator="equal">
      <formula>3</formula>
    </cfRule>
    <cfRule type="cellIs" dxfId="994" priority="1421" operator="equal">
      <formula>2</formula>
    </cfRule>
    <cfRule type="cellIs" dxfId="993" priority="1422" operator="equal">
      <formula>1</formula>
    </cfRule>
    <cfRule type="cellIs" dxfId="992" priority="1423" operator="equal">
      <formula>0</formula>
    </cfRule>
  </conditionalFormatting>
  <conditionalFormatting sqref="O33">
    <cfRule type="expression" dxfId="991" priority="1418">
      <formula>$O$33&lt;&gt;""</formula>
    </cfRule>
    <cfRule type="expression" dxfId="990" priority="1419">
      <formula>$O$33=""</formula>
    </cfRule>
  </conditionalFormatting>
  <conditionalFormatting sqref="R33">
    <cfRule type="containsText" dxfId="989" priority="1403" operator="containsText" text="100%">
      <formula>NOT(ISERROR(SEARCH("100%",R33)))</formula>
    </cfRule>
    <cfRule type="containsText" dxfId="988" priority="1405" operator="containsText" text="87,5%">
      <formula>NOT(ISERROR(SEARCH("87,5%",R33)))</formula>
    </cfRule>
    <cfRule type="containsText" dxfId="987" priority="1407" operator="containsText" text="75,0%">
      <formula>NOT(ISERROR(SEARCH("75,0%",R33)))</formula>
    </cfRule>
    <cfRule type="containsText" dxfId="986" priority="1409" operator="containsText" text="62,5%">
      <formula>NOT(ISERROR(SEARCH("62,5%",R33)))</formula>
    </cfRule>
    <cfRule type="containsText" dxfId="985" priority="1411" operator="containsText" text="50,0%">
      <formula>NOT(ISERROR(SEARCH("50,0%",R33)))</formula>
    </cfRule>
    <cfRule type="containsText" dxfId="984" priority="1413" operator="containsText" text="37,5%">
      <formula>NOT(ISERROR(SEARCH("37,5%",R33)))</formula>
    </cfRule>
    <cfRule type="containsText" dxfId="983" priority="1414" operator="containsText" text="25,0%">
      <formula>NOT(ISERROR(SEARCH("25,0%",R33)))</formula>
    </cfRule>
    <cfRule type="expression" dxfId="982" priority="1415">
      <formula>$R$33=""</formula>
    </cfRule>
  </conditionalFormatting>
  <conditionalFormatting sqref="T33:AE33">
    <cfRule type="expression" dxfId="981" priority="1401">
      <formula>$T$33&lt;&gt;""</formula>
    </cfRule>
    <cfRule type="expression" dxfId="980" priority="1402">
      <formula>$T$33=""</formula>
    </cfRule>
  </conditionalFormatting>
  <conditionalFormatting sqref="P15">
    <cfRule type="expression" dxfId="979" priority="1399">
      <formula>$P$15&lt;&gt;""</formula>
    </cfRule>
    <cfRule type="expression" dxfId="978" priority="1400">
      <formula>$P$15=""</formula>
    </cfRule>
  </conditionalFormatting>
  <conditionalFormatting sqref="P17">
    <cfRule type="expression" dxfId="977" priority="1397">
      <formula>$P$17&lt;&gt;""</formula>
    </cfRule>
    <cfRule type="expression" dxfId="976" priority="1398">
      <formula>$P$17=""</formula>
    </cfRule>
  </conditionalFormatting>
  <conditionalFormatting sqref="P19">
    <cfRule type="expression" dxfId="975" priority="1395">
      <formula>$P$19&lt;&gt;""</formula>
    </cfRule>
    <cfRule type="expression" dxfId="974" priority="1396">
      <formula>$P$19=""</formula>
    </cfRule>
  </conditionalFormatting>
  <conditionalFormatting sqref="P21">
    <cfRule type="expression" dxfId="973" priority="1393">
      <formula>$P$21&lt;&gt;""</formula>
    </cfRule>
    <cfRule type="expression" dxfId="972" priority="1394">
      <formula>$P$21=""</formula>
    </cfRule>
  </conditionalFormatting>
  <conditionalFormatting sqref="P23">
    <cfRule type="expression" dxfId="971" priority="1391">
      <formula>$P$23&lt;&gt;""</formula>
    </cfRule>
    <cfRule type="expression" dxfId="970" priority="1392">
      <formula>$P$23=""</formula>
    </cfRule>
  </conditionalFormatting>
  <conditionalFormatting sqref="P25">
    <cfRule type="expression" dxfId="969" priority="1389">
      <formula>$P$25&lt;&gt;""</formula>
    </cfRule>
    <cfRule type="expression" dxfId="968" priority="1390">
      <formula>$P$25=""</formula>
    </cfRule>
  </conditionalFormatting>
  <conditionalFormatting sqref="P27">
    <cfRule type="expression" dxfId="967" priority="1387">
      <formula>$P$27&lt;&gt;""</formula>
    </cfRule>
    <cfRule type="expression" dxfId="966" priority="1388">
      <formula>$P$27=""</formula>
    </cfRule>
  </conditionalFormatting>
  <conditionalFormatting sqref="P29">
    <cfRule type="expression" dxfId="965" priority="1385">
      <formula>$P$29&lt;&gt;""</formula>
    </cfRule>
    <cfRule type="expression" dxfId="964" priority="1386">
      <formula>$P$29=""</formula>
    </cfRule>
  </conditionalFormatting>
  <conditionalFormatting sqref="P31">
    <cfRule type="expression" dxfId="963" priority="1383">
      <formula>$P$31&lt;&gt;""</formula>
    </cfRule>
    <cfRule type="expression" dxfId="962" priority="1384">
      <formula>$P$31=""</formula>
    </cfRule>
  </conditionalFormatting>
  <conditionalFormatting sqref="P33">
    <cfRule type="expression" dxfId="961" priority="1381">
      <formula>$P$33&lt;&gt;""</formula>
    </cfRule>
    <cfRule type="expression" dxfId="960" priority="1382">
      <formula>$P$33=""</formula>
    </cfRule>
  </conditionalFormatting>
  <conditionalFormatting sqref="N10:R11">
    <cfRule type="expression" dxfId="959" priority="1380">
      <formula>$N$10&lt;&gt;""</formula>
    </cfRule>
  </conditionalFormatting>
  <conditionalFormatting sqref="D13:AE13">
    <cfRule type="expression" dxfId="958" priority="1379">
      <formula>$D$13=""</formula>
    </cfRule>
  </conditionalFormatting>
  <conditionalFormatting sqref="N35">
    <cfRule type="cellIs" dxfId="957" priority="1355" operator="between">
      <formula>72</formula>
      <formula>80</formula>
    </cfRule>
    <cfRule type="cellIs" dxfId="956" priority="1358" operator="between">
      <formula>60</formula>
      <formula>71</formula>
    </cfRule>
    <cfRule type="cellIs" dxfId="955" priority="1372" operator="between">
      <formula>40</formula>
      <formula>59</formula>
    </cfRule>
    <cfRule type="cellIs" dxfId="954" priority="1377" operator="between">
      <formula>1</formula>
      <formula>39</formula>
    </cfRule>
    <cfRule type="cellIs" dxfId="953" priority="1378" operator="equal">
      <formula>0</formula>
    </cfRule>
  </conditionalFormatting>
  <conditionalFormatting sqref="O35">
    <cfRule type="expression" dxfId="952" priority="1375">
      <formula>$O$35&lt;&gt;""</formula>
    </cfRule>
    <cfRule type="expression" dxfId="951" priority="1376">
      <formula>$O$35=""</formula>
    </cfRule>
  </conditionalFormatting>
  <conditionalFormatting sqref="P35">
    <cfRule type="expression" dxfId="950" priority="1373">
      <formula>$P$35&lt;&gt;""</formula>
    </cfRule>
    <cfRule type="expression" dxfId="949" priority="1374">
      <formula>$P$35=""</formula>
    </cfRule>
  </conditionalFormatting>
  <conditionalFormatting sqref="R35">
    <cfRule type="cellIs" dxfId="948" priority="1356" operator="between">
      <formula>0.9</formula>
      <formula>1</formula>
    </cfRule>
    <cfRule type="cellIs" dxfId="947" priority="1359" operator="between">
      <formula>0.75</formula>
      <formula>0.89</formula>
    </cfRule>
    <cfRule type="cellIs" dxfId="946" priority="1361" operator="between">
      <formula>0.5</formula>
      <formula>0.93</formula>
    </cfRule>
    <cfRule type="cellIs" dxfId="945" priority="1366" operator="between">
      <formula>0.01</formula>
      <formula>0.49</formula>
    </cfRule>
    <cfRule type="cellIs" dxfId="944" priority="1368" operator="equal">
      <formula>0</formula>
    </cfRule>
  </conditionalFormatting>
  <conditionalFormatting sqref="T35">
    <cfRule type="expression" dxfId="943" priority="1369">
      <formula>$T$35&lt;&gt;""</formula>
    </cfRule>
    <cfRule type="expression" dxfId="942" priority="1370">
      <formula>$T$35=""</formula>
    </cfRule>
  </conditionalFormatting>
  <conditionalFormatting sqref="V35">
    <cfRule type="expression" dxfId="941" priority="1354">
      <formula>IF($N35&lt;=0,TRUE)</formula>
    </cfRule>
    <cfRule type="expression" dxfId="940" priority="1357">
      <formula>IF($N35&gt;=72,TRUE)</formula>
    </cfRule>
    <cfRule type="expression" dxfId="939" priority="1360">
      <formula>IF($N35&gt;=60,TRUE)</formula>
    </cfRule>
    <cfRule type="expression" dxfId="938" priority="1362">
      <formula>IF($N35&gt;=40,TRUE)</formula>
    </cfRule>
    <cfRule type="expression" dxfId="937" priority="1363">
      <formula>IF($N35&lt;=39,TRUE)</formula>
    </cfRule>
  </conditionalFormatting>
  <conditionalFormatting sqref="D37">
    <cfRule type="expression" dxfId="936" priority="1303">
      <formula>$D$37=""</formula>
    </cfRule>
    <cfRule type="expression" dxfId="935" priority="1304">
      <formula>$D$37&lt;&gt;""</formula>
    </cfRule>
  </conditionalFormatting>
  <conditionalFormatting sqref="A37">
    <cfRule type="expression" dxfId="934" priority="1301">
      <formula>$A$37=""</formula>
    </cfRule>
    <cfRule type="expression" dxfId="933" priority="1302">
      <formula>$A$37&lt;&gt;""</formula>
    </cfRule>
  </conditionalFormatting>
  <conditionalFormatting sqref="B37">
    <cfRule type="expression" dxfId="932" priority="1299">
      <formula>$B$37&lt;&gt;""</formula>
    </cfRule>
    <cfRule type="expression" dxfId="931" priority="1300">
      <formula>$B$37=""</formula>
    </cfRule>
  </conditionalFormatting>
  <conditionalFormatting sqref="F37">
    <cfRule type="cellIs" dxfId="930" priority="1294" operator="equal">
      <formula>4</formula>
    </cfRule>
    <cfRule type="cellIs" dxfId="929" priority="1295" operator="equal">
      <formula>3</formula>
    </cfRule>
    <cfRule type="cellIs" dxfId="928" priority="1296" operator="equal">
      <formula>2</formula>
    </cfRule>
    <cfRule type="cellIs" dxfId="927" priority="1297" operator="equal">
      <formula>1</formula>
    </cfRule>
    <cfRule type="expression" dxfId="926" priority="1298">
      <formula>$F$37=""</formula>
    </cfRule>
  </conditionalFormatting>
  <conditionalFormatting sqref="H37">
    <cfRule type="expression" dxfId="925" priority="1289">
      <formula>IF($F37=4,TRUE)</formula>
    </cfRule>
    <cfRule type="expression" dxfId="924" priority="1290">
      <formula>IF($F37=3,TRUE)</formula>
    </cfRule>
    <cfRule type="expression" dxfId="923" priority="1291">
      <formula>IF($F37=2,TRUE)</formula>
    </cfRule>
    <cfRule type="expression" dxfId="922" priority="1292">
      <formula>IF($F37=1,TRUE)</formula>
    </cfRule>
    <cfRule type="expression" dxfId="921" priority="1293">
      <formula>$H$37=""</formula>
    </cfRule>
  </conditionalFormatting>
  <conditionalFormatting sqref="J37">
    <cfRule type="cellIs" dxfId="920" priority="1284" operator="equal">
      <formula>4</formula>
    </cfRule>
    <cfRule type="cellIs" dxfId="919" priority="1285" operator="equal">
      <formula>3</formula>
    </cfRule>
    <cfRule type="cellIs" dxfId="918" priority="1286" operator="equal">
      <formula>2</formula>
    </cfRule>
    <cfRule type="cellIs" dxfId="917" priority="1287" operator="equal">
      <formula>1</formula>
    </cfRule>
    <cfRule type="expression" dxfId="916" priority="1288">
      <formula>$J$37=""</formula>
    </cfRule>
  </conditionalFormatting>
  <conditionalFormatting sqref="L37">
    <cfRule type="expression" dxfId="915" priority="1279">
      <formula>IF($J37=4,TRUE)</formula>
    </cfRule>
    <cfRule type="expression" dxfId="914" priority="1280">
      <formula>IF($J37=3,TRUE)</formula>
    </cfRule>
    <cfRule type="expression" dxfId="913" priority="1281">
      <formula>IF($J37=2,TRUE)</formula>
    </cfRule>
    <cfRule type="expression" dxfId="912" priority="1282">
      <formula>IF($J37=1,TRUE)</formula>
    </cfRule>
    <cfRule type="expression" dxfId="911" priority="1283">
      <formula>$L$37=""</formula>
    </cfRule>
  </conditionalFormatting>
  <conditionalFormatting sqref="N37">
    <cfRule type="cellIs" dxfId="910" priority="1261" operator="equal">
      <formula>8</formula>
    </cfRule>
    <cfRule type="cellIs" dxfId="909" priority="1263" operator="equal">
      <formula>7</formula>
    </cfRule>
    <cfRule type="cellIs" dxfId="908" priority="1265" operator="equal">
      <formula>6</formula>
    </cfRule>
    <cfRule type="cellIs" dxfId="907" priority="1267" operator="equal">
      <formula>5</formula>
    </cfRule>
    <cfRule type="cellIs" dxfId="906" priority="1269" operator="equal">
      <formula>4</formula>
    </cfRule>
    <cfRule type="cellIs" dxfId="905" priority="1275" operator="equal">
      <formula>3</formula>
    </cfRule>
    <cfRule type="cellIs" dxfId="904" priority="1276" operator="equal">
      <formula>2</formula>
    </cfRule>
    <cfRule type="cellIs" dxfId="903" priority="1277" operator="equal">
      <formula>1</formula>
    </cfRule>
    <cfRule type="cellIs" dxfId="902" priority="1278" operator="equal">
      <formula>0</formula>
    </cfRule>
  </conditionalFormatting>
  <conditionalFormatting sqref="O37">
    <cfRule type="expression" dxfId="901" priority="1273">
      <formula>$O$37&lt;&gt;""</formula>
    </cfRule>
    <cfRule type="expression" dxfId="900" priority="1274">
      <formula>$O$37=""</formula>
    </cfRule>
  </conditionalFormatting>
  <conditionalFormatting sqref="R37">
    <cfRule type="containsText" dxfId="899" priority="1260" operator="containsText" text="100%">
      <formula>NOT(ISERROR(SEARCH("100%",R37)))</formula>
    </cfRule>
    <cfRule type="containsText" dxfId="898" priority="1262" operator="containsText" text="87,5%">
      <formula>NOT(ISERROR(SEARCH("87,5%",R37)))</formula>
    </cfRule>
    <cfRule type="containsText" dxfId="897" priority="1264" operator="containsText" text="75,0%">
      <formula>NOT(ISERROR(SEARCH("75,0%",R37)))</formula>
    </cfRule>
    <cfRule type="containsText" dxfId="896" priority="1266" operator="containsText" text="62,5%">
      <formula>NOT(ISERROR(SEARCH("62,5%",R37)))</formula>
    </cfRule>
    <cfRule type="containsText" dxfId="895" priority="1268" operator="containsText" text="50,0%">
      <formula>NOT(ISERROR(SEARCH("50,0%",R37)))</formula>
    </cfRule>
    <cfRule type="containsText" dxfId="894" priority="1270" operator="containsText" text="37,5%">
      <formula>NOT(ISERROR(SEARCH("37,5%",R37)))</formula>
    </cfRule>
    <cfRule type="containsText" dxfId="893" priority="1271" operator="containsText" text="25,0%">
      <formula>NOT(ISERROR(SEARCH("25,0%",R37)))</formula>
    </cfRule>
    <cfRule type="expression" dxfId="892" priority="1272">
      <formula>$R$37=""</formula>
    </cfRule>
  </conditionalFormatting>
  <conditionalFormatting sqref="T37:AE37">
    <cfRule type="expression" dxfId="891" priority="1258">
      <formula>$T$37&lt;&gt;""</formula>
    </cfRule>
    <cfRule type="expression" dxfId="890" priority="1259">
      <formula>$T$37=""</formula>
    </cfRule>
  </conditionalFormatting>
  <conditionalFormatting sqref="P37">
    <cfRule type="expression" dxfId="889" priority="1256">
      <formula>$P$37&lt;&gt;""</formula>
    </cfRule>
    <cfRule type="expression" dxfId="888" priority="1257">
      <formula>$P$37=""</formula>
    </cfRule>
  </conditionalFormatting>
  <conditionalFormatting sqref="D39">
    <cfRule type="expression" dxfId="887" priority="1254">
      <formula>$D$39=""</formula>
    </cfRule>
    <cfRule type="expression" dxfId="886" priority="1255">
      <formula>$D$39&lt;&gt;""</formula>
    </cfRule>
  </conditionalFormatting>
  <conditionalFormatting sqref="B39">
    <cfRule type="expression" dxfId="885" priority="1250">
      <formula>$B$39&lt;&gt;""</formula>
    </cfRule>
    <cfRule type="expression" dxfId="884" priority="1251">
      <formula>$B$39=""</formula>
    </cfRule>
  </conditionalFormatting>
  <conditionalFormatting sqref="F39">
    <cfRule type="cellIs" dxfId="883" priority="1245" operator="equal">
      <formula>4</formula>
    </cfRule>
    <cfRule type="cellIs" dxfId="882" priority="1246" operator="equal">
      <formula>3</formula>
    </cfRule>
    <cfRule type="cellIs" dxfId="881" priority="1247" operator="equal">
      <formula>2</formula>
    </cfRule>
    <cfRule type="cellIs" dxfId="880" priority="1248" operator="equal">
      <formula>1</formula>
    </cfRule>
    <cfRule type="expression" dxfId="879" priority="1249">
      <formula>$F$39=""</formula>
    </cfRule>
  </conditionalFormatting>
  <conditionalFormatting sqref="H39">
    <cfRule type="expression" dxfId="878" priority="1240">
      <formula>IF($F39=4,TRUE)</formula>
    </cfRule>
    <cfRule type="expression" dxfId="877" priority="1241">
      <formula>IF($F39=3,TRUE)</formula>
    </cfRule>
    <cfRule type="expression" dxfId="876" priority="1242">
      <formula>IF($F39=2,TRUE)</formula>
    </cfRule>
    <cfRule type="expression" dxfId="875" priority="1243">
      <formula>IF($F39=1,TRUE)</formula>
    </cfRule>
    <cfRule type="expression" dxfId="874" priority="1244">
      <formula>$H$39=""</formula>
    </cfRule>
  </conditionalFormatting>
  <conditionalFormatting sqref="J39">
    <cfRule type="cellIs" dxfId="873" priority="1235" operator="equal">
      <formula>4</formula>
    </cfRule>
    <cfRule type="cellIs" dxfId="872" priority="1236" operator="equal">
      <formula>3</formula>
    </cfRule>
    <cfRule type="cellIs" dxfId="871" priority="1237" operator="equal">
      <formula>2</formula>
    </cfRule>
    <cfRule type="cellIs" dxfId="870" priority="1238" operator="equal">
      <formula>1</formula>
    </cfRule>
    <cfRule type="expression" dxfId="869" priority="1239">
      <formula>$J$39=""</formula>
    </cfRule>
  </conditionalFormatting>
  <conditionalFormatting sqref="L39">
    <cfRule type="expression" dxfId="868" priority="1230">
      <formula>IF($J39=4,TRUE)</formula>
    </cfRule>
    <cfRule type="expression" dxfId="867" priority="1231">
      <formula>IF($J39=3,TRUE)</formula>
    </cfRule>
    <cfRule type="expression" dxfId="866" priority="1232">
      <formula>IF($J39=2,TRUE)</formula>
    </cfRule>
    <cfRule type="expression" dxfId="865" priority="1233">
      <formula>IF($J39=1,TRUE)</formula>
    </cfRule>
    <cfRule type="expression" dxfId="864" priority="1234">
      <formula>$L$39=""</formula>
    </cfRule>
  </conditionalFormatting>
  <conditionalFormatting sqref="N39">
    <cfRule type="cellIs" dxfId="863" priority="1212" operator="equal">
      <formula>8</formula>
    </cfRule>
    <cfRule type="cellIs" dxfId="862" priority="1214" operator="equal">
      <formula>7</formula>
    </cfRule>
    <cfRule type="cellIs" dxfId="861" priority="1216" operator="equal">
      <formula>6</formula>
    </cfRule>
    <cfRule type="cellIs" dxfId="860" priority="1218" operator="equal">
      <formula>5</formula>
    </cfRule>
    <cfRule type="cellIs" dxfId="859" priority="1220" operator="equal">
      <formula>4</formula>
    </cfRule>
    <cfRule type="cellIs" dxfId="858" priority="1226" operator="equal">
      <formula>3</formula>
    </cfRule>
    <cfRule type="cellIs" dxfId="857" priority="1227" operator="equal">
      <formula>2</formula>
    </cfRule>
    <cfRule type="cellIs" dxfId="856" priority="1228" operator="equal">
      <formula>1</formula>
    </cfRule>
    <cfRule type="cellIs" dxfId="855" priority="1229" operator="equal">
      <formula>0</formula>
    </cfRule>
  </conditionalFormatting>
  <conditionalFormatting sqref="O39">
    <cfRule type="expression" dxfId="854" priority="1224">
      <formula>$O$39&lt;&gt;""</formula>
    </cfRule>
    <cfRule type="expression" dxfId="853" priority="1225">
      <formula>$O$39=""</formula>
    </cfRule>
  </conditionalFormatting>
  <conditionalFormatting sqref="R39">
    <cfRule type="containsText" dxfId="852" priority="1211" operator="containsText" text="100%">
      <formula>NOT(ISERROR(SEARCH("100%",R39)))</formula>
    </cfRule>
    <cfRule type="containsText" dxfId="851" priority="1213" operator="containsText" text="87,5%">
      <formula>NOT(ISERROR(SEARCH("87,5%",R39)))</formula>
    </cfRule>
    <cfRule type="containsText" dxfId="850" priority="1215" operator="containsText" text="75,0%">
      <formula>NOT(ISERROR(SEARCH("75,0%",R39)))</formula>
    </cfRule>
    <cfRule type="containsText" dxfId="849" priority="1217" operator="containsText" text="62,5%">
      <formula>NOT(ISERROR(SEARCH("62,5%",R39)))</formula>
    </cfRule>
    <cfRule type="containsText" dxfId="848" priority="1219" operator="containsText" text="50,0%">
      <formula>NOT(ISERROR(SEARCH("50,0%",R39)))</formula>
    </cfRule>
    <cfRule type="containsText" dxfId="847" priority="1221" operator="containsText" text="37,5%">
      <formula>NOT(ISERROR(SEARCH("37,5%",R39)))</formula>
    </cfRule>
    <cfRule type="containsText" dxfId="846" priority="1222" operator="containsText" text="25,0%">
      <formula>NOT(ISERROR(SEARCH("25,0%",R39)))</formula>
    </cfRule>
    <cfRule type="expression" dxfId="845" priority="1223">
      <formula>$R$39=""</formula>
    </cfRule>
  </conditionalFormatting>
  <conditionalFormatting sqref="T39:AE39">
    <cfRule type="expression" dxfId="844" priority="1209">
      <formula>$T$39&lt;&gt;""</formula>
    </cfRule>
    <cfRule type="expression" dxfId="843" priority="1210">
      <formula>$T$39=""</formula>
    </cfRule>
  </conditionalFormatting>
  <conditionalFormatting sqref="P39">
    <cfRule type="expression" dxfId="842" priority="1207">
      <formula>$P$39&lt;&gt;""</formula>
    </cfRule>
    <cfRule type="expression" dxfId="841" priority="1208">
      <formula>$P$39=""</formula>
    </cfRule>
  </conditionalFormatting>
  <conditionalFormatting sqref="D41">
    <cfRule type="expression" dxfId="840" priority="1205">
      <formula>$D$41=""</formula>
    </cfRule>
    <cfRule type="expression" dxfId="839" priority="1206">
      <formula>$D$41&lt;&gt;""</formula>
    </cfRule>
  </conditionalFormatting>
  <conditionalFormatting sqref="B41">
    <cfRule type="expression" dxfId="838" priority="1201">
      <formula>$B$41&lt;&gt;""</formula>
    </cfRule>
    <cfRule type="expression" dxfId="837" priority="1202">
      <formula>$B$41=""</formula>
    </cfRule>
  </conditionalFormatting>
  <conditionalFormatting sqref="F41">
    <cfRule type="cellIs" dxfId="836" priority="1196" operator="equal">
      <formula>4</formula>
    </cfRule>
    <cfRule type="cellIs" dxfId="835" priority="1197" operator="equal">
      <formula>3</formula>
    </cfRule>
    <cfRule type="cellIs" dxfId="834" priority="1198" operator="equal">
      <formula>2</formula>
    </cfRule>
    <cfRule type="cellIs" dxfId="833" priority="1199" operator="equal">
      <formula>1</formula>
    </cfRule>
    <cfRule type="expression" dxfId="832" priority="1200">
      <formula>$F$41=""</formula>
    </cfRule>
  </conditionalFormatting>
  <conditionalFormatting sqref="H41">
    <cfRule type="expression" dxfId="831" priority="1191">
      <formula>IF($F41=4,TRUE)</formula>
    </cfRule>
    <cfRule type="expression" dxfId="830" priority="1192">
      <formula>IF($F41=3,TRUE)</formula>
    </cfRule>
    <cfRule type="expression" dxfId="829" priority="1193">
      <formula>IF($F41=2,TRUE)</formula>
    </cfRule>
    <cfRule type="expression" dxfId="828" priority="1194">
      <formula>IF($F41=1,TRUE)</formula>
    </cfRule>
    <cfRule type="expression" dxfId="827" priority="1195">
      <formula>$H$41=""</formula>
    </cfRule>
  </conditionalFormatting>
  <conditionalFormatting sqref="J41">
    <cfRule type="cellIs" dxfId="826" priority="1186" operator="equal">
      <formula>4</formula>
    </cfRule>
    <cfRule type="cellIs" dxfId="825" priority="1187" operator="equal">
      <formula>3</formula>
    </cfRule>
    <cfRule type="cellIs" dxfId="824" priority="1188" operator="equal">
      <formula>2</formula>
    </cfRule>
    <cfRule type="cellIs" dxfId="823" priority="1189" operator="equal">
      <formula>1</formula>
    </cfRule>
    <cfRule type="expression" dxfId="822" priority="1190">
      <formula>$J$41=""</formula>
    </cfRule>
  </conditionalFormatting>
  <conditionalFormatting sqref="L41">
    <cfRule type="expression" dxfId="821" priority="1181">
      <formula>IF($J41=4,TRUE)</formula>
    </cfRule>
    <cfRule type="expression" dxfId="820" priority="1182">
      <formula>IF($J41=3,TRUE)</formula>
    </cfRule>
    <cfRule type="expression" dxfId="819" priority="1183">
      <formula>IF($J41=2,TRUE)</formula>
    </cfRule>
    <cfRule type="expression" dxfId="818" priority="1184">
      <formula>IF($J41=1,TRUE)</formula>
    </cfRule>
    <cfRule type="expression" dxfId="817" priority="1185">
      <formula>$L$41=""</formula>
    </cfRule>
  </conditionalFormatting>
  <conditionalFormatting sqref="N41">
    <cfRule type="cellIs" dxfId="816" priority="1163" operator="equal">
      <formula>8</formula>
    </cfRule>
    <cfRule type="cellIs" dxfId="815" priority="1165" operator="equal">
      <formula>7</formula>
    </cfRule>
    <cfRule type="cellIs" dxfId="814" priority="1167" operator="equal">
      <formula>6</formula>
    </cfRule>
    <cfRule type="cellIs" dxfId="813" priority="1169" operator="equal">
      <formula>5</formula>
    </cfRule>
    <cfRule type="cellIs" dxfId="812" priority="1171" operator="equal">
      <formula>4</formula>
    </cfRule>
    <cfRule type="cellIs" dxfId="811" priority="1177" operator="equal">
      <formula>3</formula>
    </cfRule>
    <cfRule type="cellIs" dxfId="810" priority="1178" operator="equal">
      <formula>2</formula>
    </cfRule>
    <cfRule type="cellIs" dxfId="809" priority="1179" operator="equal">
      <formula>1</formula>
    </cfRule>
    <cfRule type="cellIs" dxfId="808" priority="1180" operator="equal">
      <formula>0</formula>
    </cfRule>
  </conditionalFormatting>
  <conditionalFormatting sqref="O41">
    <cfRule type="expression" dxfId="807" priority="1175">
      <formula>$O$41&lt;&gt;""</formula>
    </cfRule>
    <cfRule type="expression" dxfId="806" priority="1176">
      <formula>$O$41=""</formula>
    </cfRule>
  </conditionalFormatting>
  <conditionalFormatting sqref="R41">
    <cfRule type="containsText" dxfId="805" priority="1162" operator="containsText" text="100%">
      <formula>NOT(ISERROR(SEARCH("100%",R41)))</formula>
    </cfRule>
    <cfRule type="containsText" dxfId="804" priority="1164" operator="containsText" text="87,5%">
      <formula>NOT(ISERROR(SEARCH("87,5%",R41)))</formula>
    </cfRule>
    <cfRule type="containsText" dxfId="803" priority="1166" operator="containsText" text="75,0%">
      <formula>NOT(ISERROR(SEARCH("75,0%",R41)))</formula>
    </cfRule>
    <cfRule type="containsText" dxfId="802" priority="1168" operator="containsText" text="62,5%">
      <formula>NOT(ISERROR(SEARCH("62,5%",R41)))</formula>
    </cfRule>
    <cfRule type="containsText" dxfId="801" priority="1170" operator="containsText" text="50,0%">
      <formula>NOT(ISERROR(SEARCH("50,0%",R41)))</formula>
    </cfRule>
    <cfRule type="containsText" dxfId="800" priority="1172" operator="containsText" text="37,5%">
      <formula>NOT(ISERROR(SEARCH("37,5%",R41)))</formula>
    </cfRule>
    <cfRule type="containsText" dxfId="799" priority="1173" operator="containsText" text="25,0%">
      <formula>NOT(ISERROR(SEARCH("25,0%",R41)))</formula>
    </cfRule>
    <cfRule type="expression" dxfId="798" priority="1174">
      <formula>$R$41=""</formula>
    </cfRule>
  </conditionalFormatting>
  <conditionalFormatting sqref="T41:AE41">
    <cfRule type="expression" dxfId="797" priority="1160">
      <formula>$T$41&lt;&gt;""</formula>
    </cfRule>
    <cfRule type="expression" dxfId="796" priority="1161">
      <formula>$T$41=""</formula>
    </cfRule>
  </conditionalFormatting>
  <conditionalFormatting sqref="P41">
    <cfRule type="expression" dxfId="795" priority="1158">
      <formula>$P$41&lt;&gt;""</formula>
    </cfRule>
    <cfRule type="expression" dxfId="794" priority="1159">
      <formula>$P$41=""</formula>
    </cfRule>
  </conditionalFormatting>
  <conditionalFormatting sqref="D43">
    <cfRule type="expression" dxfId="793" priority="1156">
      <formula>$D$43=""</formula>
    </cfRule>
    <cfRule type="expression" dxfId="792" priority="1157">
      <formula>$D$43&lt;&gt;""</formula>
    </cfRule>
  </conditionalFormatting>
  <conditionalFormatting sqref="B43">
    <cfRule type="expression" dxfId="791" priority="1152">
      <formula>$B$43&lt;&gt;""</formula>
    </cfRule>
    <cfRule type="expression" dxfId="790" priority="1153">
      <formula>$B$43=""</formula>
    </cfRule>
  </conditionalFormatting>
  <conditionalFormatting sqref="F43">
    <cfRule type="cellIs" dxfId="789" priority="1147" operator="equal">
      <formula>4</formula>
    </cfRule>
    <cfRule type="cellIs" dxfId="788" priority="1148" operator="equal">
      <formula>3</formula>
    </cfRule>
    <cfRule type="cellIs" dxfId="787" priority="1149" operator="equal">
      <formula>2</formula>
    </cfRule>
    <cfRule type="cellIs" dxfId="786" priority="1150" operator="equal">
      <formula>1</formula>
    </cfRule>
    <cfRule type="expression" dxfId="785" priority="1151">
      <formula>$F$43=""</formula>
    </cfRule>
  </conditionalFormatting>
  <conditionalFormatting sqref="H43">
    <cfRule type="expression" dxfId="784" priority="1142">
      <formula>IF($F43=4,TRUE)</formula>
    </cfRule>
    <cfRule type="expression" dxfId="783" priority="1143">
      <formula>IF($F43=3,TRUE)</formula>
    </cfRule>
    <cfRule type="expression" dxfId="782" priority="1144">
      <formula>IF($F43=2,TRUE)</formula>
    </cfRule>
    <cfRule type="expression" dxfId="781" priority="1145">
      <formula>IF($F43=1,TRUE)</formula>
    </cfRule>
    <cfRule type="expression" dxfId="780" priority="1146">
      <formula>$H$43=""</formula>
    </cfRule>
  </conditionalFormatting>
  <conditionalFormatting sqref="J43">
    <cfRule type="cellIs" dxfId="779" priority="1137" operator="equal">
      <formula>4</formula>
    </cfRule>
    <cfRule type="cellIs" dxfId="778" priority="1138" operator="equal">
      <formula>3</formula>
    </cfRule>
    <cfRule type="cellIs" dxfId="777" priority="1139" operator="equal">
      <formula>2</formula>
    </cfRule>
    <cfRule type="cellIs" dxfId="776" priority="1140" operator="equal">
      <formula>1</formula>
    </cfRule>
    <cfRule type="expression" dxfId="775" priority="1141">
      <formula>$J$43=""</formula>
    </cfRule>
  </conditionalFormatting>
  <conditionalFormatting sqref="L43">
    <cfRule type="expression" dxfId="774" priority="1132">
      <formula>IF($J43=4,TRUE)</formula>
    </cfRule>
    <cfRule type="expression" dxfId="773" priority="1133">
      <formula>IF($J43=3,TRUE)</formula>
    </cfRule>
    <cfRule type="expression" dxfId="772" priority="1134">
      <formula>IF($J43=2,TRUE)</formula>
    </cfRule>
    <cfRule type="expression" dxfId="771" priority="1135">
      <formula>IF($J43=1,TRUE)</formula>
    </cfRule>
    <cfRule type="expression" dxfId="770" priority="1136">
      <formula>$L$43=""</formula>
    </cfRule>
  </conditionalFormatting>
  <conditionalFormatting sqref="N43">
    <cfRule type="cellIs" dxfId="769" priority="1114" operator="equal">
      <formula>8</formula>
    </cfRule>
    <cfRule type="cellIs" dxfId="768" priority="1116" operator="equal">
      <formula>7</formula>
    </cfRule>
    <cfRule type="cellIs" dxfId="767" priority="1118" operator="equal">
      <formula>6</formula>
    </cfRule>
    <cfRule type="cellIs" dxfId="766" priority="1120" operator="equal">
      <formula>5</formula>
    </cfRule>
    <cfRule type="cellIs" dxfId="765" priority="1122" operator="equal">
      <formula>4</formula>
    </cfRule>
    <cfRule type="cellIs" dxfId="764" priority="1128" operator="equal">
      <formula>3</formula>
    </cfRule>
    <cfRule type="cellIs" dxfId="763" priority="1129" operator="equal">
      <formula>2</formula>
    </cfRule>
    <cfRule type="cellIs" dxfId="762" priority="1130" operator="equal">
      <formula>1</formula>
    </cfRule>
    <cfRule type="cellIs" dxfId="761" priority="1131" operator="equal">
      <formula>0</formula>
    </cfRule>
  </conditionalFormatting>
  <conditionalFormatting sqref="O43">
    <cfRule type="expression" dxfId="760" priority="1126">
      <formula>$O$43&lt;&gt;""</formula>
    </cfRule>
    <cfRule type="expression" dxfId="759" priority="1127">
      <formula>$O$43=""</formula>
    </cfRule>
  </conditionalFormatting>
  <conditionalFormatting sqref="R43">
    <cfRule type="containsText" dxfId="758" priority="1113" operator="containsText" text="100%">
      <formula>NOT(ISERROR(SEARCH("100%",R43)))</formula>
    </cfRule>
    <cfRule type="containsText" dxfId="757" priority="1115" operator="containsText" text="87,5%">
      <formula>NOT(ISERROR(SEARCH("87,5%",R43)))</formula>
    </cfRule>
    <cfRule type="containsText" dxfId="756" priority="1117" operator="containsText" text="75,0%">
      <formula>NOT(ISERROR(SEARCH("75,0%",R43)))</formula>
    </cfRule>
    <cfRule type="containsText" dxfId="755" priority="1119" operator="containsText" text="62,5%">
      <formula>NOT(ISERROR(SEARCH("62,5%",R43)))</formula>
    </cfRule>
    <cfRule type="containsText" dxfId="754" priority="1121" operator="containsText" text="50,0%">
      <formula>NOT(ISERROR(SEARCH("50,0%",R43)))</formula>
    </cfRule>
    <cfRule type="containsText" dxfId="753" priority="1123" operator="containsText" text="37,5%">
      <formula>NOT(ISERROR(SEARCH("37,5%",R43)))</formula>
    </cfRule>
    <cfRule type="containsText" dxfId="752" priority="1124" operator="containsText" text="25,0%">
      <formula>NOT(ISERROR(SEARCH("25,0%",R43)))</formula>
    </cfRule>
    <cfRule type="expression" dxfId="751" priority="1125">
      <formula>$R$43=""</formula>
    </cfRule>
  </conditionalFormatting>
  <conditionalFormatting sqref="T43:AE43">
    <cfRule type="expression" dxfId="750" priority="1111">
      <formula>$T$43&lt;&gt;""</formula>
    </cfRule>
    <cfRule type="expression" dxfId="749" priority="1112">
      <formula>$T$43=""</formula>
    </cfRule>
  </conditionalFormatting>
  <conditionalFormatting sqref="P43">
    <cfRule type="expression" dxfId="748" priority="1109">
      <formula>$P$43&lt;&gt;""</formula>
    </cfRule>
    <cfRule type="expression" dxfId="747" priority="1110">
      <formula>$P$43=""</formula>
    </cfRule>
  </conditionalFormatting>
  <conditionalFormatting sqref="D45">
    <cfRule type="expression" dxfId="746" priority="1107">
      <formula>$D$45=""</formula>
    </cfRule>
    <cfRule type="expression" dxfId="745" priority="1108">
      <formula>$D$45&lt;&gt;""</formula>
    </cfRule>
  </conditionalFormatting>
  <conditionalFormatting sqref="B45">
    <cfRule type="expression" dxfId="744" priority="1103">
      <formula>$B$45&lt;&gt;""</formula>
    </cfRule>
    <cfRule type="expression" dxfId="743" priority="1104">
      <formula>$B$45=""</formula>
    </cfRule>
  </conditionalFormatting>
  <conditionalFormatting sqref="F45">
    <cfRule type="cellIs" dxfId="742" priority="1098" operator="equal">
      <formula>4</formula>
    </cfRule>
    <cfRule type="cellIs" dxfId="741" priority="1099" operator="equal">
      <formula>3</formula>
    </cfRule>
    <cfRule type="cellIs" dxfId="740" priority="1100" operator="equal">
      <formula>2</formula>
    </cfRule>
    <cfRule type="cellIs" dxfId="739" priority="1101" operator="equal">
      <formula>1</formula>
    </cfRule>
    <cfRule type="expression" dxfId="738" priority="1102">
      <formula>$F$45=""</formula>
    </cfRule>
  </conditionalFormatting>
  <conditionalFormatting sqref="H45">
    <cfRule type="expression" dxfId="737" priority="1093">
      <formula>IF($F45=4,TRUE)</formula>
    </cfRule>
    <cfRule type="expression" dxfId="736" priority="1094">
      <formula>IF($F45=3,TRUE)</formula>
    </cfRule>
    <cfRule type="expression" dxfId="735" priority="1095">
      <formula>IF($F45=2,TRUE)</formula>
    </cfRule>
    <cfRule type="expression" dxfId="734" priority="1096">
      <formula>IF($F45=1,TRUE)</formula>
    </cfRule>
    <cfRule type="expression" dxfId="733" priority="1097">
      <formula>$H$45=""</formula>
    </cfRule>
  </conditionalFormatting>
  <conditionalFormatting sqref="J45">
    <cfRule type="cellIs" dxfId="732" priority="1088" operator="equal">
      <formula>4</formula>
    </cfRule>
    <cfRule type="cellIs" dxfId="731" priority="1089" operator="equal">
      <formula>3</formula>
    </cfRule>
    <cfRule type="cellIs" dxfId="730" priority="1090" operator="equal">
      <formula>2</formula>
    </cfRule>
    <cfRule type="cellIs" dxfId="729" priority="1091" operator="equal">
      <formula>1</formula>
    </cfRule>
    <cfRule type="expression" dxfId="728" priority="1092">
      <formula>$J$45=""</formula>
    </cfRule>
  </conditionalFormatting>
  <conditionalFormatting sqref="L45">
    <cfRule type="expression" dxfId="727" priority="1083">
      <formula>IF($J45=4,TRUE)</formula>
    </cfRule>
    <cfRule type="expression" dxfId="726" priority="1084">
      <formula>IF($J45=3,TRUE)</formula>
    </cfRule>
    <cfRule type="expression" dxfId="725" priority="1085">
      <formula>IF($J45=2,TRUE)</formula>
    </cfRule>
    <cfRule type="expression" dxfId="724" priority="1086">
      <formula>IF($J45=1,TRUE)</formula>
    </cfRule>
    <cfRule type="expression" dxfId="723" priority="1087">
      <formula>$L$45=""</formula>
    </cfRule>
  </conditionalFormatting>
  <conditionalFormatting sqref="N45">
    <cfRule type="cellIs" dxfId="722" priority="1065" operator="equal">
      <formula>8</formula>
    </cfRule>
    <cfRule type="cellIs" dxfId="721" priority="1067" operator="equal">
      <formula>7</formula>
    </cfRule>
    <cfRule type="cellIs" dxfId="720" priority="1069" operator="equal">
      <formula>6</formula>
    </cfRule>
    <cfRule type="cellIs" dxfId="719" priority="1071" operator="equal">
      <formula>5</formula>
    </cfRule>
    <cfRule type="cellIs" dxfId="718" priority="1073" operator="equal">
      <formula>4</formula>
    </cfRule>
    <cfRule type="cellIs" dxfId="717" priority="1079" operator="equal">
      <formula>3</formula>
    </cfRule>
    <cfRule type="cellIs" dxfId="716" priority="1080" operator="equal">
      <formula>2</formula>
    </cfRule>
    <cfRule type="cellIs" dxfId="715" priority="1081" operator="equal">
      <formula>1</formula>
    </cfRule>
    <cfRule type="cellIs" dxfId="714" priority="1082" operator="equal">
      <formula>0</formula>
    </cfRule>
  </conditionalFormatting>
  <conditionalFormatting sqref="O45">
    <cfRule type="expression" dxfId="713" priority="1077">
      <formula>$O$45&lt;&gt;""</formula>
    </cfRule>
    <cfRule type="expression" dxfId="712" priority="1078">
      <formula>$O$45=""</formula>
    </cfRule>
  </conditionalFormatting>
  <conditionalFormatting sqref="R45">
    <cfRule type="containsText" dxfId="711" priority="1064" operator="containsText" text="100%">
      <formula>NOT(ISERROR(SEARCH("100%",R45)))</formula>
    </cfRule>
    <cfRule type="containsText" dxfId="710" priority="1066" operator="containsText" text="87,5%">
      <formula>NOT(ISERROR(SEARCH("87,5%",R45)))</formula>
    </cfRule>
    <cfRule type="containsText" dxfId="709" priority="1068" operator="containsText" text="75,0%">
      <formula>NOT(ISERROR(SEARCH("75,0%",R45)))</formula>
    </cfRule>
    <cfRule type="containsText" dxfId="708" priority="1070" operator="containsText" text="62,5%">
      <formula>NOT(ISERROR(SEARCH("62,5%",R45)))</formula>
    </cfRule>
    <cfRule type="containsText" dxfId="707" priority="1072" operator="containsText" text="50,0%">
      <formula>NOT(ISERROR(SEARCH("50,0%",R45)))</formula>
    </cfRule>
    <cfRule type="containsText" dxfId="706" priority="1074" operator="containsText" text="37,5%">
      <formula>NOT(ISERROR(SEARCH("37,5%",R45)))</formula>
    </cfRule>
    <cfRule type="containsText" dxfId="705" priority="1075" operator="containsText" text="25,0%">
      <formula>NOT(ISERROR(SEARCH("25,0%",R45)))</formula>
    </cfRule>
    <cfRule type="expression" dxfId="704" priority="1076">
      <formula>$R$45=""</formula>
    </cfRule>
  </conditionalFormatting>
  <conditionalFormatting sqref="T45:AE45">
    <cfRule type="expression" dxfId="703" priority="1062">
      <formula>$T$45&lt;&gt;""</formula>
    </cfRule>
    <cfRule type="expression" dxfId="702" priority="1063">
      <formula>$T$45=""</formula>
    </cfRule>
  </conditionalFormatting>
  <conditionalFormatting sqref="P45">
    <cfRule type="expression" dxfId="701" priority="1060">
      <formula>$P$45&lt;&gt;""</formula>
    </cfRule>
    <cfRule type="expression" dxfId="700" priority="1061">
      <formula>$P$45=""</formula>
    </cfRule>
  </conditionalFormatting>
  <conditionalFormatting sqref="D47">
    <cfRule type="expression" dxfId="699" priority="1058">
      <formula>$D$47=""</formula>
    </cfRule>
    <cfRule type="expression" dxfId="698" priority="1059">
      <formula>$D$47&lt;&gt;""</formula>
    </cfRule>
  </conditionalFormatting>
  <conditionalFormatting sqref="B47">
    <cfRule type="expression" dxfId="697" priority="1054">
      <formula>$B$47&lt;&gt;""</formula>
    </cfRule>
    <cfRule type="expression" dxfId="696" priority="1055">
      <formula>$B$47=""</formula>
    </cfRule>
  </conditionalFormatting>
  <conditionalFormatting sqref="F47">
    <cfRule type="cellIs" dxfId="695" priority="1049" operator="equal">
      <formula>4</formula>
    </cfRule>
    <cfRule type="cellIs" dxfId="694" priority="1050" operator="equal">
      <formula>3</formula>
    </cfRule>
    <cfRule type="cellIs" dxfId="693" priority="1051" operator="equal">
      <formula>2</formula>
    </cfRule>
    <cfRule type="cellIs" dxfId="692" priority="1052" operator="equal">
      <formula>1</formula>
    </cfRule>
    <cfRule type="expression" dxfId="691" priority="1053">
      <formula>$F$47=""</formula>
    </cfRule>
  </conditionalFormatting>
  <conditionalFormatting sqref="H47">
    <cfRule type="expression" dxfId="690" priority="1044">
      <formula>IF($F47=4,TRUE)</formula>
    </cfRule>
    <cfRule type="expression" dxfId="689" priority="1045">
      <formula>IF($F47=3,TRUE)</formula>
    </cfRule>
    <cfRule type="expression" dxfId="688" priority="1046">
      <formula>IF($F47=2,TRUE)</formula>
    </cfRule>
    <cfRule type="expression" dxfId="687" priority="1047">
      <formula>IF($F47=1,TRUE)</formula>
    </cfRule>
    <cfRule type="expression" dxfId="686" priority="1048">
      <formula>$H$47=""</formula>
    </cfRule>
  </conditionalFormatting>
  <conditionalFormatting sqref="J47">
    <cfRule type="cellIs" dxfId="685" priority="1039" operator="equal">
      <formula>4</formula>
    </cfRule>
    <cfRule type="cellIs" dxfId="684" priority="1040" operator="equal">
      <formula>3</formula>
    </cfRule>
    <cfRule type="cellIs" dxfId="683" priority="1041" operator="equal">
      <formula>2</formula>
    </cfRule>
    <cfRule type="cellIs" dxfId="682" priority="1042" operator="equal">
      <formula>1</formula>
    </cfRule>
    <cfRule type="expression" dxfId="681" priority="1043">
      <formula>$J$47=""</formula>
    </cfRule>
  </conditionalFormatting>
  <conditionalFormatting sqref="L47">
    <cfRule type="expression" dxfId="680" priority="1034">
      <formula>IF($J47=4,TRUE)</formula>
    </cfRule>
    <cfRule type="expression" dxfId="679" priority="1035">
      <formula>IF($J47=3,TRUE)</formula>
    </cfRule>
    <cfRule type="expression" dxfId="678" priority="1036">
      <formula>IF($J47=2,TRUE)</formula>
    </cfRule>
    <cfRule type="expression" dxfId="677" priority="1037">
      <formula>IF($J47=1,TRUE)</formula>
    </cfRule>
    <cfRule type="expression" dxfId="676" priority="1038">
      <formula>$L$47=""</formula>
    </cfRule>
  </conditionalFormatting>
  <conditionalFormatting sqref="N47">
    <cfRule type="cellIs" dxfId="675" priority="1016" operator="equal">
      <formula>8</formula>
    </cfRule>
    <cfRule type="cellIs" dxfId="674" priority="1018" operator="equal">
      <formula>7</formula>
    </cfRule>
    <cfRule type="cellIs" dxfId="673" priority="1020" operator="equal">
      <formula>6</formula>
    </cfRule>
    <cfRule type="cellIs" dxfId="672" priority="1022" operator="equal">
      <formula>5</formula>
    </cfRule>
    <cfRule type="cellIs" dxfId="671" priority="1024" operator="equal">
      <formula>4</formula>
    </cfRule>
    <cfRule type="cellIs" dxfId="670" priority="1030" operator="equal">
      <formula>3</formula>
    </cfRule>
    <cfRule type="cellIs" dxfId="669" priority="1031" operator="equal">
      <formula>2</formula>
    </cfRule>
    <cfRule type="cellIs" dxfId="668" priority="1032" operator="equal">
      <formula>1</formula>
    </cfRule>
    <cfRule type="cellIs" dxfId="667" priority="1033" operator="equal">
      <formula>0</formula>
    </cfRule>
  </conditionalFormatting>
  <conditionalFormatting sqref="O47">
    <cfRule type="expression" dxfId="666" priority="1028">
      <formula>$O$47&lt;&gt;""</formula>
    </cfRule>
    <cfRule type="expression" dxfId="665" priority="1029">
      <formula>$O$47=""</formula>
    </cfRule>
  </conditionalFormatting>
  <conditionalFormatting sqref="R47">
    <cfRule type="containsText" dxfId="664" priority="1015" operator="containsText" text="100%">
      <formula>NOT(ISERROR(SEARCH("100%",R47)))</formula>
    </cfRule>
    <cfRule type="containsText" dxfId="663" priority="1017" operator="containsText" text="87,5%">
      <formula>NOT(ISERROR(SEARCH("87,5%",R47)))</formula>
    </cfRule>
    <cfRule type="containsText" dxfId="662" priority="1019" operator="containsText" text="75,0%">
      <formula>NOT(ISERROR(SEARCH("75,0%",R47)))</formula>
    </cfRule>
    <cfRule type="containsText" dxfId="661" priority="1021" operator="containsText" text="62,5%">
      <formula>NOT(ISERROR(SEARCH("62,5%",R47)))</formula>
    </cfRule>
    <cfRule type="containsText" dxfId="660" priority="1023" operator="containsText" text="50,0%">
      <formula>NOT(ISERROR(SEARCH("50,0%",R47)))</formula>
    </cfRule>
    <cfRule type="containsText" dxfId="659" priority="1025" operator="containsText" text="37,5%">
      <formula>NOT(ISERROR(SEARCH("37,5%",R47)))</formula>
    </cfRule>
    <cfRule type="containsText" dxfId="658" priority="1026" operator="containsText" text="25,0%">
      <formula>NOT(ISERROR(SEARCH("25,0%",R47)))</formula>
    </cfRule>
    <cfRule type="expression" dxfId="657" priority="1027">
      <formula>$R$47=""</formula>
    </cfRule>
  </conditionalFormatting>
  <conditionalFormatting sqref="T47:AE47">
    <cfRule type="expression" dxfId="656" priority="1013">
      <formula>$T$47&lt;&gt;""</formula>
    </cfRule>
    <cfRule type="expression" dxfId="655" priority="1014">
      <formula>$T$47=""</formula>
    </cfRule>
  </conditionalFormatting>
  <conditionalFormatting sqref="P47">
    <cfRule type="expression" dxfId="654" priority="1011">
      <formula>$P$47&lt;&gt;""</formula>
    </cfRule>
    <cfRule type="expression" dxfId="653" priority="1012">
      <formula>$P$47=""</formula>
    </cfRule>
  </conditionalFormatting>
  <conditionalFormatting sqref="D49">
    <cfRule type="expression" dxfId="652" priority="1009">
      <formula>$D$49=""</formula>
    </cfRule>
    <cfRule type="expression" dxfId="651" priority="1010">
      <formula>$D$49&lt;&gt;""</formula>
    </cfRule>
  </conditionalFormatting>
  <conditionalFormatting sqref="B49">
    <cfRule type="expression" dxfId="650" priority="1005">
      <formula>$B$49&lt;&gt;""</formula>
    </cfRule>
    <cfRule type="expression" dxfId="649" priority="1006">
      <formula>$B$49=""</formula>
    </cfRule>
  </conditionalFormatting>
  <conditionalFormatting sqref="F49">
    <cfRule type="cellIs" dxfId="648" priority="1000" operator="equal">
      <formula>4</formula>
    </cfRule>
    <cfRule type="cellIs" dxfId="647" priority="1001" operator="equal">
      <formula>3</formula>
    </cfRule>
    <cfRule type="cellIs" dxfId="646" priority="1002" operator="equal">
      <formula>2</formula>
    </cfRule>
    <cfRule type="cellIs" dxfId="645" priority="1003" operator="equal">
      <formula>1</formula>
    </cfRule>
    <cfRule type="expression" dxfId="644" priority="1004">
      <formula>$F$49=""</formula>
    </cfRule>
  </conditionalFormatting>
  <conditionalFormatting sqref="H49">
    <cfRule type="expression" dxfId="643" priority="995">
      <formula>IF($F49=4,TRUE)</formula>
    </cfRule>
    <cfRule type="expression" dxfId="642" priority="996">
      <formula>IF($F49=3,TRUE)</formula>
    </cfRule>
    <cfRule type="expression" dxfId="641" priority="997">
      <formula>IF($F49=2,TRUE)</formula>
    </cfRule>
    <cfRule type="expression" dxfId="640" priority="998">
      <formula>IF($F49=1,TRUE)</formula>
    </cfRule>
    <cfRule type="expression" dxfId="639" priority="999">
      <formula>$H$49=""</formula>
    </cfRule>
  </conditionalFormatting>
  <conditionalFormatting sqref="J49">
    <cfRule type="cellIs" dxfId="638" priority="990" operator="equal">
      <formula>4</formula>
    </cfRule>
    <cfRule type="cellIs" dxfId="637" priority="991" operator="equal">
      <formula>3</formula>
    </cfRule>
    <cfRule type="cellIs" dxfId="636" priority="992" operator="equal">
      <formula>2</formula>
    </cfRule>
    <cfRule type="cellIs" dxfId="635" priority="993" operator="equal">
      <formula>1</formula>
    </cfRule>
    <cfRule type="expression" dxfId="634" priority="994">
      <formula>$J$49=""</formula>
    </cfRule>
  </conditionalFormatting>
  <conditionalFormatting sqref="L49">
    <cfRule type="expression" dxfId="633" priority="985">
      <formula>IF($J49=4,TRUE)</formula>
    </cfRule>
    <cfRule type="expression" dxfId="632" priority="986">
      <formula>IF($J49=3,TRUE)</formula>
    </cfRule>
    <cfRule type="expression" dxfId="631" priority="987">
      <formula>IF($J49=2,TRUE)</formula>
    </cfRule>
    <cfRule type="expression" dxfId="630" priority="988">
      <formula>IF($J49=1,TRUE)</formula>
    </cfRule>
    <cfRule type="expression" dxfId="629" priority="989">
      <formula>$L$49=""</formula>
    </cfRule>
  </conditionalFormatting>
  <conditionalFormatting sqref="N49">
    <cfRule type="cellIs" dxfId="628" priority="967" operator="equal">
      <formula>8</formula>
    </cfRule>
    <cfRule type="cellIs" dxfId="627" priority="969" operator="equal">
      <formula>7</formula>
    </cfRule>
    <cfRule type="cellIs" dxfId="626" priority="971" operator="equal">
      <formula>6</formula>
    </cfRule>
    <cfRule type="cellIs" dxfId="625" priority="973" operator="equal">
      <formula>5</formula>
    </cfRule>
    <cfRule type="cellIs" dxfId="624" priority="975" operator="equal">
      <formula>4</formula>
    </cfRule>
    <cfRule type="cellIs" dxfId="623" priority="981" operator="equal">
      <formula>3</formula>
    </cfRule>
    <cfRule type="cellIs" dxfId="622" priority="982" operator="equal">
      <formula>2</formula>
    </cfRule>
    <cfRule type="cellIs" dxfId="621" priority="983" operator="equal">
      <formula>1</formula>
    </cfRule>
    <cfRule type="cellIs" dxfId="620" priority="984" operator="equal">
      <formula>0</formula>
    </cfRule>
  </conditionalFormatting>
  <conditionalFormatting sqref="O49">
    <cfRule type="expression" dxfId="619" priority="979">
      <formula>$O$49&lt;&gt;""</formula>
    </cfRule>
    <cfRule type="expression" dxfId="618" priority="980">
      <formula>$O$49=""</formula>
    </cfRule>
  </conditionalFormatting>
  <conditionalFormatting sqref="R49">
    <cfRule type="containsText" dxfId="617" priority="966" operator="containsText" text="100%">
      <formula>NOT(ISERROR(SEARCH("100%",R49)))</formula>
    </cfRule>
    <cfRule type="containsText" dxfId="616" priority="968" operator="containsText" text="87,5%">
      <formula>NOT(ISERROR(SEARCH("87,5%",R49)))</formula>
    </cfRule>
    <cfRule type="containsText" dxfId="615" priority="970" operator="containsText" text="75,0%">
      <formula>NOT(ISERROR(SEARCH("75,0%",R49)))</formula>
    </cfRule>
    <cfRule type="containsText" dxfId="614" priority="972" operator="containsText" text="62,5%">
      <formula>NOT(ISERROR(SEARCH("62,5%",R49)))</formula>
    </cfRule>
    <cfRule type="containsText" dxfId="613" priority="974" operator="containsText" text="50,0%">
      <formula>NOT(ISERROR(SEARCH("50,0%",R49)))</formula>
    </cfRule>
    <cfRule type="containsText" dxfId="612" priority="976" operator="containsText" text="37,5%">
      <formula>NOT(ISERROR(SEARCH("37,5%",R49)))</formula>
    </cfRule>
    <cfRule type="containsText" dxfId="611" priority="977" operator="containsText" text="25,0%">
      <formula>NOT(ISERROR(SEARCH("25,0%",R49)))</formula>
    </cfRule>
    <cfRule type="expression" dxfId="610" priority="978">
      <formula>$R$49=""</formula>
    </cfRule>
  </conditionalFormatting>
  <conditionalFormatting sqref="T49:AE49">
    <cfRule type="expression" dxfId="609" priority="964">
      <formula>$T$49&lt;&gt;""</formula>
    </cfRule>
    <cfRule type="expression" dxfId="608" priority="965">
      <formula>$T$49=""</formula>
    </cfRule>
  </conditionalFormatting>
  <conditionalFormatting sqref="P49">
    <cfRule type="expression" dxfId="607" priority="962">
      <formula>$P$49&lt;&gt;""</formula>
    </cfRule>
    <cfRule type="expression" dxfId="606" priority="963">
      <formula>$P$49=""</formula>
    </cfRule>
  </conditionalFormatting>
  <conditionalFormatting sqref="D51">
    <cfRule type="expression" dxfId="605" priority="960">
      <formula>$D$51=""</formula>
    </cfRule>
    <cfRule type="expression" dxfId="604" priority="961">
      <formula>$D$51&lt;&gt;""</formula>
    </cfRule>
  </conditionalFormatting>
  <conditionalFormatting sqref="B51">
    <cfRule type="expression" dxfId="603" priority="956">
      <formula>$B$51&lt;&gt;""</formula>
    </cfRule>
    <cfRule type="expression" dxfId="602" priority="957">
      <formula>$B$51=""</formula>
    </cfRule>
  </conditionalFormatting>
  <conditionalFormatting sqref="F51">
    <cfRule type="cellIs" dxfId="601" priority="951" operator="equal">
      <formula>4</formula>
    </cfRule>
    <cfRule type="cellIs" dxfId="600" priority="952" operator="equal">
      <formula>3</formula>
    </cfRule>
    <cfRule type="cellIs" dxfId="599" priority="953" operator="equal">
      <formula>2</formula>
    </cfRule>
    <cfRule type="cellIs" dxfId="598" priority="954" operator="equal">
      <formula>1</formula>
    </cfRule>
    <cfRule type="expression" dxfId="597" priority="955">
      <formula>$F$51=""</formula>
    </cfRule>
  </conditionalFormatting>
  <conditionalFormatting sqref="H51">
    <cfRule type="expression" dxfId="596" priority="946">
      <formula>IF($F51=4,TRUE)</formula>
    </cfRule>
    <cfRule type="expression" dxfId="595" priority="947">
      <formula>IF($F51=3,TRUE)</formula>
    </cfRule>
    <cfRule type="expression" dxfId="594" priority="948">
      <formula>IF($F51=2,TRUE)</formula>
    </cfRule>
    <cfRule type="expression" dxfId="593" priority="949">
      <formula>IF($F51=1,TRUE)</formula>
    </cfRule>
    <cfRule type="expression" dxfId="592" priority="950">
      <formula>$H$51=""</formula>
    </cfRule>
  </conditionalFormatting>
  <conditionalFormatting sqref="J51">
    <cfRule type="cellIs" dxfId="591" priority="941" operator="equal">
      <formula>4</formula>
    </cfRule>
    <cfRule type="cellIs" dxfId="590" priority="942" operator="equal">
      <formula>3</formula>
    </cfRule>
    <cfRule type="cellIs" dxfId="589" priority="943" operator="equal">
      <formula>2</formula>
    </cfRule>
    <cfRule type="cellIs" dxfId="588" priority="944" operator="equal">
      <formula>1</formula>
    </cfRule>
    <cfRule type="expression" dxfId="587" priority="945">
      <formula>$J$51=""</formula>
    </cfRule>
  </conditionalFormatting>
  <conditionalFormatting sqref="L51">
    <cfRule type="expression" dxfId="586" priority="936">
      <formula>IF($J51=4,TRUE)</formula>
    </cfRule>
    <cfRule type="expression" dxfId="585" priority="937">
      <formula>IF($J51=3,TRUE)</formula>
    </cfRule>
    <cfRule type="expression" dxfId="584" priority="938">
      <formula>IF($J51=2,TRUE)</formula>
    </cfRule>
    <cfRule type="expression" dxfId="583" priority="939">
      <formula>IF($J51=1,TRUE)</formula>
    </cfRule>
    <cfRule type="expression" dxfId="582" priority="940">
      <formula>$L$51=""</formula>
    </cfRule>
  </conditionalFormatting>
  <conditionalFormatting sqref="N51">
    <cfRule type="cellIs" dxfId="581" priority="918" operator="equal">
      <formula>8</formula>
    </cfRule>
    <cfRule type="cellIs" dxfId="580" priority="920" operator="equal">
      <formula>7</formula>
    </cfRule>
    <cfRule type="cellIs" dxfId="579" priority="922" operator="equal">
      <formula>6</formula>
    </cfRule>
    <cfRule type="cellIs" dxfId="578" priority="924" operator="equal">
      <formula>5</formula>
    </cfRule>
    <cfRule type="cellIs" dxfId="577" priority="926" operator="equal">
      <formula>4</formula>
    </cfRule>
    <cfRule type="cellIs" dxfId="576" priority="932" operator="equal">
      <formula>3</formula>
    </cfRule>
    <cfRule type="cellIs" dxfId="575" priority="933" operator="equal">
      <formula>2</formula>
    </cfRule>
    <cfRule type="cellIs" dxfId="574" priority="934" operator="equal">
      <formula>1</formula>
    </cfRule>
    <cfRule type="cellIs" dxfId="573" priority="935" operator="equal">
      <formula>0</formula>
    </cfRule>
  </conditionalFormatting>
  <conditionalFormatting sqref="O51">
    <cfRule type="expression" dxfId="572" priority="930">
      <formula>$O$51&lt;&gt;""</formula>
    </cfRule>
    <cfRule type="expression" dxfId="571" priority="931">
      <formula>$O$51=""</formula>
    </cfRule>
  </conditionalFormatting>
  <conditionalFormatting sqref="R51">
    <cfRule type="containsText" dxfId="570" priority="917" operator="containsText" text="100%">
      <formula>NOT(ISERROR(SEARCH("100%",R51)))</formula>
    </cfRule>
    <cfRule type="containsText" dxfId="569" priority="919" operator="containsText" text="87,5%">
      <formula>NOT(ISERROR(SEARCH("87,5%",R51)))</formula>
    </cfRule>
    <cfRule type="containsText" dxfId="568" priority="921" operator="containsText" text="75,0%">
      <formula>NOT(ISERROR(SEARCH("75,0%",R51)))</formula>
    </cfRule>
    <cfRule type="containsText" dxfId="567" priority="923" operator="containsText" text="62,5%">
      <formula>NOT(ISERROR(SEARCH("62,5%",R51)))</formula>
    </cfRule>
    <cfRule type="containsText" dxfId="566" priority="925" operator="containsText" text="50,0%">
      <formula>NOT(ISERROR(SEARCH("50,0%",R51)))</formula>
    </cfRule>
    <cfRule type="containsText" dxfId="565" priority="927" operator="containsText" text="37,5%">
      <formula>NOT(ISERROR(SEARCH("37,5%",R51)))</formula>
    </cfRule>
    <cfRule type="containsText" dxfId="564" priority="928" operator="containsText" text="25,0%">
      <formula>NOT(ISERROR(SEARCH("25,0%",R51)))</formula>
    </cfRule>
    <cfRule type="expression" dxfId="563" priority="929">
      <formula>$R$51=""</formula>
    </cfRule>
  </conditionalFormatting>
  <conditionalFormatting sqref="T51:AE51">
    <cfRule type="expression" dxfId="562" priority="915">
      <formula>$T$51&lt;&gt;""</formula>
    </cfRule>
    <cfRule type="expression" dxfId="561" priority="916">
      <formula>$T$51=""</formula>
    </cfRule>
  </conditionalFormatting>
  <conditionalFormatting sqref="P51">
    <cfRule type="expression" dxfId="560" priority="913">
      <formula>$P$51&lt;&gt;""</formula>
    </cfRule>
    <cfRule type="expression" dxfId="559" priority="914">
      <formula>$P$51=""</formula>
    </cfRule>
  </conditionalFormatting>
  <conditionalFormatting sqref="D53">
    <cfRule type="expression" dxfId="558" priority="911">
      <formula>$D$53=""</formula>
    </cfRule>
    <cfRule type="expression" dxfId="557" priority="912">
      <formula>$D$53&lt;&gt;""</formula>
    </cfRule>
  </conditionalFormatting>
  <conditionalFormatting sqref="B53">
    <cfRule type="expression" dxfId="556" priority="907">
      <formula>$B$53&lt;&gt;""</formula>
    </cfRule>
    <cfRule type="expression" dxfId="555" priority="908">
      <formula>$B$53=""</formula>
    </cfRule>
  </conditionalFormatting>
  <conditionalFormatting sqref="F53">
    <cfRule type="cellIs" dxfId="554" priority="902" operator="equal">
      <formula>4</formula>
    </cfRule>
    <cfRule type="cellIs" dxfId="553" priority="903" operator="equal">
      <formula>3</formula>
    </cfRule>
    <cfRule type="cellIs" dxfId="552" priority="904" operator="equal">
      <formula>2</formula>
    </cfRule>
    <cfRule type="cellIs" dxfId="551" priority="905" operator="equal">
      <formula>1</formula>
    </cfRule>
    <cfRule type="expression" dxfId="550" priority="906">
      <formula>$F$53=""</formula>
    </cfRule>
  </conditionalFormatting>
  <conditionalFormatting sqref="H53">
    <cfRule type="expression" dxfId="549" priority="897">
      <formula>IF($F53=4,TRUE)</formula>
    </cfRule>
    <cfRule type="expression" dxfId="548" priority="898">
      <formula>IF($F53=3,TRUE)</formula>
    </cfRule>
    <cfRule type="expression" dxfId="547" priority="899">
      <formula>IF($F53=2,TRUE)</formula>
    </cfRule>
    <cfRule type="expression" dxfId="546" priority="900">
      <formula>IF($F53=1,TRUE)</formula>
    </cfRule>
    <cfRule type="expression" dxfId="545" priority="901">
      <formula>$H$53=""</formula>
    </cfRule>
  </conditionalFormatting>
  <conditionalFormatting sqref="J53">
    <cfRule type="cellIs" dxfId="544" priority="892" operator="equal">
      <formula>4</formula>
    </cfRule>
    <cfRule type="cellIs" dxfId="543" priority="893" operator="equal">
      <formula>3</formula>
    </cfRule>
    <cfRule type="cellIs" dxfId="542" priority="894" operator="equal">
      <formula>2</formula>
    </cfRule>
    <cfRule type="cellIs" dxfId="541" priority="895" operator="equal">
      <formula>1</formula>
    </cfRule>
    <cfRule type="expression" dxfId="540" priority="896">
      <formula>$J$53=""</formula>
    </cfRule>
  </conditionalFormatting>
  <conditionalFormatting sqref="L53">
    <cfRule type="expression" dxfId="539" priority="887">
      <formula>IF($J53=4,TRUE)</formula>
    </cfRule>
    <cfRule type="expression" dxfId="538" priority="888">
      <formula>IF($J53=3,TRUE)</formula>
    </cfRule>
    <cfRule type="expression" dxfId="537" priority="889">
      <formula>IF($J53=2,TRUE)</formula>
    </cfRule>
    <cfRule type="expression" dxfId="536" priority="890">
      <formula>IF($J53=1,TRUE)</formula>
    </cfRule>
    <cfRule type="expression" dxfId="535" priority="891">
      <formula>$L$53=""</formula>
    </cfRule>
  </conditionalFormatting>
  <conditionalFormatting sqref="N53">
    <cfRule type="cellIs" dxfId="534" priority="869" operator="equal">
      <formula>8</formula>
    </cfRule>
    <cfRule type="cellIs" dxfId="533" priority="871" operator="equal">
      <formula>7</formula>
    </cfRule>
    <cfRule type="cellIs" dxfId="532" priority="873" operator="equal">
      <formula>6</formula>
    </cfRule>
    <cfRule type="cellIs" dxfId="531" priority="875" operator="equal">
      <formula>5</formula>
    </cfRule>
    <cfRule type="cellIs" dxfId="530" priority="877" operator="equal">
      <formula>4</formula>
    </cfRule>
    <cfRule type="cellIs" dxfId="529" priority="883" operator="equal">
      <formula>3</formula>
    </cfRule>
    <cfRule type="cellIs" dxfId="528" priority="884" operator="equal">
      <formula>2</formula>
    </cfRule>
    <cfRule type="cellIs" dxfId="527" priority="885" operator="equal">
      <formula>1</formula>
    </cfRule>
    <cfRule type="cellIs" dxfId="526" priority="886" operator="equal">
      <formula>0</formula>
    </cfRule>
  </conditionalFormatting>
  <conditionalFormatting sqref="O53">
    <cfRule type="expression" dxfId="525" priority="881">
      <formula>$O$53&lt;&gt;""</formula>
    </cfRule>
    <cfRule type="expression" dxfId="524" priority="882">
      <formula>$O$53=""</formula>
    </cfRule>
  </conditionalFormatting>
  <conditionalFormatting sqref="R53">
    <cfRule type="containsText" dxfId="523" priority="868" operator="containsText" text="100%">
      <formula>NOT(ISERROR(SEARCH("100%",R53)))</formula>
    </cfRule>
    <cfRule type="containsText" dxfId="522" priority="870" operator="containsText" text="87,5%">
      <formula>NOT(ISERROR(SEARCH("87,5%",R53)))</formula>
    </cfRule>
    <cfRule type="containsText" dxfId="521" priority="872" operator="containsText" text="75,0%">
      <formula>NOT(ISERROR(SEARCH("75,0%",R53)))</formula>
    </cfRule>
    <cfRule type="containsText" dxfId="520" priority="874" operator="containsText" text="62,5%">
      <formula>NOT(ISERROR(SEARCH("62,5%",R53)))</formula>
    </cfRule>
    <cfRule type="containsText" dxfId="519" priority="876" operator="containsText" text="50,0%">
      <formula>NOT(ISERROR(SEARCH("50,0%",R53)))</formula>
    </cfRule>
    <cfRule type="containsText" dxfId="518" priority="878" operator="containsText" text="37,5%">
      <formula>NOT(ISERROR(SEARCH("37,5%",R53)))</formula>
    </cfRule>
    <cfRule type="containsText" dxfId="517" priority="879" operator="containsText" text="25,0%">
      <formula>NOT(ISERROR(SEARCH("25,0%",R53)))</formula>
    </cfRule>
    <cfRule type="expression" dxfId="516" priority="880">
      <formula>$R$53=""</formula>
    </cfRule>
  </conditionalFormatting>
  <conditionalFormatting sqref="T53:AE53">
    <cfRule type="expression" dxfId="515" priority="866">
      <formula>$T$53&lt;&gt;""</formula>
    </cfRule>
    <cfRule type="expression" dxfId="514" priority="867">
      <formula>$T$53=""</formula>
    </cfRule>
  </conditionalFormatting>
  <conditionalFormatting sqref="P53">
    <cfRule type="expression" dxfId="513" priority="864">
      <formula>$P$53&lt;&gt;""</formula>
    </cfRule>
    <cfRule type="expression" dxfId="512" priority="865">
      <formula>$P$53=""</formula>
    </cfRule>
  </conditionalFormatting>
  <conditionalFormatting sqref="D55">
    <cfRule type="expression" dxfId="511" priority="862">
      <formula>$D$55=""</formula>
    </cfRule>
    <cfRule type="expression" dxfId="510" priority="863">
      <formula>$D$55&lt;&gt;""</formula>
    </cfRule>
  </conditionalFormatting>
  <conditionalFormatting sqref="B55">
    <cfRule type="expression" dxfId="509" priority="858">
      <formula>$B$55&lt;&gt;""</formula>
    </cfRule>
    <cfRule type="expression" dxfId="508" priority="859">
      <formula>$B$55=""</formula>
    </cfRule>
  </conditionalFormatting>
  <conditionalFormatting sqref="F55">
    <cfRule type="cellIs" dxfId="507" priority="853" operator="equal">
      <formula>4</formula>
    </cfRule>
    <cfRule type="cellIs" dxfId="506" priority="854" operator="equal">
      <formula>3</formula>
    </cfRule>
    <cfRule type="cellIs" dxfId="505" priority="855" operator="equal">
      <formula>2</formula>
    </cfRule>
    <cfRule type="cellIs" dxfId="504" priority="856" operator="equal">
      <formula>1</formula>
    </cfRule>
    <cfRule type="expression" dxfId="503" priority="857">
      <formula>$F$55=""</formula>
    </cfRule>
  </conditionalFormatting>
  <conditionalFormatting sqref="H55">
    <cfRule type="expression" dxfId="502" priority="848">
      <formula>IF($F55=4,TRUE)</formula>
    </cfRule>
    <cfRule type="expression" dxfId="501" priority="849">
      <formula>IF($F55=3,TRUE)</formula>
    </cfRule>
    <cfRule type="expression" dxfId="500" priority="850">
      <formula>IF($F55=2,TRUE)</formula>
    </cfRule>
    <cfRule type="expression" dxfId="499" priority="851">
      <formula>IF($F55=1,TRUE)</formula>
    </cfRule>
    <cfRule type="expression" dxfId="498" priority="852">
      <formula>$H$55=""</formula>
    </cfRule>
  </conditionalFormatting>
  <conditionalFormatting sqref="J55">
    <cfRule type="cellIs" dxfId="497" priority="843" operator="equal">
      <formula>4</formula>
    </cfRule>
    <cfRule type="cellIs" dxfId="496" priority="844" operator="equal">
      <formula>3</formula>
    </cfRule>
    <cfRule type="cellIs" dxfId="495" priority="845" operator="equal">
      <formula>2</formula>
    </cfRule>
    <cfRule type="cellIs" dxfId="494" priority="846" operator="equal">
      <formula>1</formula>
    </cfRule>
    <cfRule type="expression" dxfId="493" priority="847">
      <formula>$J$55=""</formula>
    </cfRule>
  </conditionalFormatting>
  <conditionalFormatting sqref="L55">
    <cfRule type="expression" dxfId="492" priority="838">
      <formula>IF($J55=4,TRUE)</formula>
    </cfRule>
    <cfRule type="expression" dxfId="491" priority="839">
      <formula>IF($J55=3,TRUE)</formula>
    </cfRule>
    <cfRule type="expression" dxfId="490" priority="840">
      <formula>IF($J55=2,TRUE)</formula>
    </cfRule>
    <cfRule type="expression" dxfId="489" priority="841">
      <formula>IF($J55=1,TRUE)</formula>
    </cfRule>
    <cfRule type="expression" dxfId="488" priority="842">
      <formula>$L$55=""</formula>
    </cfRule>
  </conditionalFormatting>
  <conditionalFormatting sqref="N55">
    <cfRule type="cellIs" dxfId="487" priority="820" operator="equal">
      <formula>8</formula>
    </cfRule>
    <cfRule type="cellIs" dxfId="486" priority="822" operator="equal">
      <formula>7</formula>
    </cfRule>
    <cfRule type="cellIs" dxfId="485" priority="824" operator="equal">
      <formula>6</formula>
    </cfRule>
    <cfRule type="cellIs" dxfId="484" priority="826" operator="equal">
      <formula>5</formula>
    </cfRule>
    <cfRule type="cellIs" dxfId="483" priority="828" operator="equal">
      <formula>4</formula>
    </cfRule>
    <cfRule type="cellIs" dxfId="482" priority="834" operator="equal">
      <formula>3</formula>
    </cfRule>
    <cfRule type="cellIs" dxfId="481" priority="835" operator="equal">
      <formula>2</formula>
    </cfRule>
    <cfRule type="cellIs" dxfId="480" priority="836" operator="equal">
      <formula>1</formula>
    </cfRule>
    <cfRule type="cellIs" dxfId="479" priority="837" operator="equal">
      <formula>0</formula>
    </cfRule>
  </conditionalFormatting>
  <conditionalFormatting sqref="O55">
    <cfRule type="expression" dxfId="478" priority="832">
      <formula>$O$55&lt;&gt;""</formula>
    </cfRule>
    <cfRule type="expression" dxfId="477" priority="833">
      <formula>$O$55=""</formula>
    </cfRule>
  </conditionalFormatting>
  <conditionalFormatting sqref="R55">
    <cfRule type="containsText" dxfId="476" priority="819" operator="containsText" text="100%">
      <formula>NOT(ISERROR(SEARCH("100%",R55)))</formula>
    </cfRule>
    <cfRule type="containsText" dxfId="475" priority="821" operator="containsText" text="87,5%">
      <formula>NOT(ISERROR(SEARCH("87,5%",R55)))</formula>
    </cfRule>
    <cfRule type="containsText" dxfId="474" priority="823" operator="containsText" text="75,0%">
      <formula>NOT(ISERROR(SEARCH("75,0%",R55)))</formula>
    </cfRule>
    <cfRule type="containsText" dxfId="473" priority="825" operator="containsText" text="62,5%">
      <formula>NOT(ISERROR(SEARCH("62,5%",R55)))</formula>
    </cfRule>
    <cfRule type="containsText" dxfId="472" priority="827" operator="containsText" text="50,0%">
      <formula>NOT(ISERROR(SEARCH("50,0%",R55)))</formula>
    </cfRule>
    <cfRule type="containsText" dxfId="471" priority="829" operator="containsText" text="37,5%">
      <formula>NOT(ISERROR(SEARCH("37,5%",R55)))</formula>
    </cfRule>
    <cfRule type="containsText" dxfId="470" priority="830" operator="containsText" text="25,0%">
      <formula>NOT(ISERROR(SEARCH("25,0%",R55)))</formula>
    </cfRule>
    <cfRule type="expression" dxfId="469" priority="831">
      <formula>$R$55=""</formula>
    </cfRule>
  </conditionalFormatting>
  <conditionalFormatting sqref="T55:AE55">
    <cfRule type="expression" dxfId="468" priority="817">
      <formula>$T$55&lt;&gt;""</formula>
    </cfRule>
    <cfRule type="expression" dxfId="467" priority="818">
      <formula>$T$55=""</formula>
    </cfRule>
  </conditionalFormatting>
  <conditionalFormatting sqref="P55">
    <cfRule type="expression" dxfId="466" priority="815">
      <formula>$P$55&lt;&gt;""</formula>
    </cfRule>
    <cfRule type="expression" dxfId="465" priority="816">
      <formula>$P$55=""</formula>
    </cfRule>
  </conditionalFormatting>
  <conditionalFormatting sqref="N57">
    <cfRule type="cellIs" dxfId="464" priority="795" operator="between">
      <formula>72</formula>
      <formula>80</formula>
    </cfRule>
    <cfRule type="cellIs" dxfId="463" priority="798" operator="between">
      <formula>60</formula>
      <formula>71</formula>
    </cfRule>
    <cfRule type="cellIs" dxfId="462" priority="808" operator="between">
      <formula>40</formula>
      <formula>59</formula>
    </cfRule>
    <cfRule type="cellIs" dxfId="461" priority="813" operator="between">
      <formula>1</formula>
      <formula>39</formula>
    </cfRule>
    <cfRule type="cellIs" dxfId="460" priority="814" operator="equal">
      <formula>0</formula>
    </cfRule>
  </conditionalFormatting>
  <conditionalFormatting sqref="O57">
    <cfRule type="expression" dxfId="459" priority="811">
      <formula>$O$57&lt;&gt;""</formula>
    </cfRule>
    <cfRule type="expression" dxfId="458" priority="812">
      <formula>$O$57=""</formula>
    </cfRule>
  </conditionalFormatting>
  <conditionalFormatting sqref="P57">
    <cfRule type="expression" dxfId="457" priority="809">
      <formula>$P$57&lt;&gt;""</formula>
    </cfRule>
    <cfRule type="expression" dxfId="456" priority="810">
      <formula>$P$57=""</formula>
    </cfRule>
  </conditionalFormatting>
  <conditionalFormatting sqref="R57">
    <cfRule type="cellIs" dxfId="455" priority="796" operator="between">
      <formula>0.9</formula>
      <formula>1</formula>
    </cfRule>
    <cfRule type="cellIs" dxfId="454" priority="799" operator="between">
      <formula>0.75</formula>
      <formula>0.89</formula>
    </cfRule>
    <cfRule type="cellIs" dxfId="453" priority="801" operator="between">
      <formula>0.5</formula>
      <formula>0.93</formula>
    </cfRule>
    <cfRule type="cellIs" dxfId="452" priority="804" operator="between">
      <formula>0.01</formula>
      <formula>0.49</formula>
    </cfRule>
    <cfRule type="cellIs" dxfId="451" priority="805" operator="equal">
      <formula>0</formula>
    </cfRule>
  </conditionalFormatting>
  <conditionalFormatting sqref="T57">
    <cfRule type="expression" dxfId="450" priority="806">
      <formula>$T$57&lt;&gt;""</formula>
    </cfRule>
    <cfRule type="expression" dxfId="449" priority="807">
      <formula>$T$57=""</formula>
    </cfRule>
  </conditionalFormatting>
  <conditionalFormatting sqref="V57">
    <cfRule type="expression" dxfId="448" priority="794">
      <formula>IF($N57&lt;=0,TRUE)</formula>
    </cfRule>
    <cfRule type="expression" dxfId="447" priority="797">
      <formula>IF($N57&gt;=72,TRUE)</formula>
    </cfRule>
    <cfRule type="expression" dxfId="446" priority="800">
      <formula>IF($N57&gt;=60,TRUE)</formula>
    </cfRule>
    <cfRule type="expression" dxfId="445" priority="802">
      <formula>IF($N57&gt;=40,TRUE)</formula>
    </cfRule>
    <cfRule type="expression" dxfId="444" priority="803">
      <formula>IF($N57&lt;=39,TRUE)</formula>
    </cfRule>
  </conditionalFormatting>
  <conditionalFormatting sqref="R59">
    <cfRule type="cellIs" dxfId="443" priority="782" operator="equal">
      <formula>0</formula>
    </cfRule>
    <cfRule type="cellIs" dxfId="442" priority="784" operator="between">
      <formula>0.751</formula>
      <formula>1</formula>
    </cfRule>
    <cfRule type="cellIs" dxfId="441" priority="786" operator="between">
      <formula>0.501</formula>
      <formula>0.75</formula>
    </cfRule>
    <cfRule type="cellIs" dxfId="440" priority="789" operator="between">
      <formula>0.251</formula>
      <formula>0.5</formula>
    </cfRule>
    <cfRule type="cellIs" dxfId="439" priority="790" operator="between">
      <formula>0.01</formula>
      <formula>0.25</formula>
    </cfRule>
  </conditionalFormatting>
  <conditionalFormatting sqref="T59">
    <cfRule type="expression" dxfId="438" priority="774">
      <formula>IF($R59&lt;=1%,TRUE)</formula>
    </cfRule>
    <cfRule type="expression" dxfId="437" priority="775">
      <formula>$T$59=""</formula>
    </cfRule>
    <cfRule type="expression" dxfId="436" priority="776">
      <formula>IF($R59&lt;=25%,TRUE)</formula>
    </cfRule>
    <cfRule type="expression" dxfId="435" priority="777">
      <formula>IF($R59&lt;=50%,TRUE)</formula>
    </cfRule>
    <cfRule type="expression" dxfId="434" priority="778">
      <formula>IF($R59&gt;75%,TRUE)</formula>
    </cfRule>
    <cfRule type="expression" dxfId="433" priority="779">
      <formula>IF($R59&lt;=75%,TRUE)</formula>
    </cfRule>
  </conditionalFormatting>
  <conditionalFormatting sqref="H59:O59">
    <cfRule type="expression" dxfId="432" priority="503">
      <formula>$H$59&lt;&gt;""</formula>
    </cfRule>
  </conditionalFormatting>
  <conditionalFormatting sqref="B61:D62">
    <cfRule type="expression" dxfId="431" priority="501">
      <formula>$B$61&lt;&gt;""</formula>
    </cfRule>
  </conditionalFormatting>
  <conditionalFormatting sqref="B64">
    <cfRule type="expression" dxfId="430" priority="498">
      <formula>$B$64&lt;&gt;""</formula>
    </cfRule>
    <cfRule type="expression" dxfId="429" priority="500">
      <formula>$B$64=""</formula>
    </cfRule>
  </conditionalFormatting>
  <conditionalFormatting sqref="D64">
    <cfRule type="expression" dxfId="428" priority="497">
      <formula>$D$64&lt;&gt;""</formula>
    </cfRule>
    <cfRule type="expression" dxfId="427" priority="499">
      <formula>$D$64=""</formula>
    </cfRule>
  </conditionalFormatting>
  <conditionalFormatting sqref="F61:F62">
    <cfRule type="expression" dxfId="426" priority="496">
      <formula>$F$61&lt;&gt;""</formula>
    </cfRule>
  </conditionalFormatting>
  <conditionalFormatting sqref="F64">
    <cfRule type="cellIs" dxfId="425" priority="491" operator="equal">
      <formula>4</formula>
    </cfRule>
    <cfRule type="cellIs" dxfId="424" priority="492" operator="equal">
      <formula>3</formula>
    </cfRule>
    <cfRule type="cellIs" dxfId="423" priority="493" operator="equal">
      <formula>2</formula>
    </cfRule>
    <cfRule type="cellIs" dxfId="422" priority="494" operator="equal">
      <formula>1</formula>
    </cfRule>
    <cfRule type="expression" dxfId="421" priority="495">
      <formula>$F$64=""</formula>
    </cfRule>
  </conditionalFormatting>
  <conditionalFormatting sqref="H64">
    <cfRule type="expression" dxfId="420" priority="486">
      <formula>IF($F64=4,TRUE)</formula>
    </cfRule>
    <cfRule type="expression" dxfId="419" priority="487">
      <formula>IF($F64=3,TRUE)</formula>
    </cfRule>
    <cfRule type="expression" dxfId="418" priority="488">
      <formula>IF($F64=2,TRUE)</formula>
    </cfRule>
    <cfRule type="expression" dxfId="417" priority="489">
      <formula>IF($F64=1,TRUE)</formula>
    </cfRule>
    <cfRule type="expression" dxfId="416" priority="490">
      <formula>$H$64=""</formula>
    </cfRule>
  </conditionalFormatting>
  <conditionalFormatting sqref="H61:H62">
    <cfRule type="expression" dxfId="415" priority="485">
      <formula>$H$61&lt;&gt;""</formula>
    </cfRule>
  </conditionalFormatting>
  <conditionalFormatting sqref="J61:J62">
    <cfRule type="expression" dxfId="414" priority="484">
      <formula>$J$61&lt;&gt;""</formula>
    </cfRule>
  </conditionalFormatting>
  <conditionalFormatting sqref="L61:L62">
    <cfRule type="expression" dxfId="413" priority="483">
      <formula>$L$10&lt;&gt;""</formula>
    </cfRule>
  </conditionalFormatting>
  <conditionalFormatting sqref="J64">
    <cfRule type="cellIs" dxfId="412" priority="478" operator="equal">
      <formula>4</formula>
    </cfRule>
    <cfRule type="cellIs" dxfId="411" priority="479" operator="equal">
      <formula>3</formula>
    </cfRule>
    <cfRule type="cellIs" dxfId="410" priority="480" operator="equal">
      <formula>2</formula>
    </cfRule>
    <cfRule type="cellIs" dxfId="409" priority="481" operator="equal">
      <formula>1</formula>
    </cfRule>
    <cfRule type="expression" dxfId="408" priority="482">
      <formula>$J$64=""</formula>
    </cfRule>
  </conditionalFormatting>
  <conditionalFormatting sqref="L64">
    <cfRule type="expression" dxfId="407" priority="473">
      <formula>IF($J64=4,TRUE)</formula>
    </cfRule>
    <cfRule type="expression" dxfId="406" priority="474">
      <formula>IF($J64=3,TRUE)</formula>
    </cfRule>
    <cfRule type="expression" dxfId="405" priority="475">
      <formula>IF($J64=2,TRUE)</formula>
    </cfRule>
    <cfRule type="expression" dxfId="404" priority="476">
      <formula>IF($J64=1,TRUE)</formula>
    </cfRule>
    <cfRule type="expression" dxfId="403" priority="477">
      <formula>$L$64=""</formula>
    </cfRule>
  </conditionalFormatting>
  <conditionalFormatting sqref="O61:T62">
    <cfRule type="expression" dxfId="402" priority="467">
      <formula>$O$61&lt;&gt;""</formula>
    </cfRule>
  </conditionalFormatting>
  <conditionalFormatting sqref="L33">
    <cfRule type="expression" dxfId="401" priority="449">
      <formula>IF($J33=4,TRUE)</formula>
    </cfRule>
    <cfRule type="expression" dxfId="400" priority="450">
      <formula>IF($J33=3,TRUE)</formula>
    </cfRule>
    <cfRule type="expression" dxfId="399" priority="451">
      <formula>IF($J33=2,TRUE)</formula>
    </cfRule>
    <cfRule type="expression" dxfId="398" priority="452">
      <formula>IF($J33=1,TRUE)</formula>
    </cfRule>
    <cfRule type="expression" dxfId="397" priority="453">
      <formula>$L$33=""</formula>
    </cfRule>
  </conditionalFormatting>
  <conditionalFormatting sqref="O64:T64">
    <cfRule type="expression" dxfId="396" priority="441">
      <formula>IF($N64=8,TRUE)</formula>
    </cfRule>
    <cfRule type="expression" dxfId="395" priority="442">
      <formula>IF($N64=7,TRUE)</formula>
    </cfRule>
    <cfRule type="expression" dxfId="394" priority="443">
      <formula>IF($N64=6,TRUE)</formula>
    </cfRule>
    <cfRule type="expression" dxfId="393" priority="444">
      <formula>IF($N64=5,TRUE)</formula>
    </cfRule>
    <cfRule type="expression" dxfId="392" priority="445">
      <formula>IF($N64=4,TRUE)</formula>
    </cfRule>
    <cfRule type="expression" dxfId="391" priority="446">
      <formula>IF($N64=3,TRUE)</formula>
    </cfRule>
    <cfRule type="expression" dxfId="390" priority="447">
      <formula>IF($N64=2,TRUE)</formula>
    </cfRule>
    <cfRule type="expression" dxfId="389" priority="448">
      <formula>$O$64=""</formula>
    </cfRule>
  </conditionalFormatting>
  <conditionalFormatting sqref="N64">
    <cfRule type="expression" dxfId="388" priority="440">
      <formula>$N$64&lt;&gt;""</formula>
    </cfRule>
  </conditionalFormatting>
  <conditionalFormatting sqref="B66">
    <cfRule type="expression" dxfId="387" priority="437">
      <formula>$B$66&lt;&gt;""</formula>
    </cfRule>
    <cfRule type="expression" dxfId="386" priority="439">
      <formula>$B$66=""</formula>
    </cfRule>
  </conditionalFormatting>
  <conditionalFormatting sqref="D66">
    <cfRule type="expression" dxfId="385" priority="436">
      <formula>$D$66&lt;&gt;""</formula>
    </cfRule>
    <cfRule type="expression" dxfId="384" priority="438">
      <formula>$D$66=""</formula>
    </cfRule>
  </conditionalFormatting>
  <conditionalFormatting sqref="F66">
    <cfRule type="cellIs" dxfId="383" priority="431" operator="equal">
      <formula>4</formula>
    </cfRule>
    <cfRule type="cellIs" dxfId="382" priority="432" operator="equal">
      <formula>3</formula>
    </cfRule>
    <cfRule type="cellIs" dxfId="381" priority="433" operator="equal">
      <formula>2</formula>
    </cfRule>
    <cfRule type="cellIs" dxfId="380" priority="434" operator="equal">
      <formula>1</formula>
    </cfRule>
    <cfRule type="expression" dxfId="379" priority="435">
      <formula>$F$64=""</formula>
    </cfRule>
  </conditionalFormatting>
  <conditionalFormatting sqref="H66">
    <cfRule type="expression" dxfId="378" priority="426">
      <formula>IF($F66=4,TRUE)</formula>
    </cfRule>
    <cfRule type="expression" dxfId="377" priority="427">
      <formula>IF($F66=3,TRUE)</formula>
    </cfRule>
    <cfRule type="expression" dxfId="376" priority="428">
      <formula>IF($F66=2,TRUE)</formula>
    </cfRule>
    <cfRule type="expression" dxfId="375" priority="429">
      <formula>IF($F66=1,TRUE)</formula>
    </cfRule>
    <cfRule type="expression" dxfId="374" priority="430">
      <formula>$H$66=""</formula>
    </cfRule>
  </conditionalFormatting>
  <conditionalFormatting sqref="J66">
    <cfRule type="cellIs" dxfId="373" priority="421" operator="equal">
      <formula>4</formula>
    </cfRule>
    <cfRule type="cellIs" dxfId="372" priority="422" operator="equal">
      <formula>3</formula>
    </cfRule>
    <cfRule type="cellIs" dxfId="371" priority="423" operator="equal">
      <formula>2</formula>
    </cfRule>
    <cfRule type="cellIs" dxfId="370" priority="424" operator="equal">
      <formula>1</formula>
    </cfRule>
    <cfRule type="expression" dxfId="369" priority="425">
      <formula>$J$66=""</formula>
    </cfRule>
  </conditionalFormatting>
  <conditionalFormatting sqref="L66">
    <cfRule type="expression" dxfId="368" priority="416">
      <formula>IF($J66=4,TRUE)</formula>
    </cfRule>
    <cfRule type="expression" dxfId="367" priority="417">
      <formula>IF($J66=3,TRUE)</formula>
    </cfRule>
    <cfRule type="expression" dxfId="366" priority="418">
      <formula>IF($J66=2,TRUE)</formula>
    </cfRule>
    <cfRule type="expression" dxfId="365" priority="419">
      <formula>IF($J66=1,TRUE)</formula>
    </cfRule>
    <cfRule type="expression" dxfId="364" priority="420">
      <formula>$L$66=""</formula>
    </cfRule>
  </conditionalFormatting>
  <conditionalFormatting sqref="O66:T66">
    <cfRule type="expression" dxfId="363" priority="408">
      <formula>IF($N66=8,TRUE)</formula>
    </cfRule>
    <cfRule type="expression" dxfId="362" priority="409">
      <formula>IF($N66=7,TRUE)</formula>
    </cfRule>
    <cfRule type="expression" dxfId="361" priority="410">
      <formula>IF($N66=6,TRUE)</formula>
    </cfRule>
    <cfRule type="expression" dxfId="360" priority="411">
      <formula>IF($N66=5,TRUE)</formula>
    </cfRule>
    <cfRule type="expression" dxfId="359" priority="412">
      <formula>IF($N66=4,TRUE)</formula>
    </cfRule>
    <cfRule type="expression" dxfId="358" priority="413">
      <formula>IF($N66=3,TRUE)</formula>
    </cfRule>
    <cfRule type="expression" dxfId="357" priority="414">
      <formula>IF($N66=2,TRUE)</formula>
    </cfRule>
    <cfRule type="expression" dxfId="356" priority="415">
      <formula>$O$66=""</formula>
    </cfRule>
  </conditionalFormatting>
  <conditionalFormatting sqref="N66">
    <cfRule type="expression" dxfId="355" priority="407">
      <formula>$N$66&lt;&gt;""</formula>
    </cfRule>
  </conditionalFormatting>
  <conditionalFormatting sqref="B68">
    <cfRule type="expression" dxfId="354" priority="404">
      <formula>$B$68&lt;&gt;""</formula>
    </cfRule>
    <cfRule type="expression" dxfId="353" priority="406">
      <formula>$B$68=""</formula>
    </cfRule>
  </conditionalFormatting>
  <conditionalFormatting sqref="D68">
    <cfRule type="expression" dxfId="352" priority="403">
      <formula>$D$68&lt;&gt;""</formula>
    </cfRule>
    <cfRule type="expression" dxfId="351" priority="405">
      <formula>$D$68=""</formula>
    </cfRule>
  </conditionalFormatting>
  <conditionalFormatting sqref="F68">
    <cfRule type="cellIs" dxfId="350" priority="398" operator="equal">
      <formula>4</formula>
    </cfRule>
    <cfRule type="cellIs" dxfId="349" priority="399" operator="equal">
      <formula>3</formula>
    </cfRule>
    <cfRule type="cellIs" dxfId="348" priority="400" operator="equal">
      <formula>2</formula>
    </cfRule>
    <cfRule type="cellIs" dxfId="347" priority="401" operator="equal">
      <formula>1</formula>
    </cfRule>
    <cfRule type="expression" dxfId="346" priority="402">
      <formula>$F$68=""</formula>
    </cfRule>
  </conditionalFormatting>
  <conditionalFormatting sqref="H68">
    <cfRule type="expression" dxfId="345" priority="393">
      <formula>IF($F68=4,TRUE)</formula>
    </cfRule>
    <cfRule type="expression" dxfId="344" priority="394">
      <formula>IF($F68=3,TRUE)</formula>
    </cfRule>
    <cfRule type="expression" dxfId="343" priority="395">
      <formula>IF($F68=2,TRUE)</formula>
    </cfRule>
    <cfRule type="expression" dxfId="342" priority="396">
      <formula>IF($F68=1,TRUE)</formula>
    </cfRule>
    <cfRule type="expression" dxfId="341" priority="397">
      <formula>$H$68=""</formula>
    </cfRule>
  </conditionalFormatting>
  <conditionalFormatting sqref="J68">
    <cfRule type="cellIs" dxfId="340" priority="388" operator="equal">
      <formula>4</formula>
    </cfRule>
    <cfRule type="cellIs" dxfId="339" priority="389" operator="equal">
      <formula>3</formula>
    </cfRule>
    <cfRule type="cellIs" dxfId="338" priority="390" operator="equal">
      <formula>2</formula>
    </cfRule>
    <cfRule type="cellIs" dxfId="337" priority="391" operator="equal">
      <formula>1</formula>
    </cfRule>
    <cfRule type="expression" dxfId="336" priority="392">
      <formula>$J$68=""</formula>
    </cfRule>
  </conditionalFormatting>
  <conditionalFormatting sqref="L68">
    <cfRule type="expression" dxfId="335" priority="383">
      <formula>IF($J68=4,TRUE)</formula>
    </cfRule>
    <cfRule type="expression" dxfId="334" priority="384">
      <formula>IF($J68=3,TRUE)</formula>
    </cfRule>
    <cfRule type="expression" dxfId="333" priority="385">
      <formula>IF($J68=2,TRUE)</formula>
    </cfRule>
    <cfRule type="expression" dxfId="332" priority="386">
      <formula>IF($J68=1,TRUE)</formula>
    </cfRule>
    <cfRule type="expression" dxfId="331" priority="387">
      <formula>$L$68=""</formula>
    </cfRule>
  </conditionalFormatting>
  <conditionalFormatting sqref="O68:T68">
    <cfRule type="expression" dxfId="330" priority="375">
      <formula>IF($N68=8,TRUE)</formula>
    </cfRule>
    <cfRule type="expression" dxfId="329" priority="376">
      <formula>IF($N68=7,TRUE)</formula>
    </cfRule>
    <cfRule type="expression" dxfId="328" priority="377">
      <formula>IF($N68=6,TRUE)</formula>
    </cfRule>
    <cfRule type="expression" dxfId="327" priority="378">
      <formula>IF($N68=5,TRUE)</formula>
    </cfRule>
    <cfRule type="expression" dxfId="326" priority="379">
      <formula>IF($N68=4,TRUE)</formula>
    </cfRule>
    <cfRule type="expression" dxfId="325" priority="380">
      <formula>IF($N68=3,TRUE)</formula>
    </cfRule>
    <cfRule type="expression" dxfId="324" priority="381">
      <formula>IF($N68=2,TRUE)</formula>
    </cfRule>
    <cfRule type="expression" dxfId="323" priority="382">
      <formula>$O$68=""</formula>
    </cfRule>
  </conditionalFormatting>
  <conditionalFormatting sqref="N68">
    <cfRule type="expression" dxfId="322" priority="374">
      <formula>$N$68&lt;&gt;""</formula>
    </cfRule>
  </conditionalFormatting>
  <conditionalFormatting sqref="B70">
    <cfRule type="expression" dxfId="321" priority="371">
      <formula>$B$70&lt;&gt;""</formula>
    </cfRule>
    <cfRule type="expression" dxfId="320" priority="373">
      <formula>$B$70=""</formula>
    </cfRule>
  </conditionalFormatting>
  <conditionalFormatting sqref="D70">
    <cfRule type="expression" dxfId="319" priority="370">
      <formula>$D$70&lt;&gt;""</formula>
    </cfRule>
    <cfRule type="expression" dxfId="318" priority="372">
      <formula>$D$70=""</formula>
    </cfRule>
  </conditionalFormatting>
  <conditionalFormatting sqref="F70">
    <cfRule type="cellIs" dxfId="317" priority="365" operator="equal">
      <formula>4</formula>
    </cfRule>
    <cfRule type="cellIs" dxfId="316" priority="366" operator="equal">
      <formula>3</formula>
    </cfRule>
    <cfRule type="cellIs" dxfId="315" priority="367" operator="equal">
      <formula>2</formula>
    </cfRule>
    <cfRule type="cellIs" dxfId="314" priority="368" operator="equal">
      <formula>1</formula>
    </cfRule>
    <cfRule type="expression" dxfId="313" priority="369">
      <formula>$F$70=""</formula>
    </cfRule>
  </conditionalFormatting>
  <conditionalFormatting sqref="H70">
    <cfRule type="expression" dxfId="312" priority="360">
      <formula>IF($F70=4,TRUE)</formula>
    </cfRule>
    <cfRule type="expression" dxfId="311" priority="361">
      <formula>IF($F70=3,TRUE)</formula>
    </cfRule>
    <cfRule type="expression" dxfId="310" priority="362">
      <formula>IF($F70=2,TRUE)</formula>
    </cfRule>
    <cfRule type="expression" dxfId="309" priority="363">
      <formula>IF($F70=1,TRUE)</formula>
    </cfRule>
    <cfRule type="expression" dxfId="308" priority="364">
      <formula>$H$70=""</formula>
    </cfRule>
  </conditionalFormatting>
  <conditionalFormatting sqref="J70">
    <cfRule type="cellIs" dxfId="307" priority="355" operator="equal">
      <formula>4</formula>
    </cfRule>
    <cfRule type="cellIs" dxfId="306" priority="356" operator="equal">
      <formula>3</formula>
    </cfRule>
    <cfRule type="cellIs" dxfId="305" priority="357" operator="equal">
      <formula>2</formula>
    </cfRule>
    <cfRule type="cellIs" dxfId="304" priority="358" operator="equal">
      <formula>1</formula>
    </cfRule>
    <cfRule type="expression" dxfId="303" priority="359">
      <formula>$J$70=""</formula>
    </cfRule>
  </conditionalFormatting>
  <conditionalFormatting sqref="L70">
    <cfRule type="expression" dxfId="302" priority="350">
      <formula>IF($J70=4,TRUE)</formula>
    </cfRule>
    <cfRule type="expression" dxfId="301" priority="351">
      <formula>IF($J70=3,TRUE)</formula>
    </cfRule>
    <cfRule type="expression" dxfId="300" priority="352">
      <formula>IF($J70=2,TRUE)</formula>
    </cfRule>
    <cfRule type="expression" dxfId="299" priority="353">
      <formula>IF($J70=1,TRUE)</formula>
    </cfRule>
    <cfRule type="expression" dxfId="298" priority="354">
      <formula>$L$70=""</formula>
    </cfRule>
  </conditionalFormatting>
  <conditionalFormatting sqref="O70:T70">
    <cfRule type="expression" dxfId="297" priority="342">
      <formula>IF($N70=8,TRUE)</formula>
    </cfRule>
    <cfRule type="expression" dxfId="296" priority="343">
      <formula>IF($N70=7,TRUE)</formula>
    </cfRule>
    <cfRule type="expression" dxfId="295" priority="344">
      <formula>IF($N70=6,TRUE)</formula>
    </cfRule>
    <cfRule type="expression" dxfId="294" priority="345">
      <formula>IF($N70=5,TRUE)</formula>
    </cfRule>
    <cfRule type="expression" dxfId="293" priority="346">
      <formula>IF($N70=4,TRUE)</formula>
    </cfRule>
    <cfRule type="expression" dxfId="292" priority="347">
      <formula>IF($N70=3,TRUE)</formula>
    </cfRule>
    <cfRule type="expression" dxfId="291" priority="348">
      <formula>IF($N70=2,TRUE)</formula>
    </cfRule>
    <cfRule type="expression" dxfId="290" priority="349">
      <formula>$O$70=""</formula>
    </cfRule>
  </conditionalFormatting>
  <conditionalFormatting sqref="N70">
    <cfRule type="expression" dxfId="289" priority="341">
      <formula>$N$70&lt;&gt;""</formula>
    </cfRule>
  </conditionalFormatting>
  <conditionalFormatting sqref="B72">
    <cfRule type="expression" dxfId="288" priority="338">
      <formula>$B$72&lt;&gt;""</formula>
    </cfRule>
    <cfRule type="expression" dxfId="287" priority="340">
      <formula>$B$72=""</formula>
    </cfRule>
  </conditionalFormatting>
  <conditionalFormatting sqref="D72">
    <cfRule type="expression" dxfId="286" priority="337">
      <formula>$D$72&lt;&gt;""</formula>
    </cfRule>
    <cfRule type="expression" dxfId="285" priority="339">
      <formula>$D$72=""</formula>
    </cfRule>
  </conditionalFormatting>
  <conditionalFormatting sqref="F72">
    <cfRule type="cellIs" dxfId="284" priority="332" operator="equal">
      <formula>4</formula>
    </cfRule>
    <cfRule type="cellIs" dxfId="283" priority="333" operator="equal">
      <formula>3</formula>
    </cfRule>
    <cfRule type="cellIs" dxfId="282" priority="334" operator="equal">
      <formula>2</formula>
    </cfRule>
    <cfRule type="cellIs" dxfId="281" priority="335" operator="equal">
      <formula>1</formula>
    </cfRule>
    <cfRule type="expression" dxfId="280" priority="336">
      <formula>$F$72=""</formula>
    </cfRule>
  </conditionalFormatting>
  <conditionalFormatting sqref="H72">
    <cfRule type="expression" dxfId="279" priority="327">
      <formula>IF($F72=4,TRUE)</formula>
    </cfRule>
    <cfRule type="expression" dxfId="278" priority="328">
      <formula>IF($F72=3,TRUE)</formula>
    </cfRule>
    <cfRule type="expression" dxfId="277" priority="329">
      <formula>IF($F72=2,TRUE)</formula>
    </cfRule>
    <cfRule type="expression" dxfId="276" priority="330">
      <formula>IF($F72=1,TRUE)</formula>
    </cfRule>
    <cfRule type="expression" dxfId="275" priority="331">
      <formula>$H$72=""</formula>
    </cfRule>
  </conditionalFormatting>
  <conditionalFormatting sqref="J72">
    <cfRule type="cellIs" dxfId="274" priority="322" operator="equal">
      <formula>4</formula>
    </cfRule>
    <cfRule type="cellIs" dxfId="273" priority="323" operator="equal">
      <formula>3</formula>
    </cfRule>
    <cfRule type="cellIs" dxfId="272" priority="324" operator="equal">
      <formula>2</formula>
    </cfRule>
    <cfRule type="cellIs" dxfId="271" priority="325" operator="equal">
      <formula>1</formula>
    </cfRule>
    <cfRule type="expression" dxfId="270" priority="326">
      <formula>$J$72=""</formula>
    </cfRule>
  </conditionalFormatting>
  <conditionalFormatting sqref="L72">
    <cfRule type="expression" dxfId="269" priority="317">
      <formula>IF($J72=4,TRUE)</formula>
    </cfRule>
    <cfRule type="expression" dxfId="268" priority="318">
      <formula>IF($J72=3,TRUE)</formula>
    </cfRule>
    <cfRule type="expression" dxfId="267" priority="319">
      <formula>IF($J72=2,TRUE)</formula>
    </cfRule>
    <cfRule type="expression" dxfId="266" priority="320">
      <formula>IF($J72=1,TRUE)</formula>
    </cfRule>
    <cfRule type="expression" dxfId="265" priority="321">
      <formula>$L$72=""</formula>
    </cfRule>
  </conditionalFormatting>
  <conditionalFormatting sqref="O72:T72">
    <cfRule type="expression" dxfId="264" priority="309">
      <formula>IF($N72=8,TRUE)</formula>
    </cfRule>
    <cfRule type="expression" dxfId="263" priority="310">
      <formula>IF($N72=7,TRUE)</formula>
    </cfRule>
    <cfRule type="expression" dxfId="262" priority="311">
      <formula>IF($N72=6,TRUE)</formula>
    </cfRule>
    <cfRule type="expression" dxfId="261" priority="312">
      <formula>IF($N72=5,TRUE)</formula>
    </cfRule>
    <cfRule type="expression" dxfId="260" priority="313">
      <formula>IF($N72=4,TRUE)</formula>
    </cfRule>
    <cfRule type="expression" dxfId="259" priority="314">
      <formula>IF($N72=3,TRUE)</formula>
    </cfRule>
    <cfRule type="expression" dxfId="258" priority="315">
      <formula>IF($N72=2,TRUE)</formula>
    </cfRule>
    <cfRule type="expression" dxfId="257" priority="316">
      <formula>$O$72=""</formula>
    </cfRule>
  </conditionalFormatting>
  <conditionalFormatting sqref="N72">
    <cfRule type="expression" dxfId="256" priority="308">
      <formula>$N$72&lt;&gt;""</formula>
    </cfRule>
  </conditionalFormatting>
  <conditionalFormatting sqref="B74">
    <cfRule type="expression" dxfId="255" priority="305">
      <formula>$B$74&lt;&gt;""</formula>
    </cfRule>
    <cfRule type="expression" dxfId="254" priority="307">
      <formula>$B$74=""</formula>
    </cfRule>
  </conditionalFormatting>
  <conditionalFormatting sqref="D74">
    <cfRule type="expression" dxfId="253" priority="304">
      <formula>$D$74&lt;&gt;""</formula>
    </cfRule>
    <cfRule type="expression" dxfId="252" priority="306">
      <formula>$D$74=""</formula>
    </cfRule>
  </conditionalFormatting>
  <conditionalFormatting sqref="F74">
    <cfRule type="cellIs" dxfId="251" priority="299" operator="equal">
      <formula>4</formula>
    </cfRule>
    <cfRule type="cellIs" dxfId="250" priority="300" operator="equal">
      <formula>3</formula>
    </cfRule>
    <cfRule type="cellIs" dxfId="249" priority="301" operator="equal">
      <formula>2</formula>
    </cfRule>
    <cfRule type="cellIs" dxfId="248" priority="302" operator="equal">
      <formula>1</formula>
    </cfRule>
    <cfRule type="expression" dxfId="247" priority="303">
      <formula>$F$74=""</formula>
    </cfRule>
  </conditionalFormatting>
  <conditionalFormatting sqref="H74">
    <cfRule type="expression" dxfId="246" priority="294">
      <formula>IF($F74=4,TRUE)</formula>
    </cfRule>
    <cfRule type="expression" dxfId="245" priority="295">
      <formula>IF($F74=3,TRUE)</formula>
    </cfRule>
    <cfRule type="expression" dxfId="244" priority="296">
      <formula>IF($F74=2,TRUE)</formula>
    </cfRule>
    <cfRule type="expression" dxfId="243" priority="297">
      <formula>IF($F74=1,TRUE)</formula>
    </cfRule>
    <cfRule type="expression" dxfId="242" priority="298">
      <formula>$H$74=""</formula>
    </cfRule>
  </conditionalFormatting>
  <conditionalFormatting sqref="J74">
    <cfRule type="cellIs" dxfId="241" priority="289" operator="equal">
      <formula>4</formula>
    </cfRule>
    <cfRule type="cellIs" dxfId="240" priority="290" operator="equal">
      <formula>3</formula>
    </cfRule>
    <cfRule type="cellIs" dxfId="239" priority="291" operator="equal">
      <formula>2</formula>
    </cfRule>
    <cfRule type="cellIs" dxfId="238" priority="292" operator="equal">
      <formula>1</formula>
    </cfRule>
    <cfRule type="expression" dxfId="237" priority="293">
      <formula>$J$74=""</formula>
    </cfRule>
  </conditionalFormatting>
  <conditionalFormatting sqref="L74">
    <cfRule type="expression" dxfId="236" priority="284">
      <formula>IF($J74=4,TRUE)</formula>
    </cfRule>
    <cfRule type="expression" dxfId="235" priority="285">
      <formula>IF($J74=3,TRUE)</formula>
    </cfRule>
    <cfRule type="expression" dxfId="234" priority="286">
      <formula>IF($J74=2,TRUE)</formula>
    </cfRule>
    <cfRule type="expression" dxfId="233" priority="287">
      <formula>IF($J74=1,TRUE)</formula>
    </cfRule>
    <cfRule type="expression" dxfId="232" priority="288">
      <formula>$L$74=""</formula>
    </cfRule>
  </conditionalFormatting>
  <conditionalFormatting sqref="O74:T74">
    <cfRule type="expression" dxfId="231" priority="276">
      <formula>IF($N74=8,TRUE)</formula>
    </cfRule>
    <cfRule type="expression" dxfId="230" priority="277">
      <formula>IF($N74=7,TRUE)</formula>
    </cfRule>
    <cfRule type="expression" dxfId="229" priority="278">
      <formula>IF($N74=6,TRUE)</formula>
    </cfRule>
    <cfRule type="expression" dxfId="228" priority="279">
      <formula>IF($N74=5,TRUE)</formula>
    </cfRule>
    <cfRule type="expression" dxfId="227" priority="280">
      <formula>IF($N74=4,TRUE)</formula>
    </cfRule>
    <cfRule type="expression" dxfId="226" priority="281">
      <formula>IF($N74=3,TRUE)</formula>
    </cfRule>
    <cfRule type="expression" dxfId="225" priority="282">
      <formula>IF($N74=2,TRUE)</formula>
    </cfRule>
    <cfRule type="expression" dxfId="224" priority="283">
      <formula>$O$74=""</formula>
    </cfRule>
  </conditionalFormatting>
  <conditionalFormatting sqref="N74">
    <cfRule type="expression" dxfId="223" priority="275">
      <formula>$N$74&lt;&gt;""</formula>
    </cfRule>
  </conditionalFormatting>
  <conditionalFormatting sqref="B76">
    <cfRule type="expression" dxfId="222" priority="272">
      <formula>$B$76&lt;&gt;""</formula>
    </cfRule>
    <cfRule type="expression" dxfId="221" priority="274">
      <formula>$B$76=""</formula>
    </cfRule>
  </conditionalFormatting>
  <conditionalFormatting sqref="D76">
    <cfRule type="expression" dxfId="220" priority="271">
      <formula>$D$76&lt;&gt;""</formula>
    </cfRule>
    <cfRule type="expression" dxfId="219" priority="273">
      <formula>$D$76=""</formula>
    </cfRule>
  </conditionalFormatting>
  <conditionalFormatting sqref="F76">
    <cfRule type="cellIs" dxfId="218" priority="266" operator="equal">
      <formula>4</formula>
    </cfRule>
    <cfRule type="cellIs" dxfId="217" priority="267" operator="equal">
      <formula>3</formula>
    </cfRule>
    <cfRule type="cellIs" dxfId="216" priority="268" operator="equal">
      <formula>2</formula>
    </cfRule>
    <cfRule type="cellIs" dxfId="215" priority="269" operator="equal">
      <formula>1</formula>
    </cfRule>
    <cfRule type="expression" dxfId="214" priority="270">
      <formula>$F$76=""</formula>
    </cfRule>
  </conditionalFormatting>
  <conditionalFormatting sqref="H76">
    <cfRule type="expression" dxfId="213" priority="261">
      <formula>IF($F76=4,TRUE)</formula>
    </cfRule>
    <cfRule type="expression" dxfId="212" priority="262">
      <formula>IF($F76=3,TRUE)</formula>
    </cfRule>
    <cfRule type="expression" dxfId="211" priority="263">
      <formula>IF($F76=2,TRUE)</formula>
    </cfRule>
    <cfRule type="expression" dxfId="210" priority="264">
      <formula>IF($F76=1,TRUE)</formula>
    </cfRule>
    <cfRule type="expression" dxfId="209" priority="265">
      <formula>$H$76=""</formula>
    </cfRule>
  </conditionalFormatting>
  <conditionalFormatting sqref="J76">
    <cfRule type="cellIs" dxfId="208" priority="256" operator="equal">
      <formula>4</formula>
    </cfRule>
    <cfRule type="cellIs" dxfId="207" priority="257" operator="equal">
      <formula>3</formula>
    </cfRule>
    <cfRule type="cellIs" dxfId="206" priority="258" operator="equal">
      <formula>2</formula>
    </cfRule>
    <cfRule type="cellIs" dxfId="205" priority="259" operator="equal">
      <formula>1</formula>
    </cfRule>
    <cfRule type="expression" dxfId="204" priority="260">
      <formula>$J$76=""</formula>
    </cfRule>
  </conditionalFormatting>
  <conditionalFormatting sqref="L76">
    <cfRule type="expression" dxfId="203" priority="251">
      <formula>IF($J76=4,TRUE)</formula>
    </cfRule>
    <cfRule type="expression" dxfId="202" priority="252">
      <formula>IF($J76=3,TRUE)</formula>
    </cfRule>
    <cfRule type="expression" dxfId="201" priority="253">
      <formula>IF($J76=2,TRUE)</formula>
    </cfRule>
    <cfRule type="expression" dxfId="200" priority="254">
      <formula>IF($J76=1,TRUE)</formula>
    </cfRule>
    <cfRule type="expression" dxfId="199" priority="255">
      <formula>$L$76=""</formula>
    </cfRule>
  </conditionalFormatting>
  <conditionalFormatting sqref="O76:T76">
    <cfRule type="expression" dxfId="198" priority="243">
      <formula>IF($N76=8,TRUE)</formula>
    </cfRule>
    <cfRule type="expression" dxfId="197" priority="244">
      <formula>IF($N76=7,TRUE)</formula>
    </cfRule>
    <cfRule type="expression" dxfId="196" priority="245">
      <formula>IF($N76=6,TRUE)</formula>
    </cfRule>
    <cfRule type="expression" dxfId="195" priority="246">
      <formula>IF($N76=5,TRUE)</formula>
    </cfRule>
    <cfRule type="expression" dxfId="194" priority="247">
      <formula>IF($N76=4,TRUE)</formula>
    </cfRule>
    <cfRule type="expression" dxfId="193" priority="248">
      <formula>IF($N76=3,TRUE)</formula>
    </cfRule>
    <cfRule type="expression" dxfId="192" priority="249">
      <formula>IF($N76=2,TRUE)</formula>
    </cfRule>
    <cfRule type="expression" dxfId="191" priority="250">
      <formula>$O$76=""</formula>
    </cfRule>
  </conditionalFormatting>
  <conditionalFormatting sqref="N76">
    <cfRule type="expression" dxfId="190" priority="242">
      <formula>$N$76&lt;&gt;""</formula>
    </cfRule>
  </conditionalFormatting>
  <conditionalFormatting sqref="B78">
    <cfRule type="expression" dxfId="189" priority="239">
      <formula>$B$78&lt;&gt;""</formula>
    </cfRule>
    <cfRule type="expression" dxfId="188" priority="241">
      <formula>$B$78=""</formula>
    </cfRule>
  </conditionalFormatting>
  <conditionalFormatting sqref="D78">
    <cfRule type="expression" dxfId="187" priority="238">
      <formula>$D$78&lt;&gt;""</formula>
    </cfRule>
    <cfRule type="expression" dxfId="186" priority="240">
      <formula>$D$78=""</formula>
    </cfRule>
  </conditionalFormatting>
  <conditionalFormatting sqref="F78">
    <cfRule type="cellIs" dxfId="185" priority="233" operator="equal">
      <formula>4</formula>
    </cfRule>
    <cfRule type="cellIs" dxfId="184" priority="234" operator="equal">
      <formula>3</formula>
    </cfRule>
    <cfRule type="cellIs" dxfId="183" priority="235" operator="equal">
      <formula>2</formula>
    </cfRule>
    <cfRule type="cellIs" dxfId="182" priority="236" operator="equal">
      <formula>1</formula>
    </cfRule>
    <cfRule type="expression" dxfId="181" priority="237">
      <formula>$F$78=""</formula>
    </cfRule>
  </conditionalFormatting>
  <conditionalFormatting sqref="H78">
    <cfRule type="expression" dxfId="180" priority="228">
      <formula>IF($F78=4,TRUE)</formula>
    </cfRule>
    <cfRule type="expression" dxfId="179" priority="229">
      <formula>IF($F78=3,TRUE)</formula>
    </cfRule>
    <cfRule type="expression" dxfId="178" priority="230">
      <formula>IF($F78=2,TRUE)</formula>
    </cfRule>
    <cfRule type="expression" dxfId="177" priority="231">
      <formula>IF($F78=1,TRUE)</formula>
    </cfRule>
    <cfRule type="expression" dxfId="176" priority="232">
      <formula>$H$78=""</formula>
    </cfRule>
  </conditionalFormatting>
  <conditionalFormatting sqref="J78">
    <cfRule type="cellIs" dxfId="175" priority="223" operator="equal">
      <formula>4</formula>
    </cfRule>
    <cfRule type="cellIs" dxfId="174" priority="224" operator="equal">
      <formula>3</formula>
    </cfRule>
    <cfRule type="cellIs" dxfId="173" priority="225" operator="equal">
      <formula>2</formula>
    </cfRule>
    <cfRule type="cellIs" dxfId="172" priority="226" operator="equal">
      <formula>1</formula>
    </cfRule>
    <cfRule type="expression" dxfId="171" priority="227">
      <formula>$J$78=""</formula>
    </cfRule>
  </conditionalFormatting>
  <conditionalFormatting sqref="L78">
    <cfRule type="expression" dxfId="170" priority="218">
      <formula>IF($J78=4,TRUE)</formula>
    </cfRule>
    <cfRule type="expression" dxfId="169" priority="219">
      <formula>IF($J78=3,TRUE)</formula>
    </cfRule>
    <cfRule type="expression" dxfId="168" priority="220">
      <formula>IF($J78=2,TRUE)</formula>
    </cfRule>
    <cfRule type="expression" dxfId="167" priority="221">
      <formula>IF($J78=1,TRUE)</formula>
    </cfRule>
    <cfRule type="expression" dxfId="166" priority="222">
      <formula>$L$78=""</formula>
    </cfRule>
  </conditionalFormatting>
  <conditionalFormatting sqref="O78:T78">
    <cfRule type="expression" dxfId="165" priority="210">
      <formula>IF($N78=8,TRUE)</formula>
    </cfRule>
    <cfRule type="expression" dxfId="164" priority="211">
      <formula>IF($N78=7,TRUE)</formula>
    </cfRule>
    <cfRule type="expression" dxfId="163" priority="212">
      <formula>IF($N78=6,TRUE)</formula>
    </cfRule>
    <cfRule type="expression" dxfId="162" priority="213">
      <formula>IF($N78=5,TRUE)</formula>
    </cfRule>
    <cfRule type="expression" dxfId="161" priority="214">
      <formula>IF($N78=4,TRUE)</formula>
    </cfRule>
    <cfRule type="expression" dxfId="160" priority="215">
      <formula>IF($N78=3,TRUE)</formula>
    </cfRule>
    <cfRule type="expression" dxfId="159" priority="216">
      <formula>IF($N78=2,TRUE)</formula>
    </cfRule>
    <cfRule type="expression" dxfId="158" priority="217">
      <formula>$O$78=""</formula>
    </cfRule>
  </conditionalFormatting>
  <conditionalFormatting sqref="N78">
    <cfRule type="expression" dxfId="157" priority="209">
      <formula>$N$78&lt;&gt;""</formula>
    </cfRule>
  </conditionalFormatting>
  <conditionalFormatting sqref="B80">
    <cfRule type="expression" dxfId="156" priority="206">
      <formula>$B$80&lt;&gt;""</formula>
    </cfRule>
    <cfRule type="expression" dxfId="155" priority="208">
      <formula>$B$80=""</formula>
    </cfRule>
  </conditionalFormatting>
  <conditionalFormatting sqref="D80">
    <cfRule type="expression" dxfId="154" priority="205">
      <formula>$D$80&lt;&gt;""</formula>
    </cfRule>
    <cfRule type="expression" dxfId="153" priority="207">
      <formula>$D$80=""</formula>
    </cfRule>
  </conditionalFormatting>
  <conditionalFormatting sqref="F80">
    <cfRule type="cellIs" dxfId="152" priority="200" operator="equal">
      <formula>4</formula>
    </cfRule>
    <cfRule type="cellIs" dxfId="151" priority="201" operator="equal">
      <formula>3</formula>
    </cfRule>
    <cfRule type="cellIs" dxfId="150" priority="202" operator="equal">
      <formula>2</formula>
    </cfRule>
    <cfRule type="cellIs" dxfId="149" priority="203" operator="equal">
      <formula>1</formula>
    </cfRule>
    <cfRule type="expression" dxfId="148" priority="204">
      <formula>$F$80=""</formula>
    </cfRule>
  </conditionalFormatting>
  <conditionalFormatting sqref="H80">
    <cfRule type="expression" dxfId="147" priority="195">
      <formula>IF($F80=4,TRUE)</formula>
    </cfRule>
    <cfRule type="expression" dxfId="146" priority="196">
      <formula>IF($F80=3,TRUE)</formula>
    </cfRule>
    <cfRule type="expression" dxfId="145" priority="197">
      <formula>IF($F80=2,TRUE)</formula>
    </cfRule>
    <cfRule type="expression" dxfId="144" priority="198">
      <formula>IF($F80=1,TRUE)</formula>
    </cfRule>
    <cfRule type="expression" dxfId="143" priority="199">
      <formula>$H$80=""</formula>
    </cfRule>
  </conditionalFormatting>
  <conditionalFormatting sqref="J80">
    <cfRule type="cellIs" dxfId="142" priority="190" operator="equal">
      <formula>4</formula>
    </cfRule>
    <cfRule type="cellIs" dxfId="141" priority="191" operator="equal">
      <formula>3</formula>
    </cfRule>
    <cfRule type="cellIs" dxfId="140" priority="192" operator="equal">
      <formula>2</formula>
    </cfRule>
    <cfRule type="cellIs" dxfId="139" priority="193" operator="equal">
      <formula>1</formula>
    </cfRule>
    <cfRule type="expression" dxfId="138" priority="194">
      <formula>$J$80=""</formula>
    </cfRule>
  </conditionalFormatting>
  <conditionalFormatting sqref="L80">
    <cfRule type="expression" dxfId="137" priority="185">
      <formula>IF($J80=4,TRUE)</formula>
    </cfRule>
    <cfRule type="expression" dxfId="136" priority="186">
      <formula>IF($J80=3,TRUE)</formula>
    </cfRule>
    <cfRule type="expression" dxfId="135" priority="187">
      <formula>IF($J80=2,TRUE)</formula>
    </cfRule>
    <cfRule type="expression" dxfId="134" priority="188">
      <formula>IF($J80=1,TRUE)</formula>
    </cfRule>
    <cfRule type="expression" dxfId="133" priority="189">
      <formula>$L$80=""</formula>
    </cfRule>
  </conditionalFormatting>
  <conditionalFormatting sqref="O80:T80">
    <cfRule type="expression" dxfId="132" priority="177">
      <formula>IF($N80=8,TRUE)</formula>
    </cfRule>
    <cfRule type="expression" dxfId="131" priority="178">
      <formula>IF($N80=7,TRUE)</formula>
    </cfRule>
    <cfRule type="expression" dxfId="130" priority="179">
      <formula>IF($N80=6,TRUE)</formula>
    </cfRule>
    <cfRule type="expression" dxfId="129" priority="180">
      <formula>IF($N80=5,TRUE)</formula>
    </cfRule>
    <cfRule type="expression" dxfId="128" priority="181">
      <formula>IF($N80=4,TRUE)</formula>
    </cfRule>
    <cfRule type="expression" dxfId="127" priority="182">
      <formula>IF($N80=3,TRUE)</formula>
    </cfRule>
    <cfRule type="expression" dxfId="126" priority="183">
      <formula>IF($N80=2,TRUE)</formula>
    </cfRule>
    <cfRule type="expression" dxfId="125" priority="184">
      <formula>$O$80=""</formula>
    </cfRule>
  </conditionalFormatting>
  <conditionalFormatting sqref="N80">
    <cfRule type="expression" dxfId="124" priority="176">
      <formula>$N$80&lt;&gt;""</formula>
    </cfRule>
  </conditionalFormatting>
  <conditionalFormatting sqref="B82">
    <cfRule type="expression" dxfId="123" priority="173">
      <formula>$B$82&lt;&gt;""</formula>
    </cfRule>
    <cfRule type="expression" dxfId="122" priority="175">
      <formula>$B$82=""</formula>
    </cfRule>
  </conditionalFormatting>
  <conditionalFormatting sqref="D82">
    <cfRule type="expression" dxfId="121" priority="172">
      <formula>$D$82&lt;&gt;""</formula>
    </cfRule>
    <cfRule type="expression" dxfId="120" priority="174">
      <formula>$D$82=""</formula>
    </cfRule>
  </conditionalFormatting>
  <conditionalFormatting sqref="F82">
    <cfRule type="cellIs" dxfId="119" priority="167" operator="equal">
      <formula>4</formula>
    </cfRule>
    <cfRule type="cellIs" dxfId="118" priority="168" operator="equal">
      <formula>3</formula>
    </cfRule>
    <cfRule type="cellIs" dxfId="117" priority="169" operator="equal">
      <formula>2</formula>
    </cfRule>
    <cfRule type="cellIs" dxfId="116" priority="170" operator="equal">
      <formula>1</formula>
    </cfRule>
    <cfRule type="expression" dxfId="115" priority="171">
      <formula>$F$82=""</formula>
    </cfRule>
  </conditionalFormatting>
  <conditionalFormatting sqref="H82">
    <cfRule type="expression" dxfId="114" priority="162">
      <formula>IF($F82=4,TRUE)</formula>
    </cfRule>
    <cfRule type="expression" dxfId="113" priority="163">
      <formula>IF($F82=3,TRUE)</formula>
    </cfRule>
    <cfRule type="expression" dxfId="112" priority="164">
      <formula>IF($F82=2,TRUE)</formula>
    </cfRule>
    <cfRule type="expression" dxfId="111" priority="165">
      <formula>IF($F82=1,TRUE)</formula>
    </cfRule>
    <cfRule type="expression" dxfId="110" priority="166">
      <formula>$H$82=""</formula>
    </cfRule>
  </conditionalFormatting>
  <conditionalFormatting sqref="J82">
    <cfRule type="cellIs" dxfId="109" priority="157" operator="equal">
      <formula>4</formula>
    </cfRule>
    <cfRule type="cellIs" dxfId="108" priority="158" operator="equal">
      <formula>3</formula>
    </cfRule>
    <cfRule type="cellIs" dxfId="107" priority="159" operator="equal">
      <formula>2</formula>
    </cfRule>
    <cfRule type="cellIs" dxfId="106" priority="160" operator="equal">
      <formula>1</formula>
    </cfRule>
    <cfRule type="expression" dxfId="105" priority="161">
      <formula>$J$82=""</formula>
    </cfRule>
  </conditionalFormatting>
  <conditionalFormatting sqref="L82">
    <cfRule type="expression" dxfId="104" priority="152">
      <formula>IF($J82=4,TRUE)</formula>
    </cfRule>
    <cfRule type="expression" dxfId="103" priority="153">
      <formula>IF($J82=3,TRUE)</formula>
    </cfRule>
    <cfRule type="expression" dxfId="102" priority="154">
      <formula>IF($J82=2,TRUE)</formula>
    </cfRule>
    <cfRule type="expression" dxfId="101" priority="155">
      <formula>IF($J82=1,TRUE)</formula>
    </cfRule>
    <cfRule type="expression" dxfId="100" priority="156">
      <formula>$L$82=""</formula>
    </cfRule>
  </conditionalFormatting>
  <conditionalFormatting sqref="O82:T82">
    <cfRule type="expression" dxfId="99" priority="144">
      <formula>IF($N82=8,TRUE)</formula>
    </cfRule>
    <cfRule type="expression" dxfId="98" priority="145">
      <formula>IF($N82=7,TRUE)</formula>
    </cfRule>
    <cfRule type="expression" dxfId="97" priority="146">
      <formula>IF($N82=6,TRUE)</formula>
    </cfRule>
    <cfRule type="expression" dxfId="96" priority="147">
      <formula>IF($N82=5,TRUE)</formula>
    </cfRule>
    <cfRule type="expression" dxfId="95" priority="148">
      <formula>IF($N82=4,TRUE)</formula>
    </cfRule>
    <cfRule type="expression" dxfId="94" priority="149">
      <formula>IF($N82=3,TRUE)</formula>
    </cfRule>
    <cfRule type="expression" dxfId="93" priority="150">
      <formula>IF($N82=2,TRUE)</formula>
    </cfRule>
    <cfRule type="expression" dxfId="92" priority="151">
      <formula>$O$82=""</formula>
    </cfRule>
  </conditionalFormatting>
  <conditionalFormatting sqref="N82">
    <cfRule type="expression" dxfId="91" priority="143">
      <formula>$N$82&lt;&gt;""</formula>
    </cfRule>
  </conditionalFormatting>
  <conditionalFormatting sqref="AG10:AG11">
    <cfRule type="expression" dxfId="90" priority="98">
      <formula>$AG$10&lt;&gt;""</formula>
    </cfRule>
  </conditionalFormatting>
  <conditionalFormatting sqref="AG13">
    <cfRule type="expression" dxfId="89" priority="73">
      <formula>$AG$13=""</formula>
    </cfRule>
    <cfRule type="expression" dxfId="88" priority="97">
      <formula>$AG$13&lt;&gt;""</formula>
    </cfRule>
  </conditionalFormatting>
  <conditionalFormatting sqref="AI10:AI11">
    <cfRule type="expression" dxfId="87" priority="94">
      <formula>$AI$10&lt;&gt;""</formula>
    </cfRule>
  </conditionalFormatting>
  <conditionalFormatting sqref="AI13">
    <cfRule type="expression" dxfId="86" priority="74">
      <formula>$AI$13=""</formula>
    </cfRule>
    <cfRule type="containsText" dxfId="85" priority="92" operator="containsText" text="EFFECTUÉE">
      <formula>NOT(ISERROR(SEARCH("EFFECTUÉE",AI13)))</formula>
    </cfRule>
    <cfRule type="containsText" dxfId="84" priority="93" operator="containsText" text="AGENDÉE">
      <formula>NOT(ISERROR(SEARCH("AGENDÉE",AI13)))</formula>
    </cfRule>
  </conditionalFormatting>
  <conditionalFormatting sqref="AG19">
    <cfRule type="expression" dxfId="83" priority="70">
      <formula>$AG$19=""</formula>
    </cfRule>
    <cfRule type="expression" dxfId="82" priority="88">
      <formula>$AG$19&lt;&gt;""</formula>
    </cfRule>
  </conditionalFormatting>
  <conditionalFormatting sqref="AG21">
    <cfRule type="expression" dxfId="81" priority="69">
      <formula>$AG$21=""</formula>
    </cfRule>
    <cfRule type="expression" dxfId="80" priority="85">
      <formula>$AG$21&lt;&gt;""</formula>
    </cfRule>
  </conditionalFormatting>
  <conditionalFormatting sqref="AG23">
    <cfRule type="expression" dxfId="79" priority="68">
      <formula>$AG$23=""</formula>
    </cfRule>
    <cfRule type="expression" dxfId="78" priority="82">
      <formula>$AG$23&lt;&gt;""</formula>
    </cfRule>
  </conditionalFormatting>
  <conditionalFormatting sqref="AG25">
    <cfRule type="expression" dxfId="77" priority="67">
      <formula>$AG$25=""</formula>
    </cfRule>
    <cfRule type="expression" dxfId="76" priority="79">
      <formula>$AG$25&lt;&gt;""</formula>
    </cfRule>
  </conditionalFormatting>
  <conditionalFormatting sqref="A13:B13">
    <cfRule type="expression" dxfId="75" priority="75">
      <formula>$A$13&lt;&gt;""</formula>
    </cfRule>
    <cfRule type="expression" dxfId="74" priority="76">
      <formula>$A$13=""</formula>
    </cfRule>
  </conditionalFormatting>
  <conditionalFormatting sqref="AG15">
    <cfRule type="expression" dxfId="73" priority="58">
      <formula>$AG$15&lt;&gt;""</formula>
    </cfRule>
    <cfRule type="expression" dxfId="72" priority="72">
      <formula>$AG$15=""</formula>
    </cfRule>
  </conditionalFormatting>
  <conditionalFormatting sqref="AG17">
    <cfRule type="expression" dxfId="71" priority="71">
      <formula>$AG$17=""</formula>
    </cfRule>
    <cfRule type="expression" dxfId="70" priority="96">
      <formula>$AG$17&lt;&gt;""</formula>
    </cfRule>
  </conditionalFormatting>
  <conditionalFormatting sqref="AG27">
    <cfRule type="expression" dxfId="69" priority="65">
      <formula>$AG$27=""</formula>
    </cfRule>
    <cfRule type="expression" dxfId="68" priority="66">
      <formula>$AG$27&lt;&gt;""</formula>
    </cfRule>
  </conditionalFormatting>
  <conditionalFormatting sqref="AG29">
    <cfRule type="expression" dxfId="67" priority="63">
      <formula>$AG$29=""</formula>
    </cfRule>
    <cfRule type="expression" dxfId="66" priority="64">
      <formula>$AG$29&lt;&gt;""</formula>
    </cfRule>
  </conditionalFormatting>
  <conditionalFormatting sqref="AG31">
    <cfRule type="expression" dxfId="65" priority="59">
      <formula>$AG$31=""</formula>
    </cfRule>
    <cfRule type="expression" dxfId="64" priority="60">
      <formula>$AG$31&lt;&gt;""</formula>
    </cfRule>
  </conditionalFormatting>
  <conditionalFormatting sqref="AI15">
    <cfRule type="expression" dxfId="63" priority="49">
      <formula>$AI$15=""</formula>
    </cfRule>
    <cfRule type="containsText" dxfId="62" priority="50" operator="containsText" text="EFFECTUÉE">
      <formula>NOT(ISERROR(SEARCH("EFFECTUÉE",AI15)))</formula>
    </cfRule>
    <cfRule type="containsText" dxfId="61" priority="51" operator="containsText" text="AGENDÉE">
      <formula>NOT(ISERROR(SEARCH("AGENDÉE",AI15)))</formula>
    </cfRule>
  </conditionalFormatting>
  <conditionalFormatting sqref="AI17">
    <cfRule type="expression" dxfId="60" priority="46">
      <formula>$AI$17=""</formula>
    </cfRule>
    <cfRule type="containsText" dxfId="59" priority="47" operator="containsText" text="EFFECTUÉE">
      <formula>NOT(ISERROR(SEARCH("EFFECTUÉE",AI17)))</formula>
    </cfRule>
    <cfRule type="containsText" dxfId="58" priority="48" operator="containsText" text="AGENDÉE">
      <formula>NOT(ISERROR(SEARCH("AGENDÉE",AI17)))</formula>
    </cfRule>
  </conditionalFormatting>
  <conditionalFormatting sqref="AI19">
    <cfRule type="expression" dxfId="57" priority="43">
      <formula>$AI$19=""</formula>
    </cfRule>
    <cfRule type="containsText" dxfId="56" priority="44" operator="containsText" text="EFFECTUÉE">
      <formula>NOT(ISERROR(SEARCH("EFFECTUÉE",AI19)))</formula>
    </cfRule>
    <cfRule type="containsText" dxfId="55" priority="45" operator="containsText" text="AGENDÉE">
      <formula>NOT(ISERROR(SEARCH("AGENDÉE",AI19)))</formula>
    </cfRule>
  </conditionalFormatting>
  <conditionalFormatting sqref="AI21">
    <cfRule type="expression" dxfId="54" priority="40">
      <formula>$AI$21=""</formula>
    </cfRule>
    <cfRule type="containsText" dxfId="53" priority="41" operator="containsText" text="EFFECTUÉE">
      <formula>NOT(ISERROR(SEARCH("EFFECTUÉE",AI21)))</formula>
    </cfRule>
    <cfRule type="containsText" dxfId="52" priority="42" operator="containsText" text="AGENDÉE">
      <formula>NOT(ISERROR(SEARCH("AGENDÉE",AI21)))</formula>
    </cfRule>
  </conditionalFormatting>
  <conditionalFormatting sqref="AI23">
    <cfRule type="expression" dxfId="51" priority="37">
      <formula>$AI$23=""</formula>
    </cfRule>
    <cfRule type="containsText" dxfId="50" priority="38" operator="containsText" text="EFFECTUÉE">
      <formula>NOT(ISERROR(SEARCH("EFFECTUÉE",AI23)))</formula>
    </cfRule>
    <cfRule type="containsText" dxfId="49" priority="39" operator="containsText" text="AGENDÉE">
      <formula>NOT(ISERROR(SEARCH("AGENDÉE",AI23)))</formula>
    </cfRule>
  </conditionalFormatting>
  <conditionalFormatting sqref="AI25">
    <cfRule type="expression" dxfId="48" priority="34">
      <formula>$AI$25=""</formula>
    </cfRule>
    <cfRule type="containsText" dxfId="47" priority="35" operator="containsText" text="EFFECTUÉE">
      <formula>NOT(ISERROR(SEARCH("EFFECTUÉE",AI25)))</formula>
    </cfRule>
    <cfRule type="containsText" dxfId="46" priority="36" operator="containsText" text="AGENDÉE">
      <formula>NOT(ISERROR(SEARCH("AGENDÉE",AI25)))</formula>
    </cfRule>
  </conditionalFormatting>
  <conditionalFormatting sqref="AI27">
    <cfRule type="expression" dxfId="45" priority="31">
      <formula>$AI$27=""</formula>
    </cfRule>
    <cfRule type="containsText" dxfId="44" priority="32" operator="containsText" text="EFFECTUÉE">
      <formula>NOT(ISERROR(SEARCH("EFFECTUÉE",AI27)))</formula>
    </cfRule>
    <cfRule type="containsText" dxfId="43" priority="33" operator="containsText" text="AGENDÉE">
      <formula>NOT(ISERROR(SEARCH("AGENDÉE",AI27)))</formula>
    </cfRule>
  </conditionalFormatting>
  <conditionalFormatting sqref="AI29">
    <cfRule type="expression" dxfId="42" priority="28">
      <formula>$AI$29=""</formula>
    </cfRule>
    <cfRule type="containsText" dxfId="41" priority="29" operator="containsText" text="EFFECTUÉE">
      <formula>NOT(ISERROR(SEARCH("EFFECTUÉE",AI29)))</formula>
    </cfRule>
    <cfRule type="containsText" dxfId="40" priority="30" operator="containsText" text="AGENDÉE">
      <formula>NOT(ISERROR(SEARCH("AGENDÉE",AI29)))</formula>
    </cfRule>
  </conditionalFormatting>
  <conditionalFormatting sqref="AI31">
    <cfRule type="expression" dxfId="39" priority="25">
      <formula>$AI$31=""</formula>
    </cfRule>
    <cfRule type="containsText" dxfId="38" priority="26" operator="containsText" text="EFFECTUÉE">
      <formula>NOT(ISERROR(SEARCH("EFFECTUÉE",AI31)))</formula>
    </cfRule>
    <cfRule type="containsText" dxfId="37" priority="27" operator="containsText" text="AGENDÉE">
      <formula>NOT(ISERROR(SEARCH("AGENDÉE",AI31)))</formula>
    </cfRule>
  </conditionalFormatting>
  <conditionalFormatting sqref="V61:AE62">
    <cfRule type="expression" dxfId="36" priority="24">
      <formula>$V$61&lt;&gt;""</formula>
    </cfRule>
  </conditionalFormatting>
  <conditionalFormatting sqref="V64:AE64">
    <cfRule type="expression" dxfId="35" priority="22">
      <formula>$V$64&lt;&gt;""</formula>
    </cfRule>
    <cfRule type="expression" dxfId="34" priority="23">
      <formula>$V$64=""</formula>
    </cfRule>
  </conditionalFormatting>
  <conditionalFormatting sqref="V66:AE66">
    <cfRule type="expression" dxfId="33" priority="20">
      <formula>$V$66&lt;&gt;""</formula>
    </cfRule>
    <cfRule type="expression" dxfId="32" priority="21">
      <formula>$V$66=""</formula>
    </cfRule>
  </conditionalFormatting>
  <conditionalFormatting sqref="V68:AE68">
    <cfRule type="expression" dxfId="31" priority="18">
      <formula>$V$68&lt;&gt;""</formula>
    </cfRule>
    <cfRule type="expression" dxfId="30" priority="19">
      <formula>$V$68=""</formula>
    </cfRule>
  </conditionalFormatting>
  <conditionalFormatting sqref="V70:AE70">
    <cfRule type="expression" dxfId="29" priority="16">
      <formula>$V$70&lt;&gt;""</formula>
    </cfRule>
    <cfRule type="expression" dxfId="28" priority="17">
      <formula>$V$70=""</formula>
    </cfRule>
  </conditionalFormatting>
  <conditionalFormatting sqref="V72:AE72">
    <cfRule type="expression" dxfId="27" priority="14">
      <formula>$V$72&lt;&gt;""</formula>
    </cfRule>
    <cfRule type="expression" dxfId="26" priority="15">
      <formula>$V$72=""</formula>
    </cfRule>
  </conditionalFormatting>
  <conditionalFormatting sqref="V74:AE74">
    <cfRule type="expression" dxfId="25" priority="12">
      <formula>$V$74&lt;&gt;""</formula>
    </cfRule>
    <cfRule type="expression" dxfId="24" priority="13">
      <formula>$V$74=""</formula>
    </cfRule>
  </conditionalFormatting>
  <conditionalFormatting sqref="V76:AE76">
    <cfRule type="expression" dxfId="23" priority="8">
      <formula>$V$76&lt;&gt;""</formula>
    </cfRule>
    <cfRule type="expression" dxfId="22" priority="9">
      <formula>$V$76=""</formula>
    </cfRule>
  </conditionalFormatting>
  <conditionalFormatting sqref="V78:AE78">
    <cfRule type="expression" dxfId="21" priority="6">
      <formula>$V$78&lt;&gt;""</formula>
    </cfRule>
    <cfRule type="expression" dxfId="20" priority="7">
      <formula>$V$78=""</formula>
    </cfRule>
  </conditionalFormatting>
  <conditionalFormatting sqref="V80:AE80">
    <cfRule type="expression" dxfId="19" priority="4">
      <formula>$V$80&lt;&gt;""</formula>
    </cfRule>
    <cfRule type="expression" dxfId="18" priority="5">
      <formula>$V$80=""</formula>
    </cfRule>
  </conditionalFormatting>
  <conditionalFormatting sqref="V82:AE82">
    <cfRule type="expression" dxfId="17" priority="2">
      <formula>$V$82&lt;&gt;""</formula>
    </cfRule>
    <cfRule type="expression" dxfId="16" priority="3">
      <formula>$V$82=""</formula>
    </cfRule>
  </conditionalFormatting>
  <conditionalFormatting sqref="AK10:AK11">
    <cfRule type="expression" dxfId="15" priority="1">
      <formula>$AK$10&lt;&gt;""</formula>
    </cfRule>
  </conditionalFormatting>
  <dataValidations count="1">
    <dataValidation type="list" allowBlank="1" showInputMessage="1" showErrorMessage="1" sqref="AF5:AF8" xr:uid="{A6B490C5-467C-4E90-A9FC-E250C509F105}">
      <formula1>#REF!</formula1>
    </dataValidation>
  </dataValidations>
  <printOptions horizontalCentered="1"/>
  <pageMargins left="0.19685039370078741" right="0.19685039370078741" top="0.39370078740157483" bottom="0.19685039370078741" header="0" footer="0"/>
  <pageSetup paperSize="9" scale="50" orientation="landscape" r:id="rId1"/>
  <drawing r:id="rId2"/>
  <legacyDrawing r:id="rId3"/>
  <controls>
    <mc:AlternateContent xmlns:mc="http://schemas.openxmlformats.org/markup-compatibility/2006">
      <mc:Choice Requires="x14">
        <control shapeId="1037" r:id="rId4" name="CommandButton1">
          <controlPr defaultSize="0" autoLine="0" autoPict="0" r:id="rId5">
            <anchor moveWithCells="1">
              <from>
                <xdr:col>33</xdr:col>
                <xdr:colOff>9525</xdr:colOff>
                <xdr:row>0</xdr:row>
                <xdr:rowOff>171450</xdr:rowOff>
              </from>
              <to>
                <xdr:col>36</xdr:col>
                <xdr:colOff>561975</xdr:colOff>
                <xdr:row>3</xdr:row>
                <xdr:rowOff>0</xdr:rowOff>
              </to>
            </anchor>
          </controlPr>
        </control>
      </mc:Choice>
      <mc:Fallback>
        <control shapeId="1037" r:id="rId4" name="CommandButton1"/>
      </mc:Fallback>
    </mc:AlternateContent>
    <mc:AlternateContent xmlns:mc="http://schemas.openxmlformats.org/markup-compatibility/2006">
      <mc:Choice Requires="x14">
        <control shapeId="1032" r:id="rId6" name="Button 8">
          <controlPr defaultSize="0" print="0" autoFill="0" autoPict="0" macro="[0]!ExportationPDFAnalyseComptences">
            <anchor moveWithCells="1" sizeWithCells="1">
              <from>
                <xdr:col>32</xdr:col>
                <xdr:colOff>19050</xdr:colOff>
                <xdr:row>1</xdr:row>
                <xdr:rowOff>0</xdr:rowOff>
              </from>
              <to>
                <xdr:col>33</xdr:col>
                <xdr:colOff>0</xdr:colOff>
                <xdr:row>2</xdr:row>
                <xdr:rowOff>180975</xdr:rowOff>
              </to>
            </anchor>
          </controlPr>
        </control>
      </mc:Choice>
    </mc:AlternateContent>
  </controls>
  <extLst>
    <ext xmlns:x14="http://schemas.microsoft.com/office/spreadsheetml/2009/9/main" uri="{CCE6A557-97BC-4b89-ADB6-D9C93CAAB3DF}">
      <x14:dataValidations xmlns:xm="http://schemas.microsoft.com/office/excel/2006/main" count="6">
        <x14:dataValidation type="list" allowBlank="1" showInputMessage="1" showErrorMessage="1" xr:uid="{831CE8CF-FE9B-40DE-BAF6-5F6534D2C94F}">
          <x14:formula1>
            <xm:f>Lexique!$G$2:$G$7</xm:f>
          </x14:formula1>
          <xm:sqref>F15 F17 F19 F21 F23 F25 F27 F29 F31 F33 F37 F39 F41 F43 F45 F47 F49 F51 F53 F55 F64 F66 F68 F70 F72 F74 F76 F78 F80 F82 J15 J17 J19 J21 J23 J25 J27 J29 J31 J33 J37 J39 J41 J43 J45 J47 J49 J51 J53 J55 J64 J66 J68 J70 J72 J74 J76 J78 J80 J82</xm:sqref>
        </x14:dataValidation>
        <x14:dataValidation type="list" allowBlank="1" showInputMessage="1" showErrorMessage="1" xr:uid="{31928851-E23A-4240-A5D3-CF5FF40E3879}">
          <x14:formula1>
            <xm:f>Lexique!$I$2:$I$20</xm:f>
          </x14:formula1>
          <xm:sqref>D64 D66 D68 D70 D72 D74 D76 D78 D80 D82</xm:sqref>
        </x14:dataValidation>
        <x14:dataValidation type="list" allowBlank="1" showInputMessage="1" showErrorMessage="1" xr:uid="{93A56030-ADAB-43F8-8DCE-71931E680531}">
          <x14:formula1>
            <xm:f>Lexique!$A$2:$A$15</xm:f>
          </x14:formula1>
          <xm:sqref>AA5 AA6 AA7 AA8</xm:sqref>
        </x14:dataValidation>
        <x14:dataValidation type="list" allowBlank="1" showInputMessage="1" showErrorMessage="1" xr:uid="{852EA617-07E1-4D99-B691-87C2D57E4957}">
          <x14:formula1>
            <xm:f>Lexique!$C$2:$C$10</xm:f>
          </x14:formula1>
          <xm:sqref>AE5</xm:sqref>
        </x14:dataValidation>
        <x14:dataValidation type="list" allowBlank="1" showInputMessage="1" showErrorMessage="1" xr:uid="{89AF777F-0CE3-49D1-B4C9-C5B2C3C22682}">
          <x14:formula1>
            <xm:f>Lexique!$E$2:$E$15</xm:f>
          </x14:formula1>
          <xm:sqref>AE6 AE7 AE8</xm:sqref>
        </x14:dataValidation>
        <x14:dataValidation type="list" allowBlank="1" showInputMessage="1" showErrorMessage="1" xr:uid="{F2B89EE9-FEEB-41E2-9954-CA45F06830D1}">
          <x14:formula1>
            <xm:f>Lexique!$K$2:$K$9</xm:f>
          </x14:formula1>
          <xm:sqref>AI13 AI15 AI17 AI19 AI21 AI23 AI25 AI27 AI29 AI31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BAF428-E4F8-4296-A240-48DB07391B80}">
  <sheetPr codeName="Feuil3"/>
  <dimension ref="A1:Q100"/>
  <sheetViews>
    <sheetView zoomScaleNormal="100" workbookViewId="0">
      <selection activeCell="T27" sqref="T27"/>
    </sheetView>
  </sheetViews>
  <sheetFormatPr baseColWidth="10" defaultColWidth="10.85546875" defaultRowHeight="12" x14ac:dyDescent="0.2"/>
  <cols>
    <col min="1" max="1" width="20.7109375" style="19" customWidth="1"/>
    <col min="2" max="2" width="0.28515625" style="19" customWidth="1"/>
    <col min="3" max="3" width="20.7109375" style="19" customWidth="1"/>
    <col min="4" max="4" width="0.28515625" style="19" customWidth="1"/>
    <col min="5" max="5" width="20.5703125" style="19" customWidth="1"/>
    <col min="6" max="6" width="0.28515625" style="19" customWidth="1"/>
    <col min="7" max="7" width="12.42578125" style="19" bestFit="1" customWidth="1"/>
    <col min="8" max="8" width="0.28515625" style="19" customWidth="1"/>
    <col min="9" max="9" width="23.28515625" style="19" bestFit="1" customWidth="1"/>
    <col min="10" max="10" width="0.28515625" style="19" customWidth="1"/>
    <col min="11" max="11" width="20.7109375" style="19" customWidth="1"/>
    <col min="12" max="12" width="0.28515625" style="19" customWidth="1"/>
    <col min="13" max="13" width="20.7109375" style="19" customWidth="1"/>
    <col min="14" max="14" width="0.28515625" style="19" customWidth="1"/>
    <col min="15" max="15" width="20.7109375" style="19" customWidth="1"/>
    <col min="16" max="16" width="0.28515625" style="19" customWidth="1"/>
    <col min="17" max="17" width="19.5703125" style="19" customWidth="1"/>
    <col min="18" max="16384" width="10.85546875" style="19"/>
  </cols>
  <sheetData>
    <row r="1" spans="1:17" ht="35.1" customHeight="1" x14ac:dyDescent="0.2">
      <c r="A1" s="36" t="s">
        <v>32</v>
      </c>
      <c r="C1" s="36" t="s">
        <v>11</v>
      </c>
      <c r="E1" s="36" t="s">
        <v>12</v>
      </c>
      <c r="G1" s="38" t="s">
        <v>33</v>
      </c>
      <c r="I1" s="38" t="s">
        <v>20</v>
      </c>
      <c r="K1" s="38" t="s">
        <v>23</v>
      </c>
      <c r="M1" s="38" t="s">
        <v>58</v>
      </c>
      <c r="O1" s="36" t="s">
        <v>31</v>
      </c>
      <c r="Q1" s="36" t="s">
        <v>30</v>
      </c>
    </row>
    <row r="2" spans="1:17" ht="5.0999999999999996" customHeight="1" x14ac:dyDescent="0.2"/>
    <row r="3" spans="1:17" ht="15" customHeight="1" x14ac:dyDescent="0.25">
      <c r="C3" s="19" t="s">
        <v>34</v>
      </c>
      <c r="E3" s="19" t="s">
        <v>39</v>
      </c>
      <c r="G3" s="39">
        <v>1</v>
      </c>
      <c r="I3" s="19" t="s">
        <v>47</v>
      </c>
      <c r="K3" t="s">
        <v>24</v>
      </c>
      <c r="M3" s="19" t="s">
        <v>65</v>
      </c>
    </row>
    <row r="4" spans="1:17" ht="15" customHeight="1" x14ac:dyDescent="0.25">
      <c r="C4" s="19" t="s">
        <v>35</v>
      </c>
      <c r="E4" s="19" t="s">
        <v>40</v>
      </c>
      <c r="G4" s="39">
        <v>2</v>
      </c>
      <c r="I4" s="19" t="s">
        <v>48</v>
      </c>
      <c r="K4" t="s">
        <v>57</v>
      </c>
      <c r="M4" s="19" t="s">
        <v>61</v>
      </c>
    </row>
    <row r="5" spans="1:17" ht="15" customHeight="1" x14ac:dyDescent="0.2">
      <c r="C5" s="19" t="s">
        <v>36</v>
      </c>
      <c r="E5" s="19" t="s">
        <v>41</v>
      </c>
      <c r="G5" s="39">
        <v>3</v>
      </c>
      <c r="I5" s="19" t="s">
        <v>49</v>
      </c>
      <c r="M5" s="19" t="s">
        <v>59</v>
      </c>
    </row>
    <row r="6" spans="1:17" ht="15" customHeight="1" x14ac:dyDescent="0.2">
      <c r="C6" s="19" t="s">
        <v>37</v>
      </c>
      <c r="E6" s="19" t="s">
        <v>42</v>
      </c>
      <c r="G6" s="39">
        <v>4</v>
      </c>
      <c r="I6" s="19" t="s">
        <v>50</v>
      </c>
      <c r="M6" s="19" t="s">
        <v>64</v>
      </c>
    </row>
    <row r="7" spans="1:17" ht="15" customHeight="1" x14ac:dyDescent="0.2">
      <c r="C7" s="19" t="s">
        <v>38</v>
      </c>
      <c r="E7" s="19" t="s">
        <v>43</v>
      </c>
      <c r="I7" s="19" t="s">
        <v>51</v>
      </c>
      <c r="M7" s="19" t="s">
        <v>62</v>
      </c>
    </row>
    <row r="8" spans="1:17" ht="15" customHeight="1" x14ac:dyDescent="0.2">
      <c r="E8" s="19" t="s">
        <v>44</v>
      </c>
      <c r="I8" s="19" t="s">
        <v>52</v>
      </c>
      <c r="M8" s="19" t="s">
        <v>60</v>
      </c>
    </row>
    <row r="9" spans="1:17" ht="15" customHeight="1" x14ac:dyDescent="0.2">
      <c r="E9" s="19" t="s">
        <v>45</v>
      </c>
      <c r="I9" s="19" t="s">
        <v>53</v>
      </c>
      <c r="M9" s="19" t="s">
        <v>63</v>
      </c>
    </row>
    <row r="10" spans="1:17" ht="15" customHeight="1" x14ac:dyDescent="0.2">
      <c r="E10" s="19" t="s">
        <v>46</v>
      </c>
      <c r="I10" s="19" t="s">
        <v>54</v>
      </c>
    </row>
    <row r="11" spans="1:17" ht="15" customHeight="1" x14ac:dyDescent="0.2">
      <c r="I11" s="19" t="s">
        <v>55</v>
      </c>
    </row>
    <row r="12" spans="1:17" ht="15" customHeight="1" x14ac:dyDescent="0.2">
      <c r="I12" s="19" t="s">
        <v>56</v>
      </c>
    </row>
    <row r="13" spans="1:17" ht="15" customHeight="1" x14ac:dyDescent="0.2"/>
    <row r="14" spans="1:17" ht="15" customHeight="1" x14ac:dyDescent="0.2"/>
    <row r="15" spans="1:17" ht="15" customHeight="1" x14ac:dyDescent="0.2"/>
    <row r="16" spans="1:17" ht="15" customHeight="1" x14ac:dyDescent="0.2"/>
    <row r="17" ht="15" customHeight="1" x14ac:dyDescent="0.2"/>
    <row r="18" ht="15" customHeight="1" x14ac:dyDescent="0.2"/>
    <row r="19" ht="15" customHeight="1" x14ac:dyDescent="0.2"/>
    <row r="20" ht="15" customHeight="1" x14ac:dyDescent="0.2"/>
    <row r="21" ht="15" customHeight="1" x14ac:dyDescent="0.2"/>
    <row r="22" ht="15" customHeight="1" x14ac:dyDescent="0.2"/>
    <row r="23" ht="15" customHeight="1" x14ac:dyDescent="0.2"/>
    <row r="24" ht="15" customHeight="1" x14ac:dyDescent="0.2"/>
    <row r="25" ht="15" customHeight="1" x14ac:dyDescent="0.2"/>
    <row r="26" ht="15" customHeight="1" x14ac:dyDescent="0.2"/>
    <row r="27" ht="15" customHeight="1" x14ac:dyDescent="0.2"/>
    <row r="28" ht="15" customHeight="1" x14ac:dyDescent="0.2"/>
    <row r="29" ht="15" customHeight="1" x14ac:dyDescent="0.2"/>
    <row r="30" ht="15" customHeight="1" x14ac:dyDescent="0.2"/>
    <row r="31" ht="15" customHeight="1" x14ac:dyDescent="0.2"/>
    <row r="32" ht="15" customHeight="1" x14ac:dyDescent="0.2"/>
    <row r="33" ht="15" customHeight="1" x14ac:dyDescent="0.2"/>
    <row r="34" ht="15" customHeight="1" x14ac:dyDescent="0.2"/>
    <row r="35" ht="15" customHeight="1" x14ac:dyDescent="0.2"/>
    <row r="36" ht="15" customHeight="1" x14ac:dyDescent="0.2"/>
    <row r="37" ht="15" customHeight="1" x14ac:dyDescent="0.2"/>
    <row r="38" ht="15" customHeight="1" x14ac:dyDescent="0.2"/>
    <row r="39" ht="15" customHeight="1" x14ac:dyDescent="0.2"/>
    <row r="40" ht="15" customHeight="1" x14ac:dyDescent="0.2"/>
    <row r="41" ht="15" customHeight="1" x14ac:dyDescent="0.2"/>
    <row r="42" ht="15" customHeight="1" x14ac:dyDescent="0.2"/>
    <row r="43" ht="15" customHeight="1" x14ac:dyDescent="0.2"/>
    <row r="44" ht="15" customHeight="1" x14ac:dyDescent="0.2"/>
    <row r="45" ht="15" customHeight="1" x14ac:dyDescent="0.2"/>
    <row r="46" ht="15" customHeight="1" x14ac:dyDescent="0.2"/>
    <row r="47" ht="15" customHeight="1" x14ac:dyDescent="0.2"/>
    <row r="48" ht="15" customHeight="1" x14ac:dyDescent="0.2"/>
    <row r="49" ht="15" customHeight="1" x14ac:dyDescent="0.2"/>
    <row r="50" ht="15" customHeight="1" x14ac:dyDescent="0.2"/>
    <row r="51" ht="15" customHeight="1" x14ac:dyDescent="0.2"/>
    <row r="52" ht="15" customHeight="1" x14ac:dyDescent="0.2"/>
    <row r="53" ht="15" customHeight="1" x14ac:dyDescent="0.2"/>
    <row r="54" ht="15" customHeight="1" x14ac:dyDescent="0.2"/>
    <row r="55" ht="15" customHeight="1" x14ac:dyDescent="0.2"/>
    <row r="56" ht="15" customHeight="1" x14ac:dyDescent="0.2"/>
    <row r="57" ht="15" customHeight="1" x14ac:dyDescent="0.2"/>
    <row r="58" ht="15" customHeight="1" x14ac:dyDescent="0.2"/>
    <row r="59" ht="15" customHeight="1" x14ac:dyDescent="0.2"/>
    <row r="60" ht="15" customHeight="1" x14ac:dyDescent="0.2"/>
    <row r="61" ht="15" customHeight="1" x14ac:dyDescent="0.2"/>
    <row r="62" ht="15" customHeight="1" x14ac:dyDescent="0.2"/>
    <row r="63" ht="15" customHeight="1" x14ac:dyDescent="0.2"/>
    <row r="64" ht="15" customHeight="1" x14ac:dyDescent="0.2"/>
    <row r="65" ht="15" customHeight="1" x14ac:dyDescent="0.2"/>
    <row r="66" ht="15" customHeight="1" x14ac:dyDescent="0.2"/>
    <row r="67" ht="15" customHeight="1" x14ac:dyDescent="0.2"/>
    <row r="68" ht="15" customHeight="1" x14ac:dyDescent="0.2"/>
    <row r="69" ht="15" customHeight="1" x14ac:dyDescent="0.2"/>
    <row r="70" ht="15" customHeight="1" x14ac:dyDescent="0.2"/>
    <row r="71" ht="15" customHeight="1" x14ac:dyDescent="0.2"/>
    <row r="72" ht="15" customHeight="1" x14ac:dyDescent="0.2"/>
    <row r="73" ht="15" customHeight="1" x14ac:dyDescent="0.2"/>
    <row r="74" ht="15" customHeight="1" x14ac:dyDescent="0.2"/>
    <row r="75" ht="15" customHeight="1" x14ac:dyDescent="0.2"/>
    <row r="76" ht="15" customHeight="1" x14ac:dyDescent="0.2"/>
    <row r="77" ht="15" customHeight="1" x14ac:dyDescent="0.2"/>
    <row r="78" ht="15" customHeight="1" x14ac:dyDescent="0.2"/>
    <row r="79" ht="15" customHeight="1" x14ac:dyDescent="0.2"/>
    <row r="80" ht="15" customHeight="1" x14ac:dyDescent="0.2"/>
    <row r="81" ht="15" customHeight="1" x14ac:dyDescent="0.2"/>
    <row r="82" ht="15" customHeight="1" x14ac:dyDescent="0.2"/>
    <row r="83" ht="15" customHeight="1" x14ac:dyDescent="0.2"/>
    <row r="84" ht="15" customHeight="1" x14ac:dyDescent="0.2"/>
    <row r="85" ht="15" customHeight="1" x14ac:dyDescent="0.2"/>
    <row r="86" ht="15" customHeight="1" x14ac:dyDescent="0.2"/>
    <row r="87" ht="15" customHeight="1" x14ac:dyDescent="0.2"/>
    <row r="88" ht="15" customHeight="1" x14ac:dyDescent="0.2"/>
    <row r="89" ht="15" customHeight="1" x14ac:dyDescent="0.2"/>
    <row r="90" ht="15" customHeight="1" x14ac:dyDescent="0.2"/>
    <row r="91" ht="15" customHeight="1" x14ac:dyDescent="0.2"/>
    <row r="92" ht="15" customHeight="1" x14ac:dyDescent="0.2"/>
    <row r="93" ht="15" customHeight="1" x14ac:dyDescent="0.2"/>
    <row r="94" ht="15" customHeight="1" x14ac:dyDescent="0.2"/>
    <row r="95" ht="15" customHeight="1" x14ac:dyDescent="0.2"/>
    <row r="96" ht="15" customHeight="1" x14ac:dyDescent="0.2"/>
    <row r="97" ht="15" customHeight="1" x14ac:dyDescent="0.2"/>
    <row r="98" ht="15" customHeight="1" x14ac:dyDescent="0.2"/>
    <row r="99" ht="15" customHeight="1" x14ac:dyDescent="0.2"/>
    <row r="100" ht="15" customHeight="1" x14ac:dyDescent="0.2"/>
  </sheetData>
  <sortState xmlns:xlrd2="http://schemas.microsoft.com/office/spreadsheetml/2017/richdata2" ref="K3:K4">
    <sortCondition ref="K3:K4"/>
  </sortState>
  <conditionalFormatting sqref="O1">
    <cfRule type="expression" dxfId="14" priority="24">
      <formula>$O$1&lt;&gt;""</formula>
    </cfRule>
  </conditionalFormatting>
  <conditionalFormatting sqref="Q1">
    <cfRule type="expression" dxfId="13" priority="22">
      <formula>$Q$1&lt;&gt;""</formula>
    </cfRule>
  </conditionalFormatting>
  <conditionalFormatting sqref="E1">
    <cfRule type="expression" dxfId="12" priority="13">
      <formula>$E$1&lt;&gt;""</formula>
    </cfRule>
  </conditionalFormatting>
  <conditionalFormatting sqref="A1 C1">
    <cfRule type="expression" dxfId="11" priority="12">
      <formula>$C$1&lt;&gt;""</formula>
    </cfRule>
  </conditionalFormatting>
  <conditionalFormatting sqref="G1">
    <cfRule type="expression" dxfId="10" priority="11">
      <formula>$G$1&lt;&gt;""</formula>
    </cfRule>
  </conditionalFormatting>
  <conditionalFormatting sqref="I1">
    <cfRule type="expression" dxfId="9" priority="10">
      <formula>$I$1&lt;&gt;""</formula>
    </cfRule>
  </conditionalFormatting>
  <conditionalFormatting sqref="K1">
    <cfRule type="expression" dxfId="8" priority="9">
      <formula>$K$1&lt;&gt;""</formula>
    </cfRule>
  </conditionalFormatting>
  <conditionalFormatting sqref="A3:A12">
    <cfRule type="duplicateValues" dxfId="7" priority="8"/>
  </conditionalFormatting>
  <conditionalFormatting sqref="C3:C7">
    <cfRule type="duplicateValues" dxfId="6" priority="7"/>
  </conditionalFormatting>
  <conditionalFormatting sqref="E3:E10">
    <cfRule type="duplicateValues" dxfId="5" priority="6"/>
  </conditionalFormatting>
  <conditionalFormatting sqref="G3:G6">
    <cfRule type="duplicateValues" dxfId="4" priority="5"/>
  </conditionalFormatting>
  <conditionalFormatting sqref="I3:I12">
    <cfRule type="duplicateValues" dxfId="3" priority="4"/>
  </conditionalFormatting>
  <conditionalFormatting sqref="M1">
    <cfRule type="expression" dxfId="2" priority="3">
      <formula>$M$1&lt;&gt;""</formula>
    </cfRule>
  </conditionalFormatting>
  <conditionalFormatting sqref="O3:O12">
    <cfRule type="duplicateValues" dxfId="1" priority="2"/>
  </conditionalFormatting>
  <conditionalFormatting sqref="Q3:Q12">
    <cfRule type="duplicateValues" dxfId="0" priority="1"/>
  </conditionalFormatting>
  <pageMargins left="0.19685039370078741" right="0.19685039370078741" top="0.39370078740157483" bottom="0.19685039370078741" header="0" footer="0"/>
  <pageSetup paperSize="9" scale="45" orientation="landscape"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Matrice des compétences</vt:lpstr>
      <vt:lpstr>Lexique</vt:lpstr>
      <vt:lpstr>'Matrice des compétences'!Zone_d_impression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CLAMAX CLAMAX</dc:creator>
  <cp:lastModifiedBy>CLAMAX CLAMAX</cp:lastModifiedBy>
  <cp:lastPrinted>2024-10-08T15:12:55Z</cp:lastPrinted>
  <dcterms:created xsi:type="dcterms:W3CDTF">2024-09-12T10:13:48Z</dcterms:created>
  <dcterms:modified xsi:type="dcterms:W3CDTF">2024-10-09T07:35:54Z</dcterms:modified>
</cp:coreProperties>
</file>