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7571" codeName="{C999D3B4-68BB-379E-E534-F0D661931E69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meteo62\Desktop\"/>
    </mc:Choice>
  </mc:AlternateContent>
  <bookViews>
    <workbookView xWindow="0" yWindow="0" windowWidth="25200" windowHeight="11760"/>
  </bookViews>
  <sheets>
    <sheet name="Feuil1" sheetId="1" r:id="rId1"/>
    <sheet name="Feuil2" sheetId="2" r:id="rId2"/>
    <sheet name="Feuil3" sheetId="3" r:id="rId3"/>
    <sheet name="Feuil4" sheetId="4" r:id="rId4"/>
    <sheet name="Feuil5" sheetId="5" r:id="rId5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151" i="1" l="1"/>
  <c r="B150" i="1"/>
  <c r="B149" i="1"/>
  <c r="B140" i="1"/>
  <c r="T130" i="1"/>
  <c r="Q130" i="1"/>
  <c r="N130" i="1"/>
  <c r="K130" i="1"/>
  <c r="H130" i="1"/>
  <c r="E130" i="1"/>
  <c r="B130" i="1"/>
  <c r="V212" i="1"/>
  <c r="N212" i="1"/>
  <c r="I212" i="1"/>
  <c r="Y212" i="1" s="1"/>
  <c r="H212" i="1"/>
  <c r="F212" i="1"/>
  <c r="W209" i="1"/>
  <c r="U209" i="1"/>
  <c r="S209" i="1"/>
  <c r="Q209" i="1"/>
  <c r="O209" i="1"/>
  <c r="M209" i="1"/>
  <c r="K209" i="1"/>
  <c r="S37" i="1"/>
  <c r="R35" i="1"/>
  <c r="Q35" i="1"/>
  <c r="P35" i="1"/>
  <c r="O35" i="1"/>
  <c r="N35" i="1"/>
  <c r="M35" i="1"/>
  <c r="L35" i="1"/>
  <c r="W21" i="1"/>
  <c r="K29" i="1" s="1"/>
  <c r="K38" i="1" s="1"/>
  <c r="U21" i="1"/>
  <c r="J29" i="1" s="1"/>
  <c r="S21" i="1"/>
  <c r="I29" i="1" s="1"/>
  <c r="Q21" i="1"/>
  <c r="H29" i="1" s="1"/>
  <c r="O21" i="1"/>
  <c r="G29" i="1" s="1"/>
  <c r="G38" i="1" s="1"/>
  <c r="M21" i="1"/>
  <c r="F29" i="1" s="1"/>
  <c r="K21" i="1"/>
  <c r="E29" i="1" s="1"/>
  <c r="G21" i="1"/>
  <c r="G25" i="1" s="1"/>
  <c r="E21" i="1"/>
  <c r="D21" i="1"/>
  <c r="T20" i="1"/>
  <c r="L20" i="1"/>
  <c r="I20" i="1"/>
  <c r="Y20" i="1" s="1"/>
  <c r="H20" i="1"/>
  <c r="F20" i="1"/>
  <c r="T19" i="1"/>
  <c r="L19" i="1"/>
  <c r="I19" i="1"/>
  <c r="Y19" i="1" s="1"/>
  <c r="H19" i="1"/>
  <c r="F19" i="1"/>
  <c r="T18" i="1"/>
  <c r="L18" i="1"/>
  <c r="I18" i="1"/>
  <c r="Y18" i="1" s="1"/>
  <c r="H18" i="1"/>
  <c r="F18" i="1"/>
  <c r="T17" i="1"/>
  <c r="L17" i="1"/>
  <c r="I17" i="1"/>
  <c r="Y17" i="1" s="1"/>
  <c r="H17" i="1"/>
  <c r="F17" i="1"/>
  <c r="T16" i="1"/>
  <c r="L16" i="1"/>
  <c r="I16" i="1"/>
  <c r="Y16" i="1" s="1"/>
  <c r="H16" i="1"/>
  <c r="F16" i="1"/>
  <c r="T15" i="1"/>
  <c r="L15" i="1"/>
  <c r="I15" i="1"/>
  <c r="Y15" i="1" s="1"/>
  <c r="H15" i="1"/>
  <c r="F15" i="1"/>
  <c r="I14" i="1"/>
  <c r="Y14" i="1" s="1"/>
  <c r="H14" i="1"/>
  <c r="F14" i="1"/>
  <c r="Q11" i="1"/>
  <c r="U25" i="1"/>
  <c r="I28" i="1"/>
  <c r="I36" i="1" s="1"/>
  <c r="P36" i="1" s="1"/>
  <c r="O11" i="1"/>
  <c r="H21" i="1" l="1"/>
  <c r="H25" i="1" s="1"/>
  <c r="L14" i="1"/>
  <c r="T14" i="1"/>
  <c r="H38" i="1"/>
  <c r="E38" i="1"/>
  <c r="I38" i="1"/>
  <c r="F38" i="1"/>
  <c r="J38" i="1"/>
  <c r="F28" i="1"/>
  <c r="F36" i="1" s="1"/>
  <c r="M36" i="1" s="1"/>
  <c r="J28" i="1"/>
  <c r="J36" i="1" s="1"/>
  <c r="Q36" i="1" s="1"/>
  <c r="G31" i="1"/>
  <c r="K11" i="1"/>
  <c r="S11" i="1"/>
  <c r="N14" i="1"/>
  <c r="V14" i="1"/>
  <c r="N15" i="1"/>
  <c r="V15" i="1"/>
  <c r="N16" i="1"/>
  <c r="V16" i="1"/>
  <c r="N17" i="1"/>
  <c r="V17" i="1"/>
  <c r="N18" i="1"/>
  <c r="V18" i="1"/>
  <c r="N19" i="1"/>
  <c r="V19" i="1"/>
  <c r="N20" i="1"/>
  <c r="V20" i="1"/>
  <c r="I21" i="1"/>
  <c r="I30" i="1" s="1"/>
  <c r="K25" i="1"/>
  <c r="O25" i="1"/>
  <c r="S25" i="1"/>
  <c r="W25" i="1"/>
  <c r="G28" i="1"/>
  <c r="G36" i="1" s="1"/>
  <c r="N36" i="1" s="1"/>
  <c r="K28" i="1"/>
  <c r="K36" i="1" s="1"/>
  <c r="R36" i="1" s="1"/>
  <c r="M11" i="1"/>
  <c r="U11" i="1"/>
  <c r="P14" i="1"/>
  <c r="X14" i="1"/>
  <c r="P15" i="1"/>
  <c r="X15" i="1"/>
  <c r="P16" i="1"/>
  <c r="X16" i="1"/>
  <c r="P17" i="1"/>
  <c r="X17" i="1"/>
  <c r="P18" i="1"/>
  <c r="X18" i="1"/>
  <c r="P19" i="1"/>
  <c r="X19" i="1"/>
  <c r="P20" i="1"/>
  <c r="X20" i="1"/>
  <c r="F21" i="1"/>
  <c r="F25" i="1" s="1"/>
  <c r="D25" i="1"/>
  <c r="H28" i="1"/>
  <c r="H36" i="1" s="1"/>
  <c r="O36" i="1" s="1"/>
  <c r="W11" i="1"/>
  <c r="J14" i="1"/>
  <c r="R14" i="1"/>
  <c r="J15" i="1"/>
  <c r="R15" i="1"/>
  <c r="J16" i="1"/>
  <c r="R16" i="1"/>
  <c r="J17" i="1"/>
  <c r="R17" i="1"/>
  <c r="J18" i="1"/>
  <c r="R18" i="1"/>
  <c r="J19" i="1"/>
  <c r="R19" i="1"/>
  <c r="J20" i="1"/>
  <c r="R20" i="1"/>
  <c r="E25" i="1"/>
  <c r="M25" i="1"/>
  <c r="Q25" i="1"/>
  <c r="E28" i="1"/>
  <c r="E36" i="1" s="1"/>
  <c r="L36" i="1" s="1"/>
  <c r="L212" i="1"/>
  <c r="T212" i="1"/>
  <c r="P212" i="1"/>
  <c r="X212" i="1"/>
  <c r="J212" i="1"/>
  <c r="R212" i="1"/>
  <c r="H31" i="1" l="1"/>
  <c r="O38" i="1" s="1"/>
  <c r="H39" i="1" s="1"/>
  <c r="J31" i="1"/>
  <c r="I31" i="1"/>
  <c r="P38" i="1" s="1"/>
  <c r="I39" i="1" s="1"/>
  <c r="K31" i="1"/>
  <c r="R38" i="1" s="1"/>
  <c r="K39" i="1" s="1"/>
  <c r="F31" i="1"/>
  <c r="M38" i="1" s="1"/>
  <c r="F39" i="1" s="1"/>
  <c r="E31" i="1"/>
  <c r="L38" i="1" s="1"/>
  <c r="Y21" i="1"/>
  <c r="E147" i="1"/>
  <c r="E143" i="1"/>
  <c r="E132" i="1"/>
  <c r="E150" i="1"/>
  <c r="E148" i="1"/>
  <c r="E144" i="1"/>
  <c r="E133" i="1"/>
  <c r="E145" i="1"/>
  <c r="E141" i="1"/>
  <c r="E134" i="1"/>
  <c r="E151" i="1"/>
  <c r="E149" i="1"/>
  <c r="E146" i="1"/>
  <c r="E142" i="1"/>
  <c r="E135" i="1"/>
  <c r="E136" i="1" s="1"/>
  <c r="E137" i="1" s="1"/>
  <c r="E138" i="1" s="1"/>
  <c r="E139" i="1" s="1"/>
  <c r="E140" i="1" s="1"/>
  <c r="I25" i="1"/>
  <c r="V21" i="1"/>
  <c r="R21" i="1"/>
  <c r="N21" i="1"/>
  <c r="J21" i="1"/>
  <c r="J25" i="1" s="1"/>
  <c r="X21" i="1"/>
  <c r="T21" i="1"/>
  <c r="P21" i="1"/>
  <c r="L21" i="1"/>
  <c r="N38" i="1"/>
  <c r="G39" i="1" s="1"/>
  <c r="F30" i="1"/>
  <c r="H30" i="1"/>
  <c r="K30" i="1"/>
  <c r="J30" i="1"/>
  <c r="G30" i="1"/>
  <c r="Q38" i="1"/>
  <c r="J39" i="1" s="1"/>
  <c r="E30" i="1"/>
  <c r="B146" i="1" l="1"/>
  <c r="B142" i="1"/>
  <c r="B135" i="1"/>
  <c r="B136" i="1" s="1"/>
  <c r="B137" i="1" s="1"/>
  <c r="B138" i="1" s="1"/>
  <c r="B139" i="1" s="1"/>
  <c r="B147" i="1"/>
  <c r="B143" i="1"/>
  <c r="B132" i="1"/>
  <c r="B148" i="1"/>
  <c r="B144" i="1"/>
  <c r="B133" i="1"/>
  <c r="B145" i="1"/>
  <c r="B141" i="1"/>
  <c r="B134" i="1"/>
  <c r="T150" i="1"/>
  <c r="T148" i="1"/>
  <c r="T144" i="1"/>
  <c r="T133" i="1"/>
  <c r="T145" i="1"/>
  <c r="T141" i="1"/>
  <c r="T134" i="1"/>
  <c r="T151" i="1"/>
  <c r="T149" i="1"/>
  <c r="T146" i="1"/>
  <c r="T142" i="1"/>
  <c r="T135" i="1"/>
  <c r="T136" i="1" s="1"/>
  <c r="T137" i="1" s="1"/>
  <c r="T138" i="1" s="1"/>
  <c r="T139" i="1" s="1"/>
  <c r="T140" i="1" s="1"/>
  <c r="T147" i="1"/>
  <c r="T143" i="1"/>
  <c r="T132" i="1"/>
  <c r="S38" i="1"/>
  <c r="E39" i="1"/>
  <c r="K145" i="1"/>
  <c r="K141" i="1"/>
  <c r="K134" i="1"/>
  <c r="K151" i="1"/>
  <c r="K149" i="1"/>
  <c r="K146" i="1"/>
  <c r="K142" i="1"/>
  <c r="K135" i="1"/>
  <c r="K136" i="1" s="1"/>
  <c r="K137" i="1" s="1"/>
  <c r="K138" i="1" s="1"/>
  <c r="K139" i="1" s="1"/>
  <c r="K140" i="1" s="1"/>
  <c r="K147" i="1"/>
  <c r="K143" i="1"/>
  <c r="K132" i="1"/>
  <c r="K150" i="1"/>
  <c r="K148" i="1"/>
  <c r="K144" i="1"/>
  <c r="K133" i="1"/>
  <c r="M39" i="1" l="1"/>
  <c r="F40" i="1" s="1"/>
  <c r="N39" i="1"/>
  <c r="H150" i="1"/>
  <c r="H148" i="1"/>
  <c r="H144" i="1"/>
  <c r="H133" i="1"/>
  <c r="H145" i="1"/>
  <c r="H141" i="1"/>
  <c r="H134" i="1"/>
  <c r="H151" i="1"/>
  <c r="H149" i="1"/>
  <c r="H146" i="1"/>
  <c r="H142" i="1"/>
  <c r="H135" i="1"/>
  <c r="H136" i="1" s="1"/>
  <c r="H137" i="1" s="1"/>
  <c r="H147" i="1"/>
  <c r="H143" i="1"/>
  <c r="H132" i="1"/>
  <c r="Q39" i="1"/>
  <c r="Q147" i="1"/>
  <c r="Q143" i="1"/>
  <c r="Q132" i="1"/>
  <c r="Q150" i="1"/>
  <c r="Q148" i="1"/>
  <c r="Q144" i="1"/>
  <c r="Q133" i="1"/>
  <c r="Q145" i="1"/>
  <c r="Q141" i="1"/>
  <c r="Q134" i="1"/>
  <c r="Q151" i="1"/>
  <c r="Q149" i="1"/>
  <c r="Q146" i="1"/>
  <c r="Q142" i="1"/>
  <c r="Q135" i="1"/>
  <c r="O39" i="1"/>
  <c r="P39" i="1"/>
  <c r="N151" i="1"/>
  <c r="N149" i="1"/>
  <c r="N146" i="1"/>
  <c r="N142" i="1"/>
  <c r="N135" i="1"/>
  <c r="N136" i="1" s="1"/>
  <c r="N147" i="1"/>
  <c r="N143" i="1"/>
  <c r="N132" i="1"/>
  <c r="N150" i="1"/>
  <c r="N148" i="1"/>
  <c r="N144" i="1"/>
  <c r="N133" i="1"/>
  <c r="N145" i="1"/>
  <c r="N141" i="1"/>
  <c r="N134" i="1"/>
  <c r="R39" i="1"/>
  <c r="L39" i="1"/>
  <c r="G40" i="1" l="1"/>
  <c r="H40" i="1"/>
  <c r="J40" i="1"/>
  <c r="H140" i="1"/>
  <c r="H138" i="1"/>
  <c r="H139" i="1"/>
  <c r="S39" i="1"/>
  <c r="E40" i="1"/>
  <c r="Q136" i="1"/>
  <c r="Q140" i="1"/>
  <c r="Q137" i="1"/>
  <c r="Q138" i="1"/>
  <c r="Q139" i="1"/>
  <c r="N139" i="1"/>
  <c r="N140" i="1"/>
  <c r="N137" i="1"/>
  <c r="N138" i="1"/>
  <c r="K40" i="1"/>
  <c r="I40" i="1"/>
  <c r="L40" i="1" l="1"/>
  <c r="Q40" i="1"/>
  <c r="P40" i="1"/>
  <c r="N40" i="1"/>
  <c r="O40" i="1"/>
  <c r="R40" i="1"/>
  <c r="M40" i="1"/>
  <c r="F41" i="1" l="1"/>
  <c r="J41" i="1"/>
  <c r="K41" i="1"/>
  <c r="G41" i="1"/>
  <c r="I41" i="1"/>
  <c r="S40" i="1"/>
  <c r="E41" i="1"/>
  <c r="H41" i="1"/>
  <c r="Q41" i="1" l="1"/>
  <c r="N41" i="1"/>
  <c r="O41" i="1"/>
  <c r="P41" i="1"/>
  <c r="R41" i="1"/>
  <c r="M41" i="1"/>
  <c r="L41" i="1"/>
  <c r="G42" i="1" l="1"/>
  <c r="I42" i="1"/>
  <c r="S41" i="1"/>
  <c r="E42" i="1"/>
  <c r="K42" i="1"/>
  <c r="H42" i="1"/>
  <c r="J42" i="1"/>
  <c r="F42" i="1"/>
  <c r="P42" i="1" l="1"/>
  <c r="M42" i="1"/>
  <c r="O42" i="1"/>
  <c r="L42" i="1"/>
  <c r="N42" i="1"/>
  <c r="Q42" i="1"/>
  <c r="R42" i="1"/>
  <c r="E43" i="1" l="1"/>
  <c r="S42" i="1"/>
  <c r="F43" i="1"/>
  <c r="J43" i="1"/>
  <c r="G43" i="1"/>
  <c r="H43" i="1"/>
  <c r="I43" i="1"/>
  <c r="K43" i="1"/>
  <c r="R43" i="1" l="1"/>
  <c r="O43" i="1"/>
  <c r="Q43" i="1"/>
  <c r="L43" i="1"/>
  <c r="P43" i="1"/>
  <c r="N43" i="1"/>
  <c r="M43" i="1"/>
  <c r="S43" i="1" l="1"/>
  <c r="E44" i="1"/>
  <c r="H44" i="1"/>
  <c r="G44" i="1"/>
  <c r="F44" i="1"/>
  <c r="I44" i="1"/>
  <c r="J44" i="1"/>
  <c r="K44" i="1"/>
  <c r="R44" i="1" l="1"/>
  <c r="K45" i="1" s="1"/>
  <c r="P44" i="1"/>
  <c r="N44" i="1"/>
  <c r="L44" i="1"/>
  <c r="Q44" i="1"/>
  <c r="M44" i="1"/>
  <c r="O44" i="1"/>
  <c r="H45" i="1" l="1"/>
  <c r="G45" i="1"/>
  <c r="F45" i="1"/>
  <c r="I45" i="1"/>
  <c r="J45" i="1"/>
  <c r="S44" i="1"/>
  <c r="E45" i="1"/>
  <c r="P45" i="1" l="1"/>
  <c r="I46" i="1" s="1"/>
  <c r="N45" i="1"/>
  <c r="G46" i="1" s="1"/>
  <c r="R45" i="1"/>
  <c r="K46" i="1" s="1"/>
  <c r="Q45" i="1"/>
  <c r="J46" i="1" s="1"/>
  <c r="M45" i="1"/>
  <c r="F46" i="1" s="1"/>
  <c r="O45" i="1"/>
  <c r="H46" i="1" s="1"/>
  <c r="L45" i="1"/>
  <c r="S45" i="1" l="1"/>
  <c r="E46" i="1"/>
  <c r="L46" i="1" l="1"/>
  <c r="E47" i="1" s="1"/>
  <c r="M46" i="1"/>
  <c r="F47" i="1" s="1"/>
  <c r="P46" i="1"/>
  <c r="I47" i="1" s="1"/>
  <c r="N46" i="1"/>
  <c r="G47" i="1" s="1"/>
  <c r="R46" i="1"/>
  <c r="K47" i="1" s="1"/>
  <c r="O46" i="1"/>
  <c r="H47" i="1" s="1"/>
  <c r="Q46" i="1"/>
  <c r="J47" i="1" s="1"/>
  <c r="S46" i="1" l="1"/>
  <c r="P47" i="1" s="1"/>
  <c r="I32" i="1" s="1"/>
  <c r="Q47" i="1" l="1"/>
  <c r="J32" i="1" s="1"/>
  <c r="V25" i="1" s="1"/>
  <c r="R47" i="1"/>
  <c r="K32" i="1" s="1"/>
  <c r="G154" i="1" s="1"/>
  <c r="L47" i="1"/>
  <c r="E32" i="1" s="1"/>
  <c r="N47" i="1"/>
  <c r="G32" i="1" s="1"/>
  <c r="P25" i="1" s="1"/>
  <c r="E154" i="1"/>
  <c r="T25" i="1"/>
  <c r="M47" i="1"/>
  <c r="F32" i="1" s="1"/>
  <c r="O47" i="1"/>
  <c r="H32" i="1" s="1"/>
  <c r="F154" i="1" l="1"/>
  <c r="X25" i="1"/>
  <c r="C154" i="1"/>
  <c r="D154" i="1"/>
  <c r="R25" i="1"/>
  <c r="A154" i="1"/>
  <c r="L25" i="1"/>
  <c r="S47" i="1"/>
  <c r="B154" i="1"/>
  <c r="N25" i="1"/>
</calcChain>
</file>

<file path=xl/sharedStrings.xml><?xml version="1.0" encoding="utf-8"?>
<sst xmlns="http://schemas.openxmlformats.org/spreadsheetml/2006/main" count="225" uniqueCount="178">
  <si>
    <t>nombres candidats</t>
  </si>
  <si>
    <t>total</t>
  </si>
  <si>
    <t>1er Tour</t>
  </si>
  <si>
    <t>2eme Tour</t>
  </si>
  <si>
    <t>3ème Tour</t>
  </si>
  <si>
    <t>4ème Tour</t>
  </si>
  <si>
    <t>5ème Tour</t>
  </si>
  <si>
    <t>6ème Tour</t>
  </si>
  <si>
    <t>7ème Tour</t>
  </si>
  <si>
    <t>8ème Tour</t>
  </si>
  <si>
    <t>9ème Tour</t>
  </si>
  <si>
    <t>10ème Tour</t>
  </si>
  <si>
    <t xml:space="preserve"> </t>
  </si>
  <si>
    <t>Nbre candidats</t>
  </si>
  <si>
    <t xml:space="preserve"> BUEAUX de VOTE</t>
  </si>
  <si>
    <t>Nbre INSCRITS</t>
  </si>
  <si>
    <t>Nbre VOTANTS</t>
  </si>
  <si>
    <t>% des VOTANTS</t>
  </si>
  <si>
    <t>Nbre BLANCS &amp; NULS</t>
  </si>
  <si>
    <t>% des BLANCS &amp; NULS</t>
  </si>
  <si>
    <t>Nbre EXPRIMES</t>
  </si>
  <si>
    <t>% des EXPRIMES</t>
  </si>
  <si>
    <t>%</t>
  </si>
  <si>
    <t>RESULTAT</t>
  </si>
  <si>
    <t>TOTAL</t>
  </si>
  <si>
    <t>VOIX</t>
  </si>
  <si>
    <t>élus 1er tour</t>
  </si>
  <si>
    <t xml:space="preserve">Liste </t>
  </si>
  <si>
    <t>aa</t>
  </si>
  <si>
    <t>bb</t>
  </si>
  <si>
    <t>cc</t>
  </si>
  <si>
    <t>dd</t>
  </si>
  <si>
    <t>ee</t>
  </si>
  <si>
    <t>ff</t>
  </si>
  <si>
    <t>gg</t>
  </si>
  <si>
    <t>alain b</t>
  </si>
  <si>
    <t>alain c</t>
  </si>
  <si>
    <t>alain d</t>
  </si>
  <si>
    <t>alain e</t>
  </si>
  <si>
    <t>alain f</t>
  </si>
  <si>
    <t>alain g</t>
  </si>
  <si>
    <t>alain h</t>
  </si>
  <si>
    <t>alain i</t>
  </si>
  <si>
    <t>alain j</t>
  </si>
  <si>
    <t>alain k</t>
  </si>
  <si>
    <t>alain l</t>
  </si>
  <si>
    <t>alain m</t>
  </si>
  <si>
    <t>alain n</t>
  </si>
  <si>
    <t>alain o</t>
  </si>
  <si>
    <t>alain p</t>
  </si>
  <si>
    <t>alain q</t>
  </si>
  <si>
    <t>alain r</t>
  </si>
  <si>
    <t>alain s</t>
  </si>
  <si>
    <t>alain t</t>
  </si>
  <si>
    <t>leo a</t>
  </si>
  <si>
    <t>leo b</t>
  </si>
  <si>
    <t>leo d</t>
  </si>
  <si>
    <t>leo f</t>
  </si>
  <si>
    <t>leo g</t>
  </si>
  <si>
    <t>leo h</t>
  </si>
  <si>
    <t>leo i</t>
  </si>
  <si>
    <t>leo j</t>
  </si>
  <si>
    <t>leo k</t>
  </si>
  <si>
    <t>leo l</t>
  </si>
  <si>
    <t>leo m</t>
  </si>
  <si>
    <t>leo n</t>
  </si>
  <si>
    <t>leo p</t>
  </si>
  <si>
    <t>leo c</t>
  </si>
  <si>
    <t>leo e</t>
  </si>
  <si>
    <t>leo o</t>
  </si>
  <si>
    <t>leo q</t>
  </si>
  <si>
    <t>leo r</t>
  </si>
  <si>
    <t>leo s</t>
  </si>
  <si>
    <t>leo t</t>
  </si>
  <si>
    <t>alain a</t>
  </si>
  <si>
    <t>leon a</t>
  </si>
  <si>
    <t>leon b</t>
  </si>
  <si>
    <t>leon d</t>
  </si>
  <si>
    <t>leon e</t>
  </si>
  <si>
    <t>leon f</t>
  </si>
  <si>
    <t>leno g</t>
  </si>
  <si>
    <t>leon h</t>
  </si>
  <si>
    <t>leon i</t>
  </si>
  <si>
    <t>leon j</t>
  </si>
  <si>
    <t>leon k</t>
  </si>
  <si>
    <t>leon l</t>
  </si>
  <si>
    <t>leon m</t>
  </si>
  <si>
    <t>leon n</t>
  </si>
  <si>
    <t>leon o</t>
  </si>
  <si>
    <t>leon p</t>
  </si>
  <si>
    <t>leon q</t>
  </si>
  <si>
    <t>leon r</t>
  </si>
  <si>
    <t>leon s</t>
  </si>
  <si>
    <t>leon t</t>
  </si>
  <si>
    <t>leony a</t>
  </si>
  <si>
    <t>leony b</t>
  </si>
  <si>
    <t>leony c</t>
  </si>
  <si>
    <t>leon c</t>
  </si>
  <si>
    <t>leoyn d</t>
  </si>
  <si>
    <t>leony e</t>
  </si>
  <si>
    <t>leony f</t>
  </si>
  <si>
    <t>lenoy g</t>
  </si>
  <si>
    <t>leony h</t>
  </si>
  <si>
    <t>leony i</t>
  </si>
  <si>
    <t>leony j</t>
  </si>
  <si>
    <t>leony k</t>
  </si>
  <si>
    <t>leony l</t>
  </si>
  <si>
    <t>leony m</t>
  </si>
  <si>
    <t>leony n</t>
  </si>
  <si>
    <t>leony o</t>
  </si>
  <si>
    <t>leony p</t>
  </si>
  <si>
    <t>leony q</t>
  </si>
  <si>
    <t>leony r</t>
  </si>
  <si>
    <t>leony s</t>
  </si>
  <si>
    <t>leony t</t>
  </si>
  <si>
    <t>lou a</t>
  </si>
  <si>
    <t>loub</t>
  </si>
  <si>
    <t>lou c</t>
  </si>
  <si>
    <t>lou d</t>
  </si>
  <si>
    <t>lou e</t>
  </si>
  <si>
    <t>lou f</t>
  </si>
  <si>
    <t>lou g</t>
  </si>
  <si>
    <t>lou h</t>
  </si>
  <si>
    <t>lou j</t>
  </si>
  <si>
    <t>lou k</t>
  </si>
  <si>
    <t>lou l</t>
  </si>
  <si>
    <t>lou m</t>
  </si>
  <si>
    <t>lou n</t>
  </si>
  <si>
    <t>lou o</t>
  </si>
  <si>
    <t>lou p</t>
  </si>
  <si>
    <t>lou q</t>
  </si>
  <si>
    <t>lou r</t>
  </si>
  <si>
    <t>lou s</t>
  </si>
  <si>
    <t>lou t</t>
  </si>
  <si>
    <t>lou i</t>
  </si>
  <si>
    <t>louis a</t>
  </si>
  <si>
    <t>louis c</t>
  </si>
  <si>
    <t>louis d</t>
  </si>
  <si>
    <t>louis e</t>
  </si>
  <si>
    <t>louis f</t>
  </si>
  <si>
    <t>louis g</t>
  </si>
  <si>
    <t>louis h</t>
  </si>
  <si>
    <t>louis i</t>
  </si>
  <si>
    <t>louis j</t>
  </si>
  <si>
    <t>louis k</t>
  </si>
  <si>
    <t>louis l</t>
  </si>
  <si>
    <t>louis m</t>
  </si>
  <si>
    <t>louis n</t>
  </si>
  <si>
    <t>louis o</t>
  </si>
  <si>
    <t>louis p</t>
  </si>
  <si>
    <t>louis q</t>
  </si>
  <si>
    <t>louis r</t>
  </si>
  <si>
    <t>louis s</t>
  </si>
  <si>
    <t>louis t</t>
  </si>
  <si>
    <t>louis b</t>
  </si>
  <si>
    <t>anne a</t>
  </si>
  <si>
    <t>anne b</t>
  </si>
  <si>
    <t>anne c</t>
  </si>
  <si>
    <t>anne d</t>
  </si>
  <si>
    <t>anne e</t>
  </si>
  <si>
    <t>anne f</t>
  </si>
  <si>
    <t>anne g</t>
  </si>
  <si>
    <t>anne h</t>
  </si>
  <si>
    <t>anne i</t>
  </si>
  <si>
    <t>anne j</t>
  </si>
  <si>
    <t>anne k</t>
  </si>
  <si>
    <t>anne l</t>
  </si>
  <si>
    <t>anne m</t>
  </si>
  <si>
    <t>anne n</t>
  </si>
  <si>
    <t>anne o</t>
  </si>
  <si>
    <t>anne p</t>
  </si>
  <si>
    <t>anne q</t>
  </si>
  <si>
    <t xml:space="preserve">anne r </t>
  </si>
  <si>
    <t>anne s</t>
  </si>
  <si>
    <t>anne t</t>
  </si>
  <si>
    <t xml:space="preserve"> final</t>
  </si>
  <si>
    <t xml:space="preserve">place : </t>
  </si>
  <si>
    <t xml:space="preserve"> nom equipe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</si>
</sst>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4">
    <numFmt numFmtId="43" formatCode="_-* #,##0.00\ _€_-;\-* #,##0.00\ _€_-;_-* &quot;-&quot;??\ _€_-;_-@_-"/>
    <numFmt numFmtId="164" formatCode="_-* #,##0\ _F_-;\-* #,##0\ _F_-;_-* &quot;-&quot;??\ _F_-;_-@_-"/>
    <numFmt numFmtId="165" formatCode="dd\ mmmm\ yyyy\ "/>
    <numFmt numFmtId="166" formatCode="[$-F800]dddd\,\ mmmm\ dd\,\ yyyy"/>
  </numFmts>
  <fonts count="3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4"/>
      <color theme="1" tint="4.9989318521683403E-2"/>
      <name val="Arial"/>
      <family val="2"/>
    </font>
    <font>
      <sz val="14"/>
      <name val="Arial"/>
      <family val="2"/>
    </font>
    <font>
      <b/>
      <sz val="14"/>
      <name val="Arial"/>
      <family val="2"/>
    </font>
    <font>
      <sz val="12"/>
      <color theme="1" tint="4.9989318521683403E-2"/>
      <name val="Arial"/>
      <family val="2"/>
    </font>
    <font>
      <sz val="12"/>
      <color theme="1" tint="4.9989318521683403E-2"/>
      <name val="Calibri"/>
      <family val="2"/>
      <scheme val="minor"/>
    </font>
    <font>
      <b/>
      <sz val="14"/>
      <color rgb="FFFF0000"/>
      <name val="Arial"/>
      <family val="2"/>
    </font>
    <font>
      <b/>
      <sz val="28"/>
      <color rgb="FFFF0000"/>
      <name val="Calibri"/>
      <family val="2"/>
      <scheme val="minor"/>
    </font>
    <font>
      <b/>
      <u/>
      <sz val="20"/>
      <color indexed="8"/>
      <name val="Arial"/>
      <family val="2"/>
    </font>
    <font>
      <sz val="16"/>
      <name val="Arial"/>
      <family val="2"/>
    </font>
    <font>
      <b/>
      <sz val="24"/>
      <name val="Arial"/>
      <family val="2"/>
    </font>
    <font>
      <b/>
      <sz val="24"/>
      <color rgb="FFFF0000"/>
      <name val="Arial"/>
      <family val="2"/>
    </font>
    <font>
      <b/>
      <u/>
      <sz val="20"/>
      <color rgb="FFFF0000"/>
      <name val="Arial"/>
      <family val="2"/>
    </font>
    <font>
      <b/>
      <sz val="16"/>
      <name val="Arial"/>
      <family val="2"/>
    </font>
    <font>
      <sz val="11"/>
      <name val="Arial"/>
      <family val="2"/>
    </font>
    <font>
      <b/>
      <sz val="20"/>
      <color indexed="10"/>
      <name val="Arial"/>
      <family val="2"/>
    </font>
    <font>
      <b/>
      <sz val="16"/>
      <color indexed="10"/>
      <name val="Arial"/>
      <family val="2"/>
    </font>
    <font>
      <b/>
      <sz val="12"/>
      <name val="Arial"/>
      <family val="2"/>
    </font>
    <font>
      <b/>
      <sz val="12"/>
      <color theme="1"/>
      <name val="Calibri"/>
      <family val="2"/>
      <scheme val="minor"/>
    </font>
    <font>
      <sz val="12"/>
      <name val="Arial"/>
      <family val="2"/>
    </font>
    <font>
      <b/>
      <sz val="10"/>
      <name val="Arial"/>
      <family val="2"/>
    </font>
    <font>
      <sz val="10"/>
      <name val="Arial"/>
      <family val="2"/>
    </font>
    <font>
      <sz val="10"/>
      <color indexed="8"/>
      <name val="Arial"/>
      <family val="2"/>
    </font>
    <font>
      <b/>
      <sz val="12"/>
      <color indexed="8"/>
      <name val="Arial"/>
      <family val="2"/>
    </font>
    <font>
      <sz val="10"/>
      <color indexed="9"/>
      <name val="Arial"/>
      <family val="2"/>
    </font>
    <font>
      <sz val="26"/>
      <color indexed="8"/>
      <name val="Arial"/>
      <family val="2"/>
    </font>
    <font>
      <sz val="11"/>
      <color theme="1" tint="4.9989318521683403E-2"/>
      <name val="Calibri"/>
      <family val="2"/>
      <scheme val="minor"/>
    </font>
    <font>
      <b/>
      <sz val="22"/>
      <color indexed="10"/>
      <name val="Arial"/>
      <family val="2"/>
    </font>
    <font>
      <b/>
      <sz val="22"/>
      <name val="Arial"/>
      <family val="2"/>
    </font>
    <font>
      <b/>
      <sz val="28"/>
      <name val="Arial"/>
      <family val="2"/>
    </font>
    <font>
      <b/>
      <sz val="20"/>
      <name val="Arial"/>
      <family val="2"/>
    </font>
    <font>
      <sz val="14"/>
      <color theme="1"/>
      <name val="Calibri"/>
      <family val="2"/>
      <scheme val="minor"/>
    </font>
    <font>
      <sz val="14"/>
      <color theme="1"/>
      <name val="Arial"/>
      <family val="2"/>
    </font>
    <font>
      <sz val="11"/>
      <color theme="1"/>
      <name val="Arial"/>
      <family val="2"/>
    </font>
  </fonts>
  <fills count="9">
    <fill>
      <patternFill patternType="none"/>
    </fill>
    <fill>
      <patternFill patternType="gray125"/>
    </fill>
    <fill>
      <patternFill patternType="solid">
        <fgColor theme="0" tint="-0.24994659260841701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9"/>
        <bgColor indexed="9"/>
      </patternFill>
    </fill>
    <fill>
      <patternFill patternType="solid">
        <fgColor indexed="22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4" tint="0.39994506668294322"/>
        <bgColor indexed="64"/>
      </patternFill>
    </fill>
  </fills>
  <borders count="8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double">
        <color indexed="64"/>
      </left>
      <right style="thin">
        <color indexed="64"/>
      </right>
      <top style="double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double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double">
        <color indexed="64"/>
      </right>
      <top/>
      <bottom style="thin">
        <color indexed="64"/>
      </bottom>
      <diagonal/>
    </border>
    <border>
      <left style="thin">
        <color indexed="64"/>
      </left>
      <right style="double">
        <color indexed="64"/>
      </right>
      <top style="double">
        <color indexed="64"/>
      </top>
      <bottom style="thin">
        <color indexed="64"/>
      </bottom>
      <diagonal/>
    </border>
    <border>
      <left style="double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double">
        <color indexed="64"/>
      </right>
      <top style="thin">
        <color indexed="64"/>
      </top>
      <bottom style="thin">
        <color indexed="64"/>
      </bottom>
      <diagonal/>
    </border>
    <border>
      <left/>
      <right style="double">
        <color indexed="64"/>
      </right>
      <top/>
      <bottom/>
      <diagonal/>
    </border>
    <border>
      <left style="double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double">
        <color indexed="64"/>
      </right>
      <top style="thin">
        <color indexed="64"/>
      </top>
      <bottom style="double">
        <color indexed="64"/>
      </bottom>
      <diagonal/>
    </border>
    <border>
      <left style="thick">
        <color indexed="64"/>
      </left>
      <right/>
      <top style="thick">
        <color indexed="64"/>
      </top>
      <bottom style="thick">
        <color indexed="64"/>
      </bottom>
      <diagonal/>
    </border>
    <border>
      <left/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thick">
        <color indexed="64"/>
      </left>
      <right/>
      <top style="thick">
        <color indexed="64"/>
      </top>
      <bottom style="mediumDashed">
        <color indexed="64"/>
      </bottom>
      <diagonal/>
    </border>
    <border>
      <left/>
      <right style="thick">
        <color indexed="64"/>
      </right>
      <top style="thick">
        <color indexed="64"/>
      </top>
      <bottom style="mediumDashed">
        <color indexed="64"/>
      </bottom>
      <diagonal/>
    </border>
    <border>
      <left/>
      <right style="mediumDashed">
        <color indexed="64"/>
      </right>
      <top style="thick">
        <color indexed="64"/>
      </top>
      <bottom style="mediumDashed">
        <color indexed="64"/>
      </bottom>
      <diagonal/>
    </border>
    <border>
      <left style="mediumDashed">
        <color indexed="64"/>
      </left>
      <right/>
      <top style="thick">
        <color indexed="64"/>
      </top>
      <bottom style="mediumDashed">
        <color indexed="64"/>
      </bottom>
      <diagonal/>
    </border>
    <border>
      <left style="thick">
        <color indexed="64"/>
      </left>
      <right/>
      <top style="mediumDashed">
        <color indexed="64"/>
      </top>
      <bottom style="thick">
        <color indexed="64"/>
      </bottom>
      <diagonal/>
    </border>
    <border>
      <left/>
      <right style="thick">
        <color indexed="64"/>
      </right>
      <top style="mediumDashed">
        <color indexed="64"/>
      </top>
      <bottom style="thick">
        <color indexed="64"/>
      </bottom>
      <diagonal/>
    </border>
    <border>
      <left/>
      <right style="mediumDashed">
        <color indexed="64"/>
      </right>
      <top style="mediumDashed">
        <color indexed="64"/>
      </top>
      <bottom style="thick">
        <color indexed="64"/>
      </bottom>
      <diagonal/>
    </border>
    <border>
      <left style="mediumDashed">
        <color indexed="64"/>
      </left>
      <right/>
      <top style="mediumDashed">
        <color indexed="64"/>
      </top>
      <bottom style="thick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double">
        <color indexed="64"/>
      </right>
      <top style="medium">
        <color indexed="64"/>
      </top>
      <bottom/>
      <diagonal/>
    </border>
    <border>
      <left style="double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double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double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double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double">
        <color indexed="64"/>
      </right>
      <top/>
      <bottom style="medium">
        <color indexed="64"/>
      </bottom>
      <diagonal/>
    </border>
    <border>
      <left style="double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double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double">
        <color indexed="64"/>
      </right>
      <top style="medium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double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double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double">
        <color indexed="64"/>
      </left>
      <right style="thin">
        <color indexed="64"/>
      </right>
      <top/>
      <bottom style="thin">
        <color indexed="64"/>
      </bottom>
      <diagonal/>
    </border>
    <border>
      <left style="double">
        <color indexed="64"/>
      </left>
      <right/>
      <top/>
      <bottom style="thin">
        <color indexed="64"/>
      </bottom>
      <diagonal/>
    </border>
    <border>
      <left style="double">
        <color indexed="64"/>
      </left>
      <right/>
      <top/>
      <bottom/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double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double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thick">
        <color indexed="64"/>
      </left>
      <right style="double">
        <color indexed="64"/>
      </right>
      <top style="thick">
        <color indexed="64"/>
      </top>
      <bottom style="thick">
        <color indexed="64"/>
      </bottom>
      <diagonal/>
    </border>
    <border>
      <left style="double">
        <color indexed="64"/>
      </left>
      <right style="thin">
        <color indexed="64"/>
      </right>
      <top style="thick">
        <color indexed="64"/>
      </top>
      <bottom style="thick">
        <color indexed="64"/>
      </bottom>
      <diagonal/>
    </border>
    <border>
      <left/>
      <right/>
      <top style="thick">
        <color indexed="64"/>
      </top>
      <bottom style="thick">
        <color indexed="64"/>
      </bottom>
      <diagonal/>
    </border>
    <border>
      <left style="thin">
        <color indexed="64"/>
      </left>
      <right/>
      <top style="thick">
        <color indexed="64"/>
      </top>
      <bottom style="thick">
        <color indexed="64"/>
      </bottom>
      <diagonal/>
    </border>
    <border>
      <left style="medium">
        <color indexed="64"/>
      </left>
      <right style="medium">
        <color indexed="64"/>
      </right>
      <top style="thick">
        <color indexed="64"/>
      </top>
      <bottom style="thick">
        <color indexed="64"/>
      </bottom>
      <diagonal/>
    </border>
    <border>
      <left/>
      <right style="double">
        <color indexed="64"/>
      </right>
      <top style="thick">
        <color indexed="64"/>
      </top>
      <bottom style="thick">
        <color indexed="64"/>
      </bottom>
      <diagonal/>
    </border>
    <border>
      <left style="thin">
        <color indexed="64"/>
      </left>
      <right style="double">
        <color indexed="64"/>
      </right>
      <top style="thick">
        <color indexed="64"/>
      </top>
      <bottom style="thick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Dashed">
        <color indexed="64"/>
      </right>
      <top style="medium">
        <color indexed="64"/>
      </top>
      <bottom/>
      <diagonal/>
    </border>
    <border>
      <left style="mediumDashed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Dashed">
        <color indexed="64"/>
      </right>
      <top/>
      <bottom style="medium">
        <color indexed="64"/>
      </bottom>
      <diagonal/>
    </border>
    <border>
      <left style="mediumDashed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double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double">
        <color indexed="64"/>
      </right>
      <top style="thin">
        <color indexed="64"/>
      </top>
      <bottom/>
      <diagonal/>
    </border>
    <border>
      <left style="medium">
        <color rgb="FFFF0000"/>
      </left>
      <right style="medium">
        <color indexed="64"/>
      </right>
      <top style="medium">
        <color rgb="FFFF0000"/>
      </top>
      <bottom style="medium">
        <color rgb="FFFF0000"/>
      </bottom>
      <diagonal/>
    </border>
    <border>
      <left style="medium">
        <color indexed="64"/>
      </left>
      <right style="medium">
        <color indexed="64"/>
      </right>
      <top style="medium">
        <color rgb="FFFF0000"/>
      </top>
      <bottom style="medium">
        <color rgb="FFFF0000"/>
      </bottom>
      <diagonal/>
    </border>
    <border>
      <left style="medium">
        <color indexed="64"/>
      </left>
      <right style="medium">
        <color rgb="FFFF0000"/>
      </right>
      <top style="medium">
        <color rgb="FFFF0000"/>
      </top>
      <bottom style="medium">
        <color rgb="FFFF0000"/>
      </bottom>
      <diagonal/>
    </border>
    <border>
      <left style="medium">
        <color rgb="FFC00000"/>
      </left>
      <right/>
      <top style="medium">
        <color rgb="FFC00000"/>
      </top>
      <bottom style="medium">
        <color rgb="FFC00000"/>
      </bottom>
      <diagonal/>
    </border>
    <border>
      <left/>
      <right style="double">
        <color indexed="64"/>
      </right>
      <top style="medium">
        <color rgb="FFC00000"/>
      </top>
      <bottom style="medium">
        <color rgb="FFC00000"/>
      </bottom>
      <diagonal/>
    </border>
    <border>
      <left style="double">
        <color indexed="64"/>
      </left>
      <right style="thin">
        <color indexed="64"/>
      </right>
      <top style="medium">
        <color rgb="FFC00000"/>
      </top>
      <bottom style="medium">
        <color rgb="FFC00000"/>
      </bottom>
      <diagonal/>
    </border>
    <border>
      <left style="thin">
        <color indexed="64"/>
      </left>
      <right style="thin">
        <color indexed="64"/>
      </right>
      <top style="medium">
        <color rgb="FFC00000"/>
      </top>
      <bottom style="medium">
        <color rgb="FFC00000"/>
      </bottom>
      <diagonal/>
    </border>
    <border>
      <left style="thin">
        <color indexed="64"/>
      </left>
      <right style="double">
        <color indexed="64"/>
      </right>
      <top style="medium">
        <color rgb="FFC00000"/>
      </top>
      <bottom style="medium">
        <color rgb="FFC00000"/>
      </bottom>
      <diagonal/>
    </border>
    <border>
      <left/>
      <right style="medium">
        <color rgb="FFC00000"/>
      </right>
      <top style="medium">
        <color rgb="FFC00000"/>
      </top>
      <bottom style="medium">
        <color rgb="FFC00000"/>
      </bottom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276">
    <xf numFmtId="0" fontId="0" fillId="0" borderId="0" xfId="0"/>
    <xf numFmtId="0" fontId="0" fillId="0" borderId="0" xfId="0" applyAlignment="1" applyProtection="1">
      <alignment horizontal="center"/>
      <protection hidden="1"/>
    </xf>
    <xf numFmtId="0" fontId="3" fillId="0" borderId="0" xfId="0" applyFont="1" applyBorder="1" applyAlignment="1" applyProtection="1">
      <alignment horizontal="center"/>
      <protection hidden="1"/>
    </xf>
    <xf numFmtId="0" fontId="4" fillId="0" borderId="3" xfId="0" applyFont="1" applyBorder="1" applyAlignment="1" applyProtection="1">
      <alignment horizontal="center"/>
      <protection hidden="1"/>
    </xf>
    <xf numFmtId="0" fontId="4" fillId="0" borderId="4" xfId="0" applyFont="1" applyBorder="1" applyAlignment="1" applyProtection="1">
      <alignment horizontal="center"/>
      <protection hidden="1"/>
    </xf>
    <xf numFmtId="0" fontId="4" fillId="0" borderId="5" xfId="0" applyFont="1" applyBorder="1" applyAlignment="1" applyProtection="1">
      <alignment horizontal="center"/>
      <protection hidden="1"/>
    </xf>
    <xf numFmtId="0" fontId="5" fillId="0" borderId="6" xfId="0" applyFont="1" applyBorder="1" applyAlignment="1" applyProtection="1">
      <alignment horizontal="center"/>
      <protection hidden="1"/>
    </xf>
    <xf numFmtId="0" fontId="5" fillId="0" borderId="7" xfId="0" applyFont="1" applyBorder="1" applyAlignment="1" applyProtection="1">
      <alignment horizontal="center"/>
      <protection hidden="1"/>
    </xf>
    <xf numFmtId="0" fontId="5" fillId="0" borderId="8" xfId="0" applyFont="1" applyBorder="1" applyAlignment="1" applyProtection="1">
      <alignment horizontal="center"/>
      <protection hidden="1"/>
    </xf>
    <xf numFmtId="0" fontId="5" fillId="0" borderId="9" xfId="0" applyFont="1" applyBorder="1" applyAlignment="1" applyProtection="1">
      <alignment horizontal="center"/>
      <protection hidden="1"/>
    </xf>
    <xf numFmtId="0" fontId="5" fillId="0" borderId="10" xfId="0" applyFont="1" applyBorder="1" applyAlignment="1" applyProtection="1">
      <alignment horizontal="center"/>
      <protection hidden="1"/>
    </xf>
    <xf numFmtId="0" fontId="5" fillId="0" borderId="2" xfId="0" applyFont="1" applyBorder="1" applyAlignment="1" applyProtection="1">
      <alignment horizontal="center"/>
      <protection hidden="1"/>
    </xf>
    <xf numFmtId="0" fontId="4" fillId="0" borderId="11" xfId="0" applyFont="1" applyBorder="1" applyAlignment="1" applyProtection="1">
      <alignment horizontal="center"/>
      <protection hidden="1"/>
    </xf>
    <xf numFmtId="0" fontId="4" fillId="0" borderId="12" xfId="0" applyFont="1" applyBorder="1" applyAlignment="1" applyProtection="1">
      <alignment horizontal="center"/>
      <protection hidden="1"/>
    </xf>
    <xf numFmtId="0" fontId="4" fillId="0" borderId="13" xfId="0" applyFont="1" applyBorder="1" applyAlignment="1" applyProtection="1">
      <alignment horizontal="center"/>
      <protection hidden="1"/>
    </xf>
    <xf numFmtId="0" fontId="4" fillId="0" borderId="2" xfId="0" applyFont="1" applyBorder="1" applyAlignment="1" applyProtection="1">
      <alignment horizontal="center"/>
      <protection hidden="1"/>
    </xf>
    <xf numFmtId="0" fontId="4" fillId="2" borderId="11" xfId="0" applyFont="1" applyFill="1" applyBorder="1" applyAlignment="1" applyProtection="1">
      <alignment horizontal="center"/>
      <protection hidden="1"/>
    </xf>
    <xf numFmtId="0" fontId="4" fillId="2" borderId="12" xfId="0" applyFont="1" applyFill="1" applyBorder="1" applyAlignment="1" applyProtection="1">
      <alignment horizontal="center"/>
      <protection hidden="1"/>
    </xf>
    <xf numFmtId="0" fontId="4" fillId="2" borderId="13" xfId="0" applyFont="1" applyFill="1" applyBorder="1" applyAlignment="1" applyProtection="1">
      <alignment horizontal="center"/>
      <protection hidden="1"/>
    </xf>
    <xf numFmtId="0" fontId="4" fillId="2" borderId="2" xfId="0" applyFont="1" applyFill="1" applyBorder="1" applyAlignment="1" applyProtection="1">
      <alignment horizontal="center"/>
      <protection hidden="1"/>
    </xf>
    <xf numFmtId="2" fontId="4" fillId="0" borderId="11" xfId="0" applyNumberFormat="1" applyFont="1" applyBorder="1" applyAlignment="1" applyProtection="1">
      <alignment horizontal="center"/>
      <protection hidden="1"/>
    </xf>
    <xf numFmtId="2" fontId="4" fillId="0" borderId="12" xfId="0" applyNumberFormat="1" applyFont="1" applyBorder="1" applyAlignment="1" applyProtection="1">
      <alignment horizontal="center"/>
      <protection hidden="1"/>
    </xf>
    <xf numFmtId="2" fontId="4" fillId="0" borderId="13" xfId="0" applyNumberFormat="1" applyFont="1" applyBorder="1" applyAlignment="1" applyProtection="1">
      <alignment horizontal="center"/>
      <protection hidden="1"/>
    </xf>
    <xf numFmtId="2" fontId="4" fillId="2" borderId="11" xfId="0" applyNumberFormat="1" applyFont="1" applyFill="1" applyBorder="1" applyAlignment="1" applyProtection="1">
      <alignment horizontal="center"/>
      <protection hidden="1"/>
    </xf>
    <xf numFmtId="2" fontId="4" fillId="2" borderId="12" xfId="0" applyNumberFormat="1" applyFont="1" applyFill="1" applyBorder="1" applyAlignment="1" applyProtection="1">
      <alignment horizontal="center"/>
      <protection hidden="1"/>
    </xf>
    <xf numFmtId="2" fontId="4" fillId="2" borderId="13" xfId="0" applyNumberFormat="1" applyFont="1" applyFill="1" applyBorder="1" applyAlignment="1" applyProtection="1">
      <alignment horizontal="center"/>
      <protection hidden="1"/>
    </xf>
    <xf numFmtId="2" fontId="4" fillId="0" borderId="15" xfId="0" applyNumberFormat="1" applyFont="1" applyBorder="1" applyAlignment="1" applyProtection="1">
      <alignment horizontal="center"/>
      <protection hidden="1"/>
    </xf>
    <xf numFmtId="2" fontId="4" fillId="0" borderId="16" xfId="0" applyNumberFormat="1" applyFont="1" applyBorder="1" applyAlignment="1" applyProtection="1">
      <alignment horizontal="center"/>
      <protection hidden="1"/>
    </xf>
    <xf numFmtId="2" fontId="4" fillId="0" borderId="17" xfId="0" applyNumberFormat="1" applyFont="1" applyBorder="1" applyAlignment="1" applyProtection="1">
      <alignment horizontal="center"/>
      <protection hidden="1"/>
    </xf>
    <xf numFmtId="0" fontId="4" fillId="0" borderId="15" xfId="0" applyFont="1" applyBorder="1" applyAlignment="1" applyProtection="1">
      <alignment horizontal="center"/>
      <protection hidden="1"/>
    </xf>
    <xf numFmtId="0" fontId="4" fillId="0" borderId="16" xfId="0" applyFont="1" applyBorder="1" applyAlignment="1" applyProtection="1">
      <alignment horizontal="center"/>
      <protection hidden="1"/>
    </xf>
    <xf numFmtId="0" fontId="4" fillId="0" borderId="17" xfId="0" applyFont="1" applyBorder="1" applyAlignment="1" applyProtection="1">
      <alignment horizontal="center"/>
      <protection hidden="1"/>
    </xf>
    <xf numFmtId="0" fontId="2" fillId="0" borderId="0" xfId="0" applyFont="1" applyAlignment="1" applyProtection="1">
      <alignment horizontal="center"/>
      <protection hidden="1"/>
    </xf>
    <xf numFmtId="0" fontId="8" fillId="0" borderId="0" xfId="0" applyFont="1" applyAlignment="1" applyProtection="1">
      <alignment horizontal="center"/>
      <protection hidden="1"/>
    </xf>
    <xf numFmtId="0" fontId="0" fillId="0" borderId="0" xfId="0" applyBorder="1" applyAlignment="1" applyProtection="1">
      <alignment horizontal="center"/>
      <protection hidden="1"/>
    </xf>
    <xf numFmtId="0" fontId="11" fillId="0" borderId="0" xfId="0" applyFont="1" applyAlignment="1" applyProtection="1">
      <alignment horizontal="center"/>
      <protection hidden="1"/>
    </xf>
    <xf numFmtId="0" fontId="11" fillId="0" borderId="0" xfId="0" applyFont="1" applyBorder="1" applyAlignment="1" applyProtection="1">
      <alignment horizontal="center"/>
      <protection hidden="1"/>
    </xf>
    <xf numFmtId="0" fontId="12" fillId="0" borderId="0" xfId="0" applyFont="1" applyAlignment="1" applyProtection="1">
      <alignment horizontal="center"/>
      <protection hidden="1"/>
    </xf>
    <xf numFmtId="0" fontId="13" fillId="0" borderId="0" xfId="0" applyFont="1" applyAlignment="1" applyProtection="1">
      <alignment horizontal="center"/>
      <protection hidden="1"/>
    </xf>
    <xf numFmtId="0" fontId="14" fillId="0" borderId="0" xfId="0" applyFont="1" applyAlignment="1" applyProtection="1">
      <alignment horizontal="center"/>
      <protection hidden="1"/>
    </xf>
    <xf numFmtId="0" fontId="10" fillId="0" borderId="0" xfId="0" applyFont="1" applyAlignment="1" applyProtection="1">
      <alignment horizontal="center"/>
      <protection hidden="1"/>
    </xf>
    <xf numFmtId="0" fontId="15" fillId="0" borderId="0" xfId="0" applyFont="1" applyAlignment="1" applyProtection="1">
      <alignment horizontal="center"/>
      <protection hidden="1"/>
    </xf>
    <xf numFmtId="0" fontId="16" fillId="0" borderId="0" xfId="0" applyFont="1" applyAlignment="1" applyProtection="1">
      <alignment horizontal="center"/>
      <protection hidden="1"/>
    </xf>
    <xf numFmtId="0" fontId="15" fillId="0" borderId="0" xfId="0" applyFont="1" applyBorder="1" applyAlignment="1" applyProtection="1">
      <alignment horizontal="center"/>
      <protection hidden="1"/>
    </xf>
    <xf numFmtId="0" fontId="18" fillId="0" borderId="0" xfId="0" applyFont="1" applyAlignment="1" applyProtection="1">
      <alignment horizontal="left"/>
      <protection hidden="1"/>
    </xf>
    <xf numFmtId="0" fontId="18" fillId="0" borderId="0" xfId="0" applyFont="1" applyAlignment="1" applyProtection="1">
      <alignment horizontal="center"/>
      <protection hidden="1"/>
    </xf>
    <xf numFmtId="10" fontId="0" fillId="0" borderId="0" xfId="0" applyNumberFormat="1" applyAlignment="1" applyProtection="1">
      <alignment horizontal="center"/>
      <protection hidden="1"/>
    </xf>
    <xf numFmtId="0" fontId="0" fillId="0" borderId="0" xfId="0" applyAlignment="1" applyProtection="1">
      <alignment horizontal="center" vertical="center"/>
      <protection hidden="1"/>
    </xf>
    <xf numFmtId="0" fontId="0" fillId="0" borderId="44" xfId="1" applyNumberFormat="1" applyFont="1" applyBorder="1" applyAlignment="1" applyProtection="1">
      <alignment horizontal="center" vertical="center"/>
      <protection locked="0" hidden="1"/>
    </xf>
    <xf numFmtId="0" fontId="0" fillId="0" borderId="45" xfId="1" applyNumberFormat="1" applyFont="1" applyBorder="1" applyAlignment="1" applyProtection="1">
      <alignment horizontal="center" vertical="center"/>
      <protection locked="0" hidden="1"/>
    </xf>
    <xf numFmtId="10" fontId="0" fillId="0" borderId="46" xfId="0" applyNumberFormat="1" applyBorder="1" applyAlignment="1" applyProtection="1">
      <alignment horizontal="center" vertical="center"/>
      <protection hidden="1"/>
    </xf>
    <xf numFmtId="0" fontId="0" fillId="0" borderId="45" xfId="0" applyBorder="1" applyAlignment="1" applyProtection="1">
      <alignment horizontal="center" vertical="center"/>
      <protection locked="0" hidden="1"/>
    </xf>
    <xf numFmtId="0" fontId="0" fillId="0" borderId="47" xfId="0" applyNumberFormat="1" applyBorder="1" applyAlignment="1" applyProtection="1">
      <alignment horizontal="center" vertical="center"/>
      <protection hidden="1"/>
    </xf>
    <xf numFmtId="0" fontId="0" fillId="0" borderId="48" xfId="0" applyBorder="1" applyAlignment="1" applyProtection="1">
      <alignment horizontal="center" vertical="center"/>
      <protection locked="0" hidden="1"/>
    </xf>
    <xf numFmtId="10" fontId="24" fillId="0" borderId="9" xfId="0" applyNumberFormat="1" applyFont="1" applyFill="1" applyBorder="1" applyAlignment="1" applyProtection="1">
      <alignment horizontal="center" vertical="center"/>
      <protection hidden="1"/>
    </xf>
    <xf numFmtId="0" fontId="23" fillId="0" borderId="49" xfId="0" applyFont="1" applyBorder="1" applyAlignment="1" applyProtection="1">
      <alignment horizontal="center" vertical="center"/>
      <protection locked="0" hidden="1"/>
    </xf>
    <xf numFmtId="10" fontId="23" fillId="0" borderId="9" xfId="0" applyNumberFormat="1" applyFont="1" applyFill="1" applyBorder="1" applyAlignment="1" applyProtection="1">
      <alignment horizontal="center" vertical="center"/>
      <protection hidden="1"/>
    </xf>
    <xf numFmtId="10" fontId="0" fillId="0" borderId="9" xfId="0" applyNumberFormat="1" applyFill="1" applyBorder="1" applyAlignment="1" applyProtection="1">
      <alignment horizontal="center" vertical="center"/>
      <protection hidden="1"/>
    </xf>
    <xf numFmtId="0" fontId="25" fillId="0" borderId="50" xfId="0" applyFont="1" applyBorder="1" applyAlignment="1" applyProtection="1">
      <alignment horizontal="center" vertical="center"/>
      <protection hidden="1"/>
    </xf>
    <xf numFmtId="0" fontId="0" fillId="0" borderId="11" xfId="1" applyNumberFormat="1" applyFont="1" applyBorder="1" applyAlignment="1" applyProtection="1">
      <alignment horizontal="center" vertical="center"/>
      <protection locked="0" hidden="1"/>
    </xf>
    <xf numFmtId="10" fontId="0" fillId="0" borderId="13" xfId="0" applyNumberFormat="1" applyBorder="1" applyAlignment="1" applyProtection="1">
      <alignment horizontal="center" vertical="center"/>
      <protection hidden="1"/>
    </xf>
    <xf numFmtId="0" fontId="0" fillId="0" borderId="11" xfId="0" applyBorder="1" applyAlignment="1" applyProtection="1">
      <alignment horizontal="center" vertical="center"/>
      <protection locked="0" hidden="1"/>
    </xf>
    <xf numFmtId="0" fontId="0" fillId="0" borderId="55" xfId="0" applyBorder="1" applyAlignment="1" applyProtection="1">
      <alignment horizontal="center" vertical="center"/>
      <protection hidden="1"/>
    </xf>
    <xf numFmtId="164" fontId="23" fillId="3" borderId="56" xfId="0" applyNumberFormat="1" applyFont="1" applyFill="1" applyBorder="1" applyAlignment="1" applyProtection="1">
      <alignment horizontal="center" vertical="center"/>
      <protection hidden="1"/>
    </xf>
    <xf numFmtId="0" fontId="23" fillId="4" borderId="57" xfId="0" applyNumberFormat="1" applyFont="1" applyFill="1" applyBorder="1" applyAlignment="1" applyProtection="1">
      <alignment horizontal="center" vertical="center"/>
      <protection hidden="1"/>
    </xf>
    <xf numFmtId="10" fontId="0" fillId="4" borderId="58" xfId="0" applyNumberFormat="1" applyFill="1" applyBorder="1" applyAlignment="1" applyProtection="1">
      <alignment horizontal="center" vertical="center"/>
      <protection hidden="1"/>
    </xf>
    <xf numFmtId="164" fontId="23" fillId="4" borderId="57" xfId="0" applyNumberFormat="1" applyFont="1" applyFill="1" applyBorder="1" applyAlignment="1" applyProtection="1">
      <alignment horizontal="center" vertical="center"/>
      <protection hidden="1"/>
    </xf>
    <xf numFmtId="10" fontId="0" fillId="4" borderId="59" xfId="0" applyNumberFormat="1" applyFill="1" applyBorder="1" applyAlignment="1" applyProtection="1">
      <alignment horizontal="center" vertical="center"/>
      <protection hidden="1"/>
    </xf>
    <xf numFmtId="164" fontId="0" fillId="4" borderId="60" xfId="0" applyNumberFormat="1" applyFill="1" applyBorder="1" applyAlignment="1" applyProtection="1">
      <alignment horizontal="center" vertical="center"/>
      <protection hidden="1"/>
    </xf>
    <xf numFmtId="10" fontId="0" fillId="4" borderId="61" xfId="0" applyNumberFormat="1" applyFill="1" applyBorder="1" applyAlignment="1" applyProtection="1">
      <alignment horizontal="center" vertical="center"/>
      <protection hidden="1"/>
    </xf>
    <xf numFmtId="10" fontId="0" fillId="0" borderId="62" xfId="0" applyNumberFormat="1" applyFill="1" applyBorder="1" applyAlignment="1" applyProtection="1">
      <alignment horizontal="center" vertical="center"/>
      <protection hidden="1"/>
    </xf>
    <xf numFmtId="10" fontId="23" fillId="0" borderId="62" xfId="0" applyNumberFormat="1" applyFont="1" applyFill="1" applyBorder="1" applyAlignment="1" applyProtection="1">
      <alignment horizontal="center" vertical="center"/>
      <protection hidden="1"/>
    </xf>
    <xf numFmtId="2" fontId="0" fillId="0" borderId="62" xfId="0" applyNumberFormat="1" applyFill="1" applyBorder="1" applyAlignment="1" applyProtection="1">
      <alignment horizontal="center" vertical="center"/>
      <protection hidden="1"/>
    </xf>
    <xf numFmtId="0" fontId="0" fillId="0" borderId="0" xfId="0" applyNumberFormat="1" applyAlignment="1" applyProtection="1">
      <alignment horizontal="center"/>
      <protection hidden="1"/>
    </xf>
    <xf numFmtId="0" fontId="26" fillId="0" borderId="0" xfId="0" applyFont="1" applyBorder="1" applyAlignment="1" applyProtection="1">
      <alignment horizontal="center"/>
      <protection hidden="1"/>
    </xf>
    <xf numFmtId="0" fontId="24" fillId="0" borderId="0" xfId="0" applyFont="1" applyAlignment="1" applyProtection="1">
      <alignment horizontal="center"/>
      <protection hidden="1"/>
    </xf>
    <xf numFmtId="0" fontId="22" fillId="0" borderId="0" xfId="0" applyFont="1" applyAlignment="1" applyProtection="1">
      <alignment horizontal="center" vertical="center"/>
      <protection hidden="1"/>
    </xf>
    <xf numFmtId="0" fontId="22" fillId="0" borderId="66" xfId="0" applyFont="1" applyBorder="1" applyAlignment="1" applyProtection="1">
      <alignment horizontal="center" vertical="center"/>
      <protection hidden="1"/>
    </xf>
    <xf numFmtId="0" fontId="22" fillId="0" borderId="69" xfId="0" applyFont="1" applyBorder="1" applyAlignment="1" applyProtection="1">
      <alignment horizontal="center" vertical="center"/>
      <protection hidden="1"/>
    </xf>
    <xf numFmtId="0" fontId="22" fillId="0" borderId="69" xfId="0" applyFont="1" applyFill="1" applyBorder="1" applyAlignment="1" applyProtection="1">
      <alignment horizontal="center" vertical="center"/>
      <protection hidden="1"/>
    </xf>
    <xf numFmtId="0" fontId="28" fillId="0" borderId="0" xfId="0" applyFont="1" applyAlignment="1" applyProtection="1">
      <alignment horizontal="center"/>
      <protection hidden="1"/>
    </xf>
    <xf numFmtId="0" fontId="0" fillId="0" borderId="69" xfId="0" applyBorder="1" applyAlignment="1" applyProtection="1">
      <alignment horizontal="center" vertical="center"/>
      <protection hidden="1"/>
    </xf>
    <xf numFmtId="0" fontId="0" fillId="0" borderId="69" xfId="0" applyNumberFormat="1" applyFill="1" applyBorder="1" applyAlignment="1" applyProtection="1">
      <alignment horizontal="center" vertical="center"/>
      <protection hidden="1"/>
    </xf>
    <xf numFmtId="0" fontId="23" fillId="0" borderId="69" xfId="0" applyNumberFormat="1" applyFont="1" applyBorder="1" applyAlignment="1" applyProtection="1">
      <alignment horizontal="center" vertical="center"/>
      <protection hidden="1"/>
    </xf>
    <xf numFmtId="0" fontId="0" fillId="0" borderId="69" xfId="0" applyNumberFormat="1" applyBorder="1" applyAlignment="1" applyProtection="1">
      <alignment horizontal="center" vertical="center"/>
      <protection hidden="1"/>
    </xf>
    <xf numFmtId="1" fontId="0" fillId="0" borderId="69" xfId="0" applyNumberFormat="1" applyFill="1" applyBorder="1" applyAlignment="1" applyProtection="1">
      <alignment horizontal="center" vertical="center"/>
      <protection hidden="1"/>
    </xf>
    <xf numFmtId="0" fontId="28" fillId="0" borderId="0" xfId="0" applyFont="1" applyBorder="1" applyAlignment="1" applyProtection="1">
      <alignment horizontal="center"/>
      <protection hidden="1"/>
    </xf>
    <xf numFmtId="0" fontId="4" fillId="0" borderId="0" xfId="0" applyFont="1" applyBorder="1" applyAlignment="1" applyProtection="1">
      <alignment wrapText="1"/>
      <protection hidden="1"/>
    </xf>
    <xf numFmtId="2" fontId="0" fillId="0" borderId="0" xfId="0" applyNumberFormat="1" applyAlignment="1" applyProtection="1">
      <alignment horizontal="center"/>
      <protection hidden="1"/>
    </xf>
    <xf numFmtId="0" fontId="4" fillId="0" borderId="0" xfId="0" applyFont="1" applyAlignment="1" applyProtection="1">
      <alignment horizontal="center"/>
      <protection hidden="1"/>
    </xf>
    <xf numFmtId="0" fontId="4" fillId="0" borderId="0" xfId="0" applyFont="1" applyBorder="1" applyAlignment="1" applyProtection="1">
      <protection hidden="1"/>
    </xf>
    <xf numFmtId="0" fontId="11" fillId="0" borderId="0" xfId="0" applyFont="1" applyBorder="1" applyAlignment="1" applyProtection="1">
      <alignment horizontal="center" vertical="center"/>
      <protection hidden="1"/>
    </xf>
    <xf numFmtId="1" fontId="11" fillId="0" borderId="0" xfId="0" applyNumberFormat="1" applyFont="1" applyBorder="1" applyAlignment="1" applyProtection="1">
      <alignment horizontal="center" vertical="center"/>
      <protection hidden="1"/>
    </xf>
    <xf numFmtId="0" fontId="4" fillId="0" borderId="0" xfId="0" applyFont="1" applyFill="1" applyBorder="1" applyAlignment="1" applyProtection="1">
      <alignment horizontal="center" vertical="center"/>
      <protection hidden="1"/>
    </xf>
    <xf numFmtId="0" fontId="4" fillId="0" borderId="0" xfId="0" applyFont="1" applyBorder="1" applyAlignment="1" applyProtection="1">
      <alignment horizontal="center"/>
      <protection hidden="1"/>
    </xf>
    <xf numFmtId="0" fontId="4" fillId="0" borderId="28" xfId="0" applyNumberFormat="1" applyFont="1" applyBorder="1" applyAlignment="1" applyProtection="1">
      <alignment horizontal="center" vertical="center"/>
      <protection hidden="1"/>
    </xf>
    <xf numFmtId="0" fontId="4" fillId="0" borderId="29" xfId="0" applyNumberFormat="1" applyFont="1" applyBorder="1" applyAlignment="1" applyProtection="1">
      <alignment horizontal="center"/>
      <protection hidden="1"/>
    </xf>
    <xf numFmtId="49" fontId="4" fillId="0" borderId="0" xfId="0" applyNumberFormat="1" applyFont="1" applyBorder="1" applyAlignment="1" applyProtection="1">
      <alignment horizontal="center" vertical="center"/>
      <protection hidden="1"/>
    </xf>
    <xf numFmtId="49" fontId="4" fillId="0" borderId="0" xfId="0" applyNumberFormat="1" applyFont="1" applyBorder="1" applyAlignment="1" applyProtection="1">
      <alignment vertical="center"/>
      <protection hidden="1"/>
    </xf>
    <xf numFmtId="0" fontId="4" fillId="0" borderId="33" xfId="0" applyNumberFormat="1" applyFont="1" applyBorder="1" applyAlignment="1" applyProtection="1">
      <alignment horizontal="center" vertical="center"/>
      <protection hidden="1"/>
    </xf>
    <xf numFmtId="0" fontId="4" fillId="0" borderId="34" xfId="0" applyNumberFormat="1" applyFont="1" applyBorder="1" applyAlignment="1" applyProtection="1">
      <alignment horizontal="center"/>
      <protection hidden="1"/>
    </xf>
    <xf numFmtId="0" fontId="4" fillId="0" borderId="37" xfId="0" applyNumberFormat="1" applyFont="1" applyBorder="1" applyAlignment="1" applyProtection="1">
      <alignment horizontal="center" vertical="center"/>
      <protection hidden="1"/>
    </xf>
    <xf numFmtId="0" fontId="4" fillId="0" borderId="38" xfId="0" applyNumberFormat="1" applyFont="1" applyBorder="1" applyAlignment="1" applyProtection="1">
      <alignment horizontal="center"/>
      <protection hidden="1"/>
    </xf>
    <xf numFmtId="49" fontId="0" fillId="0" borderId="28" xfId="0" applyNumberFormat="1" applyBorder="1" applyAlignment="1" applyProtection="1">
      <alignment horizontal="center"/>
      <protection hidden="1"/>
    </xf>
    <xf numFmtId="0" fontId="0" fillId="0" borderId="29" xfId="0" applyBorder="1" applyAlignment="1" applyProtection="1">
      <alignment horizontal="center"/>
      <protection hidden="1"/>
    </xf>
    <xf numFmtId="49" fontId="0" fillId="0" borderId="0" xfId="0" applyNumberFormat="1" applyAlignment="1" applyProtection="1">
      <alignment horizontal="center"/>
      <protection hidden="1"/>
    </xf>
    <xf numFmtId="49" fontId="0" fillId="0" borderId="33" xfId="0" applyNumberFormat="1" applyBorder="1" applyAlignment="1" applyProtection="1">
      <alignment horizontal="center"/>
      <protection hidden="1"/>
    </xf>
    <xf numFmtId="0" fontId="0" fillId="0" borderId="34" xfId="0" applyBorder="1" applyAlignment="1" applyProtection="1">
      <alignment horizontal="center"/>
      <protection hidden="1"/>
    </xf>
    <xf numFmtId="0" fontId="0" fillId="0" borderId="33" xfId="0" applyBorder="1" applyAlignment="1" applyProtection="1">
      <alignment horizontal="center"/>
      <protection hidden="1"/>
    </xf>
    <xf numFmtId="0" fontId="0" fillId="0" borderId="37" xfId="0" applyBorder="1" applyAlignment="1" applyProtection="1">
      <alignment horizontal="center"/>
      <protection hidden="1"/>
    </xf>
    <xf numFmtId="0" fontId="0" fillId="0" borderId="38" xfId="0" applyBorder="1" applyAlignment="1" applyProtection="1">
      <alignment horizontal="center"/>
      <protection hidden="1"/>
    </xf>
    <xf numFmtId="10" fontId="24" fillId="5" borderId="9" xfId="0" applyNumberFormat="1" applyFont="1" applyFill="1" applyBorder="1" applyAlignment="1" applyProtection="1">
      <alignment horizontal="center" vertical="center"/>
      <protection hidden="1"/>
    </xf>
    <xf numFmtId="10" fontId="23" fillId="5" borderId="9" xfId="0" applyNumberFormat="1" applyFont="1" applyFill="1" applyBorder="1" applyAlignment="1" applyProtection="1">
      <alignment horizontal="center" vertical="center"/>
      <protection hidden="1"/>
    </xf>
    <xf numFmtId="10" fontId="0" fillId="5" borderId="9" xfId="0" applyNumberFormat="1" applyFill="1" applyBorder="1" applyAlignment="1" applyProtection="1">
      <alignment horizontal="center" vertical="center"/>
      <protection hidden="1"/>
    </xf>
    <xf numFmtId="0" fontId="18" fillId="0" borderId="0" xfId="0" applyFont="1" applyBorder="1" applyAlignment="1" applyProtection="1">
      <alignment horizontal="left"/>
      <protection hidden="1"/>
    </xf>
    <xf numFmtId="0" fontId="0" fillId="0" borderId="0" xfId="0" applyBorder="1" applyAlignment="1" applyProtection="1">
      <alignment horizontal="center" vertical="center"/>
      <protection hidden="1"/>
    </xf>
    <xf numFmtId="0" fontId="5" fillId="0" borderId="0" xfId="0" applyFont="1" applyBorder="1" applyAlignment="1" applyProtection="1">
      <alignment horizontal="center" vertical="center"/>
      <protection hidden="1"/>
    </xf>
    <xf numFmtId="0" fontId="4" fillId="0" borderId="0" xfId="0" applyFont="1" applyBorder="1" applyAlignment="1" applyProtection="1">
      <alignment horizontal="center" vertical="center"/>
      <protection hidden="1"/>
    </xf>
    <xf numFmtId="0" fontId="4" fillId="0" borderId="0" xfId="0" applyFont="1" applyFill="1" applyBorder="1" applyAlignment="1" applyProtection="1">
      <alignment horizontal="center"/>
      <protection hidden="1"/>
    </xf>
    <xf numFmtId="0" fontId="33" fillId="0" borderId="0" xfId="0" applyFont="1" applyBorder="1" applyAlignment="1" applyProtection="1">
      <alignment horizontal="center"/>
      <protection hidden="1"/>
    </xf>
    <xf numFmtId="0" fontId="34" fillId="0" borderId="0" xfId="0" applyFont="1" applyBorder="1" applyAlignment="1" applyProtection="1">
      <alignment horizontal="center" vertical="center"/>
      <protection hidden="1"/>
    </xf>
    <xf numFmtId="0" fontId="34" fillId="0" borderId="0" xfId="0" applyFont="1" applyBorder="1" applyAlignment="1" applyProtection="1">
      <alignment horizontal="left"/>
      <protection hidden="1"/>
    </xf>
    <xf numFmtId="0" fontId="35" fillId="0" borderId="0" xfId="0" applyFont="1" applyBorder="1" applyAlignment="1" applyProtection="1">
      <alignment horizontal="center"/>
      <protection hidden="1"/>
    </xf>
    <xf numFmtId="0" fontId="4" fillId="0" borderId="73" xfId="0" applyFont="1" applyBorder="1" applyAlignment="1" applyProtection="1">
      <alignment horizontal="center"/>
      <protection hidden="1"/>
    </xf>
    <xf numFmtId="0" fontId="4" fillId="0" borderId="74" xfId="0" applyFont="1" applyBorder="1" applyAlignment="1" applyProtection="1">
      <alignment horizontal="center"/>
      <protection hidden="1"/>
    </xf>
    <xf numFmtId="2" fontId="4" fillId="0" borderId="48" xfId="0" applyNumberFormat="1" applyFont="1" applyBorder="1" applyAlignment="1" applyProtection="1">
      <alignment horizontal="center"/>
      <protection hidden="1"/>
    </xf>
    <xf numFmtId="2" fontId="4" fillId="0" borderId="8" xfId="0" applyNumberFormat="1" applyFont="1" applyBorder="1" applyAlignment="1" applyProtection="1">
      <alignment horizontal="center"/>
      <protection hidden="1"/>
    </xf>
    <xf numFmtId="2" fontId="4" fillId="0" borderId="9" xfId="0" applyNumberFormat="1" applyFont="1" applyBorder="1" applyAlignment="1" applyProtection="1">
      <alignment horizontal="center"/>
      <protection hidden="1"/>
    </xf>
    <xf numFmtId="0" fontId="4" fillId="0" borderId="48" xfId="0" applyFont="1" applyBorder="1" applyAlignment="1" applyProtection="1">
      <alignment horizontal="center"/>
      <protection hidden="1"/>
    </xf>
    <xf numFmtId="0" fontId="4" fillId="0" borderId="8" xfId="0" applyFont="1" applyBorder="1" applyAlignment="1" applyProtection="1">
      <alignment horizontal="center"/>
      <protection hidden="1"/>
    </xf>
    <xf numFmtId="0" fontId="4" fillId="0" borderId="9" xfId="0" applyFont="1" applyBorder="1" applyAlignment="1" applyProtection="1">
      <alignment horizontal="center"/>
      <protection hidden="1"/>
    </xf>
    <xf numFmtId="0" fontId="4" fillId="0" borderId="47" xfId="0" applyFont="1" applyBorder="1" applyAlignment="1" applyProtection="1">
      <alignment horizontal="center"/>
      <protection hidden="1"/>
    </xf>
    <xf numFmtId="0" fontId="0" fillId="0" borderId="63" xfId="0" applyBorder="1" applyAlignment="1" applyProtection="1">
      <alignment horizontal="center" vertical="center"/>
      <protection hidden="1"/>
    </xf>
    <xf numFmtId="10" fontId="0" fillId="0" borderId="63" xfId="0" applyNumberFormat="1" applyFill="1" applyBorder="1" applyAlignment="1" applyProtection="1">
      <alignment horizontal="center" vertical="center"/>
      <protection hidden="1"/>
    </xf>
    <xf numFmtId="10" fontId="23" fillId="0" borderId="63" xfId="0" applyNumberFormat="1" applyFont="1" applyBorder="1" applyAlignment="1" applyProtection="1">
      <alignment horizontal="center" vertical="center"/>
      <protection hidden="1"/>
    </xf>
    <xf numFmtId="10" fontId="0" fillId="0" borderId="63" xfId="0" applyNumberFormat="1" applyBorder="1" applyAlignment="1" applyProtection="1">
      <alignment horizontal="center" vertical="center"/>
      <protection hidden="1"/>
    </xf>
    <xf numFmtId="0" fontId="0" fillId="0" borderId="66" xfId="0" applyBorder="1" applyAlignment="1" applyProtection="1">
      <alignment horizontal="center" wrapText="1"/>
      <protection hidden="1"/>
    </xf>
    <xf numFmtId="0" fontId="22" fillId="0" borderId="66" xfId="0" applyFont="1" applyFill="1" applyBorder="1" applyAlignment="1" applyProtection="1">
      <alignment horizontal="center" vertical="center"/>
      <protection hidden="1"/>
    </xf>
    <xf numFmtId="0" fontId="0" fillId="0" borderId="75" xfId="0" applyBorder="1" applyAlignment="1" applyProtection="1">
      <alignment horizontal="center" vertical="center" wrapText="1"/>
      <protection hidden="1"/>
    </xf>
    <xf numFmtId="1" fontId="0" fillId="0" borderId="76" xfId="0" applyNumberFormat="1" applyFill="1" applyBorder="1" applyAlignment="1" applyProtection="1">
      <alignment horizontal="center" vertical="center" wrapText="1"/>
      <protection hidden="1"/>
    </xf>
    <xf numFmtId="1" fontId="23" fillId="0" borderId="76" xfId="0" applyNumberFormat="1" applyFont="1" applyBorder="1" applyAlignment="1" applyProtection="1">
      <alignment horizontal="center" vertical="center" wrapText="1"/>
      <protection hidden="1"/>
    </xf>
    <xf numFmtId="1" fontId="0" fillId="0" borderId="76" xfId="0" applyNumberFormat="1" applyBorder="1" applyAlignment="1" applyProtection="1">
      <alignment horizontal="center" vertical="center" wrapText="1"/>
      <protection hidden="1"/>
    </xf>
    <xf numFmtId="1" fontId="0" fillId="0" borderId="77" xfId="0" applyNumberFormat="1" applyFill="1" applyBorder="1" applyAlignment="1" applyProtection="1">
      <alignment horizontal="center" vertical="center" wrapText="1"/>
      <protection hidden="1"/>
    </xf>
    <xf numFmtId="1" fontId="4" fillId="2" borderId="80" xfId="0" applyNumberFormat="1" applyFont="1" applyFill="1" applyBorder="1" applyAlignment="1" applyProtection="1">
      <alignment horizontal="center"/>
      <protection hidden="1"/>
    </xf>
    <xf numFmtId="1" fontId="4" fillId="2" borderId="81" xfId="0" applyNumberFormat="1" applyFont="1" applyFill="1" applyBorder="1" applyAlignment="1" applyProtection="1">
      <alignment horizontal="center"/>
      <protection hidden="1"/>
    </xf>
    <xf numFmtId="1" fontId="4" fillId="2" borderId="82" xfId="0" applyNumberFormat="1" applyFont="1" applyFill="1" applyBorder="1" applyAlignment="1" applyProtection="1">
      <alignment horizontal="center"/>
      <protection hidden="1"/>
    </xf>
    <xf numFmtId="0" fontId="4" fillId="2" borderId="80" xfId="0" applyFont="1" applyFill="1" applyBorder="1" applyAlignment="1" applyProtection="1">
      <alignment horizontal="center"/>
      <protection hidden="1"/>
    </xf>
    <xf numFmtId="0" fontId="4" fillId="2" borderId="81" xfId="0" applyFont="1" applyFill="1" applyBorder="1" applyAlignment="1" applyProtection="1">
      <alignment horizontal="center"/>
      <protection hidden="1"/>
    </xf>
    <xf numFmtId="0" fontId="4" fillId="2" borderId="82" xfId="0" applyFont="1" applyFill="1" applyBorder="1" applyAlignment="1" applyProtection="1">
      <alignment horizontal="center"/>
      <protection hidden="1"/>
    </xf>
    <xf numFmtId="0" fontId="4" fillId="2" borderId="83" xfId="0" applyFont="1" applyFill="1" applyBorder="1" applyAlignment="1" applyProtection="1">
      <alignment horizontal="center"/>
      <protection hidden="1"/>
    </xf>
    <xf numFmtId="0" fontId="8" fillId="0" borderId="0" xfId="0" applyFont="1" applyAlignment="1" applyProtection="1">
      <alignment horizontal="center"/>
      <protection hidden="1"/>
    </xf>
    <xf numFmtId="0" fontId="9" fillId="0" borderId="0" xfId="0" applyFont="1" applyAlignment="1" applyProtection="1">
      <alignment horizontal="center"/>
      <protection hidden="1"/>
    </xf>
    <xf numFmtId="0" fontId="0" fillId="0" borderId="51" xfId="0" applyBorder="1" applyAlignment="1" applyProtection="1">
      <alignment horizontal="center" vertical="center"/>
      <protection hidden="1"/>
    </xf>
    <xf numFmtId="0" fontId="0" fillId="0" borderId="52" xfId="0" applyBorder="1" applyAlignment="1" applyProtection="1">
      <alignment horizontal="center" vertical="center"/>
      <protection hidden="1"/>
    </xf>
    <xf numFmtId="0" fontId="0" fillId="0" borderId="53" xfId="0" applyBorder="1" applyAlignment="1" applyProtection="1">
      <alignment horizontal="center" vertical="center"/>
      <protection hidden="1"/>
    </xf>
    <xf numFmtId="0" fontId="0" fillId="0" borderId="54" xfId="0" applyBorder="1" applyAlignment="1" applyProtection="1">
      <alignment horizontal="center" vertical="center"/>
      <protection hidden="1"/>
    </xf>
    <xf numFmtId="0" fontId="22" fillId="0" borderId="31" xfId="0" applyFont="1" applyBorder="1" applyAlignment="1" applyProtection="1">
      <alignment horizontal="center" vertical="center"/>
      <protection hidden="1"/>
    </xf>
    <xf numFmtId="0" fontId="0" fillId="0" borderId="35" xfId="0" applyBorder="1" applyAlignment="1" applyProtection="1">
      <alignment horizontal="center" vertical="center"/>
      <protection hidden="1"/>
    </xf>
    <xf numFmtId="0" fontId="0" fillId="0" borderId="40" xfId="0" applyBorder="1" applyAlignment="1" applyProtection="1">
      <alignment horizontal="center" vertical="center"/>
      <protection hidden="1"/>
    </xf>
    <xf numFmtId="0" fontId="10" fillId="0" borderId="0" xfId="0" applyFont="1" applyAlignment="1" applyProtection="1">
      <alignment horizontal="right"/>
      <protection hidden="1"/>
    </xf>
    <xf numFmtId="165" fontId="10" fillId="0" borderId="0" xfId="0" applyNumberFormat="1" applyFont="1" applyAlignment="1" applyProtection="1">
      <alignment horizontal="left"/>
      <protection hidden="1"/>
    </xf>
    <xf numFmtId="0" fontId="15" fillId="0" borderId="0" xfId="0" applyFont="1" applyAlignment="1" applyProtection="1">
      <alignment horizontal="center"/>
      <protection hidden="1"/>
    </xf>
    <xf numFmtId="0" fontId="17" fillId="0" borderId="0" xfId="0" applyFont="1" applyAlignment="1" applyProtection="1">
      <alignment horizontal="left"/>
      <protection hidden="1"/>
    </xf>
    <xf numFmtId="0" fontId="0" fillId="0" borderId="0" xfId="0" applyAlignment="1" applyProtection="1">
      <alignment horizontal="center" vertical="center" wrapText="1"/>
      <protection hidden="1"/>
    </xf>
    <xf numFmtId="0" fontId="19" fillId="0" borderId="18" xfId="0" applyFont="1" applyBorder="1" applyAlignment="1" applyProtection="1">
      <alignment horizontal="center" vertical="center"/>
      <protection hidden="1"/>
    </xf>
    <xf numFmtId="0" fontId="19" fillId="0" borderId="19" xfId="0" applyFont="1" applyBorder="1" applyAlignment="1" applyProtection="1">
      <alignment horizontal="center" vertical="center"/>
      <protection hidden="1"/>
    </xf>
    <xf numFmtId="0" fontId="19" fillId="0" borderId="20" xfId="0" applyFont="1" applyBorder="1" applyAlignment="1" applyProtection="1">
      <alignment horizontal="center" vertical="center"/>
      <protection hidden="1"/>
    </xf>
    <xf numFmtId="0" fontId="19" fillId="0" borderId="21" xfId="0" applyFont="1" applyBorder="1" applyAlignment="1" applyProtection="1">
      <alignment horizontal="center" vertical="center"/>
      <protection hidden="1"/>
    </xf>
    <xf numFmtId="0" fontId="19" fillId="0" borderId="22" xfId="0" applyFont="1" applyBorder="1" applyAlignment="1" applyProtection="1">
      <alignment horizontal="center" vertical="center"/>
      <protection hidden="1"/>
    </xf>
    <xf numFmtId="0" fontId="19" fillId="0" borderId="23" xfId="0" applyFont="1" applyBorder="1" applyAlignment="1" applyProtection="1">
      <alignment horizontal="center" vertical="center"/>
      <protection hidden="1"/>
    </xf>
    <xf numFmtId="0" fontId="20" fillId="0" borderId="18" xfId="0" applyFont="1" applyBorder="1" applyAlignment="1" applyProtection="1">
      <alignment horizontal="center" vertical="center"/>
      <protection hidden="1"/>
    </xf>
    <xf numFmtId="0" fontId="20" fillId="0" borderId="19" xfId="0" applyFont="1" applyBorder="1" applyAlignment="1" applyProtection="1">
      <alignment horizontal="center" vertical="center"/>
      <protection hidden="1"/>
    </xf>
    <xf numFmtId="0" fontId="21" fillId="0" borderId="24" xfId="0" applyFont="1" applyBorder="1" applyAlignment="1" applyProtection="1">
      <alignment horizontal="center" vertical="center"/>
      <protection hidden="1"/>
    </xf>
    <xf numFmtId="0" fontId="21" fillId="0" borderId="25" xfId="0" applyFont="1" applyBorder="1" applyAlignment="1" applyProtection="1">
      <alignment horizontal="center" vertical="center"/>
      <protection hidden="1"/>
    </xf>
    <xf numFmtId="0" fontId="21" fillId="0" borderId="26" xfId="0" applyFont="1" applyBorder="1" applyAlignment="1" applyProtection="1">
      <alignment horizontal="center" vertical="center"/>
      <protection hidden="1"/>
    </xf>
    <xf numFmtId="0" fontId="21" fillId="0" borderId="27" xfId="0" applyFont="1" applyBorder="1" applyAlignment="1" applyProtection="1">
      <alignment horizontal="center" vertical="center"/>
      <protection hidden="1"/>
    </xf>
    <xf numFmtId="0" fontId="21" fillId="0" borderId="28" xfId="0" applyFont="1" applyBorder="1" applyAlignment="1" applyProtection="1">
      <alignment horizontal="center" vertical="center" wrapText="1"/>
      <protection hidden="1"/>
    </xf>
    <xf numFmtId="0" fontId="21" fillId="0" borderId="29" xfId="0" applyFont="1" applyBorder="1" applyAlignment="1" applyProtection="1">
      <alignment horizontal="center" vertical="center" wrapText="1"/>
      <protection hidden="1"/>
    </xf>
    <xf numFmtId="0" fontId="21" fillId="0" borderId="33" xfId="0" applyFont="1" applyBorder="1" applyAlignment="1" applyProtection="1">
      <alignment horizontal="center" vertical="center" wrapText="1"/>
      <protection hidden="1"/>
    </xf>
    <xf numFmtId="0" fontId="21" fillId="0" borderId="34" xfId="0" applyFont="1" applyBorder="1" applyAlignment="1" applyProtection="1">
      <alignment horizontal="center" vertical="center" wrapText="1"/>
      <protection hidden="1"/>
    </xf>
    <xf numFmtId="0" fontId="21" fillId="0" borderId="37" xfId="0" applyFont="1" applyBorder="1" applyAlignment="1" applyProtection="1">
      <alignment horizontal="center" vertical="center" wrapText="1"/>
      <protection hidden="1"/>
    </xf>
    <xf numFmtId="0" fontId="21" fillId="0" borderId="38" xfId="0" applyFont="1" applyBorder="1" applyAlignment="1" applyProtection="1">
      <alignment horizontal="center" vertical="center" wrapText="1"/>
      <protection hidden="1"/>
    </xf>
    <xf numFmtId="0" fontId="21" fillId="0" borderId="30" xfId="0" applyFont="1" applyBorder="1" applyAlignment="1" applyProtection="1">
      <alignment horizontal="center" vertical="center" wrapText="1"/>
      <protection hidden="1"/>
    </xf>
    <xf numFmtId="0" fontId="0" fillId="0" borderId="14" xfId="0" applyBorder="1" applyAlignment="1" applyProtection="1">
      <alignment horizontal="center" vertical="center" wrapText="1"/>
      <protection hidden="1"/>
    </xf>
    <xf numFmtId="0" fontId="0" fillId="0" borderId="39" xfId="0" applyBorder="1" applyAlignment="1" applyProtection="1">
      <alignment horizontal="center" vertical="center" wrapText="1"/>
      <protection hidden="1"/>
    </xf>
    <xf numFmtId="0" fontId="21" fillId="0" borderId="31" xfId="0" applyFont="1" applyBorder="1" applyAlignment="1" applyProtection="1">
      <alignment horizontal="center" vertical="center" wrapText="1"/>
      <protection hidden="1"/>
    </xf>
    <xf numFmtId="0" fontId="0" fillId="0" borderId="35" xfId="0" applyBorder="1" applyAlignment="1" applyProtection="1">
      <alignment horizontal="center" vertical="center" wrapText="1"/>
      <protection hidden="1"/>
    </xf>
    <xf numFmtId="0" fontId="0" fillId="0" borderId="40" xfId="0" applyBorder="1" applyAlignment="1" applyProtection="1">
      <alignment horizontal="center" vertical="center" wrapText="1"/>
      <protection hidden="1"/>
    </xf>
    <xf numFmtId="0" fontId="21" fillId="0" borderId="32" xfId="0" applyFont="1" applyBorder="1" applyAlignment="1" applyProtection="1">
      <alignment horizontal="center" vertical="center" wrapText="1"/>
      <protection hidden="1"/>
    </xf>
    <xf numFmtId="0" fontId="0" fillId="0" borderId="36" xfId="0" applyBorder="1" applyAlignment="1" applyProtection="1">
      <alignment horizontal="center" vertical="center" wrapText="1"/>
      <protection hidden="1"/>
    </xf>
    <xf numFmtId="0" fontId="0" fillId="0" borderId="41" xfId="0" applyBorder="1" applyAlignment="1" applyProtection="1">
      <alignment horizontal="center" vertical="center" wrapText="1"/>
      <protection hidden="1"/>
    </xf>
    <xf numFmtId="0" fontId="22" fillId="0" borderId="32" xfId="0" applyNumberFormat="1" applyFont="1" applyFill="1" applyBorder="1" applyAlignment="1" applyProtection="1">
      <alignment horizontal="center" vertical="center" wrapText="1"/>
      <protection hidden="1"/>
    </xf>
    <xf numFmtId="0" fontId="0" fillId="0" borderId="36" xfId="0" applyNumberFormat="1" applyFill="1" applyBorder="1" applyAlignment="1" applyProtection="1">
      <alignment horizontal="center" vertical="center" wrapText="1"/>
      <protection hidden="1"/>
    </xf>
    <xf numFmtId="0" fontId="0" fillId="0" borderId="41" xfId="0" applyNumberFormat="1" applyFill="1" applyBorder="1" applyAlignment="1" applyProtection="1">
      <alignment horizontal="center" vertical="center" wrapText="1"/>
      <protection hidden="1"/>
    </xf>
    <xf numFmtId="0" fontId="0" fillId="0" borderId="42" xfId="0" applyBorder="1" applyAlignment="1" applyProtection="1">
      <alignment horizontal="center" vertical="center"/>
      <protection hidden="1"/>
    </xf>
    <xf numFmtId="0" fontId="0" fillId="0" borderId="43" xfId="0" applyBorder="1" applyAlignment="1" applyProtection="1">
      <alignment horizontal="center" vertical="center"/>
      <protection hidden="1"/>
    </xf>
    <xf numFmtId="0" fontId="22" fillId="0" borderId="31" xfId="0" applyFont="1" applyBorder="1" applyAlignment="1" applyProtection="1">
      <alignment horizontal="center" vertical="center" wrapText="1"/>
      <protection hidden="1"/>
    </xf>
    <xf numFmtId="0" fontId="22" fillId="0" borderId="32" xfId="0" applyNumberFormat="1" applyFont="1" applyFill="1" applyBorder="1" applyAlignment="1" applyProtection="1">
      <alignment horizontal="center" vertical="center"/>
      <protection hidden="1"/>
    </xf>
    <xf numFmtId="0" fontId="0" fillId="0" borderId="36" xfId="0" applyNumberFormat="1" applyFill="1" applyBorder="1" applyAlignment="1" applyProtection="1">
      <alignment horizontal="center" vertical="center"/>
      <protection hidden="1"/>
    </xf>
    <xf numFmtId="0" fontId="0" fillId="0" borderId="41" xfId="0" applyNumberFormat="1" applyFill="1" applyBorder="1" applyAlignment="1" applyProtection="1">
      <alignment horizontal="center" vertical="center"/>
      <protection hidden="1"/>
    </xf>
    <xf numFmtId="0" fontId="23" fillId="0" borderId="35" xfId="0" applyFont="1" applyBorder="1" applyAlignment="1" applyProtection="1">
      <alignment horizontal="center" vertical="center"/>
      <protection hidden="1"/>
    </xf>
    <xf numFmtId="0" fontId="23" fillId="0" borderId="40" xfId="0" applyFont="1" applyBorder="1" applyAlignment="1" applyProtection="1">
      <alignment horizontal="center" vertical="center"/>
      <protection hidden="1"/>
    </xf>
    <xf numFmtId="0" fontId="23" fillId="0" borderId="36" xfId="0" applyNumberFormat="1" applyFont="1" applyFill="1" applyBorder="1" applyAlignment="1" applyProtection="1">
      <alignment horizontal="center" vertical="center"/>
      <protection hidden="1"/>
    </xf>
    <xf numFmtId="0" fontId="23" fillId="0" borderId="41" xfId="0" applyNumberFormat="1" applyFont="1" applyFill="1" applyBorder="1" applyAlignment="1" applyProtection="1">
      <alignment horizontal="center" vertical="center"/>
      <protection hidden="1"/>
    </xf>
    <xf numFmtId="0" fontId="27" fillId="0" borderId="18" xfId="0" applyFont="1" applyBorder="1" applyAlignment="1" applyProtection="1">
      <alignment horizontal="center" vertical="center"/>
      <protection hidden="1"/>
    </xf>
    <xf numFmtId="0" fontId="27" fillId="0" borderId="58" xfId="0" applyFont="1" applyBorder="1" applyAlignment="1" applyProtection="1">
      <alignment horizontal="center" vertical="center"/>
      <protection hidden="1"/>
    </xf>
    <xf numFmtId="0" fontId="27" fillId="0" borderId="19" xfId="0" applyFont="1" applyBorder="1" applyAlignment="1" applyProtection="1">
      <alignment horizontal="center" vertical="center"/>
      <protection hidden="1"/>
    </xf>
    <xf numFmtId="0" fontId="22" fillId="0" borderId="63" xfId="0" applyFont="1" applyBorder="1" applyAlignment="1" applyProtection="1">
      <alignment horizontal="center" vertical="center"/>
      <protection hidden="1"/>
    </xf>
    <xf numFmtId="0" fontId="22" fillId="0" borderId="66" xfId="0" applyFont="1" applyBorder="1" applyAlignment="1" applyProtection="1">
      <alignment horizontal="center" vertical="center"/>
      <protection hidden="1"/>
    </xf>
    <xf numFmtId="164" fontId="22" fillId="0" borderId="63" xfId="0" applyNumberFormat="1" applyFont="1" applyBorder="1" applyAlignment="1" applyProtection="1">
      <alignment horizontal="center" vertical="center"/>
      <protection hidden="1"/>
    </xf>
    <xf numFmtId="164" fontId="22" fillId="0" borderId="66" xfId="0" applyNumberFormat="1" applyFont="1" applyBorder="1" applyAlignment="1" applyProtection="1">
      <alignment horizontal="center" vertical="center"/>
      <protection hidden="1"/>
    </xf>
    <xf numFmtId="0" fontId="22" fillId="0" borderId="63" xfId="0" applyNumberFormat="1" applyFont="1" applyBorder="1" applyAlignment="1" applyProtection="1">
      <alignment horizontal="center" vertical="center"/>
      <protection hidden="1"/>
    </xf>
    <xf numFmtId="0" fontId="22" fillId="0" borderId="66" xfId="0" applyNumberFormat="1" applyFont="1" applyBorder="1" applyAlignment="1" applyProtection="1">
      <alignment horizontal="center" vertical="center"/>
      <protection hidden="1"/>
    </xf>
    <xf numFmtId="10" fontId="22" fillId="0" borderId="63" xfId="0" applyNumberFormat="1" applyFont="1" applyBorder="1" applyAlignment="1" applyProtection="1">
      <alignment horizontal="center" vertical="center"/>
      <protection hidden="1"/>
    </xf>
    <xf numFmtId="10" fontId="22" fillId="0" borderId="66" xfId="0" applyNumberFormat="1" applyFont="1" applyBorder="1" applyAlignment="1" applyProtection="1">
      <alignment horizontal="center" vertical="center"/>
      <protection hidden="1"/>
    </xf>
    <xf numFmtId="0" fontId="22" fillId="0" borderId="64" xfId="0" applyFont="1" applyFill="1" applyBorder="1" applyAlignment="1" applyProtection="1">
      <alignment horizontal="center" vertical="center"/>
      <protection hidden="1"/>
    </xf>
    <xf numFmtId="0" fontId="22" fillId="0" borderId="67" xfId="0" applyFont="1" applyFill="1" applyBorder="1" applyAlignment="1" applyProtection="1">
      <alignment horizontal="center" vertical="center"/>
      <protection hidden="1"/>
    </xf>
    <xf numFmtId="0" fontId="22" fillId="0" borderId="65" xfId="0" applyFont="1" applyFill="1" applyBorder="1" applyAlignment="1" applyProtection="1">
      <alignment horizontal="center" vertical="center"/>
      <protection hidden="1"/>
    </xf>
    <xf numFmtId="0" fontId="22" fillId="0" borderId="68" xfId="0" applyFont="1" applyFill="1" applyBorder="1" applyAlignment="1" applyProtection="1">
      <alignment horizontal="center" vertical="center"/>
      <protection hidden="1"/>
    </xf>
    <xf numFmtId="0" fontId="5" fillId="0" borderId="0" xfId="0" applyFont="1" applyBorder="1" applyAlignment="1" applyProtection="1">
      <alignment horizontal="center" vertical="center"/>
      <protection hidden="1"/>
    </xf>
    <xf numFmtId="0" fontId="29" fillId="0" borderId="0" xfId="0" applyFont="1" applyBorder="1" applyAlignment="1" applyProtection="1">
      <alignment horizontal="center" vertical="center"/>
      <protection hidden="1"/>
    </xf>
    <xf numFmtId="0" fontId="15" fillId="0" borderId="0" xfId="0" applyFont="1" applyBorder="1" applyAlignment="1" applyProtection="1">
      <alignment horizontal="center" vertical="center"/>
      <protection hidden="1"/>
    </xf>
    <xf numFmtId="0" fontId="18" fillId="0" borderId="0" xfId="0" applyFont="1" applyBorder="1" applyAlignment="1" applyProtection="1">
      <alignment horizontal="center" vertical="center"/>
      <protection hidden="1"/>
    </xf>
    <xf numFmtId="0" fontId="3" fillId="0" borderId="1" xfId="0" applyFont="1" applyBorder="1" applyAlignment="1" applyProtection="1">
      <alignment horizontal="center"/>
      <protection hidden="1"/>
    </xf>
    <xf numFmtId="0" fontId="3" fillId="0" borderId="2" xfId="0" applyFont="1" applyBorder="1" applyAlignment="1" applyProtection="1">
      <alignment horizontal="center"/>
      <protection hidden="1"/>
    </xf>
    <xf numFmtId="0" fontId="22" fillId="0" borderId="65" xfId="0" applyFont="1" applyBorder="1" applyAlignment="1" applyProtection="1">
      <alignment horizontal="center" vertical="center"/>
      <protection hidden="1"/>
    </xf>
    <xf numFmtId="0" fontId="22" fillId="0" borderId="68" xfId="0" applyFont="1" applyBorder="1" applyAlignment="1" applyProtection="1">
      <alignment horizontal="center" vertical="center"/>
      <protection hidden="1"/>
    </xf>
    <xf numFmtId="0" fontId="22" fillId="0" borderId="64" xfId="0" applyFont="1" applyBorder="1" applyAlignment="1" applyProtection="1">
      <alignment horizontal="center" vertical="center"/>
      <protection hidden="1"/>
    </xf>
    <xf numFmtId="0" fontId="22" fillId="0" borderId="67" xfId="0" applyFont="1" applyBorder="1" applyAlignment="1" applyProtection="1">
      <alignment horizontal="center" vertical="center"/>
      <protection hidden="1"/>
    </xf>
    <xf numFmtId="0" fontId="7" fillId="2" borderId="0" xfId="0" applyFont="1" applyFill="1" applyAlignment="1" applyProtection="1">
      <alignment horizontal="right" vertical="center"/>
      <protection hidden="1"/>
    </xf>
    <xf numFmtId="0" fontId="7" fillId="2" borderId="14" xfId="0" applyFont="1" applyFill="1" applyBorder="1" applyAlignment="1" applyProtection="1">
      <alignment horizontal="right" vertical="center"/>
      <protection hidden="1"/>
    </xf>
    <xf numFmtId="0" fontId="7" fillId="0" borderId="0" xfId="0" applyFont="1" applyAlignment="1" applyProtection="1">
      <alignment horizontal="right" vertical="center"/>
      <protection hidden="1"/>
    </xf>
    <xf numFmtId="0" fontId="7" fillId="0" borderId="14" xfId="0" applyFont="1" applyBorder="1" applyAlignment="1" applyProtection="1">
      <alignment horizontal="right" vertical="center"/>
      <protection hidden="1"/>
    </xf>
    <xf numFmtId="166" fontId="30" fillId="0" borderId="0" xfId="0" applyNumberFormat="1" applyFont="1" applyBorder="1" applyAlignment="1" applyProtection="1">
      <alignment horizontal="right" vertical="center"/>
      <protection hidden="1"/>
    </xf>
    <xf numFmtId="166" fontId="30" fillId="0" borderId="0" xfId="0" applyNumberFormat="1" applyFont="1" applyBorder="1" applyAlignment="1" applyProtection="1">
      <alignment horizontal="left" vertical="center"/>
      <protection hidden="1"/>
    </xf>
    <xf numFmtId="164" fontId="6" fillId="2" borderId="78" xfId="0" applyNumberFormat="1" applyFont="1" applyFill="1" applyBorder="1" applyAlignment="1" applyProtection="1">
      <alignment horizontal="right" vertical="center"/>
      <protection hidden="1"/>
    </xf>
    <xf numFmtId="164" fontId="6" fillId="2" borderId="79" xfId="0" applyNumberFormat="1" applyFont="1" applyFill="1" applyBorder="1" applyAlignment="1" applyProtection="1">
      <alignment horizontal="right" vertical="center"/>
      <protection hidden="1"/>
    </xf>
    <xf numFmtId="0" fontId="4" fillId="0" borderId="0" xfId="0" applyFont="1" applyBorder="1" applyAlignment="1" applyProtection="1">
      <alignment horizontal="center" vertical="center"/>
      <protection hidden="1"/>
    </xf>
    <xf numFmtId="1" fontId="4" fillId="0" borderId="0" xfId="0" applyNumberFormat="1" applyFont="1" applyFill="1" applyBorder="1" applyAlignment="1" applyProtection="1">
      <alignment horizontal="center" vertical="center"/>
      <protection hidden="1"/>
    </xf>
    <xf numFmtId="1" fontId="4" fillId="0" borderId="0" xfId="0" applyNumberFormat="1" applyFont="1" applyFill="1" applyBorder="1" applyAlignment="1" applyProtection="1">
      <alignment horizontal="center" vertical="center" readingOrder="1"/>
      <protection hidden="1"/>
    </xf>
    <xf numFmtId="1" fontId="5" fillId="0" borderId="0" xfId="0" applyNumberFormat="1" applyFont="1" applyBorder="1" applyAlignment="1" applyProtection="1">
      <alignment horizontal="center" vertical="center"/>
      <protection hidden="1"/>
    </xf>
    <xf numFmtId="0" fontId="31" fillId="0" borderId="0" xfId="0" applyFont="1" applyBorder="1" applyAlignment="1" applyProtection="1">
      <alignment horizontal="center" vertical="center"/>
      <protection hidden="1"/>
    </xf>
    <xf numFmtId="0" fontId="32" fillId="0" borderId="0" xfId="0" applyFont="1" applyBorder="1" applyAlignment="1" applyProtection="1">
      <alignment horizontal="center" vertical="center"/>
      <protection hidden="1"/>
    </xf>
    <xf numFmtId="0" fontId="5" fillId="0" borderId="0" xfId="0" applyFont="1" applyBorder="1" applyAlignment="1" applyProtection="1">
      <alignment horizontal="center"/>
      <protection hidden="1"/>
    </xf>
    <xf numFmtId="0" fontId="4" fillId="0" borderId="0" xfId="0" applyFont="1" applyBorder="1" applyAlignment="1" applyProtection="1">
      <alignment horizontal="center"/>
      <protection hidden="1"/>
    </xf>
    <xf numFmtId="0" fontId="11" fillId="0" borderId="0" xfId="0" applyFont="1" applyBorder="1" applyAlignment="1" applyProtection="1">
      <alignment horizontal="center" vertical="center"/>
      <protection hidden="1"/>
    </xf>
    <xf numFmtId="0" fontId="5" fillId="5" borderId="0" xfId="0" applyFont="1" applyFill="1" applyBorder="1" applyAlignment="1" applyProtection="1">
      <alignment horizontal="center"/>
      <protection hidden="1"/>
    </xf>
    <xf numFmtId="0" fontId="5" fillId="0" borderId="0" xfId="0" applyNumberFormat="1" applyFont="1" applyBorder="1" applyAlignment="1" applyProtection="1">
      <alignment horizontal="center" vertical="center"/>
      <protection hidden="1"/>
    </xf>
    <xf numFmtId="1" fontId="11" fillId="0" borderId="0" xfId="0" applyNumberFormat="1" applyFont="1" applyBorder="1" applyAlignment="1" applyProtection="1">
      <alignment horizontal="center" vertical="center"/>
      <protection hidden="1"/>
    </xf>
    <xf numFmtId="0" fontId="4" fillId="0" borderId="0" xfId="0" applyFont="1" applyFill="1" applyBorder="1" applyAlignment="1" applyProtection="1">
      <alignment horizontal="center" vertical="center"/>
      <protection hidden="1"/>
    </xf>
    <xf numFmtId="2" fontId="4" fillId="0" borderId="0" xfId="0" applyNumberFormat="1" applyFont="1" applyFill="1" applyBorder="1" applyAlignment="1" applyProtection="1">
      <alignment horizontal="center" vertical="center"/>
      <protection hidden="1"/>
    </xf>
    <xf numFmtId="2" fontId="4" fillId="0" borderId="0" xfId="0" applyNumberFormat="1" applyFont="1" applyBorder="1" applyAlignment="1" applyProtection="1">
      <alignment horizontal="center" vertical="center"/>
      <protection hidden="1"/>
    </xf>
    <xf numFmtId="1" fontId="4" fillId="0" borderId="0" xfId="0" applyNumberFormat="1" applyFont="1" applyBorder="1" applyAlignment="1" applyProtection="1">
      <alignment horizontal="center" vertical="center"/>
      <protection hidden="1"/>
    </xf>
    <xf numFmtId="0" fontId="5" fillId="0" borderId="0" xfId="0" applyFont="1" applyFill="1" applyBorder="1" applyAlignment="1" applyProtection="1">
      <alignment horizontal="center" vertical="center"/>
      <protection hidden="1"/>
    </xf>
    <xf numFmtId="0" fontId="34" fillId="0" borderId="0" xfId="0" applyFont="1" applyFill="1" applyBorder="1" applyAlignment="1" applyProtection="1">
      <alignment horizontal="center" vertical="center"/>
      <protection hidden="1"/>
    </xf>
    <xf numFmtId="2" fontId="34" fillId="0" borderId="0" xfId="0" applyNumberFormat="1" applyFont="1" applyFill="1" applyBorder="1" applyAlignment="1" applyProtection="1">
      <alignment horizontal="center" vertical="center"/>
      <protection hidden="1"/>
    </xf>
    <xf numFmtId="0" fontId="34" fillId="0" borderId="0" xfId="0" applyFont="1" applyBorder="1" applyAlignment="1" applyProtection="1">
      <alignment horizontal="center" vertical="center"/>
      <protection hidden="1"/>
    </xf>
    <xf numFmtId="2" fontId="34" fillId="0" borderId="0" xfId="0" applyNumberFormat="1" applyFont="1" applyBorder="1" applyAlignment="1" applyProtection="1">
      <alignment horizontal="center" vertical="center"/>
      <protection hidden="1"/>
    </xf>
    <xf numFmtId="0" fontId="0" fillId="0" borderId="72" xfId="0" applyBorder="1" applyAlignment="1" applyProtection="1">
      <alignment horizontal="center"/>
      <protection hidden="1"/>
    </xf>
    <xf numFmtId="0" fontId="22" fillId="5" borderId="32" xfId="0" applyNumberFormat="1" applyFont="1" applyFill="1" applyBorder="1" applyAlignment="1" applyProtection="1">
      <alignment horizontal="center" vertical="center" wrapText="1"/>
      <protection hidden="1"/>
    </xf>
    <xf numFmtId="0" fontId="0" fillId="5" borderId="36" xfId="0" applyNumberFormat="1" applyFill="1" applyBorder="1" applyAlignment="1" applyProtection="1">
      <alignment horizontal="center" vertical="center" wrapText="1"/>
      <protection hidden="1"/>
    </xf>
    <xf numFmtId="0" fontId="0" fillId="5" borderId="41" xfId="0" applyNumberFormat="1" applyFill="1" applyBorder="1" applyAlignment="1" applyProtection="1">
      <alignment horizontal="center" vertical="center" wrapText="1"/>
      <protection hidden="1"/>
    </xf>
    <xf numFmtId="0" fontId="22" fillId="5" borderId="32" xfId="0" applyNumberFormat="1" applyFont="1" applyFill="1" applyBorder="1" applyAlignment="1" applyProtection="1">
      <alignment horizontal="center" vertical="center"/>
      <protection hidden="1"/>
    </xf>
    <xf numFmtId="0" fontId="0" fillId="5" borderId="36" xfId="0" applyNumberFormat="1" applyFill="1" applyBorder="1" applyAlignment="1" applyProtection="1">
      <alignment horizontal="center" vertical="center"/>
      <protection hidden="1"/>
    </xf>
    <xf numFmtId="0" fontId="0" fillId="5" borderId="41" xfId="0" applyNumberFormat="1" applyFill="1" applyBorder="1" applyAlignment="1" applyProtection="1">
      <alignment horizontal="center" vertical="center"/>
      <protection hidden="1"/>
    </xf>
    <xf numFmtId="0" fontId="23" fillId="5" borderId="36" xfId="0" applyNumberFormat="1" applyFont="1" applyFill="1" applyBorder="1" applyAlignment="1" applyProtection="1">
      <alignment horizontal="center" vertical="center"/>
      <protection hidden="1"/>
    </xf>
    <xf numFmtId="0" fontId="23" fillId="5" borderId="41" xfId="0" applyNumberFormat="1" applyFont="1" applyFill="1" applyBorder="1" applyAlignment="1" applyProtection="1">
      <alignment horizontal="center" vertical="center"/>
      <protection hidden="1"/>
    </xf>
    <xf numFmtId="0" fontId="4" fillId="6" borderId="12" xfId="0" applyFont="1" applyFill="1" applyBorder="1" applyAlignment="1" applyProtection="1">
      <alignment horizontal="center"/>
      <protection hidden="1"/>
    </xf>
    <xf numFmtId="0" fontId="4" fillId="6" borderId="33" xfId="0" applyNumberFormat="1" applyFont="1" applyFill="1" applyBorder="1" applyAlignment="1" applyProtection="1">
      <alignment horizontal="center" vertical="center"/>
      <protection hidden="1"/>
    </xf>
    <xf numFmtId="0" fontId="4" fillId="6" borderId="34" xfId="0" applyNumberFormat="1" applyFont="1" applyFill="1" applyBorder="1" applyAlignment="1" applyProtection="1">
      <alignment horizontal="center"/>
      <protection hidden="1"/>
    </xf>
    <xf numFmtId="0" fontId="4" fillId="7" borderId="33" xfId="0" applyNumberFormat="1" applyFont="1" applyFill="1" applyBorder="1" applyAlignment="1" applyProtection="1">
      <alignment horizontal="center" vertical="center"/>
      <protection hidden="1"/>
    </xf>
    <xf numFmtId="0" fontId="4" fillId="7" borderId="34" xfId="0" applyNumberFormat="1" applyFont="1" applyFill="1" applyBorder="1" applyAlignment="1" applyProtection="1">
      <alignment horizontal="center"/>
      <protection hidden="1"/>
    </xf>
    <xf numFmtId="0" fontId="4" fillId="8" borderId="2" xfId="0" applyFont="1" applyFill="1" applyBorder="1" applyAlignment="1" applyProtection="1">
      <alignment horizontal="center"/>
      <protection hidden="1"/>
    </xf>
    <xf numFmtId="0" fontId="4" fillId="0" borderId="70" xfId="0" applyFont="1" applyBorder="1" applyAlignment="1" applyProtection="1">
      <alignment horizontal="center" vertical="center"/>
      <protection hidden="1"/>
    </xf>
    <xf numFmtId="0" fontId="4" fillId="0" borderId="71" xfId="0" applyFont="1" applyBorder="1" applyAlignment="1" applyProtection="1">
      <alignment horizontal="center" vertical="center"/>
      <protection hidden="1"/>
    </xf>
    <xf numFmtId="0" fontId="4" fillId="0" borderId="0" xfId="0" applyFont="1" applyAlignment="1" applyProtection="1">
      <alignment horizontal="center" vertical="center"/>
      <protection hidden="1"/>
    </xf>
  </cellXfs>
  <cellStyles count="2">
    <cellStyle name="Milliers" xfId="1" builtinId="3"/>
    <cellStyle name="Normal" xfId="0" builtinId="0"/>
  </cellStyles>
  <dxfs count="38"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rgb="FFC00000"/>
      </font>
    </dxf>
    <dxf>
      <font>
        <color theme="5" tint="-0.24994659260841701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rgb="FFC00000"/>
      </font>
    </dxf>
    <dxf>
      <font>
        <color theme="5" tint="-0.24994659260841701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19</xdr:col>
      <xdr:colOff>299357</xdr:colOff>
      <xdr:row>41</xdr:row>
      <xdr:rowOff>95249</xdr:rowOff>
    </xdr:from>
    <xdr:to>
      <xdr:col>21</xdr:col>
      <xdr:colOff>544287</xdr:colOff>
      <xdr:row>41</xdr:row>
      <xdr:rowOff>131249</xdr:rowOff>
    </xdr:to>
    <xdr:cxnSp macro="">
      <xdr:nvCxnSpPr>
        <xdr:cNvPr id="3" name="Connecteur droit avec flèche 2">
          <a:extLst>
            <a:ext uri="{FF2B5EF4-FFF2-40B4-BE49-F238E27FC236}">
              <a16:creationId xmlns:a16="http://schemas.microsoft.com/office/drawing/2014/main" id="{8193C222-CCBE-4E60-A893-6C29E45C0847}"/>
            </a:ext>
          </a:extLst>
        </xdr:cNvPr>
        <xdr:cNvCxnSpPr/>
      </xdr:nvCxnSpPr>
      <xdr:spPr>
        <a:xfrm flipH="1">
          <a:off x="16328571" y="9837963"/>
          <a:ext cx="1932216" cy="36000"/>
        </a:xfrm>
        <a:prstGeom prst="straightConnector1">
          <a:avLst/>
        </a:prstGeom>
        <a:ln w="50800">
          <a:headEnd w="lg" len="lg"/>
          <a:tailEnd type="triangle" w="lg" len="lg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</xdr:col>
      <xdr:colOff>748393</xdr:colOff>
      <xdr:row>40</xdr:row>
      <xdr:rowOff>190499</xdr:rowOff>
    </xdr:from>
    <xdr:to>
      <xdr:col>9</xdr:col>
      <xdr:colOff>54428</xdr:colOff>
      <xdr:row>42</xdr:row>
      <xdr:rowOff>81643</xdr:rowOff>
    </xdr:to>
    <xdr:sp macro="" textlink="">
      <xdr:nvSpPr>
        <xdr:cNvPr id="7" name="Forme libre : forme 6">
          <a:extLst>
            <a:ext uri="{FF2B5EF4-FFF2-40B4-BE49-F238E27FC236}">
              <a16:creationId xmlns:a16="http://schemas.microsoft.com/office/drawing/2014/main" id="{4E60A70F-5B85-4939-B539-74823A9AF65D}"/>
            </a:ext>
          </a:extLst>
        </xdr:cNvPr>
        <xdr:cNvSpPr/>
      </xdr:nvSpPr>
      <xdr:spPr>
        <a:xfrm>
          <a:off x="5810250" y="9701892"/>
          <a:ext cx="1836964" cy="353787"/>
        </a:xfrm>
        <a:custGeom>
          <a:avLst/>
          <a:gdLst>
            <a:gd name="connsiteX0" fmla="*/ 1605642 w 1877785"/>
            <a:gd name="connsiteY0" fmla="*/ 81643 h 552881"/>
            <a:gd name="connsiteX1" fmla="*/ 966107 w 1877785"/>
            <a:gd name="connsiteY1" fmla="*/ 54429 h 552881"/>
            <a:gd name="connsiteX2" fmla="*/ 898071 w 1877785"/>
            <a:gd name="connsiteY2" fmla="*/ 40822 h 552881"/>
            <a:gd name="connsiteX3" fmla="*/ 653142 w 1877785"/>
            <a:gd name="connsiteY3" fmla="*/ 27214 h 552881"/>
            <a:gd name="connsiteX4" fmla="*/ 503464 w 1877785"/>
            <a:gd name="connsiteY4" fmla="*/ 0 h 552881"/>
            <a:gd name="connsiteX5" fmla="*/ 272142 w 1877785"/>
            <a:gd name="connsiteY5" fmla="*/ 13607 h 552881"/>
            <a:gd name="connsiteX6" fmla="*/ 231321 w 1877785"/>
            <a:gd name="connsiteY6" fmla="*/ 27214 h 552881"/>
            <a:gd name="connsiteX7" fmla="*/ 136071 w 1877785"/>
            <a:gd name="connsiteY7" fmla="*/ 95250 h 552881"/>
            <a:gd name="connsiteX8" fmla="*/ 95250 w 1877785"/>
            <a:gd name="connsiteY8" fmla="*/ 108857 h 552881"/>
            <a:gd name="connsiteX9" fmla="*/ 68035 w 1877785"/>
            <a:gd name="connsiteY9" fmla="*/ 136072 h 552881"/>
            <a:gd name="connsiteX10" fmla="*/ 27214 w 1877785"/>
            <a:gd name="connsiteY10" fmla="*/ 163286 h 552881"/>
            <a:gd name="connsiteX11" fmla="*/ 0 w 1877785"/>
            <a:gd name="connsiteY11" fmla="*/ 217714 h 552881"/>
            <a:gd name="connsiteX12" fmla="*/ 27214 w 1877785"/>
            <a:gd name="connsiteY12" fmla="*/ 272143 h 552881"/>
            <a:gd name="connsiteX13" fmla="*/ 108857 w 1877785"/>
            <a:gd name="connsiteY13" fmla="*/ 340179 h 552881"/>
            <a:gd name="connsiteX14" fmla="*/ 149678 w 1877785"/>
            <a:gd name="connsiteY14" fmla="*/ 381000 h 552881"/>
            <a:gd name="connsiteX15" fmla="*/ 231321 w 1877785"/>
            <a:gd name="connsiteY15" fmla="*/ 408214 h 552881"/>
            <a:gd name="connsiteX16" fmla="*/ 285750 w 1877785"/>
            <a:gd name="connsiteY16" fmla="*/ 421822 h 552881"/>
            <a:gd name="connsiteX17" fmla="*/ 326571 w 1877785"/>
            <a:gd name="connsiteY17" fmla="*/ 435429 h 552881"/>
            <a:gd name="connsiteX18" fmla="*/ 435428 w 1877785"/>
            <a:gd name="connsiteY18" fmla="*/ 449036 h 552881"/>
            <a:gd name="connsiteX19" fmla="*/ 639535 w 1877785"/>
            <a:gd name="connsiteY19" fmla="*/ 476250 h 552881"/>
            <a:gd name="connsiteX20" fmla="*/ 1238250 w 1877785"/>
            <a:gd name="connsiteY20" fmla="*/ 489857 h 552881"/>
            <a:gd name="connsiteX21" fmla="*/ 1428750 w 1877785"/>
            <a:gd name="connsiteY21" fmla="*/ 517072 h 552881"/>
            <a:gd name="connsiteX22" fmla="*/ 1537607 w 1877785"/>
            <a:gd name="connsiteY22" fmla="*/ 530679 h 552881"/>
            <a:gd name="connsiteX23" fmla="*/ 1864178 w 1877785"/>
            <a:gd name="connsiteY23" fmla="*/ 476250 h 552881"/>
            <a:gd name="connsiteX24" fmla="*/ 1877785 w 1877785"/>
            <a:gd name="connsiteY24" fmla="*/ 408214 h 552881"/>
            <a:gd name="connsiteX25" fmla="*/ 1864178 w 1877785"/>
            <a:gd name="connsiteY25" fmla="*/ 204107 h 552881"/>
            <a:gd name="connsiteX26" fmla="*/ 1850571 w 1877785"/>
            <a:gd name="connsiteY26" fmla="*/ 149679 h 552881"/>
            <a:gd name="connsiteX27" fmla="*/ 1768928 w 1877785"/>
            <a:gd name="connsiteY27" fmla="*/ 95250 h 552881"/>
            <a:gd name="connsiteX28" fmla="*/ 1415142 w 1877785"/>
            <a:gd name="connsiteY28" fmla="*/ 81643 h 552881"/>
            <a:gd name="connsiteX29" fmla="*/ 1156607 w 1877785"/>
            <a:gd name="connsiteY29" fmla="*/ 68036 h 552881"/>
            <a:gd name="connsiteX30" fmla="*/ 1034142 w 1877785"/>
            <a:gd name="connsiteY30" fmla="*/ 54429 h 552881"/>
            <a:gd name="connsiteX31" fmla="*/ 598714 w 1877785"/>
            <a:gd name="connsiteY31" fmla="*/ 40822 h 552881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  <a:cxn ang="0">
              <a:pos x="connsiteX7" y="connsiteY7"/>
            </a:cxn>
            <a:cxn ang="0">
              <a:pos x="connsiteX8" y="connsiteY8"/>
            </a:cxn>
            <a:cxn ang="0">
              <a:pos x="connsiteX9" y="connsiteY9"/>
            </a:cxn>
            <a:cxn ang="0">
              <a:pos x="connsiteX10" y="connsiteY10"/>
            </a:cxn>
            <a:cxn ang="0">
              <a:pos x="connsiteX11" y="connsiteY11"/>
            </a:cxn>
            <a:cxn ang="0">
              <a:pos x="connsiteX12" y="connsiteY12"/>
            </a:cxn>
            <a:cxn ang="0">
              <a:pos x="connsiteX13" y="connsiteY13"/>
            </a:cxn>
            <a:cxn ang="0">
              <a:pos x="connsiteX14" y="connsiteY14"/>
            </a:cxn>
            <a:cxn ang="0">
              <a:pos x="connsiteX15" y="connsiteY15"/>
            </a:cxn>
            <a:cxn ang="0">
              <a:pos x="connsiteX16" y="connsiteY16"/>
            </a:cxn>
            <a:cxn ang="0">
              <a:pos x="connsiteX17" y="connsiteY17"/>
            </a:cxn>
            <a:cxn ang="0">
              <a:pos x="connsiteX18" y="connsiteY18"/>
            </a:cxn>
            <a:cxn ang="0">
              <a:pos x="connsiteX19" y="connsiteY19"/>
            </a:cxn>
            <a:cxn ang="0">
              <a:pos x="connsiteX20" y="connsiteY20"/>
            </a:cxn>
            <a:cxn ang="0">
              <a:pos x="connsiteX21" y="connsiteY21"/>
            </a:cxn>
            <a:cxn ang="0">
              <a:pos x="connsiteX22" y="connsiteY22"/>
            </a:cxn>
            <a:cxn ang="0">
              <a:pos x="connsiteX23" y="connsiteY23"/>
            </a:cxn>
            <a:cxn ang="0">
              <a:pos x="connsiteX24" y="connsiteY24"/>
            </a:cxn>
            <a:cxn ang="0">
              <a:pos x="connsiteX25" y="connsiteY25"/>
            </a:cxn>
            <a:cxn ang="0">
              <a:pos x="connsiteX26" y="connsiteY26"/>
            </a:cxn>
            <a:cxn ang="0">
              <a:pos x="connsiteX27" y="connsiteY27"/>
            </a:cxn>
            <a:cxn ang="0">
              <a:pos x="connsiteX28" y="connsiteY28"/>
            </a:cxn>
            <a:cxn ang="0">
              <a:pos x="connsiteX29" y="connsiteY29"/>
            </a:cxn>
            <a:cxn ang="0">
              <a:pos x="connsiteX30" y="connsiteY30"/>
            </a:cxn>
            <a:cxn ang="0">
              <a:pos x="connsiteX31" y="connsiteY31"/>
            </a:cxn>
          </a:cxnLst>
          <a:rect l="l" t="t" r="r" b="b"/>
          <a:pathLst>
            <a:path w="1877785" h="552881">
              <a:moveTo>
                <a:pt x="1605642" y="81643"/>
              </a:moveTo>
              <a:cubicBezTo>
                <a:pt x="1480954" y="77487"/>
                <a:pt x="1128691" y="69209"/>
                <a:pt x="966107" y="54429"/>
              </a:cubicBezTo>
              <a:cubicBezTo>
                <a:pt x="943074" y="52335"/>
                <a:pt x="921112" y="42826"/>
                <a:pt x="898071" y="40822"/>
              </a:cubicBezTo>
              <a:cubicBezTo>
                <a:pt x="816610" y="33738"/>
                <a:pt x="734785" y="31750"/>
                <a:pt x="653142" y="27214"/>
              </a:cubicBezTo>
              <a:cubicBezTo>
                <a:pt x="605504" y="15305"/>
                <a:pt x="552220" y="0"/>
                <a:pt x="503464" y="0"/>
              </a:cubicBezTo>
              <a:cubicBezTo>
                <a:pt x="426223" y="0"/>
                <a:pt x="349249" y="9071"/>
                <a:pt x="272142" y="13607"/>
              </a:cubicBezTo>
              <a:cubicBezTo>
                <a:pt x="258535" y="18143"/>
                <a:pt x="243774" y="20098"/>
                <a:pt x="231321" y="27214"/>
              </a:cubicBezTo>
              <a:cubicBezTo>
                <a:pt x="188177" y="51868"/>
                <a:pt x="178190" y="74190"/>
                <a:pt x="136071" y="95250"/>
              </a:cubicBezTo>
              <a:cubicBezTo>
                <a:pt x="123242" y="101664"/>
                <a:pt x="108857" y="104321"/>
                <a:pt x="95250" y="108857"/>
              </a:cubicBezTo>
              <a:cubicBezTo>
                <a:pt x="86178" y="117929"/>
                <a:pt x="78053" y="128058"/>
                <a:pt x="68035" y="136072"/>
              </a:cubicBezTo>
              <a:cubicBezTo>
                <a:pt x="55265" y="146288"/>
                <a:pt x="37683" y="150723"/>
                <a:pt x="27214" y="163286"/>
              </a:cubicBezTo>
              <a:cubicBezTo>
                <a:pt x="14228" y="178869"/>
                <a:pt x="9071" y="199571"/>
                <a:pt x="0" y="217714"/>
              </a:cubicBezTo>
              <a:cubicBezTo>
                <a:pt x="9071" y="235857"/>
                <a:pt x="15424" y="255637"/>
                <a:pt x="27214" y="272143"/>
              </a:cubicBezTo>
              <a:cubicBezTo>
                <a:pt x="62288" y="321248"/>
                <a:pt x="66735" y="305078"/>
                <a:pt x="108857" y="340179"/>
              </a:cubicBezTo>
              <a:cubicBezTo>
                <a:pt x="123640" y="352498"/>
                <a:pt x="132856" y="371655"/>
                <a:pt x="149678" y="381000"/>
              </a:cubicBezTo>
              <a:cubicBezTo>
                <a:pt x="174754" y="394931"/>
                <a:pt x="203491" y="401256"/>
                <a:pt x="231321" y="408214"/>
              </a:cubicBezTo>
              <a:cubicBezTo>
                <a:pt x="249464" y="412750"/>
                <a:pt x="267768" y="416684"/>
                <a:pt x="285750" y="421822"/>
              </a:cubicBezTo>
              <a:cubicBezTo>
                <a:pt x="299541" y="425762"/>
                <a:pt x="312459" y="432863"/>
                <a:pt x="326571" y="435429"/>
              </a:cubicBezTo>
              <a:cubicBezTo>
                <a:pt x="362549" y="441970"/>
                <a:pt x="399357" y="443024"/>
                <a:pt x="435428" y="449036"/>
              </a:cubicBezTo>
              <a:cubicBezTo>
                <a:pt x="578051" y="472806"/>
                <a:pt x="365172" y="466273"/>
                <a:pt x="639535" y="476250"/>
              </a:cubicBezTo>
              <a:cubicBezTo>
                <a:pt x="839026" y="483504"/>
                <a:pt x="1038678" y="485321"/>
                <a:pt x="1238250" y="489857"/>
              </a:cubicBezTo>
              <a:cubicBezTo>
                <a:pt x="1329553" y="520291"/>
                <a:pt x="1254469" y="498726"/>
                <a:pt x="1428750" y="517072"/>
              </a:cubicBezTo>
              <a:cubicBezTo>
                <a:pt x="1465117" y="520900"/>
                <a:pt x="1501321" y="526143"/>
                <a:pt x="1537607" y="530679"/>
              </a:cubicBezTo>
              <a:cubicBezTo>
                <a:pt x="1779109" y="520179"/>
                <a:pt x="1829336" y="615621"/>
                <a:pt x="1864178" y="476250"/>
              </a:cubicBezTo>
              <a:cubicBezTo>
                <a:pt x="1869787" y="453813"/>
                <a:pt x="1873249" y="430893"/>
                <a:pt x="1877785" y="408214"/>
              </a:cubicBezTo>
              <a:cubicBezTo>
                <a:pt x="1873249" y="340178"/>
                <a:pt x="1871316" y="271919"/>
                <a:pt x="1864178" y="204107"/>
              </a:cubicBezTo>
              <a:cubicBezTo>
                <a:pt x="1862220" y="185509"/>
                <a:pt x="1858934" y="166406"/>
                <a:pt x="1850571" y="149679"/>
              </a:cubicBezTo>
              <a:cubicBezTo>
                <a:pt x="1839660" y="127857"/>
                <a:pt x="1786376" y="96995"/>
                <a:pt x="1768928" y="95250"/>
              </a:cubicBezTo>
              <a:cubicBezTo>
                <a:pt x="1651498" y="83507"/>
                <a:pt x="1533041" y="86883"/>
                <a:pt x="1415142" y="81643"/>
              </a:cubicBezTo>
              <a:lnTo>
                <a:pt x="1156607" y="68036"/>
              </a:lnTo>
              <a:cubicBezTo>
                <a:pt x="1115785" y="63500"/>
                <a:pt x="1075118" y="57255"/>
                <a:pt x="1034142" y="54429"/>
              </a:cubicBezTo>
              <a:cubicBezTo>
                <a:pt x="797427" y="38104"/>
                <a:pt x="799022" y="40822"/>
                <a:pt x="598714" y="40822"/>
              </a:cubicBezTo>
            </a:path>
          </a:pathLst>
        </a:custGeom>
        <a:noFill/>
        <a:ln w="50800">
          <a:solidFill>
            <a:srgbClr val="C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 b="1" cap="none" spc="0">
            <a:ln w="22225">
              <a:solidFill>
                <a:schemeClr val="accent2"/>
              </a:solidFill>
              <a:prstDash val="solid"/>
            </a:ln>
            <a:solidFill>
              <a:schemeClr val="accent2">
                <a:lumMod val="40000"/>
                <a:lumOff val="60000"/>
              </a:schemeClr>
            </a:solidFill>
            <a:effectLst/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Y214"/>
  <sheetViews>
    <sheetView tabSelected="1" topLeftCell="A34" zoomScale="70" zoomScaleNormal="70" workbookViewId="0">
      <selection activeCell="V136" sqref="V136"/>
    </sheetView>
  </sheetViews>
  <sheetFormatPr baseColWidth="10" defaultColWidth="12.5703125" defaultRowHeight="15" x14ac:dyDescent="0.25"/>
  <cols>
    <col min="1" max="16384" width="12.5703125" style="1"/>
  </cols>
  <sheetData>
    <row r="1" spans="1:25" ht="18" x14ac:dyDescent="0.25">
      <c r="A1" s="32"/>
      <c r="B1" s="32"/>
      <c r="C1" s="32"/>
      <c r="D1" s="150"/>
      <c r="E1" s="150"/>
      <c r="F1" s="150"/>
      <c r="G1" s="150"/>
      <c r="H1" s="33"/>
      <c r="V1" s="34"/>
      <c r="W1" s="34"/>
      <c r="X1" s="34"/>
    </row>
    <row r="2" spans="1:25" ht="27.75" customHeight="1" x14ac:dyDescent="0.55000000000000004">
      <c r="B2" s="151"/>
      <c r="C2" s="151"/>
      <c r="D2" s="151"/>
      <c r="E2" s="151"/>
      <c r="F2" s="151"/>
      <c r="G2" s="151"/>
      <c r="H2" s="159"/>
      <c r="I2" s="159"/>
      <c r="J2" s="159"/>
      <c r="K2" s="159"/>
      <c r="L2" s="159"/>
      <c r="M2" s="159"/>
      <c r="N2" s="160"/>
      <c r="O2" s="160"/>
      <c r="P2" s="160"/>
      <c r="Q2" s="160"/>
      <c r="R2" s="160"/>
      <c r="S2" s="35"/>
      <c r="T2" s="35"/>
      <c r="U2" s="35"/>
      <c r="V2" s="36"/>
      <c r="W2" s="36"/>
      <c r="X2" s="36"/>
    </row>
    <row r="3" spans="1:25" ht="30" x14ac:dyDescent="0.4">
      <c r="A3" s="32"/>
      <c r="B3" s="32"/>
      <c r="C3" s="37"/>
      <c r="D3" s="38"/>
      <c r="E3" s="38"/>
      <c r="F3" s="38"/>
      <c r="G3" s="38"/>
      <c r="H3" s="39"/>
      <c r="I3" s="40"/>
      <c r="J3" s="40"/>
      <c r="K3" s="40"/>
      <c r="L3" s="40"/>
      <c r="M3" s="40"/>
      <c r="N3" s="40"/>
      <c r="O3" s="40"/>
      <c r="P3" s="40"/>
      <c r="Q3" s="40"/>
      <c r="R3" s="40"/>
      <c r="S3" s="35"/>
      <c r="T3" s="35"/>
      <c r="U3" s="35"/>
      <c r="V3" s="36"/>
      <c r="W3" s="36"/>
      <c r="X3" s="36"/>
    </row>
    <row r="4" spans="1:25" ht="20.25" x14ac:dyDescent="0.3">
      <c r="D4" s="41"/>
      <c r="E4" s="35"/>
      <c r="F4" s="35"/>
      <c r="G4" s="42"/>
      <c r="H4" s="35"/>
      <c r="I4" s="35"/>
      <c r="J4" s="35"/>
      <c r="K4" s="35"/>
      <c r="L4" s="35"/>
      <c r="M4" s="35"/>
      <c r="N4" s="35"/>
      <c r="O4" s="35"/>
      <c r="P4" s="35"/>
      <c r="Q4" s="35"/>
      <c r="R4" s="35"/>
      <c r="S4" s="35"/>
      <c r="T4" s="35"/>
      <c r="U4" s="35"/>
      <c r="V4" s="35"/>
      <c r="W4" s="35"/>
      <c r="X4" s="35"/>
    </row>
    <row r="5" spans="1:25" ht="26.25" x14ac:dyDescent="0.4">
      <c r="D5" s="35"/>
      <c r="E5" s="161"/>
      <c r="F5" s="161"/>
      <c r="G5" s="162"/>
      <c r="H5" s="162"/>
      <c r="I5" s="162"/>
      <c r="J5" s="35"/>
      <c r="K5" s="41" t="s">
        <v>176</v>
      </c>
      <c r="L5" s="41">
        <v>10</v>
      </c>
      <c r="M5" s="35"/>
      <c r="N5" s="35"/>
      <c r="O5" s="35"/>
      <c r="P5" s="35"/>
      <c r="Q5" s="35"/>
      <c r="R5" s="35"/>
      <c r="S5" s="35"/>
      <c r="T5" s="35"/>
      <c r="U5" s="161"/>
      <c r="V5" s="161"/>
      <c r="W5" s="43"/>
      <c r="X5" s="43"/>
      <c r="Y5" s="1" t="s">
        <v>12</v>
      </c>
    </row>
    <row r="6" spans="1:25" ht="20.25" x14ac:dyDescent="0.3">
      <c r="D6" s="35"/>
      <c r="E6" s="41"/>
      <c r="F6" s="41"/>
      <c r="G6" s="44"/>
      <c r="H6" s="44"/>
      <c r="I6" s="44"/>
      <c r="J6" s="35"/>
      <c r="K6" s="41"/>
      <c r="L6" s="41"/>
      <c r="M6" s="35"/>
      <c r="N6" s="35"/>
      <c r="O6" s="35"/>
      <c r="P6" s="35"/>
      <c r="Q6" s="35"/>
      <c r="R6" s="35"/>
      <c r="S6" s="35"/>
      <c r="T6" s="35"/>
      <c r="U6" s="41"/>
      <c r="V6" s="41"/>
      <c r="W6" s="43"/>
      <c r="X6" s="43"/>
    </row>
    <row r="7" spans="1:25" ht="9" customHeight="1" thickBot="1" x14ac:dyDescent="0.35">
      <c r="D7" s="35"/>
      <c r="E7" s="41"/>
      <c r="F7" s="41"/>
      <c r="G7" s="45"/>
      <c r="H7" s="45"/>
      <c r="I7" s="45"/>
      <c r="J7" s="35"/>
      <c r="K7" s="41"/>
      <c r="L7" s="41"/>
      <c r="M7" s="35"/>
      <c r="N7" s="35"/>
      <c r="O7" s="35"/>
      <c r="P7" s="35"/>
      <c r="Q7" s="35"/>
      <c r="R7" s="35"/>
      <c r="S7" s="35"/>
      <c r="T7" s="35"/>
      <c r="U7" s="41"/>
      <c r="V7" s="41"/>
      <c r="W7" s="43"/>
      <c r="X7" s="43"/>
    </row>
    <row r="8" spans="1:25" ht="21.75" customHeight="1" thickTop="1" thickBot="1" x14ac:dyDescent="0.35">
      <c r="C8" s="163"/>
      <c r="D8" s="35"/>
      <c r="E8" s="41"/>
      <c r="F8" s="41"/>
      <c r="G8" s="45"/>
      <c r="H8" s="45"/>
      <c r="I8" s="164" t="s">
        <v>177</v>
      </c>
      <c r="J8" s="165"/>
      <c r="K8" s="166" t="s">
        <v>28</v>
      </c>
      <c r="L8" s="167"/>
      <c r="M8" s="166" t="s">
        <v>29</v>
      </c>
      <c r="N8" s="168"/>
      <c r="O8" s="169" t="s">
        <v>30</v>
      </c>
      <c r="P8" s="168"/>
      <c r="Q8" s="169" t="s">
        <v>31</v>
      </c>
      <c r="R8" s="168"/>
      <c r="S8" s="169" t="s">
        <v>32</v>
      </c>
      <c r="T8" s="168"/>
      <c r="U8" s="169" t="s">
        <v>33</v>
      </c>
      <c r="V8" s="168"/>
      <c r="W8" s="169" t="s">
        <v>34</v>
      </c>
      <c r="X8" s="168"/>
    </row>
    <row r="9" spans="1:25" ht="17.25" thickTop="1" thickBot="1" x14ac:dyDescent="0.3">
      <c r="C9" s="163"/>
      <c r="D9" s="1" t="s">
        <v>12</v>
      </c>
      <c r="I9" s="170" t="s">
        <v>13</v>
      </c>
      <c r="J9" s="171"/>
      <c r="K9" s="172">
        <v>10</v>
      </c>
      <c r="L9" s="173"/>
      <c r="M9" s="172">
        <v>10</v>
      </c>
      <c r="N9" s="174"/>
      <c r="O9" s="175">
        <v>10</v>
      </c>
      <c r="P9" s="174"/>
      <c r="Q9" s="175">
        <v>10</v>
      </c>
      <c r="R9" s="174"/>
      <c r="S9" s="175">
        <v>10</v>
      </c>
      <c r="T9" s="174"/>
      <c r="U9" s="175">
        <v>10</v>
      </c>
      <c r="V9" s="174"/>
      <c r="W9" s="175">
        <v>10</v>
      </c>
      <c r="X9" s="174"/>
    </row>
    <row r="10" spans="1:25" ht="16.5" thickTop="1" thickBot="1" x14ac:dyDescent="0.3">
      <c r="A10" s="46"/>
      <c r="W10" s="34"/>
      <c r="X10" s="34"/>
    </row>
    <row r="11" spans="1:25" ht="15" customHeight="1" x14ac:dyDescent="0.25">
      <c r="B11" s="176"/>
      <c r="C11" s="177"/>
      <c r="D11" s="182" t="s">
        <v>15</v>
      </c>
      <c r="E11" s="185" t="s">
        <v>16</v>
      </c>
      <c r="F11" s="188" t="s">
        <v>17</v>
      </c>
      <c r="G11" s="185" t="s">
        <v>18</v>
      </c>
      <c r="H11" s="188" t="s">
        <v>19</v>
      </c>
      <c r="I11" s="185" t="s">
        <v>20</v>
      </c>
      <c r="J11" s="188" t="s">
        <v>21</v>
      </c>
      <c r="K11" s="156" t="str">
        <f>K8</f>
        <v>aa</v>
      </c>
      <c r="L11" s="197" t="s">
        <v>22</v>
      </c>
      <c r="M11" s="156" t="str">
        <f>M8</f>
        <v>bb</v>
      </c>
      <c r="N11" s="197" t="s">
        <v>22</v>
      </c>
      <c r="O11" s="156" t="str">
        <f>O8</f>
        <v>cc</v>
      </c>
      <c r="P11" s="191" t="s">
        <v>22</v>
      </c>
      <c r="Q11" s="196" t="str">
        <f>Q8</f>
        <v>dd</v>
      </c>
      <c r="R11" s="191" t="s">
        <v>22</v>
      </c>
      <c r="S11" s="196" t="str">
        <f>S8</f>
        <v>ee</v>
      </c>
      <c r="T11" s="191" t="s">
        <v>22</v>
      </c>
      <c r="U11" s="196" t="str">
        <f>U8</f>
        <v>ff</v>
      </c>
      <c r="V11" s="191" t="s">
        <v>22</v>
      </c>
      <c r="W11" s="196" t="str">
        <f>W8</f>
        <v>gg</v>
      </c>
      <c r="X11" s="191" t="s">
        <v>22</v>
      </c>
    </row>
    <row r="12" spans="1:25" x14ac:dyDescent="0.25">
      <c r="B12" s="178"/>
      <c r="C12" s="179"/>
      <c r="D12" s="183"/>
      <c r="E12" s="186"/>
      <c r="F12" s="189"/>
      <c r="G12" s="186"/>
      <c r="H12" s="189"/>
      <c r="I12" s="186"/>
      <c r="J12" s="189"/>
      <c r="K12" s="157"/>
      <c r="L12" s="198"/>
      <c r="M12" s="200"/>
      <c r="N12" s="202"/>
      <c r="O12" s="157"/>
      <c r="P12" s="192"/>
      <c r="Q12" s="186"/>
      <c r="R12" s="192"/>
      <c r="S12" s="186"/>
      <c r="T12" s="192"/>
      <c r="U12" s="186"/>
      <c r="V12" s="192"/>
      <c r="W12" s="186"/>
      <c r="X12" s="192"/>
    </row>
    <row r="13" spans="1:25" ht="15.75" thickBot="1" x14ac:dyDescent="0.3">
      <c r="B13" s="180"/>
      <c r="C13" s="181"/>
      <c r="D13" s="184"/>
      <c r="E13" s="187"/>
      <c r="F13" s="190"/>
      <c r="G13" s="187"/>
      <c r="H13" s="190"/>
      <c r="I13" s="187"/>
      <c r="J13" s="190"/>
      <c r="K13" s="158"/>
      <c r="L13" s="199"/>
      <c r="M13" s="201"/>
      <c r="N13" s="203"/>
      <c r="O13" s="158"/>
      <c r="P13" s="193"/>
      <c r="Q13" s="187"/>
      <c r="R13" s="193"/>
      <c r="S13" s="187"/>
      <c r="T13" s="193"/>
      <c r="U13" s="187"/>
      <c r="V13" s="193"/>
      <c r="W13" s="187"/>
      <c r="X13" s="193"/>
    </row>
    <row r="14" spans="1:25" s="47" customFormat="1" ht="15.75" x14ac:dyDescent="0.25">
      <c r="B14" s="194"/>
      <c r="C14" s="195"/>
      <c r="D14" s="48">
        <v>500</v>
      </c>
      <c r="E14" s="49">
        <v>500</v>
      </c>
      <c r="F14" s="50">
        <f t="shared" ref="F14:F20" si="0">E14/D14</f>
        <v>1</v>
      </c>
      <c r="G14" s="51">
        <v>0</v>
      </c>
      <c r="H14" s="50">
        <f t="shared" ref="H14:H20" si="1">G14/E14</f>
        <v>0</v>
      </c>
      <c r="I14" s="52">
        <f>E14-G14</f>
        <v>500</v>
      </c>
      <c r="J14" s="50">
        <f t="shared" ref="J14:J20" si="2">I14/E14</f>
        <v>1</v>
      </c>
      <c r="K14" s="53">
        <v>50</v>
      </c>
      <c r="L14" s="54">
        <f>K14/I14</f>
        <v>0.1</v>
      </c>
      <c r="M14" s="55">
        <v>145</v>
      </c>
      <c r="N14" s="56">
        <f>M14/I14</f>
        <v>0.28999999999999998</v>
      </c>
      <c r="O14" s="53">
        <v>12</v>
      </c>
      <c r="P14" s="57">
        <f>O14/I14</f>
        <v>2.4E-2</v>
      </c>
      <c r="Q14" s="53">
        <v>80</v>
      </c>
      <c r="R14" s="57">
        <f>Q14/I14</f>
        <v>0.16</v>
      </c>
      <c r="S14" s="53">
        <v>80</v>
      </c>
      <c r="T14" s="57">
        <f>S14/I14</f>
        <v>0.16</v>
      </c>
      <c r="U14" s="53">
        <v>85</v>
      </c>
      <c r="V14" s="57">
        <f>U14/I14</f>
        <v>0.17</v>
      </c>
      <c r="W14" s="53">
        <v>48</v>
      </c>
      <c r="X14" s="57">
        <f t="shared" ref="X14:X20" si="3">W14/I14</f>
        <v>9.6000000000000002E-2</v>
      </c>
      <c r="Y14" s="58">
        <f>(U14+S14+Q14+O14+M14+K14+W14)-I14</f>
        <v>0</v>
      </c>
    </row>
    <row r="15" spans="1:25" s="47" customFormat="1" ht="15.75" x14ac:dyDescent="0.25">
      <c r="B15" s="152"/>
      <c r="C15" s="153"/>
      <c r="D15" s="48"/>
      <c r="E15" s="59"/>
      <c r="F15" s="60" t="e">
        <f t="shared" si="0"/>
        <v>#DIV/0!</v>
      </c>
      <c r="G15" s="61"/>
      <c r="H15" s="60" t="e">
        <f t="shared" si="1"/>
        <v>#DIV/0!</v>
      </c>
      <c r="I15" s="52">
        <f t="shared" ref="I15:I20" si="4">E15-G15</f>
        <v>0</v>
      </c>
      <c r="J15" s="60" t="e">
        <f t="shared" si="2"/>
        <v>#DIV/0!</v>
      </c>
      <c r="K15" s="53"/>
      <c r="L15" s="54" t="e">
        <f t="shared" ref="L15:L20" si="5">K15/I15</f>
        <v>#DIV/0!</v>
      </c>
      <c r="M15" s="55"/>
      <c r="N15" s="56" t="e">
        <f t="shared" ref="N15:N21" si="6">M15/I15</f>
        <v>#DIV/0!</v>
      </c>
      <c r="O15" s="53"/>
      <c r="P15" s="57" t="e">
        <f t="shared" ref="P15:P21" si="7">O15/I15</f>
        <v>#DIV/0!</v>
      </c>
      <c r="Q15" s="53"/>
      <c r="R15" s="57" t="e">
        <f t="shared" ref="R15:R21" si="8">Q15/I15</f>
        <v>#DIV/0!</v>
      </c>
      <c r="S15" s="53"/>
      <c r="T15" s="57" t="e">
        <f t="shared" ref="T15:T21" si="9">S15/I15</f>
        <v>#DIV/0!</v>
      </c>
      <c r="U15" s="53"/>
      <c r="V15" s="57" t="e">
        <f t="shared" ref="V15:V20" si="10">U15/I15</f>
        <v>#DIV/0!</v>
      </c>
      <c r="W15" s="53"/>
      <c r="X15" s="57" t="e">
        <f t="shared" si="3"/>
        <v>#DIV/0!</v>
      </c>
      <c r="Y15" s="58">
        <f t="shared" ref="Y15:Y21" si="11">(U15+S15+Q15+O15+M15+K15+W15)-I15</f>
        <v>0</v>
      </c>
    </row>
    <row r="16" spans="1:25" s="47" customFormat="1" ht="15.75" x14ac:dyDescent="0.25">
      <c r="B16" s="152"/>
      <c r="C16" s="153"/>
      <c r="D16" s="48"/>
      <c r="E16" s="59"/>
      <c r="F16" s="60" t="e">
        <f t="shared" si="0"/>
        <v>#DIV/0!</v>
      </c>
      <c r="G16" s="61"/>
      <c r="H16" s="60" t="e">
        <f t="shared" si="1"/>
        <v>#DIV/0!</v>
      </c>
      <c r="I16" s="52">
        <f t="shared" si="4"/>
        <v>0</v>
      </c>
      <c r="J16" s="60" t="e">
        <f t="shared" si="2"/>
        <v>#DIV/0!</v>
      </c>
      <c r="K16" s="53"/>
      <c r="L16" s="54" t="e">
        <f t="shared" si="5"/>
        <v>#DIV/0!</v>
      </c>
      <c r="M16" s="55"/>
      <c r="N16" s="56" t="e">
        <f t="shared" si="6"/>
        <v>#DIV/0!</v>
      </c>
      <c r="O16" s="53"/>
      <c r="P16" s="57" t="e">
        <f t="shared" si="7"/>
        <v>#DIV/0!</v>
      </c>
      <c r="Q16" s="53"/>
      <c r="R16" s="57" t="e">
        <f t="shared" si="8"/>
        <v>#DIV/0!</v>
      </c>
      <c r="S16" s="53"/>
      <c r="T16" s="57" t="e">
        <f t="shared" si="9"/>
        <v>#DIV/0!</v>
      </c>
      <c r="U16" s="53"/>
      <c r="V16" s="57" t="e">
        <f t="shared" si="10"/>
        <v>#DIV/0!</v>
      </c>
      <c r="W16" s="53"/>
      <c r="X16" s="57" t="e">
        <f t="shared" si="3"/>
        <v>#DIV/0!</v>
      </c>
      <c r="Y16" s="58">
        <f t="shared" si="11"/>
        <v>0</v>
      </c>
    </row>
    <row r="17" spans="2:25" s="47" customFormat="1" ht="15.75" x14ac:dyDescent="0.25">
      <c r="B17" s="152"/>
      <c r="C17" s="153"/>
      <c r="D17" s="48"/>
      <c r="E17" s="59"/>
      <c r="F17" s="60" t="e">
        <f t="shared" si="0"/>
        <v>#DIV/0!</v>
      </c>
      <c r="G17" s="61"/>
      <c r="H17" s="60" t="e">
        <f t="shared" si="1"/>
        <v>#DIV/0!</v>
      </c>
      <c r="I17" s="52">
        <f t="shared" si="4"/>
        <v>0</v>
      </c>
      <c r="J17" s="60" t="e">
        <f t="shared" si="2"/>
        <v>#DIV/0!</v>
      </c>
      <c r="K17" s="53"/>
      <c r="L17" s="54" t="e">
        <f t="shared" si="5"/>
        <v>#DIV/0!</v>
      </c>
      <c r="M17" s="55"/>
      <c r="N17" s="56" t="e">
        <f t="shared" si="6"/>
        <v>#DIV/0!</v>
      </c>
      <c r="O17" s="53"/>
      <c r="P17" s="57" t="e">
        <f t="shared" si="7"/>
        <v>#DIV/0!</v>
      </c>
      <c r="Q17" s="53"/>
      <c r="R17" s="57" t="e">
        <f t="shared" si="8"/>
        <v>#DIV/0!</v>
      </c>
      <c r="S17" s="53"/>
      <c r="T17" s="57" t="e">
        <f t="shared" si="9"/>
        <v>#DIV/0!</v>
      </c>
      <c r="U17" s="53"/>
      <c r="V17" s="57" t="e">
        <f t="shared" si="10"/>
        <v>#DIV/0!</v>
      </c>
      <c r="W17" s="53"/>
      <c r="X17" s="57" t="e">
        <f t="shared" si="3"/>
        <v>#DIV/0!</v>
      </c>
      <c r="Y17" s="58">
        <f t="shared" si="11"/>
        <v>0</v>
      </c>
    </row>
    <row r="18" spans="2:25" s="47" customFormat="1" ht="15.75" x14ac:dyDescent="0.25">
      <c r="B18" s="152"/>
      <c r="C18" s="153"/>
      <c r="D18" s="48"/>
      <c r="E18" s="59"/>
      <c r="F18" s="60" t="e">
        <f t="shared" si="0"/>
        <v>#DIV/0!</v>
      </c>
      <c r="G18" s="61"/>
      <c r="H18" s="60" t="e">
        <f t="shared" si="1"/>
        <v>#DIV/0!</v>
      </c>
      <c r="I18" s="52">
        <f t="shared" si="4"/>
        <v>0</v>
      </c>
      <c r="J18" s="60" t="e">
        <f t="shared" si="2"/>
        <v>#DIV/0!</v>
      </c>
      <c r="K18" s="53"/>
      <c r="L18" s="54" t="e">
        <f t="shared" si="5"/>
        <v>#DIV/0!</v>
      </c>
      <c r="M18" s="55"/>
      <c r="N18" s="56" t="e">
        <f t="shared" si="6"/>
        <v>#DIV/0!</v>
      </c>
      <c r="O18" s="53"/>
      <c r="P18" s="57" t="e">
        <f t="shared" si="7"/>
        <v>#DIV/0!</v>
      </c>
      <c r="Q18" s="53"/>
      <c r="R18" s="57" t="e">
        <f t="shared" si="8"/>
        <v>#DIV/0!</v>
      </c>
      <c r="S18" s="53"/>
      <c r="T18" s="57" t="e">
        <f t="shared" si="9"/>
        <v>#DIV/0!</v>
      </c>
      <c r="U18" s="53"/>
      <c r="V18" s="57" t="e">
        <f t="shared" si="10"/>
        <v>#DIV/0!</v>
      </c>
      <c r="W18" s="53"/>
      <c r="X18" s="57" t="e">
        <f t="shared" si="3"/>
        <v>#DIV/0!</v>
      </c>
      <c r="Y18" s="58">
        <f t="shared" si="11"/>
        <v>0</v>
      </c>
    </row>
    <row r="19" spans="2:25" s="47" customFormat="1" ht="15.75" x14ac:dyDescent="0.25">
      <c r="B19" s="152"/>
      <c r="C19" s="153"/>
      <c r="D19" s="48"/>
      <c r="E19" s="59"/>
      <c r="F19" s="60" t="e">
        <f t="shared" si="0"/>
        <v>#DIV/0!</v>
      </c>
      <c r="G19" s="61"/>
      <c r="H19" s="60" t="e">
        <f t="shared" si="1"/>
        <v>#DIV/0!</v>
      </c>
      <c r="I19" s="52">
        <f t="shared" si="4"/>
        <v>0</v>
      </c>
      <c r="J19" s="60" t="e">
        <f t="shared" si="2"/>
        <v>#DIV/0!</v>
      </c>
      <c r="K19" s="53"/>
      <c r="L19" s="54" t="e">
        <f t="shared" si="5"/>
        <v>#DIV/0!</v>
      </c>
      <c r="M19" s="55"/>
      <c r="N19" s="56" t="e">
        <f t="shared" si="6"/>
        <v>#DIV/0!</v>
      </c>
      <c r="O19" s="53"/>
      <c r="P19" s="57" t="e">
        <f t="shared" si="7"/>
        <v>#DIV/0!</v>
      </c>
      <c r="Q19" s="53"/>
      <c r="R19" s="57" t="e">
        <f t="shared" si="8"/>
        <v>#DIV/0!</v>
      </c>
      <c r="S19" s="53"/>
      <c r="T19" s="57" t="e">
        <f t="shared" si="9"/>
        <v>#DIV/0!</v>
      </c>
      <c r="U19" s="53"/>
      <c r="V19" s="57" t="e">
        <f t="shared" si="10"/>
        <v>#DIV/0!</v>
      </c>
      <c r="W19" s="53"/>
      <c r="X19" s="57" t="e">
        <f t="shared" si="3"/>
        <v>#DIV/0!</v>
      </c>
      <c r="Y19" s="58">
        <f t="shared" si="11"/>
        <v>0</v>
      </c>
    </row>
    <row r="20" spans="2:25" s="47" customFormat="1" ht="16.5" thickBot="1" x14ac:dyDescent="0.3">
      <c r="B20" s="154"/>
      <c r="C20" s="155"/>
      <c r="D20" s="48"/>
      <c r="E20" s="59"/>
      <c r="F20" s="60" t="e">
        <f t="shared" si="0"/>
        <v>#DIV/0!</v>
      </c>
      <c r="G20" s="61"/>
      <c r="H20" s="60" t="e">
        <f t="shared" si="1"/>
        <v>#DIV/0!</v>
      </c>
      <c r="I20" s="52">
        <f t="shared" si="4"/>
        <v>0</v>
      </c>
      <c r="J20" s="60" t="e">
        <f t="shared" si="2"/>
        <v>#DIV/0!</v>
      </c>
      <c r="K20" s="53"/>
      <c r="L20" s="54" t="e">
        <f t="shared" si="5"/>
        <v>#DIV/0!</v>
      </c>
      <c r="M20" s="55"/>
      <c r="N20" s="56" t="e">
        <f t="shared" si="6"/>
        <v>#DIV/0!</v>
      </c>
      <c r="O20" s="53"/>
      <c r="P20" s="57" t="e">
        <f t="shared" si="7"/>
        <v>#DIV/0!</v>
      </c>
      <c r="Q20" s="53"/>
      <c r="R20" s="57" t="e">
        <f t="shared" si="8"/>
        <v>#DIV/0!</v>
      </c>
      <c r="S20" s="53"/>
      <c r="T20" s="57" t="e">
        <f t="shared" si="9"/>
        <v>#DIV/0!</v>
      </c>
      <c r="U20" s="53"/>
      <c r="V20" s="57" t="e">
        <f t="shared" si="10"/>
        <v>#DIV/0!</v>
      </c>
      <c r="W20" s="53"/>
      <c r="X20" s="57" t="e">
        <f t="shared" si="3"/>
        <v>#DIV/0!</v>
      </c>
      <c r="Y20" s="58">
        <f t="shared" si="11"/>
        <v>0</v>
      </c>
    </row>
    <row r="21" spans="2:25" s="47" customFormat="1" ht="17.25" thickTop="1" thickBot="1" x14ac:dyDescent="0.3">
      <c r="B21" s="62"/>
      <c r="C21" s="62"/>
      <c r="D21" s="63">
        <f>SUM(D14:D20)</f>
        <v>500</v>
      </c>
      <c r="E21" s="64">
        <f>SUM(E14:E20)</f>
        <v>500</v>
      </c>
      <c r="F21" s="65">
        <f>E21/D21</f>
        <v>1</v>
      </c>
      <c r="G21" s="66">
        <f>SUM(G14:G20)</f>
        <v>0</v>
      </c>
      <c r="H21" s="67">
        <f>G21/E21</f>
        <v>0</v>
      </c>
      <c r="I21" s="68">
        <f>E21-G21</f>
        <v>500</v>
      </c>
      <c r="J21" s="69">
        <f>I21/E21</f>
        <v>1</v>
      </c>
      <c r="K21" s="66">
        <f>SUM(K14:K20)</f>
        <v>50</v>
      </c>
      <c r="L21" s="70">
        <f>K21/I21</f>
        <v>0.1</v>
      </c>
      <c r="M21" s="66">
        <f>SUM(M14:M20)</f>
        <v>145</v>
      </c>
      <c r="N21" s="71">
        <f t="shared" si="6"/>
        <v>0.28999999999999998</v>
      </c>
      <c r="O21" s="66">
        <f>SUM(O14:O20)</f>
        <v>12</v>
      </c>
      <c r="P21" s="70">
        <f t="shared" si="7"/>
        <v>2.4E-2</v>
      </c>
      <c r="Q21" s="66">
        <f>SUM(Q14:Q20)</f>
        <v>80</v>
      </c>
      <c r="R21" s="70">
        <f t="shared" si="8"/>
        <v>0.16</v>
      </c>
      <c r="S21" s="66">
        <f>SUM(S14:S20)</f>
        <v>80</v>
      </c>
      <c r="T21" s="70">
        <f t="shared" si="9"/>
        <v>0.16</v>
      </c>
      <c r="U21" s="66">
        <f>SUM(U14:U20)</f>
        <v>85</v>
      </c>
      <c r="V21" s="72">
        <f>U21*100/I21</f>
        <v>17</v>
      </c>
      <c r="W21" s="66">
        <f>SUM(W14:W20)</f>
        <v>48</v>
      </c>
      <c r="X21" s="72">
        <f>W21*100/I21</f>
        <v>9.6</v>
      </c>
      <c r="Y21" s="58">
        <f t="shared" si="11"/>
        <v>0</v>
      </c>
    </row>
    <row r="22" spans="2:25" ht="16.5" thickTop="1" thickBot="1" x14ac:dyDescent="0.3">
      <c r="E22" s="73"/>
      <c r="I22" s="73"/>
      <c r="W22" s="74"/>
      <c r="X22" s="34"/>
    </row>
    <row r="23" spans="2:25" s="75" customFormat="1" ht="34.5" thickTop="1" thickBot="1" x14ac:dyDescent="0.25">
      <c r="B23" s="204"/>
      <c r="C23" s="205"/>
      <c r="D23" s="205"/>
      <c r="E23" s="205"/>
      <c r="F23" s="205"/>
      <c r="G23" s="205"/>
      <c r="H23" s="205"/>
      <c r="I23" s="205"/>
      <c r="J23" s="205"/>
      <c r="K23" s="205"/>
      <c r="L23" s="205"/>
      <c r="M23" s="205"/>
      <c r="N23" s="205"/>
      <c r="O23" s="205"/>
      <c r="P23" s="205"/>
      <c r="Q23" s="205"/>
      <c r="R23" s="205"/>
      <c r="S23" s="205"/>
      <c r="T23" s="205"/>
      <c r="U23" s="205"/>
      <c r="V23" s="205"/>
      <c r="W23" s="205"/>
      <c r="X23" s="206"/>
    </row>
    <row r="24" spans="2:25" ht="16.5" thickTop="1" thickBot="1" x14ac:dyDescent="0.3">
      <c r="E24" s="73"/>
      <c r="I24" s="73"/>
      <c r="W24" s="74"/>
      <c r="X24" s="34"/>
    </row>
    <row r="25" spans="2:25" s="76" customFormat="1" ht="12.75" x14ac:dyDescent="0.25">
      <c r="C25" s="207" t="s">
        <v>23</v>
      </c>
      <c r="D25" s="209">
        <f t="shared" ref="D25:J25" si="12">+D21</f>
        <v>500</v>
      </c>
      <c r="E25" s="211">
        <f t="shared" si="12"/>
        <v>500</v>
      </c>
      <c r="F25" s="213">
        <f t="shared" si="12"/>
        <v>1</v>
      </c>
      <c r="G25" s="209">
        <f t="shared" si="12"/>
        <v>0</v>
      </c>
      <c r="H25" s="213">
        <f t="shared" si="12"/>
        <v>0</v>
      </c>
      <c r="I25" s="211">
        <f t="shared" si="12"/>
        <v>500</v>
      </c>
      <c r="J25" s="213">
        <f t="shared" si="12"/>
        <v>1</v>
      </c>
      <c r="K25" s="215" t="str">
        <f>K8</f>
        <v>aa</v>
      </c>
      <c r="L25" s="217">
        <f>E32</f>
        <v>1</v>
      </c>
      <c r="M25" s="227" t="str">
        <f>M8</f>
        <v>bb</v>
      </c>
      <c r="N25" s="225">
        <f>F32</f>
        <v>3</v>
      </c>
      <c r="O25" s="215" t="str">
        <f>O8</f>
        <v>cc</v>
      </c>
      <c r="P25" s="217">
        <f>G32</f>
        <v>0</v>
      </c>
      <c r="Q25" s="227" t="str">
        <f>Q8</f>
        <v>dd</v>
      </c>
      <c r="R25" s="225">
        <f>H32</f>
        <v>1</v>
      </c>
      <c r="S25" s="215" t="str">
        <f>S8</f>
        <v>ee</v>
      </c>
      <c r="T25" s="217">
        <f>I32</f>
        <v>1</v>
      </c>
      <c r="U25" s="227" t="str">
        <f>U8</f>
        <v>ff</v>
      </c>
      <c r="V25" s="225">
        <f>J32</f>
        <v>2</v>
      </c>
      <c r="W25" s="215" t="str">
        <f>W8</f>
        <v>gg</v>
      </c>
      <c r="X25" s="217">
        <f>K32</f>
        <v>1</v>
      </c>
    </row>
    <row r="26" spans="2:25" s="76" customFormat="1" ht="13.5" thickBot="1" x14ac:dyDescent="0.3">
      <c r="C26" s="208"/>
      <c r="D26" s="210"/>
      <c r="E26" s="212"/>
      <c r="F26" s="214"/>
      <c r="G26" s="210"/>
      <c r="H26" s="214"/>
      <c r="I26" s="212"/>
      <c r="J26" s="214"/>
      <c r="K26" s="216"/>
      <c r="L26" s="218"/>
      <c r="M26" s="228"/>
      <c r="N26" s="226"/>
      <c r="O26" s="216"/>
      <c r="P26" s="218"/>
      <c r="Q26" s="228"/>
      <c r="R26" s="226"/>
      <c r="S26" s="216"/>
      <c r="T26" s="218"/>
      <c r="U26" s="228"/>
      <c r="V26" s="226"/>
      <c r="W26" s="216"/>
      <c r="X26" s="218"/>
    </row>
    <row r="27" spans="2:25" ht="15.75" thickBot="1" x14ac:dyDescent="0.3">
      <c r="C27" s="1" t="s">
        <v>12</v>
      </c>
      <c r="W27" s="34"/>
      <c r="X27" s="34"/>
    </row>
    <row r="28" spans="2:25" ht="15.75" thickBot="1" x14ac:dyDescent="0.3">
      <c r="D28" s="78" t="s">
        <v>24</v>
      </c>
      <c r="E28" s="79" t="str">
        <f>K8</f>
        <v>aa</v>
      </c>
      <c r="F28" s="78" t="str">
        <f>M8</f>
        <v>bb</v>
      </c>
      <c r="G28" s="79" t="str">
        <f>O8</f>
        <v>cc</v>
      </c>
      <c r="H28" s="78" t="str">
        <f>Q8</f>
        <v>dd</v>
      </c>
      <c r="I28" s="79" t="str">
        <f>S8</f>
        <v>ee</v>
      </c>
      <c r="J28" s="78" t="str">
        <f>U8</f>
        <v>ff</v>
      </c>
      <c r="K28" s="79" t="str">
        <f>W8</f>
        <v>gg</v>
      </c>
      <c r="L28" s="80"/>
      <c r="M28" s="80"/>
      <c r="W28" s="34"/>
      <c r="X28" s="34"/>
    </row>
    <row r="29" spans="2:25" ht="18.75" thickBot="1" x14ac:dyDescent="0.3">
      <c r="D29" s="81" t="s">
        <v>25</v>
      </c>
      <c r="E29" s="82">
        <f>K21</f>
        <v>50</v>
      </c>
      <c r="F29" s="83">
        <f>M21</f>
        <v>145</v>
      </c>
      <c r="G29" s="82">
        <f>O21</f>
        <v>12</v>
      </c>
      <c r="H29" s="84">
        <f>Q21</f>
        <v>80</v>
      </c>
      <c r="I29" s="82">
        <f>S21</f>
        <v>80</v>
      </c>
      <c r="J29" s="84">
        <f>U21</f>
        <v>85</v>
      </c>
      <c r="K29" s="85">
        <f>W21</f>
        <v>48</v>
      </c>
      <c r="L29" s="80"/>
      <c r="M29" s="80"/>
      <c r="N29" s="115"/>
      <c r="O29" s="116"/>
      <c r="P29" s="117"/>
      <c r="Q29" s="34"/>
      <c r="R29" s="34"/>
      <c r="S29" s="34"/>
    </row>
    <row r="30" spans="2:25" ht="18.75" thickBot="1" x14ac:dyDescent="0.3">
      <c r="D30" s="132" t="s">
        <v>22</v>
      </c>
      <c r="E30" s="133">
        <f>E29/I21</f>
        <v>0.1</v>
      </c>
      <c r="F30" s="134">
        <f>F29/I21</f>
        <v>0.28999999999999998</v>
      </c>
      <c r="G30" s="133">
        <f>G29/I21</f>
        <v>2.4E-2</v>
      </c>
      <c r="H30" s="135">
        <f>H29/I21</f>
        <v>0.16</v>
      </c>
      <c r="I30" s="133">
        <f>I29/I21</f>
        <v>0.16</v>
      </c>
      <c r="J30" s="135">
        <f>J29/I21</f>
        <v>0.17</v>
      </c>
      <c r="K30" s="133">
        <f>K29/I21</f>
        <v>9.6000000000000002E-2</v>
      </c>
      <c r="L30" s="80"/>
      <c r="M30" s="86"/>
      <c r="N30" s="219"/>
      <c r="O30" s="219"/>
      <c r="P30" s="117"/>
      <c r="Q30" s="34"/>
      <c r="R30" s="34"/>
      <c r="S30" s="34"/>
    </row>
    <row r="31" spans="2:25" ht="23.25" customHeight="1" thickBot="1" x14ac:dyDescent="0.3">
      <c r="D31" s="138" t="s">
        <v>26</v>
      </c>
      <c r="E31" s="139">
        <f t="shared" ref="E31:K31" si="13">IF(E29&gt;0,INT($L5/($I21/E29)),0)</f>
        <v>1</v>
      </c>
      <c r="F31" s="140">
        <f t="shared" si="13"/>
        <v>2</v>
      </c>
      <c r="G31" s="139">
        <f t="shared" si="13"/>
        <v>0</v>
      </c>
      <c r="H31" s="141">
        <f t="shared" si="13"/>
        <v>1</v>
      </c>
      <c r="I31" s="139">
        <f t="shared" si="13"/>
        <v>1</v>
      </c>
      <c r="J31" s="141">
        <f t="shared" si="13"/>
        <v>1</v>
      </c>
      <c r="K31" s="142">
        <f t="shared" si="13"/>
        <v>0</v>
      </c>
      <c r="L31" s="80"/>
      <c r="M31" s="80"/>
      <c r="N31" s="34"/>
      <c r="O31" s="34"/>
      <c r="P31" s="34"/>
      <c r="Q31" s="34"/>
      <c r="R31" s="34"/>
      <c r="S31" s="34"/>
    </row>
    <row r="32" spans="2:25" ht="28.5" thickBot="1" x14ac:dyDescent="0.3">
      <c r="D32" s="136" t="s">
        <v>175</v>
      </c>
      <c r="E32" s="137">
        <f t="shared" ref="E32:K32" si="14">L47</f>
        <v>1</v>
      </c>
      <c r="F32" s="77">
        <f t="shared" si="14"/>
        <v>3</v>
      </c>
      <c r="G32" s="137">
        <f t="shared" si="14"/>
        <v>0</v>
      </c>
      <c r="H32" s="77">
        <f t="shared" si="14"/>
        <v>1</v>
      </c>
      <c r="I32" s="137">
        <f t="shared" si="14"/>
        <v>1</v>
      </c>
      <c r="J32" s="77">
        <f t="shared" si="14"/>
        <v>2</v>
      </c>
      <c r="K32" s="137">
        <f t="shared" si="14"/>
        <v>1</v>
      </c>
      <c r="L32" s="80"/>
      <c r="M32" s="80"/>
      <c r="N32" s="220"/>
      <c r="O32" s="220"/>
      <c r="P32" s="220"/>
      <c r="Q32" s="220"/>
      <c r="R32" s="220"/>
      <c r="S32" s="34"/>
    </row>
    <row r="33" spans="3:20" ht="20.25" x14ac:dyDescent="0.3">
      <c r="N33" s="221"/>
      <c r="O33" s="221"/>
      <c r="P33" s="222"/>
      <c r="Q33" s="222"/>
      <c r="R33" s="222"/>
      <c r="S33" s="114"/>
    </row>
    <row r="34" spans="3:20" ht="15.75" customHeight="1" x14ac:dyDescent="0.25">
      <c r="E34" s="80"/>
      <c r="F34" s="80"/>
      <c r="G34" s="80"/>
      <c r="H34" s="80"/>
      <c r="I34" s="80"/>
      <c r="J34" s="80"/>
      <c r="K34" s="87"/>
      <c r="L34" s="80"/>
      <c r="M34" s="80"/>
      <c r="N34" s="80"/>
      <c r="O34" s="80"/>
      <c r="P34" s="80"/>
      <c r="Q34" s="80"/>
      <c r="R34" s="80"/>
      <c r="S34" s="80"/>
      <c r="T34" s="80"/>
    </row>
    <row r="35" spans="3:20" ht="18.75" thickBot="1" x14ac:dyDescent="0.3">
      <c r="E35" s="2"/>
      <c r="F35" s="2"/>
      <c r="G35" s="2"/>
      <c r="H35" s="2"/>
      <c r="I35" s="2"/>
      <c r="J35" s="223" t="s">
        <v>0</v>
      </c>
      <c r="K35" s="224"/>
      <c r="L35" s="3">
        <f>K9</f>
        <v>10</v>
      </c>
      <c r="M35" s="4">
        <f>M9</f>
        <v>10</v>
      </c>
      <c r="N35" s="4">
        <f>O9</f>
        <v>10</v>
      </c>
      <c r="O35" s="4">
        <f>Q9</f>
        <v>10</v>
      </c>
      <c r="P35" s="4">
        <f>S9</f>
        <v>10</v>
      </c>
      <c r="Q35" s="4">
        <f>U9</f>
        <v>10</v>
      </c>
      <c r="R35" s="4">
        <f>W9</f>
        <v>10</v>
      </c>
      <c r="S35" s="5"/>
    </row>
    <row r="36" spans="3:20" ht="18.75" thickTop="1" x14ac:dyDescent="0.25">
      <c r="E36" s="6" t="str">
        <f t="shared" ref="E36:K36" si="15">E28</f>
        <v>aa</v>
      </c>
      <c r="F36" s="7" t="str">
        <f t="shared" si="15"/>
        <v>bb</v>
      </c>
      <c r="G36" s="7" t="str">
        <f t="shared" si="15"/>
        <v>cc</v>
      </c>
      <c r="H36" s="7" t="str">
        <f t="shared" si="15"/>
        <v>dd</v>
      </c>
      <c r="I36" s="7" t="str">
        <f t="shared" si="15"/>
        <v>ee</v>
      </c>
      <c r="J36" s="8" t="str">
        <f t="shared" si="15"/>
        <v>ff</v>
      </c>
      <c r="K36" s="9" t="str">
        <f t="shared" si="15"/>
        <v>gg</v>
      </c>
      <c r="L36" s="6" t="str">
        <f t="shared" ref="L36:R36" si="16">E36</f>
        <v>aa</v>
      </c>
      <c r="M36" s="7" t="str">
        <f t="shared" si="16"/>
        <v>bb</v>
      </c>
      <c r="N36" s="7" t="str">
        <f t="shared" si="16"/>
        <v>cc</v>
      </c>
      <c r="O36" s="7" t="str">
        <f t="shared" si="16"/>
        <v>dd</v>
      </c>
      <c r="P36" s="7" t="str">
        <f t="shared" si="16"/>
        <v>ee</v>
      </c>
      <c r="Q36" s="7" t="str">
        <f t="shared" si="16"/>
        <v>ff</v>
      </c>
      <c r="R36" s="10" t="str">
        <f t="shared" si="16"/>
        <v>gg</v>
      </c>
      <c r="S36" s="11" t="s">
        <v>1</v>
      </c>
    </row>
    <row r="37" spans="3:20" ht="18.75" thickBot="1" x14ac:dyDescent="0.3">
      <c r="E37" s="123"/>
      <c r="F37" s="4"/>
      <c r="G37" s="4"/>
      <c r="H37" s="4"/>
      <c r="I37" s="4"/>
      <c r="J37" s="4"/>
      <c r="K37" s="124"/>
      <c r="L37" s="123"/>
      <c r="M37" s="4"/>
      <c r="N37" s="4"/>
      <c r="O37" s="4"/>
      <c r="P37" s="4"/>
      <c r="Q37" s="4"/>
      <c r="R37" s="124"/>
      <c r="S37" s="3">
        <f>L5</f>
        <v>10</v>
      </c>
    </row>
    <row r="38" spans="3:20" ht="18.75" thickBot="1" x14ac:dyDescent="0.3">
      <c r="C38" s="235" t="s">
        <v>2</v>
      </c>
      <c r="D38" s="236"/>
      <c r="E38" s="143">
        <f t="shared" ref="E38:K38" si="17">E29</f>
        <v>50</v>
      </c>
      <c r="F38" s="144">
        <f t="shared" si="17"/>
        <v>145</v>
      </c>
      <c r="G38" s="144">
        <f t="shared" si="17"/>
        <v>12</v>
      </c>
      <c r="H38" s="144">
        <f t="shared" si="17"/>
        <v>80</v>
      </c>
      <c r="I38" s="144">
        <f t="shared" si="17"/>
        <v>80</v>
      </c>
      <c r="J38" s="144">
        <f t="shared" si="17"/>
        <v>85</v>
      </c>
      <c r="K38" s="145">
        <f t="shared" si="17"/>
        <v>48</v>
      </c>
      <c r="L38" s="146">
        <f>IF(E31&gt;L35,L35,E31)</f>
        <v>1</v>
      </c>
      <c r="M38" s="147">
        <f t="shared" ref="M38:R38" si="18">IF(F31&gt;M35,M35,F31)</f>
        <v>2</v>
      </c>
      <c r="N38" s="147">
        <f t="shared" si="18"/>
        <v>0</v>
      </c>
      <c r="O38" s="147">
        <f t="shared" si="18"/>
        <v>1</v>
      </c>
      <c r="P38" s="147">
        <f t="shared" si="18"/>
        <v>1</v>
      </c>
      <c r="Q38" s="147">
        <f t="shared" si="18"/>
        <v>1</v>
      </c>
      <c r="R38" s="148">
        <f t="shared" si="18"/>
        <v>0</v>
      </c>
      <c r="S38" s="149">
        <f>$S$37-SUM(L38:R38)</f>
        <v>4</v>
      </c>
    </row>
    <row r="39" spans="3:20" ht="18" x14ac:dyDescent="0.25">
      <c r="C39" s="231" t="s">
        <v>3</v>
      </c>
      <c r="D39" s="232"/>
      <c r="E39" s="125">
        <f>IF(L$35=L38,0,$E$38/(L38+1))</f>
        <v>25</v>
      </c>
      <c r="F39" s="126">
        <f>IF(M$35=M38,0,$F$38/(M38+1))</f>
        <v>48.333333333333336</v>
      </c>
      <c r="G39" s="126">
        <f>IF(N$35=N38,0,$G$38/(N38+1))</f>
        <v>12</v>
      </c>
      <c r="H39" s="126">
        <f>IF(O$35=O38,0,$H$38/(O38+1))</f>
        <v>40</v>
      </c>
      <c r="I39" s="126">
        <f>IF(P$35=P38,0,$I$38/(P38+1))</f>
        <v>40</v>
      </c>
      <c r="J39" s="126">
        <f>IF(Q$35=Q38,0,$J$38/(Q38+1))</f>
        <v>42.5</v>
      </c>
      <c r="K39" s="127">
        <f t="shared" ref="K39:K47" si="19">IF(R$35=R38,0,$K$38/(R38+1))</f>
        <v>48</v>
      </c>
      <c r="L39" s="128">
        <f>IF(AND(E39&gt;F39,E39&gt;G39,E39&gt;H39,E39&gt;I39,E39&gt;J39,E39&gt;K39,$S38&gt;0),IF(L38+1&gt;$L$35,$L$35,L38+1),L38)</f>
        <v>1</v>
      </c>
      <c r="M39" s="129">
        <f>IF(AND(F39&gt;G39,F39&gt;H39,F39&gt;I39,F39&gt;J39,F39&gt;E39,F39&gt;K39,$S38&gt;0),IF(M38+1&gt;$M$35,$M$35,M38+1),M38)</f>
        <v>3</v>
      </c>
      <c r="N39" s="129">
        <f>IF(AND(G39&gt;H39,G39&gt;I39,G39&gt;J39,G39&gt;E39,G39&gt;F39,G39&gt;K39,$S38&gt;0),IF(N38+1&gt;$N$35,$N$35,N38+1),N38)</f>
        <v>0</v>
      </c>
      <c r="O39" s="129">
        <f>IF(AND(H39&gt;I39,H39&gt;J39,H39&gt;E39,H39&gt;F39,H39&gt;G39,H39&gt;K39,$S38&gt;0),IF(O38+1&gt;$O$35,$O$35,O38+1),O38)</f>
        <v>1</v>
      </c>
      <c r="P39" s="129">
        <f>IF(AND(I39&gt;J39,I39&gt;E39,I39&gt;F39,I39&gt;G39,I39&gt;H39,I39&gt;K39,$S38&gt;0),IF(P38+1&gt;$P$35,$P$35,P38+1),P38)</f>
        <v>1</v>
      </c>
      <c r="Q39" s="129">
        <f>IF(AND(J39&gt;E39,J39&gt;F39,J39&gt;G39,J39&gt;H39,J39&gt;I39,J39&gt;K39,$S38&gt;0),IF(Q38+1&gt;$Q$35,$Q$35,Q38+1),Q38)</f>
        <v>1</v>
      </c>
      <c r="R39" s="130">
        <f>IF(AND(K39&gt;F39,K39&gt;G39,K39&gt;H39,K39&gt;I39,K39&gt;J39,K39&gt;E39,$S38&gt;0),IF(R38+1&gt;$Q$35,$Q$35,R38+1),R38)</f>
        <v>0</v>
      </c>
      <c r="S39" s="131">
        <f>$S$37-SUM(L39:R39)</f>
        <v>3</v>
      </c>
    </row>
    <row r="40" spans="3:20" ht="18" x14ac:dyDescent="0.25">
      <c r="C40" s="229" t="s">
        <v>4</v>
      </c>
      <c r="D40" s="230"/>
      <c r="E40" s="23">
        <f>IF(L$35=L39,0,$E$38/(L39+1))</f>
        <v>25</v>
      </c>
      <c r="F40" s="24">
        <f>IF(M$35=M39,0,$F$38/(M39+1))</f>
        <v>36.25</v>
      </c>
      <c r="G40" s="24">
        <f t="shared" ref="G40:G47" si="20">IF(N$35=N39,0,$G$38/(N39+1))</f>
        <v>12</v>
      </c>
      <c r="H40" s="24">
        <f t="shared" ref="H40:H47" si="21">IF(O$35=O39,0,$H$38/(O39+1))</f>
        <v>40</v>
      </c>
      <c r="I40" s="24">
        <f t="shared" ref="I40:I47" si="22">IF(P$35=P39,0,$I$38/(P39+1))</f>
        <v>40</v>
      </c>
      <c r="J40" s="24">
        <f>IF(Q$35=Q39,0,$J$38/(Q39+1))</f>
        <v>42.5</v>
      </c>
      <c r="K40" s="25">
        <f t="shared" si="19"/>
        <v>48</v>
      </c>
      <c r="L40" s="16">
        <f t="shared" ref="L40:L47" si="23">IF(AND(E40&gt;F40,E40&gt;G40,E40&gt;H40,E40&gt;I40,E40&gt;J40,E40&gt;K40,$S39&gt;0),IF(L39+1&gt;$L$35,$L$35,L39+1),L39)</f>
        <v>1</v>
      </c>
      <c r="M40" s="17">
        <f t="shared" ref="M40:M47" si="24">IF(AND(F40&gt;G40,F40&gt;H40,F40&gt;I40,F40&gt;J40,F40&gt;E40,F40&gt;K40,$S39&gt;0),IF(M39+1&gt;$M$35,$M$35,M39+1),M39)</f>
        <v>3</v>
      </c>
      <c r="N40" s="17">
        <f t="shared" ref="N40:N47" si="25">IF(AND(G40&gt;H40,G40&gt;I40,G40&gt;J40,G40&gt;E40,G40&gt;F40,G40&gt;K40,$S39&gt;0),IF(N39+1&gt;$N$35,$N$35,N39+1),N39)</f>
        <v>0</v>
      </c>
      <c r="O40" s="17">
        <f t="shared" ref="O40:O47" si="26">IF(AND(H40&gt;I40,H40&gt;J40,H40&gt;E40,H40&gt;F40,H40&gt;G40,H40&gt;K40,$S39&gt;0),IF(O39+1&gt;$O$35,$O$35,O39+1),O39)</f>
        <v>1</v>
      </c>
      <c r="P40" s="17">
        <f t="shared" ref="P40:P47" si="27">IF(AND(I40&gt;J40,I40&gt;E40,I40&gt;F40,I40&gt;G40,I40&gt;H40,I40&gt;K40,$S39&gt;0),IF(P39+1&gt;$P$35,$P$35,P39+1),P39)</f>
        <v>1</v>
      </c>
      <c r="Q40" s="17">
        <f t="shared" ref="Q40:Q47" si="28">IF(AND(J40&gt;E40,J40&gt;F40,J40&gt;G40,J40&gt;H40,J40&gt;I40,J40&gt;K40,$S39&gt;0),IF(Q39+1&gt;$Q$35,$Q$35,Q39+1),Q39)</f>
        <v>1</v>
      </c>
      <c r="R40" s="18">
        <f t="shared" ref="R40:R47" si="29">IF(AND(K40&gt;F40,K40&gt;G40,K40&gt;H40,K40&gt;I40,K40&gt;J40,K40&gt;E40,$S39&gt;0),IF(R39+1&gt;$Q$35,$Q$35,R39+1),R39)</f>
        <v>1</v>
      </c>
      <c r="S40" s="19">
        <f t="shared" ref="S40:S47" si="30">$S$37-SUM(L40:R40)</f>
        <v>2</v>
      </c>
    </row>
    <row r="41" spans="3:20" ht="18" x14ac:dyDescent="0.25">
      <c r="C41" s="231" t="s">
        <v>5</v>
      </c>
      <c r="D41" s="232"/>
      <c r="E41" s="20">
        <f>IF(L$35=L40,0,$E$38/(L40+1))</f>
        <v>25</v>
      </c>
      <c r="F41" s="21">
        <f t="shared" ref="F41:F47" si="31">IF(M$35=M40,0,$F$38/(M40+1))</f>
        <v>36.25</v>
      </c>
      <c r="G41" s="21">
        <f t="shared" si="20"/>
        <v>12</v>
      </c>
      <c r="H41" s="21">
        <f t="shared" si="21"/>
        <v>40</v>
      </c>
      <c r="I41" s="21">
        <f t="shared" si="22"/>
        <v>40</v>
      </c>
      <c r="J41" s="21">
        <f t="shared" ref="J41:J47" si="32">IF(Q$35=Q40,0,$J$38/(Q40+1))</f>
        <v>42.5</v>
      </c>
      <c r="K41" s="22">
        <f t="shared" si="19"/>
        <v>24</v>
      </c>
      <c r="L41" s="12">
        <f t="shared" si="23"/>
        <v>1</v>
      </c>
      <c r="M41" s="13">
        <f t="shared" si="24"/>
        <v>3</v>
      </c>
      <c r="N41" s="13">
        <f t="shared" si="25"/>
        <v>0</v>
      </c>
      <c r="O41" s="13">
        <f t="shared" si="26"/>
        <v>1</v>
      </c>
      <c r="P41" s="13">
        <f t="shared" si="27"/>
        <v>1</v>
      </c>
      <c r="Q41" s="13">
        <f t="shared" si="28"/>
        <v>2</v>
      </c>
      <c r="R41" s="14">
        <f t="shared" si="29"/>
        <v>1</v>
      </c>
      <c r="S41" s="15">
        <f t="shared" si="30"/>
        <v>1</v>
      </c>
    </row>
    <row r="42" spans="3:20" ht="18" x14ac:dyDescent="0.25">
      <c r="C42" s="229" t="s">
        <v>6</v>
      </c>
      <c r="D42" s="230"/>
      <c r="E42" s="23">
        <f t="shared" ref="E42:E47" si="33">IF(L$35=L41,0,$E$38/(L41+1))</f>
        <v>25</v>
      </c>
      <c r="F42" s="24">
        <f t="shared" si="31"/>
        <v>36.25</v>
      </c>
      <c r="G42" s="24">
        <f t="shared" si="20"/>
        <v>12</v>
      </c>
      <c r="H42" s="24">
        <f t="shared" si="21"/>
        <v>40</v>
      </c>
      <c r="I42" s="24">
        <f t="shared" si="22"/>
        <v>40</v>
      </c>
      <c r="J42" s="24">
        <f t="shared" si="32"/>
        <v>28.333333333333332</v>
      </c>
      <c r="K42" s="25">
        <f t="shared" si="19"/>
        <v>24</v>
      </c>
      <c r="L42" s="16">
        <f t="shared" si="23"/>
        <v>1</v>
      </c>
      <c r="M42" s="17">
        <f t="shared" si="24"/>
        <v>3</v>
      </c>
      <c r="N42" s="17">
        <f t="shared" si="25"/>
        <v>0</v>
      </c>
      <c r="O42" s="267">
        <f t="shared" si="26"/>
        <v>1</v>
      </c>
      <c r="P42" s="267">
        <f t="shared" si="27"/>
        <v>1</v>
      </c>
      <c r="Q42" s="17">
        <f t="shared" si="28"/>
        <v>2</v>
      </c>
      <c r="R42" s="18">
        <f t="shared" si="29"/>
        <v>1</v>
      </c>
      <c r="S42" s="272">
        <f t="shared" si="30"/>
        <v>1</v>
      </c>
    </row>
    <row r="43" spans="3:20" ht="18" x14ac:dyDescent="0.25">
      <c r="C43" s="231" t="s">
        <v>7</v>
      </c>
      <c r="D43" s="232"/>
      <c r="E43" s="20">
        <f t="shared" si="33"/>
        <v>25</v>
      </c>
      <c r="F43" s="21">
        <f t="shared" si="31"/>
        <v>36.25</v>
      </c>
      <c r="G43" s="21">
        <f t="shared" si="20"/>
        <v>12</v>
      </c>
      <c r="H43" s="21">
        <f t="shared" si="21"/>
        <v>40</v>
      </c>
      <c r="I43" s="21">
        <f t="shared" si="22"/>
        <v>40</v>
      </c>
      <c r="J43" s="21">
        <f t="shared" si="32"/>
        <v>28.333333333333332</v>
      </c>
      <c r="K43" s="22">
        <f t="shared" si="19"/>
        <v>24</v>
      </c>
      <c r="L43" s="12">
        <f t="shared" si="23"/>
        <v>1</v>
      </c>
      <c r="M43" s="13">
        <f t="shared" si="24"/>
        <v>3</v>
      </c>
      <c r="N43" s="13">
        <f t="shared" si="25"/>
        <v>0</v>
      </c>
      <c r="O43" s="13">
        <f t="shared" si="26"/>
        <v>1</v>
      </c>
      <c r="P43" s="13">
        <f t="shared" si="27"/>
        <v>1</v>
      </c>
      <c r="Q43" s="13">
        <f t="shared" si="28"/>
        <v>2</v>
      </c>
      <c r="R43" s="14">
        <f t="shared" si="29"/>
        <v>1</v>
      </c>
      <c r="S43" s="15">
        <f t="shared" si="30"/>
        <v>1</v>
      </c>
    </row>
    <row r="44" spans="3:20" ht="18" x14ac:dyDescent="0.25">
      <c r="C44" s="229" t="s">
        <v>8</v>
      </c>
      <c r="D44" s="230"/>
      <c r="E44" s="23">
        <f t="shared" si="33"/>
        <v>25</v>
      </c>
      <c r="F44" s="24">
        <f t="shared" si="31"/>
        <v>36.25</v>
      </c>
      <c r="G44" s="24">
        <f t="shared" si="20"/>
        <v>12</v>
      </c>
      <c r="H44" s="24">
        <f t="shared" si="21"/>
        <v>40</v>
      </c>
      <c r="I44" s="24">
        <f t="shared" si="22"/>
        <v>40</v>
      </c>
      <c r="J44" s="24">
        <f t="shared" si="32"/>
        <v>28.333333333333332</v>
      </c>
      <c r="K44" s="25">
        <f t="shared" si="19"/>
        <v>24</v>
      </c>
      <c r="L44" s="16">
        <f t="shared" si="23"/>
        <v>1</v>
      </c>
      <c r="M44" s="17">
        <f t="shared" si="24"/>
        <v>3</v>
      </c>
      <c r="N44" s="17">
        <f t="shared" si="25"/>
        <v>0</v>
      </c>
      <c r="O44" s="17">
        <f t="shared" si="26"/>
        <v>1</v>
      </c>
      <c r="P44" s="17">
        <f t="shared" si="27"/>
        <v>1</v>
      </c>
      <c r="Q44" s="17">
        <f t="shared" si="28"/>
        <v>2</v>
      </c>
      <c r="R44" s="18">
        <f t="shared" si="29"/>
        <v>1</v>
      </c>
      <c r="S44" s="19">
        <f t="shared" si="30"/>
        <v>1</v>
      </c>
    </row>
    <row r="45" spans="3:20" ht="18" x14ac:dyDescent="0.25">
      <c r="C45" s="231" t="s">
        <v>9</v>
      </c>
      <c r="D45" s="232"/>
      <c r="E45" s="20">
        <f t="shared" si="33"/>
        <v>25</v>
      </c>
      <c r="F45" s="21">
        <f t="shared" si="31"/>
        <v>36.25</v>
      </c>
      <c r="G45" s="21">
        <f t="shared" si="20"/>
        <v>12</v>
      </c>
      <c r="H45" s="21">
        <f t="shared" si="21"/>
        <v>40</v>
      </c>
      <c r="I45" s="21">
        <f t="shared" si="22"/>
        <v>40</v>
      </c>
      <c r="J45" s="21">
        <f t="shared" si="32"/>
        <v>28.333333333333332</v>
      </c>
      <c r="K45" s="22">
        <f t="shared" si="19"/>
        <v>24</v>
      </c>
      <c r="L45" s="12">
        <f t="shared" si="23"/>
        <v>1</v>
      </c>
      <c r="M45" s="13">
        <f t="shared" si="24"/>
        <v>3</v>
      </c>
      <c r="N45" s="13">
        <f t="shared" si="25"/>
        <v>0</v>
      </c>
      <c r="O45" s="13">
        <f t="shared" si="26"/>
        <v>1</v>
      </c>
      <c r="P45" s="13">
        <f t="shared" si="27"/>
        <v>1</v>
      </c>
      <c r="Q45" s="13">
        <f t="shared" si="28"/>
        <v>2</v>
      </c>
      <c r="R45" s="14">
        <f t="shared" si="29"/>
        <v>1</v>
      </c>
      <c r="S45" s="15">
        <f t="shared" si="30"/>
        <v>1</v>
      </c>
    </row>
    <row r="46" spans="3:20" ht="18" x14ac:dyDescent="0.25">
      <c r="C46" s="229" t="s">
        <v>10</v>
      </c>
      <c r="D46" s="230"/>
      <c r="E46" s="23">
        <f t="shared" si="33"/>
        <v>25</v>
      </c>
      <c r="F46" s="24">
        <f t="shared" si="31"/>
        <v>36.25</v>
      </c>
      <c r="G46" s="24">
        <f t="shared" si="20"/>
        <v>12</v>
      </c>
      <c r="H46" s="24">
        <f t="shared" si="21"/>
        <v>40</v>
      </c>
      <c r="I46" s="24">
        <f t="shared" si="22"/>
        <v>40</v>
      </c>
      <c r="J46" s="24">
        <f t="shared" si="32"/>
        <v>28.333333333333332</v>
      </c>
      <c r="K46" s="25">
        <f t="shared" si="19"/>
        <v>24</v>
      </c>
      <c r="L46" s="16">
        <f t="shared" si="23"/>
        <v>1</v>
      </c>
      <c r="M46" s="17">
        <f t="shared" si="24"/>
        <v>3</v>
      </c>
      <c r="N46" s="17">
        <f t="shared" si="25"/>
        <v>0</v>
      </c>
      <c r="O46" s="17">
        <f t="shared" si="26"/>
        <v>1</v>
      </c>
      <c r="P46" s="17">
        <f t="shared" si="27"/>
        <v>1</v>
      </c>
      <c r="Q46" s="17">
        <f t="shared" si="28"/>
        <v>2</v>
      </c>
      <c r="R46" s="18">
        <f t="shared" si="29"/>
        <v>1</v>
      </c>
      <c r="S46" s="19">
        <f t="shared" si="30"/>
        <v>1</v>
      </c>
    </row>
    <row r="47" spans="3:20" ht="18.75" thickBot="1" x14ac:dyDescent="0.3">
      <c r="C47" s="231" t="s">
        <v>11</v>
      </c>
      <c r="D47" s="232"/>
      <c r="E47" s="26">
        <f t="shared" si="33"/>
        <v>25</v>
      </c>
      <c r="F47" s="27">
        <f t="shared" si="31"/>
        <v>36.25</v>
      </c>
      <c r="G47" s="27">
        <f t="shared" si="20"/>
        <v>12</v>
      </c>
      <c r="H47" s="27">
        <f t="shared" si="21"/>
        <v>40</v>
      </c>
      <c r="I47" s="27">
        <f t="shared" si="22"/>
        <v>40</v>
      </c>
      <c r="J47" s="27">
        <f t="shared" si="32"/>
        <v>28.333333333333332</v>
      </c>
      <c r="K47" s="28">
        <f t="shared" si="19"/>
        <v>24</v>
      </c>
      <c r="L47" s="29">
        <f t="shared" si="23"/>
        <v>1</v>
      </c>
      <c r="M47" s="30">
        <f t="shared" si="24"/>
        <v>3</v>
      </c>
      <c r="N47" s="30">
        <f t="shared" si="25"/>
        <v>0</v>
      </c>
      <c r="O47" s="30">
        <f t="shared" si="26"/>
        <v>1</v>
      </c>
      <c r="P47" s="30">
        <f t="shared" si="27"/>
        <v>1</v>
      </c>
      <c r="Q47" s="30">
        <f t="shared" si="28"/>
        <v>2</v>
      </c>
      <c r="R47" s="31">
        <f t="shared" si="29"/>
        <v>1</v>
      </c>
      <c r="S47" s="15">
        <f t="shared" si="30"/>
        <v>1</v>
      </c>
    </row>
    <row r="48" spans="3:20" ht="15.75" thickTop="1" x14ac:dyDescent="0.25">
      <c r="E48" s="88"/>
      <c r="F48" s="88"/>
      <c r="G48" s="88"/>
      <c r="H48" s="88"/>
      <c r="I48" s="88"/>
      <c r="J48" s="88"/>
      <c r="K48" s="88"/>
    </row>
    <row r="49" spans="1:20" x14ac:dyDescent="0.25">
      <c r="E49" s="88"/>
      <c r="F49" s="88"/>
      <c r="G49" s="88"/>
      <c r="H49" s="88"/>
      <c r="I49" s="88"/>
      <c r="J49" s="88"/>
      <c r="K49" s="88"/>
    </row>
    <row r="50" spans="1:20" hidden="1" x14ac:dyDescent="0.25">
      <c r="E50" s="88"/>
      <c r="F50" s="88"/>
      <c r="G50" s="88"/>
      <c r="H50" s="88"/>
      <c r="I50" s="88"/>
      <c r="J50" s="88"/>
      <c r="K50" s="88"/>
    </row>
    <row r="51" spans="1:20" ht="30" hidden="1" customHeight="1" x14ac:dyDescent="0.25">
      <c r="A51" s="233"/>
      <c r="B51" s="233"/>
      <c r="C51" s="233"/>
      <c r="D51" s="233"/>
      <c r="E51" s="233"/>
      <c r="F51" s="233"/>
      <c r="G51" s="233"/>
      <c r="H51" s="233"/>
      <c r="I51" s="233"/>
      <c r="J51" s="233"/>
      <c r="K51" s="234"/>
      <c r="L51" s="234"/>
      <c r="M51" s="234"/>
      <c r="N51" s="234"/>
      <c r="O51" s="234"/>
      <c r="P51" s="234"/>
      <c r="Q51" s="234"/>
      <c r="R51" s="234"/>
      <c r="S51" s="234"/>
      <c r="T51" s="34"/>
    </row>
    <row r="52" spans="1:20" ht="30" hidden="1" customHeight="1" x14ac:dyDescent="0.25">
      <c r="A52" s="34"/>
      <c r="B52" s="34"/>
      <c r="C52" s="34"/>
      <c r="D52" s="34"/>
      <c r="E52" s="34"/>
      <c r="F52" s="34"/>
      <c r="G52" s="34"/>
      <c r="H52" s="34"/>
      <c r="I52" s="34"/>
      <c r="J52" s="34"/>
      <c r="K52" s="34"/>
      <c r="L52" s="34"/>
      <c r="M52" s="34"/>
      <c r="N52" s="34"/>
      <c r="O52" s="34"/>
      <c r="P52" s="34"/>
      <c r="Q52" s="34"/>
      <c r="R52" s="34"/>
      <c r="S52" s="34"/>
      <c r="T52" s="34"/>
    </row>
    <row r="53" spans="1:20" ht="20.100000000000001" hidden="1" customHeight="1" x14ac:dyDescent="0.25">
      <c r="A53" s="94"/>
      <c r="B53" s="219"/>
      <c r="C53" s="241"/>
      <c r="D53" s="242"/>
      <c r="E53" s="242"/>
      <c r="F53" s="242"/>
      <c r="G53" s="242"/>
      <c r="H53" s="242"/>
      <c r="I53" s="242"/>
      <c r="J53" s="242"/>
      <c r="K53" s="242"/>
      <c r="L53" s="242"/>
      <c r="M53" s="242"/>
      <c r="N53" s="242"/>
      <c r="O53" s="242"/>
      <c r="P53" s="242"/>
      <c r="Q53" s="242"/>
      <c r="R53" s="242"/>
      <c r="S53" s="242"/>
      <c r="T53" s="34"/>
    </row>
    <row r="54" spans="1:20" ht="20.100000000000001" hidden="1" customHeight="1" x14ac:dyDescent="0.25">
      <c r="A54" s="94"/>
      <c r="B54" s="219"/>
      <c r="C54" s="242"/>
      <c r="D54" s="242"/>
      <c r="E54" s="242"/>
      <c r="F54" s="242"/>
      <c r="G54" s="242"/>
      <c r="H54" s="242"/>
      <c r="I54" s="242"/>
      <c r="J54" s="242"/>
      <c r="K54" s="242"/>
      <c r="L54" s="242"/>
      <c r="M54" s="242"/>
      <c r="N54" s="242"/>
      <c r="O54" s="242"/>
      <c r="P54" s="242"/>
      <c r="Q54" s="242"/>
      <c r="R54" s="242"/>
      <c r="S54" s="242"/>
      <c r="T54" s="34"/>
    </row>
    <row r="55" spans="1:20" ht="20.100000000000001" hidden="1" customHeight="1" x14ac:dyDescent="0.25">
      <c r="A55" s="94"/>
      <c r="B55" s="219"/>
      <c r="C55" s="242"/>
      <c r="D55" s="242"/>
      <c r="E55" s="242"/>
      <c r="F55" s="242"/>
      <c r="G55" s="242"/>
      <c r="H55" s="242"/>
      <c r="I55" s="242"/>
      <c r="J55" s="242"/>
      <c r="K55" s="242"/>
      <c r="L55" s="242"/>
      <c r="M55" s="242"/>
      <c r="N55" s="242"/>
      <c r="O55" s="242"/>
      <c r="P55" s="242"/>
      <c r="Q55" s="242"/>
      <c r="R55" s="242"/>
      <c r="S55" s="242"/>
      <c r="T55" s="34"/>
    </row>
    <row r="56" spans="1:20" ht="20.100000000000001" hidden="1" customHeight="1" x14ac:dyDescent="0.25">
      <c r="A56" s="94"/>
      <c r="B56" s="219"/>
      <c r="C56" s="242"/>
      <c r="D56" s="242"/>
      <c r="E56" s="242"/>
      <c r="F56" s="242"/>
      <c r="G56" s="242"/>
      <c r="H56" s="242"/>
      <c r="I56" s="242"/>
      <c r="J56" s="242"/>
      <c r="K56" s="242"/>
      <c r="L56" s="242"/>
      <c r="M56" s="242"/>
      <c r="N56" s="242"/>
      <c r="O56" s="242"/>
      <c r="P56" s="242"/>
      <c r="Q56" s="242"/>
      <c r="R56" s="242"/>
      <c r="S56" s="242"/>
      <c r="T56" s="34"/>
    </row>
    <row r="57" spans="1:20" ht="30" hidden="1" customHeight="1" x14ac:dyDescent="0.25">
      <c r="A57" s="94"/>
      <c r="B57" s="94"/>
      <c r="C57" s="94"/>
      <c r="D57" s="94"/>
      <c r="E57" s="94"/>
      <c r="F57" s="94"/>
      <c r="G57" s="94"/>
      <c r="H57" s="94"/>
      <c r="I57" s="94"/>
      <c r="J57" s="94"/>
      <c r="K57" s="94"/>
      <c r="L57" s="94"/>
      <c r="M57" s="94"/>
      <c r="N57" s="94"/>
      <c r="O57" s="94"/>
      <c r="P57" s="94"/>
      <c r="Q57" s="94"/>
      <c r="R57" s="94"/>
      <c r="S57" s="94"/>
      <c r="T57" s="34"/>
    </row>
    <row r="58" spans="1:20" ht="18.95" hidden="1" customHeight="1" x14ac:dyDescent="0.25">
      <c r="A58" s="94"/>
      <c r="B58" s="94"/>
      <c r="C58" s="237"/>
      <c r="D58" s="237"/>
      <c r="E58" s="238"/>
      <c r="F58" s="238"/>
      <c r="G58" s="238"/>
      <c r="H58" s="238"/>
      <c r="I58" s="94"/>
      <c r="J58" s="94"/>
      <c r="K58" s="94"/>
      <c r="L58" s="243"/>
      <c r="M58" s="243"/>
      <c r="N58" s="243"/>
      <c r="O58" s="243"/>
      <c r="P58" s="243"/>
      <c r="Q58" s="90"/>
      <c r="R58" s="90"/>
      <c r="S58" s="90"/>
      <c r="T58" s="34"/>
    </row>
    <row r="59" spans="1:20" ht="18.95" hidden="1" customHeight="1" x14ac:dyDescent="0.25">
      <c r="A59" s="94"/>
      <c r="B59" s="94"/>
      <c r="C59" s="237"/>
      <c r="D59" s="237"/>
      <c r="E59" s="238"/>
      <c r="F59" s="238"/>
      <c r="G59" s="238"/>
      <c r="H59" s="238"/>
      <c r="I59" s="94"/>
      <c r="J59" s="94"/>
      <c r="K59" s="94"/>
      <c r="L59" s="219"/>
      <c r="M59" s="219"/>
      <c r="N59" s="219"/>
      <c r="O59" s="237"/>
      <c r="P59" s="237"/>
      <c r="Q59" s="90"/>
      <c r="R59" s="90"/>
      <c r="S59" s="90"/>
      <c r="T59" s="34"/>
    </row>
    <row r="60" spans="1:20" ht="18.95" hidden="1" customHeight="1" x14ac:dyDescent="0.25">
      <c r="A60" s="94"/>
      <c r="B60" s="94"/>
      <c r="C60" s="237"/>
      <c r="D60" s="237"/>
      <c r="E60" s="239"/>
      <c r="F60" s="239"/>
      <c r="G60" s="239"/>
      <c r="H60" s="239"/>
      <c r="I60" s="94"/>
      <c r="J60" s="94"/>
      <c r="K60" s="94"/>
      <c r="L60" s="219"/>
      <c r="M60" s="219"/>
      <c r="N60" s="240"/>
      <c r="O60" s="240"/>
      <c r="P60" s="240"/>
      <c r="Q60" s="94"/>
      <c r="R60" s="94"/>
      <c r="S60" s="94"/>
      <c r="T60" s="34"/>
    </row>
    <row r="61" spans="1:20" ht="18.95" hidden="1" customHeight="1" x14ac:dyDescent="0.25">
      <c r="A61" s="94"/>
      <c r="B61" s="94"/>
      <c r="C61" s="237"/>
      <c r="D61" s="237"/>
      <c r="E61" s="238"/>
      <c r="F61" s="238"/>
      <c r="G61" s="238"/>
      <c r="H61" s="238"/>
      <c r="I61" s="94"/>
      <c r="J61" s="94"/>
      <c r="K61" s="94"/>
      <c r="L61" s="219"/>
      <c r="M61" s="219"/>
      <c r="N61" s="219"/>
      <c r="O61" s="219"/>
      <c r="P61" s="219"/>
      <c r="Q61" s="94"/>
      <c r="R61" s="94"/>
      <c r="S61" s="94"/>
      <c r="T61" s="34"/>
    </row>
    <row r="62" spans="1:20" ht="18.95" hidden="1" customHeight="1" x14ac:dyDescent="0.25">
      <c r="A62" s="94"/>
      <c r="B62" s="94"/>
      <c r="C62" s="237"/>
      <c r="D62" s="237"/>
      <c r="E62" s="238"/>
      <c r="F62" s="238"/>
      <c r="G62" s="238"/>
      <c r="H62" s="238"/>
      <c r="I62" s="94"/>
      <c r="J62" s="94"/>
      <c r="K62" s="94"/>
      <c r="L62" s="219"/>
      <c r="M62" s="219"/>
      <c r="N62" s="240"/>
      <c r="O62" s="240"/>
      <c r="P62" s="240"/>
      <c r="Q62" s="94"/>
      <c r="R62" s="94"/>
      <c r="S62" s="94"/>
      <c r="T62" s="34"/>
    </row>
    <row r="63" spans="1:20" ht="18.95" hidden="1" customHeight="1" x14ac:dyDescent="0.25">
      <c r="A63" s="94"/>
      <c r="B63" s="94"/>
      <c r="C63" s="237"/>
      <c r="D63" s="237"/>
      <c r="E63" s="238"/>
      <c r="F63" s="238"/>
      <c r="G63" s="238"/>
      <c r="H63" s="238"/>
      <c r="I63" s="94"/>
      <c r="J63" s="94"/>
      <c r="K63" s="94"/>
      <c r="L63" s="219"/>
      <c r="M63" s="219"/>
      <c r="N63" s="219"/>
      <c r="O63" s="219"/>
      <c r="P63" s="219"/>
      <c r="Q63" s="94"/>
      <c r="R63" s="94"/>
      <c r="S63" s="94"/>
      <c r="T63" s="34"/>
    </row>
    <row r="64" spans="1:20" ht="18.95" hidden="1" customHeight="1" x14ac:dyDescent="0.25">
      <c r="A64" s="94"/>
      <c r="B64" s="94"/>
      <c r="C64" s="244"/>
      <c r="D64" s="244"/>
      <c r="E64" s="244"/>
      <c r="F64" s="244"/>
      <c r="G64" s="94"/>
      <c r="H64" s="94"/>
      <c r="I64" s="94"/>
      <c r="J64" s="94"/>
      <c r="K64" s="94"/>
      <c r="L64" s="219"/>
      <c r="M64" s="219"/>
      <c r="N64" s="237"/>
      <c r="O64" s="237"/>
      <c r="P64" s="237"/>
      <c r="Q64" s="94"/>
      <c r="R64" s="94"/>
      <c r="S64" s="94"/>
      <c r="T64" s="34"/>
    </row>
    <row r="65" spans="1:20" ht="18.95" hidden="1" customHeight="1" x14ac:dyDescent="0.25">
      <c r="A65" s="94"/>
      <c r="B65" s="94"/>
      <c r="C65" s="219"/>
      <c r="D65" s="219"/>
      <c r="E65" s="219"/>
      <c r="F65" s="219"/>
      <c r="G65" s="219"/>
      <c r="H65" s="219"/>
      <c r="I65" s="94"/>
      <c r="J65" s="94"/>
      <c r="K65" s="94"/>
      <c r="L65" s="219"/>
      <c r="M65" s="219"/>
      <c r="N65" s="237"/>
      <c r="O65" s="237"/>
      <c r="P65" s="237"/>
      <c r="Q65" s="94"/>
      <c r="R65" s="94"/>
      <c r="S65" s="94"/>
      <c r="T65" s="34"/>
    </row>
    <row r="66" spans="1:20" ht="18.95" hidden="1" customHeight="1" x14ac:dyDescent="0.25">
      <c r="A66" s="94"/>
      <c r="B66" s="94"/>
      <c r="C66" s="245"/>
      <c r="D66" s="245"/>
      <c r="E66" s="245"/>
      <c r="F66" s="245"/>
      <c r="G66" s="245"/>
      <c r="H66" s="245"/>
      <c r="I66" s="94"/>
      <c r="J66" s="94"/>
      <c r="K66" s="94"/>
      <c r="L66" s="219"/>
      <c r="M66" s="219"/>
      <c r="N66" s="237"/>
      <c r="O66" s="237"/>
      <c r="P66" s="237"/>
      <c r="Q66" s="94"/>
      <c r="R66" s="94"/>
      <c r="S66" s="94"/>
      <c r="T66" s="34"/>
    </row>
    <row r="67" spans="1:20" ht="18.95" hidden="1" customHeight="1" x14ac:dyDescent="0.25">
      <c r="A67" s="94"/>
      <c r="B67" s="94"/>
      <c r="C67" s="245"/>
      <c r="D67" s="245"/>
      <c r="E67" s="245"/>
      <c r="F67" s="245"/>
      <c r="G67" s="245"/>
      <c r="H67" s="245"/>
      <c r="I67" s="94"/>
      <c r="J67" s="94"/>
      <c r="K67" s="94"/>
      <c r="L67" s="90"/>
      <c r="M67" s="90"/>
      <c r="N67" s="90"/>
      <c r="O67" s="90"/>
      <c r="P67" s="90"/>
      <c r="Q67" s="94"/>
      <c r="R67" s="94"/>
      <c r="S67" s="94"/>
      <c r="T67" s="34"/>
    </row>
    <row r="68" spans="1:20" ht="18.95" hidden="1" customHeight="1" x14ac:dyDescent="0.25">
      <c r="A68" s="94"/>
      <c r="B68" s="94"/>
      <c r="C68" s="245"/>
      <c r="D68" s="245"/>
      <c r="E68" s="245"/>
      <c r="F68" s="245"/>
      <c r="G68" s="245"/>
      <c r="H68" s="245"/>
      <c r="I68" s="94"/>
      <c r="J68" s="246"/>
      <c r="K68" s="246"/>
      <c r="L68" s="246"/>
      <c r="M68" s="246"/>
      <c r="N68" s="246"/>
      <c r="O68" s="246"/>
      <c r="P68" s="246"/>
      <c r="Q68" s="94"/>
      <c r="R68" s="94"/>
      <c r="S68" s="94"/>
      <c r="T68" s="34"/>
    </row>
    <row r="69" spans="1:20" ht="18.95" hidden="1" customHeight="1" x14ac:dyDescent="0.25">
      <c r="A69" s="94"/>
      <c r="B69" s="94"/>
      <c r="C69" s="245"/>
      <c r="D69" s="245"/>
      <c r="E69" s="245"/>
      <c r="F69" s="245"/>
      <c r="G69" s="245"/>
      <c r="H69" s="245"/>
      <c r="I69" s="94"/>
      <c r="J69" s="240"/>
      <c r="K69" s="247"/>
      <c r="L69" s="247"/>
      <c r="M69" s="247"/>
      <c r="N69" s="219"/>
      <c r="O69" s="219"/>
      <c r="P69" s="219"/>
      <c r="Q69" s="94"/>
      <c r="R69" s="94"/>
      <c r="S69" s="94"/>
      <c r="T69" s="34"/>
    </row>
    <row r="70" spans="1:20" ht="18.95" hidden="1" customHeight="1" x14ac:dyDescent="0.25">
      <c r="A70" s="94"/>
      <c r="B70" s="94"/>
      <c r="C70" s="245"/>
      <c r="D70" s="245"/>
      <c r="E70" s="245"/>
      <c r="F70" s="245"/>
      <c r="G70" s="245"/>
      <c r="H70" s="245"/>
      <c r="I70" s="94"/>
      <c r="J70" s="240"/>
      <c r="K70" s="247"/>
      <c r="L70" s="247"/>
      <c r="M70" s="247"/>
      <c r="N70" s="219"/>
      <c r="O70" s="219"/>
      <c r="P70" s="219"/>
      <c r="Q70" s="94"/>
      <c r="R70" s="94"/>
      <c r="S70" s="94"/>
      <c r="T70" s="34"/>
    </row>
    <row r="71" spans="1:20" ht="18.95" hidden="1" customHeight="1" x14ac:dyDescent="0.25">
      <c r="A71" s="94"/>
      <c r="B71" s="94"/>
      <c r="C71" s="245"/>
      <c r="D71" s="245"/>
      <c r="E71" s="245"/>
      <c r="F71" s="245"/>
      <c r="G71" s="245"/>
      <c r="H71" s="245"/>
      <c r="I71" s="94"/>
      <c r="J71" s="240"/>
      <c r="K71" s="247"/>
      <c r="L71" s="247"/>
      <c r="M71" s="247"/>
      <c r="N71" s="219"/>
      <c r="O71" s="219"/>
      <c r="P71" s="219"/>
      <c r="Q71" s="94"/>
      <c r="R71" s="94"/>
      <c r="S71" s="94"/>
      <c r="T71" s="34"/>
    </row>
    <row r="72" spans="1:20" ht="18.95" hidden="1" customHeight="1" x14ac:dyDescent="0.25">
      <c r="A72" s="94"/>
      <c r="B72" s="94"/>
      <c r="C72" s="245"/>
      <c r="D72" s="245"/>
      <c r="E72" s="245"/>
      <c r="F72" s="245"/>
      <c r="G72" s="245"/>
      <c r="H72" s="245"/>
      <c r="I72" s="94"/>
      <c r="J72" s="240"/>
      <c r="K72" s="247"/>
      <c r="L72" s="247"/>
      <c r="M72" s="247"/>
      <c r="N72" s="219"/>
      <c r="O72" s="219"/>
      <c r="P72" s="219"/>
      <c r="Q72" s="94"/>
      <c r="R72" s="94"/>
      <c r="S72" s="94"/>
      <c r="T72" s="34"/>
    </row>
    <row r="73" spans="1:20" ht="18.95" hidden="1" customHeight="1" x14ac:dyDescent="0.25">
      <c r="A73" s="94"/>
      <c r="B73" s="94"/>
      <c r="C73" s="90"/>
      <c r="D73" s="90"/>
      <c r="E73" s="90"/>
      <c r="F73" s="90"/>
      <c r="G73" s="90"/>
      <c r="H73" s="90"/>
      <c r="I73" s="94"/>
      <c r="J73" s="240"/>
      <c r="K73" s="247"/>
      <c r="L73" s="247"/>
      <c r="M73" s="247"/>
      <c r="N73" s="219"/>
      <c r="O73" s="219"/>
      <c r="P73" s="219"/>
      <c r="Q73" s="94"/>
      <c r="R73" s="94"/>
      <c r="S73" s="94"/>
      <c r="T73" s="34"/>
    </row>
    <row r="74" spans="1:20" ht="18.95" hidden="1" customHeight="1" x14ac:dyDescent="0.25">
      <c r="A74" s="94"/>
      <c r="B74" s="94"/>
      <c r="C74" s="219"/>
      <c r="D74" s="219"/>
      <c r="E74" s="219"/>
      <c r="F74" s="219"/>
      <c r="G74" s="219"/>
      <c r="H74" s="219"/>
      <c r="I74" s="94"/>
      <c r="J74" s="240"/>
      <c r="K74" s="247"/>
      <c r="L74" s="247"/>
      <c r="M74" s="247"/>
      <c r="N74" s="219"/>
      <c r="O74" s="219"/>
      <c r="P74" s="219"/>
      <c r="Q74" s="94"/>
      <c r="R74" s="94"/>
      <c r="S74" s="94"/>
      <c r="T74" s="34"/>
    </row>
    <row r="75" spans="1:20" ht="18.95" hidden="1" customHeight="1" x14ac:dyDescent="0.25">
      <c r="A75" s="94"/>
      <c r="B75" s="94"/>
      <c r="C75" s="245"/>
      <c r="D75" s="245"/>
      <c r="E75" s="248"/>
      <c r="F75" s="245"/>
      <c r="G75" s="245"/>
      <c r="H75" s="245"/>
      <c r="I75" s="94"/>
      <c r="J75" s="240"/>
      <c r="K75" s="247"/>
      <c r="L75" s="247"/>
      <c r="M75" s="247"/>
      <c r="N75" s="219"/>
      <c r="O75" s="219"/>
      <c r="P75" s="219"/>
      <c r="Q75" s="94"/>
      <c r="R75" s="94"/>
      <c r="S75" s="94"/>
      <c r="T75" s="34"/>
    </row>
    <row r="76" spans="1:20" ht="18.95" hidden="1" customHeight="1" x14ac:dyDescent="0.25">
      <c r="A76" s="94"/>
      <c r="B76" s="94"/>
      <c r="C76" s="245"/>
      <c r="D76" s="245"/>
      <c r="E76" s="248"/>
      <c r="F76" s="245"/>
      <c r="G76" s="245"/>
      <c r="H76" s="245"/>
      <c r="I76" s="94"/>
      <c r="J76" s="240"/>
      <c r="K76" s="247"/>
      <c r="L76" s="247"/>
      <c r="M76" s="247"/>
      <c r="N76" s="219"/>
      <c r="O76" s="219"/>
      <c r="P76" s="219"/>
      <c r="Q76" s="94"/>
      <c r="R76" s="94"/>
      <c r="S76" s="94"/>
      <c r="T76" s="34"/>
    </row>
    <row r="77" spans="1:20" ht="18.95" hidden="1" customHeight="1" x14ac:dyDescent="0.25">
      <c r="A77" s="94"/>
      <c r="B77" s="94"/>
      <c r="C77" s="245"/>
      <c r="D77" s="245"/>
      <c r="E77" s="248"/>
      <c r="F77" s="245"/>
      <c r="G77" s="245"/>
      <c r="H77" s="245"/>
      <c r="I77" s="94"/>
      <c r="J77" s="240"/>
      <c r="K77" s="247"/>
      <c r="L77" s="247"/>
      <c r="M77" s="247"/>
      <c r="N77" s="219"/>
      <c r="O77" s="219"/>
      <c r="P77" s="219"/>
      <c r="Q77" s="94"/>
      <c r="R77" s="94"/>
      <c r="S77" s="94"/>
      <c r="T77" s="34"/>
    </row>
    <row r="78" spans="1:20" ht="18.95" hidden="1" customHeight="1" x14ac:dyDescent="0.25">
      <c r="A78" s="94"/>
      <c r="B78" s="94"/>
      <c r="C78" s="245"/>
      <c r="D78" s="245"/>
      <c r="E78" s="248"/>
      <c r="F78" s="245"/>
      <c r="G78" s="245"/>
      <c r="H78" s="245"/>
      <c r="I78" s="94"/>
      <c r="J78" s="240"/>
      <c r="K78" s="247"/>
      <c r="L78" s="247"/>
      <c r="M78" s="247"/>
      <c r="N78" s="219"/>
      <c r="O78" s="219"/>
      <c r="P78" s="219"/>
      <c r="Q78" s="94"/>
      <c r="R78" s="94"/>
      <c r="S78" s="94"/>
      <c r="T78" s="34"/>
    </row>
    <row r="79" spans="1:20" ht="18.95" hidden="1" customHeight="1" x14ac:dyDescent="0.25">
      <c r="A79" s="94"/>
      <c r="B79" s="94"/>
      <c r="C79" s="245"/>
      <c r="D79" s="245"/>
      <c r="E79" s="248"/>
      <c r="F79" s="245"/>
      <c r="G79" s="245"/>
      <c r="H79" s="245"/>
      <c r="I79" s="94"/>
      <c r="J79" s="240"/>
      <c r="K79" s="247"/>
      <c r="L79" s="247"/>
      <c r="M79" s="247"/>
      <c r="N79" s="219"/>
      <c r="O79" s="219"/>
      <c r="P79" s="219"/>
      <c r="Q79" s="94"/>
      <c r="R79" s="94"/>
      <c r="S79" s="94"/>
      <c r="T79" s="34"/>
    </row>
    <row r="80" spans="1:20" ht="18.95" hidden="1" customHeight="1" x14ac:dyDescent="0.25">
      <c r="A80" s="94"/>
      <c r="B80" s="94"/>
      <c r="C80" s="245"/>
      <c r="D80" s="245"/>
      <c r="E80" s="248"/>
      <c r="F80" s="245"/>
      <c r="G80" s="245"/>
      <c r="H80" s="245"/>
      <c r="I80" s="94"/>
      <c r="J80" s="240"/>
      <c r="K80" s="247"/>
      <c r="L80" s="247"/>
      <c r="M80" s="247"/>
      <c r="N80" s="219"/>
      <c r="O80" s="219"/>
      <c r="P80" s="219"/>
      <c r="Q80" s="94"/>
      <c r="R80" s="94"/>
      <c r="S80" s="94"/>
      <c r="T80" s="34"/>
    </row>
    <row r="81" spans="1:20" ht="18.95" hidden="1" customHeight="1" x14ac:dyDescent="0.25">
      <c r="A81" s="94"/>
      <c r="B81" s="94"/>
      <c r="C81" s="245"/>
      <c r="D81" s="245"/>
      <c r="E81" s="248"/>
      <c r="F81" s="245"/>
      <c r="G81" s="245"/>
      <c r="H81" s="245"/>
      <c r="I81" s="94"/>
      <c r="J81" s="240"/>
      <c r="K81" s="247"/>
      <c r="L81" s="247"/>
      <c r="M81" s="247"/>
      <c r="N81" s="219"/>
      <c r="O81" s="219"/>
      <c r="P81" s="219"/>
      <c r="Q81" s="94"/>
      <c r="R81" s="94"/>
      <c r="S81" s="94"/>
      <c r="T81" s="34"/>
    </row>
    <row r="82" spans="1:20" ht="18.95" hidden="1" customHeight="1" x14ac:dyDescent="0.25">
      <c r="A82" s="94"/>
      <c r="B82" s="94"/>
      <c r="C82" s="91"/>
      <c r="D82" s="91"/>
      <c r="E82" s="92"/>
      <c r="F82" s="91"/>
      <c r="G82" s="91"/>
      <c r="H82" s="91"/>
      <c r="I82" s="94"/>
      <c r="J82" s="240"/>
      <c r="K82" s="247"/>
      <c r="L82" s="247"/>
      <c r="M82" s="247"/>
      <c r="N82" s="219"/>
      <c r="O82" s="219"/>
      <c r="P82" s="219"/>
      <c r="Q82" s="94"/>
      <c r="R82" s="94"/>
      <c r="S82" s="94"/>
      <c r="T82" s="34"/>
    </row>
    <row r="83" spans="1:20" ht="18.95" hidden="1" customHeight="1" x14ac:dyDescent="0.25">
      <c r="A83" s="94"/>
      <c r="B83" s="94"/>
      <c r="C83" s="91"/>
      <c r="D83" s="91"/>
      <c r="E83" s="92"/>
      <c r="F83" s="91"/>
      <c r="G83" s="91"/>
      <c r="H83" s="91"/>
      <c r="I83" s="94"/>
      <c r="J83" s="240"/>
      <c r="K83" s="247"/>
      <c r="L83" s="247"/>
      <c r="M83" s="247"/>
      <c r="N83" s="219"/>
      <c r="O83" s="219"/>
      <c r="P83" s="219"/>
      <c r="Q83" s="94"/>
      <c r="R83" s="94"/>
      <c r="S83" s="94"/>
      <c r="T83" s="34"/>
    </row>
    <row r="84" spans="1:20" ht="18.95" hidden="1" customHeight="1" x14ac:dyDescent="0.25">
      <c r="A84" s="94"/>
      <c r="B84" s="94"/>
      <c r="C84" s="91"/>
      <c r="D84" s="91"/>
      <c r="E84" s="92"/>
      <c r="F84" s="91"/>
      <c r="G84" s="91"/>
      <c r="H84" s="91"/>
      <c r="I84" s="94"/>
      <c r="J84" s="240"/>
      <c r="K84" s="247"/>
      <c r="L84" s="247"/>
      <c r="M84" s="247"/>
      <c r="N84" s="219"/>
      <c r="O84" s="219"/>
      <c r="P84" s="219"/>
      <c r="Q84" s="94"/>
      <c r="R84" s="94"/>
      <c r="S84" s="94"/>
      <c r="T84" s="34"/>
    </row>
    <row r="85" spans="1:20" ht="18.95" hidden="1" customHeight="1" x14ac:dyDescent="0.25">
      <c r="A85" s="94"/>
      <c r="B85" s="94"/>
      <c r="C85" s="91"/>
      <c r="D85" s="91"/>
      <c r="E85" s="92"/>
      <c r="F85" s="91"/>
      <c r="G85" s="91"/>
      <c r="H85" s="91"/>
      <c r="I85" s="94"/>
      <c r="J85" s="240"/>
      <c r="K85" s="247"/>
      <c r="L85" s="247"/>
      <c r="M85" s="247"/>
      <c r="N85" s="219"/>
      <c r="O85" s="219"/>
      <c r="P85" s="219"/>
      <c r="Q85" s="94"/>
      <c r="R85" s="94"/>
      <c r="S85" s="94"/>
      <c r="T85" s="34"/>
    </row>
    <row r="86" spans="1:20" ht="30" hidden="1" customHeight="1" x14ac:dyDescent="0.25">
      <c r="A86" s="94"/>
      <c r="B86" s="94"/>
      <c r="C86" s="94"/>
      <c r="D86" s="94"/>
      <c r="E86" s="94"/>
      <c r="F86" s="94"/>
      <c r="G86" s="94"/>
      <c r="H86" s="94"/>
      <c r="I86" s="94"/>
      <c r="J86" s="90"/>
      <c r="K86" s="90"/>
      <c r="L86" s="94"/>
      <c r="M86" s="94"/>
      <c r="N86" s="94"/>
      <c r="O86" s="94"/>
      <c r="P86" s="94"/>
      <c r="Q86" s="94"/>
      <c r="R86" s="94"/>
      <c r="S86" s="94"/>
      <c r="T86" s="34"/>
    </row>
    <row r="87" spans="1:20" ht="18" hidden="1" customHeight="1" x14ac:dyDescent="0.25">
      <c r="A87" s="94"/>
      <c r="B87" s="94"/>
      <c r="C87" s="118"/>
      <c r="D87" s="253"/>
      <c r="E87" s="253"/>
      <c r="F87" s="253"/>
      <c r="G87" s="253"/>
      <c r="H87" s="253"/>
      <c r="I87" s="94"/>
      <c r="J87" s="94"/>
      <c r="K87" s="94"/>
      <c r="L87" s="219"/>
      <c r="M87" s="219"/>
      <c r="N87" s="219"/>
      <c r="O87" s="219"/>
      <c r="P87" s="219"/>
      <c r="Q87" s="94"/>
      <c r="R87" s="94"/>
      <c r="S87" s="94"/>
      <c r="T87" s="34"/>
    </row>
    <row r="88" spans="1:20" ht="18" hidden="1" customHeight="1" x14ac:dyDescent="0.25">
      <c r="A88" s="94"/>
      <c r="B88" s="94"/>
      <c r="C88" s="253"/>
      <c r="D88" s="253"/>
      <c r="E88" s="253"/>
      <c r="F88" s="253"/>
      <c r="G88" s="253"/>
      <c r="H88" s="253"/>
      <c r="I88" s="94"/>
      <c r="J88" s="94"/>
      <c r="K88" s="219"/>
      <c r="L88" s="219"/>
      <c r="M88" s="219"/>
      <c r="N88" s="219"/>
      <c r="O88" s="219"/>
      <c r="P88" s="219"/>
      <c r="Q88" s="94"/>
      <c r="R88" s="94"/>
      <c r="S88" s="94"/>
      <c r="T88" s="34"/>
    </row>
    <row r="89" spans="1:20" ht="18" hidden="1" customHeight="1" x14ac:dyDescent="0.25">
      <c r="A89" s="94"/>
      <c r="B89" s="94"/>
      <c r="C89" s="249"/>
      <c r="D89" s="249"/>
      <c r="E89" s="250"/>
      <c r="F89" s="250"/>
      <c r="G89" s="238"/>
      <c r="H89" s="238"/>
      <c r="I89" s="94"/>
      <c r="J89" s="94"/>
      <c r="K89" s="237"/>
      <c r="L89" s="237"/>
      <c r="M89" s="251"/>
      <c r="N89" s="251"/>
      <c r="O89" s="252"/>
      <c r="P89" s="252"/>
      <c r="Q89" s="94"/>
      <c r="R89" s="94"/>
      <c r="S89" s="94"/>
      <c r="T89" s="34"/>
    </row>
    <row r="90" spans="1:20" ht="18" hidden="1" customHeight="1" x14ac:dyDescent="0.3">
      <c r="A90" s="94"/>
      <c r="B90" s="94"/>
      <c r="C90" s="249"/>
      <c r="D90" s="249"/>
      <c r="E90" s="250"/>
      <c r="F90" s="250"/>
      <c r="G90" s="238"/>
      <c r="H90" s="238"/>
      <c r="I90" s="94"/>
      <c r="J90" s="119"/>
      <c r="K90" s="237"/>
      <c r="L90" s="237"/>
      <c r="M90" s="251"/>
      <c r="N90" s="251"/>
      <c r="O90" s="252"/>
      <c r="P90" s="252"/>
      <c r="Q90" s="94"/>
      <c r="R90" s="94"/>
      <c r="S90" s="94"/>
      <c r="T90" s="34"/>
    </row>
    <row r="91" spans="1:20" ht="18" hidden="1" customHeight="1" x14ac:dyDescent="0.25">
      <c r="A91" s="94"/>
      <c r="B91" s="94"/>
      <c r="C91" s="249"/>
      <c r="D91" s="249"/>
      <c r="E91" s="250"/>
      <c r="F91" s="249"/>
      <c r="G91" s="249"/>
      <c r="H91" s="249"/>
      <c r="I91" s="94"/>
      <c r="J91" s="90"/>
      <c r="K91" s="237"/>
      <c r="L91" s="237"/>
      <c r="M91" s="251"/>
      <c r="N91" s="237"/>
      <c r="O91" s="237"/>
      <c r="P91" s="237"/>
      <c r="Q91" s="94"/>
      <c r="R91" s="94"/>
      <c r="S91" s="94"/>
      <c r="T91" s="34"/>
    </row>
    <row r="92" spans="1:20" ht="18" hidden="1" customHeight="1" x14ac:dyDescent="0.3">
      <c r="A92" s="94"/>
      <c r="B92" s="94"/>
      <c r="C92" s="249"/>
      <c r="D92" s="249"/>
      <c r="E92" s="250"/>
      <c r="F92" s="249"/>
      <c r="G92" s="249"/>
      <c r="H92" s="249"/>
      <c r="I92" s="94"/>
      <c r="J92" s="119"/>
      <c r="K92" s="237"/>
      <c r="L92" s="237"/>
      <c r="M92" s="251"/>
      <c r="N92" s="237"/>
      <c r="O92" s="237"/>
      <c r="P92" s="237"/>
      <c r="Q92" s="94"/>
      <c r="R92" s="94"/>
      <c r="S92" s="94"/>
      <c r="T92" s="34"/>
    </row>
    <row r="93" spans="1:20" ht="18" hidden="1" customHeight="1" x14ac:dyDescent="0.25">
      <c r="A93" s="94"/>
      <c r="B93" s="94"/>
      <c r="C93" s="254"/>
      <c r="D93" s="254"/>
      <c r="E93" s="255"/>
      <c r="F93" s="254"/>
      <c r="G93" s="254"/>
      <c r="H93" s="254"/>
      <c r="I93" s="94"/>
      <c r="J93" s="94"/>
      <c r="K93" s="256"/>
      <c r="L93" s="256"/>
      <c r="M93" s="257"/>
      <c r="N93" s="256"/>
      <c r="O93" s="256"/>
      <c r="P93" s="256"/>
      <c r="Q93" s="94"/>
      <c r="R93" s="94"/>
      <c r="S93" s="94"/>
      <c r="T93" s="34"/>
    </row>
    <row r="94" spans="1:20" ht="18" hidden="1" customHeight="1" x14ac:dyDescent="0.25">
      <c r="A94" s="94"/>
      <c r="B94" s="94"/>
      <c r="C94" s="249"/>
      <c r="D94" s="249"/>
      <c r="E94" s="250"/>
      <c r="F94" s="249"/>
      <c r="G94" s="249"/>
      <c r="H94" s="249"/>
      <c r="I94" s="94"/>
      <c r="J94" s="94"/>
      <c r="K94" s="237"/>
      <c r="L94" s="237"/>
      <c r="M94" s="251"/>
      <c r="N94" s="237"/>
      <c r="O94" s="237"/>
      <c r="P94" s="237"/>
      <c r="Q94" s="94"/>
      <c r="R94" s="94"/>
      <c r="S94" s="94"/>
      <c r="T94" s="34"/>
    </row>
    <row r="95" spans="1:20" ht="18" hidden="1" customHeight="1" x14ac:dyDescent="0.25">
      <c r="A95" s="94"/>
      <c r="B95" s="94"/>
      <c r="C95" s="249"/>
      <c r="D95" s="249"/>
      <c r="E95" s="250"/>
      <c r="F95" s="249"/>
      <c r="G95" s="249"/>
      <c r="H95" s="249"/>
      <c r="I95" s="94"/>
      <c r="J95" s="94"/>
      <c r="K95" s="237"/>
      <c r="L95" s="237"/>
      <c r="M95" s="251"/>
      <c r="N95" s="237"/>
      <c r="O95" s="237"/>
      <c r="P95" s="237"/>
      <c r="Q95" s="94"/>
      <c r="R95" s="94"/>
      <c r="S95" s="94"/>
      <c r="T95" s="34"/>
    </row>
    <row r="96" spans="1:20" ht="18" hidden="1" customHeight="1" x14ac:dyDescent="0.25">
      <c r="A96" s="94"/>
      <c r="B96" s="94"/>
      <c r="C96" s="93"/>
      <c r="D96" s="93"/>
      <c r="E96" s="93"/>
      <c r="F96" s="93"/>
      <c r="G96" s="93"/>
      <c r="H96" s="93"/>
      <c r="I96" s="94"/>
      <c r="J96" s="94"/>
      <c r="K96" s="94"/>
      <c r="L96" s="94"/>
      <c r="M96" s="94"/>
      <c r="N96" s="94"/>
      <c r="O96" s="94"/>
      <c r="P96" s="94"/>
      <c r="Q96" s="94"/>
      <c r="R96" s="94"/>
      <c r="S96" s="94"/>
      <c r="T96" s="34"/>
    </row>
    <row r="97" spans="1:20" ht="18" hidden="1" customHeight="1" x14ac:dyDescent="0.25">
      <c r="A97" s="94"/>
      <c r="B97" s="94"/>
      <c r="C97" s="34"/>
      <c r="D97" s="34"/>
      <c r="E97" s="34"/>
      <c r="F97" s="34"/>
      <c r="G97" s="34"/>
      <c r="H97" s="34"/>
      <c r="I97" s="94"/>
      <c r="J97" s="94"/>
      <c r="K97" s="94"/>
      <c r="L97" s="94"/>
      <c r="M97" s="94"/>
      <c r="N97" s="94"/>
      <c r="O97" s="94"/>
      <c r="P97" s="94"/>
      <c r="Q97" s="94"/>
      <c r="R97" s="94"/>
      <c r="S97" s="94"/>
      <c r="T97" s="34"/>
    </row>
    <row r="98" spans="1:20" ht="18" hidden="1" customHeight="1" x14ac:dyDescent="0.25">
      <c r="A98" s="94"/>
      <c r="B98" s="94"/>
      <c r="C98" s="94"/>
      <c r="D98" s="219"/>
      <c r="E98" s="219"/>
      <c r="F98" s="219"/>
      <c r="G98" s="219"/>
      <c r="H98" s="219"/>
      <c r="I98" s="94"/>
      <c r="J98" s="90"/>
      <c r="K98" s="94"/>
      <c r="L98" s="219"/>
      <c r="M98" s="219"/>
      <c r="N98" s="219"/>
      <c r="O98" s="219"/>
      <c r="P98" s="219"/>
      <c r="Q98" s="94"/>
      <c r="R98" s="94"/>
      <c r="S98" s="94"/>
      <c r="T98" s="34"/>
    </row>
    <row r="99" spans="1:20" ht="18" hidden="1" customHeight="1" x14ac:dyDescent="0.3">
      <c r="A99" s="94"/>
      <c r="B99" s="94"/>
      <c r="C99" s="219"/>
      <c r="D99" s="219"/>
      <c r="E99" s="219"/>
      <c r="F99" s="219"/>
      <c r="G99" s="219"/>
      <c r="H99" s="219"/>
      <c r="I99" s="94"/>
      <c r="J99" s="119"/>
      <c r="K99" s="219"/>
      <c r="L99" s="219"/>
      <c r="M99" s="219"/>
      <c r="N99" s="219"/>
      <c r="O99" s="219"/>
      <c r="P99" s="219"/>
      <c r="Q99" s="94"/>
      <c r="R99" s="94"/>
      <c r="S99" s="94"/>
      <c r="T99" s="34"/>
    </row>
    <row r="100" spans="1:20" ht="18" hidden="1" customHeight="1" x14ac:dyDescent="0.25">
      <c r="A100" s="94"/>
      <c r="B100" s="94"/>
      <c r="C100" s="237"/>
      <c r="D100" s="237"/>
      <c r="E100" s="251"/>
      <c r="F100" s="251"/>
      <c r="G100" s="252"/>
      <c r="H100" s="252"/>
      <c r="I100" s="94"/>
      <c r="J100" s="94"/>
      <c r="K100" s="237"/>
      <c r="L100" s="237"/>
      <c r="M100" s="251"/>
      <c r="N100" s="251"/>
      <c r="O100" s="252"/>
      <c r="P100" s="252"/>
      <c r="Q100" s="94"/>
      <c r="R100" s="94"/>
      <c r="S100" s="94"/>
      <c r="T100" s="34"/>
    </row>
    <row r="101" spans="1:20" ht="18" hidden="1" customHeight="1" x14ac:dyDescent="0.25">
      <c r="A101" s="94"/>
      <c r="B101" s="94"/>
      <c r="C101" s="237"/>
      <c r="D101" s="237"/>
      <c r="E101" s="251"/>
      <c r="F101" s="251"/>
      <c r="G101" s="252"/>
      <c r="H101" s="252"/>
      <c r="I101" s="94"/>
      <c r="J101" s="94"/>
      <c r="K101" s="237"/>
      <c r="L101" s="237"/>
      <c r="M101" s="251"/>
      <c r="N101" s="251"/>
      <c r="O101" s="252"/>
      <c r="P101" s="252"/>
      <c r="Q101" s="94"/>
      <c r="R101" s="94"/>
      <c r="S101" s="94"/>
      <c r="T101" s="34"/>
    </row>
    <row r="102" spans="1:20" ht="18" hidden="1" customHeight="1" x14ac:dyDescent="0.25">
      <c r="A102" s="94"/>
      <c r="B102" s="94"/>
      <c r="C102" s="237"/>
      <c r="D102" s="237"/>
      <c r="E102" s="251"/>
      <c r="F102" s="237"/>
      <c r="G102" s="237"/>
      <c r="H102" s="237"/>
      <c r="I102" s="94"/>
      <c r="J102" s="94"/>
      <c r="K102" s="237"/>
      <c r="L102" s="237"/>
      <c r="M102" s="251"/>
      <c r="N102" s="237"/>
      <c r="O102" s="237"/>
      <c r="P102" s="237"/>
      <c r="Q102" s="94"/>
      <c r="R102" s="94"/>
      <c r="S102" s="94"/>
      <c r="T102" s="34"/>
    </row>
    <row r="103" spans="1:20" ht="18" hidden="1" customHeight="1" x14ac:dyDescent="0.25">
      <c r="A103" s="94"/>
      <c r="B103" s="94"/>
      <c r="C103" s="237"/>
      <c r="D103" s="237"/>
      <c r="E103" s="251"/>
      <c r="F103" s="237"/>
      <c r="G103" s="237"/>
      <c r="H103" s="237"/>
      <c r="I103" s="94"/>
      <c r="J103" s="94"/>
      <c r="K103" s="237"/>
      <c r="L103" s="237"/>
      <c r="M103" s="251"/>
      <c r="N103" s="237"/>
      <c r="O103" s="237"/>
      <c r="P103" s="237"/>
      <c r="Q103" s="94"/>
      <c r="R103" s="94"/>
      <c r="S103" s="94"/>
      <c r="T103" s="34"/>
    </row>
    <row r="104" spans="1:20" ht="18" hidden="1" customHeight="1" x14ac:dyDescent="0.25">
      <c r="A104" s="94"/>
      <c r="B104" s="94"/>
      <c r="C104" s="256"/>
      <c r="D104" s="256"/>
      <c r="E104" s="257"/>
      <c r="F104" s="256"/>
      <c r="G104" s="256"/>
      <c r="H104" s="256"/>
      <c r="I104" s="94"/>
      <c r="J104" s="90"/>
      <c r="K104" s="256"/>
      <c r="L104" s="256"/>
      <c r="M104" s="257"/>
      <c r="N104" s="256"/>
      <c r="O104" s="256"/>
      <c r="P104" s="256"/>
      <c r="Q104" s="94"/>
      <c r="R104" s="94"/>
      <c r="S104" s="94"/>
      <c r="T104" s="34"/>
    </row>
    <row r="105" spans="1:20" ht="18" hidden="1" customHeight="1" x14ac:dyDescent="0.3">
      <c r="A105" s="94"/>
      <c r="B105" s="94"/>
      <c r="C105" s="237"/>
      <c r="D105" s="237"/>
      <c r="E105" s="251"/>
      <c r="F105" s="237"/>
      <c r="G105" s="237"/>
      <c r="H105" s="237"/>
      <c r="I105" s="94"/>
      <c r="J105" s="119"/>
      <c r="K105" s="237"/>
      <c r="L105" s="237"/>
      <c r="M105" s="251"/>
      <c r="N105" s="237"/>
      <c r="O105" s="237"/>
      <c r="P105" s="237"/>
      <c r="Q105" s="94"/>
      <c r="R105" s="94"/>
      <c r="S105" s="94"/>
      <c r="T105" s="34"/>
    </row>
    <row r="106" spans="1:20" ht="18" hidden="1" customHeight="1" x14ac:dyDescent="0.25">
      <c r="A106" s="94"/>
      <c r="B106" s="94"/>
      <c r="C106" s="237"/>
      <c r="D106" s="237"/>
      <c r="E106" s="251"/>
      <c r="F106" s="237"/>
      <c r="G106" s="237"/>
      <c r="H106" s="237"/>
      <c r="I106" s="94"/>
      <c r="J106" s="90"/>
      <c r="K106" s="237"/>
      <c r="L106" s="237"/>
      <c r="M106" s="251"/>
      <c r="N106" s="237"/>
      <c r="O106" s="237"/>
      <c r="P106" s="237"/>
      <c r="Q106" s="94"/>
      <c r="R106" s="94"/>
      <c r="S106" s="94"/>
      <c r="T106" s="34"/>
    </row>
    <row r="107" spans="1:20" ht="18" hidden="1" customHeight="1" x14ac:dyDescent="0.25">
      <c r="A107" s="94"/>
      <c r="B107" s="94"/>
      <c r="C107" s="34"/>
      <c r="D107" s="34"/>
      <c r="E107" s="34"/>
      <c r="F107" s="34"/>
      <c r="G107" s="34"/>
      <c r="H107" s="34"/>
      <c r="I107" s="94"/>
      <c r="J107" s="34"/>
      <c r="K107" s="34"/>
      <c r="L107" s="94"/>
      <c r="M107" s="94"/>
      <c r="N107" s="94"/>
      <c r="O107" s="94"/>
      <c r="P107" s="94"/>
      <c r="Q107" s="94"/>
      <c r="R107" s="94"/>
      <c r="S107" s="94"/>
      <c r="T107" s="34"/>
    </row>
    <row r="108" spans="1:20" ht="18" hidden="1" customHeight="1" x14ac:dyDescent="0.25">
      <c r="A108" s="94"/>
      <c r="B108" s="94"/>
      <c r="C108" s="94"/>
      <c r="D108" s="219"/>
      <c r="E108" s="219"/>
      <c r="F108" s="219"/>
      <c r="G108" s="219"/>
      <c r="H108" s="219"/>
      <c r="I108" s="94"/>
      <c r="J108" s="94"/>
      <c r="K108" s="94"/>
      <c r="L108" s="219"/>
      <c r="M108" s="219"/>
      <c r="N108" s="219"/>
      <c r="O108" s="219"/>
      <c r="P108" s="219"/>
      <c r="Q108" s="94"/>
      <c r="R108" s="94"/>
      <c r="S108" s="94"/>
      <c r="T108" s="34"/>
    </row>
    <row r="109" spans="1:20" ht="18" hidden="1" customHeight="1" x14ac:dyDescent="0.25">
      <c r="A109" s="94"/>
      <c r="B109" s="94"/>
      <c r="C109" s="219"/>
      <c r="D109" s="219"/>
      <c r="E109" s="219"/>
      <c r="F109" s="219"/>
      <c r="G109" s="219"/>
      <c r="H109" s="219"/>
      <c r="I109" s="94"/>
      <c r="J109" s="94"/>
      <c r="K109" s="219"/>
      <c r="L109" s="219"/>
      <c r="M109" s="219"/>
      <c r="N109" s="219"/>
      <c r="O109" s="219"/>
      <c r="P109" s="219"/>
      <c r="Q109" s="94"/>
      <c r="R109" s="94"/>
      <c r="S109" s="94"/>
      <c r="T109" s="34"/>
    </row>
    <row r="110" spans="1:20" ht="18" hidden="1" customHeight="1" x14ac:dyDescent="0.25">
      <c r="A110" s="94"/>
      <c r="B110" s="94"/>
      <c r="C110" s="237"/>
      <c r="D110" s="237"/>
      <c r="E110" s="251"/>
      <c r="F110" s="251"/>
      <c r="G110" s="252"/>
      <c r="H110" s="252"/>
      <c r="I110" s="94"/>
      <c r="J110" s="94"/>
      <c r="K110" s="237"/>
      <c r="L110" s="237"/>
      <c r="M110" s="251"/>
      <c r="N110" s="251"/>
      <c r="O110" s="252"/>
      <c r="P110" s="252"/>
      <c r="Q110" s="94"/>
      <c r="R110" s="94"/>
      <c r="S110" s="94"/>
      <c r="T110" s="34"/>
    </row>
    <row r="111" spans="1:20" ht="18" hidden="1" customHeight="1" x14ac:dyDescent="0.25">
      <c r="A111" s="94"/>
      <c r="B111" s="94"/>
      <c r="C111" s="237"/>
      <c r="D111" s="237"/>
      <c r="E111" s="251"/>
      <c r="F111" s="251"/>
      <c r="G111" s="252"/>
      <c r="H111" s="252"/>
      <c r="I111" s="94"/>
      <c r="J111" s="94"/>
      <c r="K111" s="237"/>
      <c r="L111" s="237"/>
      <c r="M111" s="251"/>
      <c r="N111" s="251"/>
      <c r="O111" s="252"/>
      <c r="P111" s="252"/>
      <c r="Q111" s="94"/>
      <c r="R111" s="94"/>
      <c r="S111" s="94"/>
      <c r="T111" s="34"/>
    </row>
    <row r="112" spans="1:20" ht="18" hidden="1" customHeight="1" x14ac:dyDescent="0.25">
      <c r="A112" s="94"/>
      <c r="B112" s="94"/>
      <c r="C112" s="237"/>
      <c r="D112" s="237"/>
      <c r="E112" s="251"/>
      <c r="F112" s="237"/>
      <c r="G112" s="237"/>
      <c r="H112" s="237"/>
      <c r="I112" s="94"/>
      <c r="J112" s="94"/>
      <c r="K112" s="237"/>
      <c r="L112" s="237"/>
      <c r="M112" s="251"/>
      <c r="N112" s="237"/>
      <c r="O112" s="237"/>
      <c r="P112" s="237"/>
      <c r="Q112" s="94"/>
      <c r="R112" s="94"/>
      <c r="S112" s="94"/>
      <c r="T112" s="34"/>
    </row>
    <row r="113" spans="1:20" ht="18" hidden="1" customHeight="1" x14ac:dyDescent="0.25">
      <c r="A113" s="94"/>
      <c r="B113" s="94"/>
      <c r="C113" s="237"/>
      <c r="D113" s="237"/>
      <c r="E113" s="251"/>
      <c r="F113" s="237"/>
      <c r="G113" s="237"/>
      <c r="H113" s="237"/>
      <c r="I113" s="94"/>
      <c r="J113" s="94"/>
      <c r="K113" s="237"/>
      <c r="L113" s="237"/>
      <c r="M113" s="251"/>
      <c r="N113" s="237"/>
      <c r="O113" s="237"/>
      <c r="P113" s="237"/>
      <c r="Q113" s="94"/>
      <c r="R113" s="94"/>
      <c r="S113" s="94"/>
      <c r="T113" s="34"/>
    </row>
    <row r="114" spans="1:20" ht="18" hidden="1" customHeight="1" x14ac:dyDescent="0.25">
      <c r="A114" s="94"/>
      <c r="B114" s="94"/>
      <c r="C114" s="256"/>
      <c r="D114" s="256"/>
      <c r="E114" s="257"/>
      <c r="F114" s="256"/>
      <c r="G114" s="256"/>
      <c r="H114" s="256"/>
      <c r="I114" s="94"/>
      <c r="J114" s="94"/>
      <c r="K114" s="256"/>
      <c r="L114" s="256"/>
      <c r="M114" s="257"/>
      <c r="N114" s="256"/>
      <c r="O114" s="256"/>
      <c r="P114" s="256"/>
      <c r="Q114" s="94"/>
      <c r="R114" s="94"/>
      <c r="S114" s="94"/>
      <c r="T114" s="34"/>
    </row>
    <row r="115" spans="1:20" ht="18" hidden="1" customHeight="1" x14ac:dyDescent="0.25">
      <c r="A115" s="94"/>
      <c r="B115" s="94"/>
      <c r="C115" s="237"/>
      <c r="D115" s="237"/>
      <c r="E115" s="251"/>
      <c r="F115" s="237"/>
      <c r="G115" s="237"/>
      <c r="H115" s="237"/>
      <c r="I115" s="94"/>
      <c r="J115" s="94"/>
      <c r="K115" s="237"/>
      <c r="L115" s="237"/>
      <c r="M115" s="251"/>
      <c r="N115" s="237"/>
      <c r="O115" s="237"/>
      <c r="P115" s="237"/>
      <c r="Q115" s="94"/>
      <c r="R115" s="94"/>
      <c r="S115" s="94"/>
      <c r="T115" s="34"/>
    </row>
    <row r="116" spans="1:20" ht="18" hidden="1" x14ac:dyDescent="0.25">
      <c r="A116" s="34"/>
      <c r="B116" s="34"/>
      <c r="C116" s="237"/>
      <c r="D116" s="237"/>
      <c r="E116" s="251"/>
      <c r="F116" s="237"/>
      <c r="G116" s="237"/>
      <c r="H116" s="237"/>
      <c r="I116" s="34"/>
      <c r="J116" s="34"/>
      <c r="K116" s="237"/>
      <c r="L116" s="237"/>
      <c r="M116" s="251"/>
      <c r="N116" s="237"/>
      <c r="O116" s="237"/>
      <c r="P116" s="237"/>
      <c r="Q116" s="34"/>
      <c r="R116" s="34"/>
      <c r="S116" s="34"/>
      <c r="T116" s="34"/>
    </row>
    <row r="117" spans="1:20" ht="18" hidden="1" customHeight="1" x14ac:dyDescent="0.25">
      <c r="A117" s="94"/>
      <c r="B117" s="94"/>
      <c r="C117" s="34"/>
      <c r="D117" s="34"/>
      <c r="E117" s="34"/>
      <c r="F117" s="34"/>
      <c r="G117" s="34"/>
      <c r="H117" s="34"/>
      <c r="I117" s="94"/>
      <c r="J117" s="34"/>
      <c r="K117" s="34"/>
      <c r="L117" s="94"/>
      <c r="M117" s="94"/>
      <c r="N117" s="94"/>
      <c r="O117" s="94"/>
      <c r="P117" s="94"/>
      <c r="Q117" s="94"/>
      <c r="R117" s="94"/>
      <c r="S117" s="94"/>
      <c r="T117" s="34"/>
    </row>
    <row r="118" spans="1:20" ht="18" hidden="1" customHeight="1" x14ac:dyDescent="0.25">
      <c r="A118" s="94"/>
      <c r="B118" s="94"/>
      <c r="C118" s="34"/>
      <c r="D118" s="34"/>
      <c r="E118" s="34"/>
      <c r="F118" s="34"/>
      <c r="G118" s="34"/>
      <c r="H118" s="34"/>
      <c r="I118" s="94"/>
      <c r="J118" s="94"/>
      <c r="K118" s="94"/>
      <c r="L118" s="94"/>
      <c r="M118" s="94"/>
      <c r="N118" s="94"/>
      <c r="O118" s="94"/>
      <c r="P118" s="94"/>
      <c r="Q118" s="94"/>
      <c r="R118" s="94"/>
      <c r="S118" s="94"/>
      <c r="T118" s="34"/>
    </row>
    <row r="119" spans="1:20" ht="18" hidden="1" customHeight="1" x14ac:dyDescent="0.25">
      <c r="A119" s="34"/>
      <c r="B119" s="34"/>
      <c r="C119" s="120"/>
      <c r="D119" s="121"/>
      <c r="E119" s="34"/>
      <c r="F119" s="34"/>
      <c r="G119" s="34"/>
      <c r="H119" s="120"/>
      <c r="I119" s="121"/>
      <c r="J119" s="34"/>
      <c r="K119" s="34"/>
      <c r="L119" s="34"/>
      <c r="M119" s="120"/>
      <c r="N119" s="121"/>
      <c r="O119" s="34"/>
      <c r="P119" s="34"/>
      <c r="Q119" s="120"/>
      <c r="R119" s="121"/>
      <c r="S119" s="94"/>
      <c r="T119" s="34"/>
    </row>
    <row r="120" spans="1:20" ht="18" hidden="1" customHeight="1" x14ac:dyDescent="0.25">
      <c r="A120" s="94"/>
      <c r="B120" s="94"/>
      <c r="C120" s="122"/>
      <c r="D120" s="122"/>
      <c r="E120" s="122"/>
      <c r="F120" s="122"/>
      <c r="G120" s="122"/>
      <c r="H120" s="122"/>
      <c r="I120" s="94"/>
      <c r="J120" s="94"/>
      <c r="K120" s="94"/>
      <c r="L120" s="94"/>
      <c r="M120" s="94"/>
      <c r="N120" s="94"/>
      <c r="O120" s="94"/>
      <c r="P120" s="94"/>
      <c r="Q120" s="94"/>
      <c r="R120" s="94"/>
      <c r="S120" s="94"/>
      <c r="T120" s="34"/>
    </row>
    <row r="121" spans="1:20" ht="18" hidden="1" customHeight="1" x14ac:dyDescent="0.25">
      <c r="A121" s="94"/>
      <c r="B121" s="94"/>
      <c r="C121" s="122"/>
      <c r="D121" s="122"/>
      <c r="E121" s="122"/>
      <c r="F121" s="122"/>
      <c r="G121" s="122"/>
      <c r="H121" s="122"/>
      <c r="I121" s="94"/>
      <c r="J121" s="94"/>
      <c r="K121" s="94"/>
      <c r="L121" s="94"/>
      <c r="M121" s="94"/>
      <c r="N121" s="94"/>
      <c r="O121" s="94"/>
      <c r="P121" s="94"/>
      <c r="Q121" s="94"/>
      <c r="R121" s="94"/>
      <c r="S121" s="94"/>
      <c r="T121" s="34"/>
    </row>
    <row r="122" spans="1:20" ht="18" hidden="1" customHeight="1" x14ac:dyDescent="0.25">
      <c r="A122" s="94"/>
      <c r="B122" s="94"/>
      <c r="C122" s="122"/>
      <c r="D122" s="122"/>
      <c r="E122" s="122"/>
      <c r="F122" s="122"/>
      <c r="G122" s="122"/>
      <c r="H122" s="122"/>
      <c r="I122" s="94"/>
      <c r="J122" s="94"/>
      <c r="K122" s="94"/>
      <c r="L122" s="94"/>
      <c r="M122" s="94"/>
      <c r="N122" s="94"/>
      <c r="O122" s="94"/>
      <c r="P122" s="94"/>
      <c r="Q122" s="94"/>
      <c r="R122" s="94"/>
      <c r="S122" s="94"/>
      <c r="T122" s="34"/>
    </row>
    <row r="123" spans="1:20" ht="18" hidden="1" customHeight="1" x14ac:dyDescent="0.25">
      <c r="A123" s="94"/>
      <c r="B123" s="94"/>
      <c r="C123" s="122"/>
      <c r="D123" s="122"/>
      <c r="E123" s="122"/>
      <c r="F123" s="122"/>
      <c r="G123" s="122"/>
      <c r="H123" s="122"/>
      <c r="I123" s="94"/>
      <c r="J123" s="94"/>
      <c r="K123" s="94"/>
      <c r="L123" s="94"/>
      <c r="M123" s="94"/>
      <c r="N123" s="94"/>
      <c r="O123" s="94"/>
      <c r="P123" s="94"/>
      <c r="Q123" s="94"/>
      <c r="R123" s="94"/>
      <c r="S123" s="94"/>
      <c r="T123" s="34"/>
    </row>
    <row r="124" spans="1:20" ht="18" hidden="1" customHeight="1" x14ac:dyDescent="0.25">
      <c r="A124" s="94"/>
      <c r="B124" s="94"/>
      <c r="C124" s="122"/>
      <c r="D124" s="122"/>
      <c r="E124" s="120"/>
      <c r="F124" s="121"/>
      <c r="G124" s="34"/>
      <c r="H124" s="122"/>
      <c r="I124" s="94"/>
      <c r="J124" s="120"/>
      <c r="K124" s="121"/>
      <c r="L124" s="34"/>
      <c r="M124" s="94"/>
      <c r="N124" s="94"/>
      <c r="O124" s="120"/>
      <c r="P124" s="121"/>
      <c r="Q124" s="94"/>
      <c r="R124" s="94"/>
      <c r="S124" s="94"/>
      <c r="T124" s="34"/>
    </row>
    <row r="125" spans="1:20" hidden="1" x14ac:dyDescent="0.25">
      <c r="A125" s="34"/>
      <c r="B125" s="34"/>
      <c r="C125" s="122"/>
      <c r="D125" s="122"/>
      <c r="E125" s="122"/>
      <c r="F125" s="122"/>
      <c r="G125" s="122"/>
      <c r="H125" s="122"/>
      <c r="I125" s="122"/>
      <c r="J125" s="122"/>
      <c r="K125" s="122"/>
      <c r="L125" s="122"/>
      <c r="M125" s="122"/>
      <c r="N125" s="122"/>
      <c r="O125" s="122"/>
      <c r="P125" s="122"/>
      <c r="Q125" s="34"/>
      <c r="R125" s="34"/>
      <c r="S125" s="34"/>
      <c r="T125" s="34"/>
    </row>
    <row r="126" spans="1:20" hidden="1" x14ac:dyDescent="0.25">
      <c r="A126" s="34"/>
      <c r="B126" s="34"/>
      <c r="C126" s="122"/>
      <c r="D126" s="122"/>
      <c r="E126" s="122"/>
      <c r="F126" s="122"/>
      <c r="G126" s="122"/>
      <c r="H126" s="122"/>
      <c r="I126" s="122"/>
      <c r="J126" s="122"/>
      <c r="K126" s="122"/>
      <c r="L126" s="122"/>
      <c r="M126" s="122"/>
      <c r="N126" s="122"/>
      <c r="O126" s="122"/>
      <c r="P126" s="122"/>
      <c r="Q126" s="34"/>
      <c r="R126" s="34"/>
      <c r="S126" s="34"/>
      <c r="T126" s="34"/>
    </row>
    <row r="127" spans="1:20" hidden="1" x14ac:dyDescent="0.25">
      <c r="A127" s="34"/>
      <c r="B127" s="34"/>
      <c r="C127" s="122"/>
      <c r="D127" s="122"/>
      <c r="E127" s="122"/>
      <c r="F127" s="122"/>
      <c r="G127" s="122"/>
      <c r="H127" s="122"/>
      <c r="I127" s="122"/>
      <c r="J127" s="122"/>
      <c r="K127" s="122"/>
      <c r="L127" s="122"/>
      <c r="M127" s="122"/>
      <c r="N127" s="122"/>
      <c r="O127" s="122"/>
      <c r="P127" s="122"/>
      <c r="Q127" s="34"/>
      <c r="R127" s="34"/>
      <c r="S127" s="34"/>
      <c r="T127" s="34"/>
    </row>
    <row r="128" spans="1:20" hidden="1" x14ac:dyDescent="0.25"/>
    <row r="129" spans="1:20" ht="15.75" thickBot="1" x14ac:dyDescent="0.3">
      <c r="A129" s="258">
        <v>1</v>
      </c>
      <c r="B129" s="258"/>
      <c r="D129" s="258">
        <v>2</v>
      </c>
      <c r="E129" s="258"/>
      <c r="G129" s="258">
        <v>3</v>
      </c>
      <c r="H129" s="258"/>
      <c r="J129" s="258">
        <v>4</v>
      </c>
      <c r="K129" s="258"/>
      <c r="M129" s="258">
        <v>5</v>
      </c>
      <c r="N129" s="258"/>
      <c r="P129" s="258">
        <v>6</v>
      </c>
      <c r="Q129" s="258"/>
      <c r="S129" s="258">
        <v>7</v>
      </c>
      <c r="T129" s="258"/>
    </row>
    <row r="130" spans="1:20" s="47" customFormat="1" ht="18.75" thickBot="1" x14ac:dyDescent="0.3">
      <c r="A130" s="273" t="s">
        <v>27</v>
      </c>
      <c r="B130" s="274" t="str">
        <f>K8</f>
        <v>aa</v>
      </c>
      <c r="C130" s="275"/>
      <c r="D130" s="273" t="s">
        <v>27</v>
      </c>
      <c r="E130" s="274" t="str">
        <f>M8</f>
        <v>bb</v>
      </c>
      <c r="F130" s="275"/>
      <c r="G130" s="273" t="s">
        <v>27</v>
      </c>
      <c r="H130" s="274" t="str">
        <f>O8</f>
        <v>cc</v>
      </c>
      <c r="I130" s="275"/>
      <c r="J130" s="273" t="s">
        <v>27</v>
      </c>
      <c r="K130" s="274" t="str">
        <f>Q8</f>
        <v>dd</v>
      </c>
      <c r="L130" s="275"/>
      <c r="M130" s="273" t="s">
        <v>27</v>
      </c>
      <c r="N130" s="274" t="str">
        <f>S8</f>
        <v>ee</v>
      </c>
      <c r="O130" s="275"/>
      <c r="P130" s="273" t="s">
        <v>27</v>
      </c>
      <c r="Q130" s="274" t="str">
        <f>U8</f>
        <v>ff</v>
      </c>
      <c r="R130" s="275"/>
      <c r="S130" s="273" t="s">
        <v>27</v>
      </c>
      <c r="T130" s="274" t="str">
        <f>W8</f>
        <v>gg</v>
      </c>
    </row>
    <row r="131" spans="1:20" ht="18.75" thickBot="1" x14ac:dyDescent="0.3">
      <c r="A131" s="89"/>
      <c r="B131" s="89"/>
      <c r="C131" s="89"/>
      <c r="D131" s="89"/>
      <c r="E131" s="89"/>
      <c r="F131" s="89"/>
      <c r="G131" s="89"/>
      <c r="H131" s="89"/>
      <c r="I131" s="89"/>
      <c r="J131" s="89"/>
      <c r="K131" s="89"/>
      <c r="L131" s="89"/>
      <c r="M131" s="89"/>
      <c r="N131" s="89"/>
      <c r="O131" s="89"/>
      <c r="P131" s="89"/>
      <c r="Q131" s="89"/>
      <c r="R131" s="89"/>
      <c r="S131" s="89"/>
      <c r="T131" s="89"/>
    </row>
    <row r="132" spans="1:20" ht="18" x14ac:dyDescent="0.25">
      <c r="A132" s="95" t="s">
        <v>74</v>
      </c>
      <c r="B132" s="96" t="str">
        <f>B130</f>
        <v>aa</v>
      </c>
      <c r="C132" s="97"/>
      <c r="D132" s="95" t="s">
        <v>54</v>
      </c>
      <c r="E132" s="96" t="str">
        <f>E130</f>
        <v>bb</v>
      </c>
      <c r="F132" s="90"/>
      <c r="G132" s="95" t="s">
        <v>75</v>
      </c>
      <c r="H132" s="96" t="str">
        <f>H130</f>
        <v>cc</v>
      </c>
      <c r="J132" s="95" t="s">
        <v>94</v>
      </c>
      <c r="K132" s="96" t="str">
        <f>K130</f>
        <v>dd</v>
      </c>
      <c r="L132" s="98"/>
      <c r="M132" s="95" t="s">
        <v>115</v>
      </c>
      <c r="N132" s="96" t="str">
        <f>N130</f>
        <v>ee</v>
      </c>
      <c r="O132" s="90"/>
      <c r="P132" s="95" t="s">
        <v>135</v>
      </c>
      <c r="Q132" s="96" t="str">
        <f>Q130</f>
        <v>ff</v>
      </c>
      <c r="R132" s="89"/>
      <c r="S132" s="95" t="s">
        <v>155</v>
      </c>
      <c r="T132" s="96" t="str">
        <f>T130</f>
        <v>gg</v>
      </c>
    </row>
    <row r="133" spans="1:20" ht="18" x14ac:dyDescent="0.25">
      <c r="A133" s="99" t="s">
        <v>35</v>
      </c>
      <c r="B133" s="100" t="str">
        <f>B130</f>
        <v>aa</v>
      </c>
      <c r="C133" s="97"/>
      <c r="D133" s="99" t="s">
        <v>55</v>
      </c>
      <c r="E133" s="100" t="str">
        <f>E130</f>
        <v>bb</v>
      </c>
      <c r="F133" s="90"/>
      <c r="G133" s="99" t="s">
        <v>76</v>
      </c>
      <c r="H133" s="100" t="str">
        <f>H130</f>
        <v>cc</v>
      </c>
      <c r="J133" s="268" t="s">
        <v>95</v>
      </c>
      <c r="K133" s="269" t="str">
        <f>K130</f>
        <v>dd</v>
      </c>
      <c r="L133" s="98"/>
      <c r="M133" s="270" t="s">
        <v>116</v>
      </c>
      <c r="N133" s="271" t="str">
        <f>N130</f>
        <v>ee</v>
      </c>
      <c r="O133" s="90"/>
      <c r="P133" s="99" t="s">
        <v>154</v>
      </c>
      <c r="Q133" s="100" t="str">
        <f>Q130</f>
        <v>ff</v>
      </c>
      <c r="R133" s="89"/>
      <c r="S133" s="99" t="s">
        <v>156</v>
      </c>
      <c r="T133" s="100" t="str">
        <f>T130</f>
        <v>gg</v>
      </c>
    </row>
    <row r="134" spans="1:20" ht="18" x14ac:dyDescent="0.25">
      <c r="A134" s="99" t="s">
        <v>36</v>
      </c>
      <c r="B134" s="100" t="str">
        <f>B130</f>
        <v>aa</v>
      </c>
      <c r="C134" s="97"/>
      <c r="D134" s="99" t="s">
        <v>67</v>
      </c>
      <c r="E134" s="100" t="str">
        <f>E130</f>
        <v>bb</v>
      </c>
      <c r="F134" s="90"/>
      <c r="G134" s="99" t="s">
        <v>97</v>
      </c>
      <c r="H134" s="100" t="str">
        <f>H130</f>
        <v>cc</v>
      </c>
      <c r="J134" s="99" t="s">
        <v>96</v>
      </c>
      <c r="K134" s="100" t="str">
        <f>K130</f>
        <v>dd</v>
      </c>
      <c r="L134" s="98"/>
      <c r="M134" s="99" t="s">
        <v>117</v>
      </c>
      <c r="N134" s="100" t="str">
        <f>N130</f>
        <v>ee</v>
      </c>
      <c r="O134" s="90"/>
      <c r="P134" s="99" t="s">
        <v>136</v>
      </c>
      <c r="Q134" s="100" t="str">
        <f>Q130</f>
        <v>ff</v>
      </c>
      <c r="R134" s="89"/>
      <c r="S134" s="99" t="s">
        <v>157</v>
      </c>
      <c r="T134" s="100" t="str">
        <f>T130</f>
        <v>gg</v>
      </c>
    </row>
    <row r="135" spans="1:20" ht="18" x14ac:dyDescent="0.25">
      <c r="A135" s="99" t="s">
        <v>37</v>
      </c>
      <c r="B135" s="100" t="str">
        <f>B130</f>
        <v>aa</v>
      </c>
      <c r="C135" s="97"/>
      <c r="D135" s="99" t="s">
        <v>56</v>
      </c>
      <c r="E135" s="100" t="str">
        <f>E130</f>
        <v>bb</v>
      </c>
      <c r="F135" s="90"/>
      <c r="G135" s="99" t="s">
        <v>77</v>
      </c>
      <c r="H135" s="100" t="str">
        <f>H130</f>
        <v>cc</v>
      </c>
      <c r="J135" s="99" t="s">
        <v>98</v>
      </c>
      <c r="K135" s="100" t="str">
        <f>K130</f>
        <v>dd</v>
      </c>
      <c r="L135" s="98"/>
      <c r="M135" s="99" t="s">
        <v>118</v>
      </c>
      <c r="N135" s="100" t="str">
        <f>N130</f>
        <v>ee</v>
      </c>
      <c r="O135" s="90"/>
      <c r="P135" s="99" t="s">
        <v>137</v>
      </c>
      <c r="Q135" s="100" t="str">
        <f>Q130</f>
        <v>ff</v>
      </c>
      <c r="R135" s="89"/>
      <c r="S135" s="99" t="s">
        <v>158</v>
      </c>
      <c r="T135" s="100" t="str">
        <f>T130</f>
        <v>gg</v>
      </c>
    </row>
    <row r="136" spans="1:20" ht="18" x14ac:dyDescent="0.25">
      <c r="A136" s="99" t="s">
        <v>38</v>
      </c>
      <c r="B136" s="100" t="str">
        <f>B135</f>
        <v>aa</v>
      </c>
      <c r="C136" s="97"/>
      <c r="D136" s="99" t="s">
        <v>68</v>
      </c>
      <c r="E136" s="100" t="str">
        <f>E135</f>
        <v>bb</v>
      </c>
      <c r="F136" s="90"/>
      <c r="G136" s="99" t="s">
        <v>78</v>
      </c>
      <c r="H136" s="100" t="str">
        <f>H135</f>
        <v>cc</v>
      </c>
      <c r="J136" s="99" t="s">
        <v>99</v>
      </c>
      <c r="K136" s="100" t="str">
        <f>K135</f>
        <v>dd</v>
      </c>
      <c r="L136" s="98"/>
      <c r="M136" s="99" t="s">
        <v>119</v>
      </c>
      <c r="N136" s="100" t="str">
        <f>N135</f>
        <v>ee</v>
      </c>
      <c r="O136" s="90"/>
      <c r="P136" s="99" t="s">
        <v>138</v>
      </c>
      <c r="Q136" s="100" t="str">
        <f>Q135</f>
        <v>ff</v>
      </c>
      <c r="R136" s="89"/>
      <c r="S136" s="99" t="s">
        <v>159</v>
      </c>
      <c r="T136" s="100" t="str">
        <f>T135</f>
        <v>gg</v>
      </c>
    </row>
    <row r="137" spans="1:20" ht="18" x14ac:dyDescent="0.25">
      <c r="A137" s="99" t="s">
        <v>39</v>
      </c>
      <c r="B137" s="100" t="str">
        <f>B136</f>
        <v>aa</v>
      </c>
      <c r="C137" s="97"/>
      <c r="D137" s="99" t="s">
        <v>57</v>
      </c>
      <c r="E137" s="100" t="str">
        <f>E136</f>
        <v>bb</v>
      </c>
      <c r="F137" s="90"/>
      <c r="G137" s="99" t="s">
        <v>79</v>
      </c>
      <c r="H137" s="100" t="str">
        <f>H136</f>
        <v>cc</v>
      </c>
      <c r="J137" s="99" t="s">
        <v>100</v>
      </c>
      <c r="K137" s="100" t="str">
        <f>K136</f>
        <v>dd</v>
      </c>
      <c r="L137" s="98"/>
      <c r="M137" s="99" t="s">
        <v>120</v>
      </c>
      <c r="N137" s="100" t="str">
        <f>N136</f>
        <v>ee</v>
      </c>
      <c r="O137" s="90"/>
      <c r="P137" s="99" t="s">
        <v>139</v>
      </c>
      <c r="Q137" s="100" t="str">
        <f>Q135</f>
        <v>ff</v>
      </c>
      <c r="R137" s="89"/>
      <c r="S137" s="99" t="s">
        <v>160</v>
      </c>
      <c r="T137" s="100" t="str">
        <f>T136</f>
        <v>gg</v>
      </c>
    </row>
    <row r="138" spans="1:20" ht="18" x14ac:dyDescent="0.25">
      <c r="A138" s="99" t="s">
        <v>40</v>
      </c>
      <c r="B138" s="100" t="str">
        <f>B137</f>
        <v>aa</v>
      </c>
      <c r="C138" s="97"/>
      <c r="D138" s="99" t="s">
        <v>58</v>
      </c>
      <c r="E138" s="100" t="str">
        <f>E137</f>
        <v>bb</v>
      </c>
      <c r="F138" s="90"/>
      <c r="G138" s="99" t="s">
        <v>80</v>
      </c>
      <c r="H138" s="100" t="str">
        <f>H137</f>
        <v>cc</v>
      </c>
      <c r="J138" s="99" t="s">
        <v>101</v>
      </c>
      <c r="K138" s="100" t="str">
        <f>K137</f>
        <v>dd</v>
      </c>
      <c r="L138" s="98"/>
      <c r="M138" s="99" t="s">
        <v>121</v>
      </c>
      <c r="N138" s="100" t="str">
        <f>N136</f>
        <v>ee</v>
      </c>
      <c r="O138" s="90"/>
      <c r="P138" s="99" t="s">
        <v>140</v>
      </c>
      <c r="Q138" s="100" t="str">
        <f>Q135</f>
        <v>ff</v>
      </c>
      <c r="R138" s="89"/>
      <c r="S138" s="99" t="s">
        <v>161</v>
      </c>
      <c r="T138" s="100" t="str">
        <f>T137</f>
        <v>gg</v>
      </c>
    </row>
    <row r="139" spans="1:20" ht="18" x14ac:dyDescent="0.25">
      <c r="A139" s="99" t="s">
        <v>41</v>
      </c>
      <c r="B139" s="100" t="str">
        <f>B138</f>
        <v>aa</v>
      </c>
      <c r="C139" s="97"/>
      <c r="D139" s="99" t="s">
        <v>59</v>
      </c>
      <c r="E139" s="100" t="str">
        <f>E138</f>
        <v>bb</v>
      </c>
      <c r="F139" s="90"/>
      <c r="G139" s="99" t="s">
        <v>81</v>
      </c>
      <c r="H139" s="100" t="str">
        <f>H137</f>
        <v>cc</v>
      </c>
      <c r="J139" s="99" t="s">
        <v>102</v>
      </c>
      <c r="K139" s="100" t="str">
        <f>K138</f>
        <v>dd</v>
      </c>
      <c r="L139" s="98"/>
      <c r="M139" s="99" t="s">
        <v>122</v>
      </c>
      <c r="N139" s="100" t="str">
        <f>N136</f>
        <v>ee</v>
      </c>
      <c r="O139" s="90"/>
      <c r="P139" s="99" t="s">
        <v>141</v>
      </c>
      <c r="Q139" s="100" t="str">
        <f>Q135</f>
        <v>ff</v>
      </c>
      <c r="R139" s="89"/>
      <c r="S139" s="99" t="s">
        <v>162</v>
      </c>
      <c r="T139" s="100" t="str">
        <f>T138</f>
        <v>gg</v>
      </c>
    </row>
    <row r="140" spans="1:20" ht="18" x14ac:dyDescent="0.25">
      <c r="A140" s="99" t="s">
        <v>42</v>
      </c>
      <c r="B140" s="100" t="str">
        <f>B139</f>
        <v>aa</v>
      </c>
      <c r="C140" s="97"/>
      <c r="D140" s="99" t="s">
        <v>60</v>
      </c>
      <c r="E140" s="100" t="str">
        <f>E139</f>
        <v>bb</v>
      </c>
      <c r="F140" s="90"/>
      <c r="G140" s="99" t="s">
        <v>82</v>
      </c>
      <c r="H140" s="100" t="str">
        <f>H137</f>
        <v>cc</v>
      </c>
      <c r="J140" s="99" t="s">
        <v>103</v>
      </c>
      <c r="K140" s="100" t="str">
        <f>K139</f>
        <v>dd</v>
      </c>
      <c r="L140" s="98"/>
      <c r="M140" s="99" t="s">
        <v>134</v>
      </c>
      <c r="N140" s="100" t="str">
        <f>N136</f>
        <v>ee</v>
      </c>
      <c r="O140" s="90"/>
      <c r="P140" s="99" t="s">
        <v>142</v>
      </c>
      <c r="Q140" s="100" t="str">
        <f>Q135</f>
        <v>ff</v>
      </c>
      <c r="R140" s="89"/>
      <c r="S140" s="99" t="s">
        <v>163</v>
      </c>
      <c r="T140" s="100" t="str">
        <f>T139</f>
        <v>gg</v>
      </c>
    </row>
    <row r="141" spans="1:20" ht="18" x14ac:dyDescent="0.25">
      <c r="A141" s="99" t="s">
        <v>43</v>
      </c>
      <c r="B141" s="100" t="str">
        <f>B130</f>
        <v>aa</v>
      </c>
      <c r="C141" s="97"/>
      <c r="D141" s="99" t="s">
        <v>61</v>
      </c>
      <c r="E141" s="100" t="str">
        <f>E130</f>
        <v>bb</v>
      </c>
      <c r="F141" s="90"/>
      <c r="G141" s="99" t="s">
        <v>83</v>
      </c>
      <c r="H141" s="100" t="str">
        <f>H130</f>
        <v>cc</v>
      </c>
      <c r="J141" s="99" t="s">
        <v>104</v>
      </c>
      <c r="K141" s="100" t="str">
        <f>K130</f>
        <v>dd</v>
      </c>
      <c r="L141" s="98"/>
      <c r="M141" s="99" t="s">
        <v>123</v>
      </c>
      <c r="N141" s="100" t="str">
        <f>N130</f>
        <v>ee</v>
      </c>
      <c r="O141" s="90"/>
      <c r="P141" s="99" t="s">
        <v>143</v>
      </c>
      <c r="Q141" s="100" t="str">
        <f>Q130</f>
        <v>ff</v>
      </c>
      <c r="R141" s="89"/>
      <c r="S141" s="99" t="s">
        <v>164</v>
      </c>
      <c r="T141" s="100" t="str">
        <f>T130</f>
        <v>gg</v>
      </c>
    </row>
    <row r="142" spans="1:20" ht="18" x14ac:dyDescent="0.25">
      <c r="A142" s="99" t="s">
        <v>44</v>
      </c>
      <c r="B142" s="100" t="str">
        <f>B130</f>
        <v>aa</v>
      </c>
      <c r="C142" s="97"/>
      <c r="D142" s="99" t="s">
        <v>62</v>
      </c>
      <c r="E142" s="100" t="str">
        <f>E130</f>
        <v>bb</v>
      </c>
      <c r="F142" s="90"/>
      <c r="G142" s="99" t="s">
        <v>84</v>
      </c>
      <c r="H142" s="100" t="str">
        <f>H130</f>
        <v>cc</v>
      </c>
      <c r="J142" s="99" t="s">
        <v>105</v>
      </c>
      <c r="K142" s="100" t="str">
        <f>K130</f>
        <v>dd</v>
      </c>
      <c r="L142" s="98"/>
      <c r="M142" s="99" t="s">
        <v>124</v>
      </c>
      <c r="N142" s="100" t="str">
        <f>N130</f>
        <v>ee</v>
      </c>
      <c r="O142" s="90"/>
      <c r="P142" s="99" t="s">
        <v>144</v>
      </c>
      <c r="Q142" s="100" t="str">
        <f>Q130</f>
        <v>ff</v>
      </c>
      <c r="R142" s="89"/>
      <c r="S142" s="99" t="s">
        <v>165</v>
      </c>
      <c r="T142" s="100" t="str">
        <f>T130</f>
        <v>gg</v>
      </c>
    </row>
    <row r="143" spans="1:20" ht="18" x14ac:dyDescent="0.25">
      <c r="A143" s="99" t="s">
        <v>45</v>
      </c>
      <c r="B143" s="100" t="str">
        <f>B130</f>
        <v>aa</v>
      </c>
      <c r="C143" s="97"/>
      <c r="D143" s="99" t="s">
        <v>63</v>
      </c>
      <c r="E143" s="100" t="str">
        <f>E130</f>
        <v>bb</v>
      </c>
      <c r="F143" s="90"/>
      <c r="G143" s="99" t="s">
        <v>85</v>
      </c>
      <c r="H143" s="100" t="str">
        <f>H130</f>
        <v>cc</v>
      </c>
      <c r="J143" s="99" t="s">
        <v>106</v>
      </c>
      <c r="K143" s="100" t="str">
        <f>K130</f>
        <v>dd</v>
      </c>
      <c r="L143" s="98"/>
      <c r="M143" s="99" t="s">
        <v>125</v>
      </c>
      <c r="N143" s="100" t="str">
        <f>N130</f>
        <v>ee</v>
      </c>
      <c r="O143" s="90"/>
      <c r="P143" s="99" t="s">
        <v>145</v>
      </c>
      <c r="Q143" s="100" t="str">
        <f>Q130</f>
        <v>ff</v>
      </c>
      <c r="R143" s="89"/>
      <c r="S143" s="99" t="s">
        <v>166</v>
      </c>
      <c r="T143" s="100" t="str">
        <f>T130</f>
        <v>gg</v>
      </c>
    </row>
    <row r="144" spans="1:20" ht="18" x14ac:dyDescent="0.25">
      <c r="A144" s="99" t="s">
        <v>46</v>
      </c>
      <c r="B144" s="100" t="str">
        <f>B130</f>
        <v>aa</v>
      </c>
      <c r="C144" s="97"/>
      <c r="D144" s="99" t="s">
        <v>64</v>
      </c>
      <c r="E144" s="100" t="str">
        <f>E130</f>
        <v>bb</v>
      </c>
      <c r="F144" s="90"/>
      <c r="G144" s="99" t="s">
        <v>86</v>
      </c>
      <c r="H144" s="100" t="str">
        <f>H130</f>
        <v>cc</v>
      </c>
      <c r="J144" s="99" t="s">
        <v>107</v>
      </c>
      <c r="K144" s="100" t="str">
        <f>K130</f>
        <v>dd</v>
      </c>
      <c r="L144" s="98"/>
      <c r="M144" s="99" t="s">
        <v>126</v>
      </c>
      <c r="N144" s="100" t="str">
        <f>N130</f>
        <v>ee</v>
      </c>
      <c r="O144" s="90"/>
      <c r="P144" s="99" t="s">
        <v>146</v>
      </c>
      <c r="Q144" s="100" t="str">
        <f>Q130</f>
        <v>ff</v>
      </c>
      <c r="R144" s="89"/>
      <c r="S144" s="99" t="s">
        <v>167</v>
      </c>
      <c r="T144" s="100" t="str">
        <f>T130</f>
        <v>gg</v>
      </c>
    </row>
    <row r="145" spans="1:20" ht="18" x14ac:dyDescent="0.25">
      <c r="A145" s="99" t="s">
        <v>47</v>
      </c>
      <c r="B145" s="100" t="str">
        <f>B130</f>
        <v>aa</v>
      </c>
      <c r="C145" s="97"/>
      <c r="D145" s="99" t="s">
        <v>65</v>
      </c>
      <c r="E145" s="100" t="str">
        <f>E130</f>
        <v>bb</v>
      </c>
      <c r="F145" s="90"/>
      <c r="G145" s="99" t="s">
        <v>87</v>
      </c>
      <c r="H145" s="100" t="str">
        <f>H130</f>
        <v>cc</v>
      </c>
      <c r="J145" s="99" t="s">
        <v>108</v>
      </c>
      <c r="K145" s="100" t="str">
        <f>K130</f>
        <v>dd</v>
      </c>
      <c r="L145" s="98"/>
      <c r="M145" s="99" t="s">
        <v>127</v>
      </c>
      <c r="N145" s="100" t="str">
        <f>N130</f>
        <v>ee</v>
      </c>
      <c r="O145" s="90"/>
      <c r="P145" s="99" t="s">
        <v>147</v>
      </c>
      <c r="Q145" s="100" t="str">
        <f>Q130</f>
        <v>ff</v>
      </c>
      <c r="R145" s="89"/>
      <c r="S145" s="99" t="s">
        <v>168</v>
      </c>
      <c r="T145" s="100" t="str">
        <f>T130</f>
        <v>gg</v>
      </c>
    </row>
    <row r="146" spans="1:20" ht="18" x14ac:dyDescent="0.25">
      <c r="A146" s="99" t="s">
        <v>48</v>
      </c>
      <c r="B146" s="100" t="str">
        <f>B130</f>
        <v>aa</v>
      </c>
      <c r="C146" s="97"/>
      <c r="D146" s="99" t="s">
        <v>69</v>
      </c>
      <c r="E146" s="100" t="str">
        <f>E130</f>
        <v>bb</v>
      </c>
      <c r="F146" s="90"/>
      <c r="G146" s="99" t="s">
        <v>88</v>
      </c>
      <c r="H146" s="100" t="str">
        <f>H130</f>
        <v>cc</v>
      </c>
      <c r="J146" s="99" t="s">
        <v>109</v>
      </c>
      <c r="K146" s="100" t="str">
        <f>K130</f>
        <v>dd</v>
      </c>
      <c r="L146" s="98"/>
      <c r="M146" s="99" t="s">
        <v>128</v>
      </c>
      <c r="N146" s="100" t="str">
        <f>N130</f>
        <v>ee</v>
      </c>
      <c r="O146" s="90"/>
      <c r="P146" s="99" t="s">
        <v>148</v>
      </c>
      <c r="Q146" s="100" t="str">
        <f>Q130</f>
        <v>ff</v>
      </c>
      <c r="R146" s="89"/>
      <c r="S146" s="99" t="s">
        <v>169</v>
      </c>
      <c r="T146" s="100" t="str">
        <f>T130</f>
        <v>gg</v>
      </c>
    </row>
    <row r="147" spans="1:20" ht="18" x14ac:dyDescent="0.25">
      <c r="A147" s="99" t="s">
        <v>49</v>
      </c>
      <c r="B147" s="100" t="str">
        <f>B130</f>
        <v>aa</v>
      </c>
      <c r="C147" s="97"/>
      <c r="D147" s="99" t="s">
        <v>66</v>
      </c>
      <c r="E147" s="100" t="str">
        <f>E130</f>
        <v>bb</v>
      </c>
      <c r="F147" s="90"/>
      <c r="G147" s="99" t="s">
        <v>89</v>
      </c>
      <c r="H147" s="100" t="str">
        <f>H130</f>
        <v>cc</v>
      </c>
      <c r="J147" s="99" t="s">
        <v>110</v>
      </c>
      <c r="K147" s="100" t="str">
        <f>K130</f>
        <v>dd</v>
      </c>
      <c r="L147" s="98"/>
      <c r="M147" s="99" t="s">
        <v>129</v>
      </c>
      <c r="N147" s="100" t="str">
        <f>N130</f>
        <v>ee</v>
      </c>
      <c r="O147" s="90"/>
      <c r="P147" s="99" t="s">
        <v>149</v>
      </c>
      <c r="Q147" s="100" t="str">
        <f>Q130</f>
        <v>ff</v>
      </c>
      <c r="R147" s="89"/>
      <c r="S147" s="99" t="s">
        <v>170</v>
      </c>
      <c r="T147" s="100" t="str">
        <f>T130</f>
        <v>gg</v>
      </c>
    </row>
    <row r="148" spans="1:20" ht="18" x14ac:dyDescent="0.25">
      <c r="A148" s="99" t="s">
        <v>50</v>
      </c>
      <c r="B148" s="100" t="str">
        <f>B130</f>
        <v>aa</v>
      </c>
      <c r="C148" s="97"/>
      <c r="D148" s="99" t="s">
        <v>70</v>
      </c>
      <c r="E148" s="100" t="str">
        <f>E130</f>
        <v>bb</v>
      </c>
      <c r="F148" s="90"/>
      <c r="G148" s="99" t="s">
        <v>90</v>
      </c>
      <c r="H148" s="100" t="str">
        <f>H130</f>
        <v>cc</v>
      </c>
      <c r="J148" s="99" t="s">
        <v>111</v>
      </c>
      <c r="K148" s="100" t="str">
        <f>K130</f>
        <v>dd</v>
      </c>
      <c r="L148" s="98"/>
      <c r="M148" s="99" t="s">
        <v>130</v>
      </c>
      <c r="N148" s="100" t="str">
        <f>N130</f>
        <v>ee</v>
      </c>
      <c r="O148" s="90"/>
      <c r="P148" s="99" t="s">
        <v>150</v>
      </c>
      <c r="Q148" s="100" t="str">
        <f>Q130</f>
        <v>ff</v>
      </c>
      <c r="R148" s="89"/>
      <c r="S148" s="99" t="s">
        <v>171</v>
      </c>
      <c r="T148" s="100" t="str">
        <f>T130</f>
        <v>gg</v>
      </c>
    </row>
    <row r="149" spans="1:20" ht="18" x14ac:dyDescent="0.25">
      <c r="A149" s="99" t="s">
        <v>51</v>
      </c>
      <c r="B149" s="100" t="str">
        <f>B148</f>
        <v>aa</v>
      </c>
      <c r="C149" s="97"/>
      <c r="D149" s="99" t="s">
        <v>71</v>
      </c>
      <c r="E149" s="100" t="str">
        <f>E130</f>
        <v>bb</v>
      </c>
      <c r="F149" s="90"/>
      <c r="G149" s="99" t="s">
        <v>91</v>
      </c>
      <c r="H149" s="100" t="str">
        <f>H130</f>
        <v>cc</v>
      </c>
      <c r="J149" s="99" t="s">
        <v>112</v>
      </c>
      <c r="K149" s="100" t="str">
        <f>K130</f>
        <v>dd</v>
      </c>
      <c r="L149" s="98"/>
      <c r="M149" s="99" t="s">
        <v>131</v>
      </c>
      <c r="N149" s="100" t="str">
        <f>N130</f>
        <v>ee</v>
      </c>
      <c r="O149" s="90"/>
      <c r="P149" s="99" t="s">
        <v>151</v>
      </c>
      <c r="Q149" s="100" t="str">
        <f>Q130</f>
        <v>ff</v>
      </c>
      <c r="R149" s="89"/>
      <c r="S149" s="99" t="s">
        <v>172</v>
      </c>
      <c r="T149" s="100" t="str">
        <f>T130</f>
        <v>gg</v>
      </c>
    </row>
    <row r="150" spans="1:20" ht="18" x14ac:dyDescent="0.25">
      <c r="A150" s="99" t="s">
        <v>52</v>
      </c>
      <c r="B150" s="100" t="str">
        <f>B149</f>
        <v>aa</v>
      </c>
      <c r="C150" s="97"/>
      <c r="D150" s="99" t="s">
        <v>72</v>
      </c>
      <c r="E150" s="100" t="str">
        <f>E130</f>
        <v>bb</v>
      </c>
      <c r="F150" s="90"/>
      <c r="G150" s="99" t="s">
        <v>92</v>
      </c>
      <c r="H150" s="100" t="str">
        <f>H130</f>
        <v>cc</v>
      </c>
      <c r="J150" s="99" t="s">
        <v>113</v>
      </c>
      <c r="K150" s="100" t="str">
        <f>K130</f>
        <v>dd</v>
      </c>
      <c r="L150" s="98"/>
      <c r="M150" s="99" t="s">
        <v>132</v>
      </c>
      <c r="N150" s="100" t="str">
        <f>N130</f>
        <v>ee</v>
      </c>
      <c r="O150" s="90"/>
      <c r="P150" s="99" t="s">
        <v>152</v>
      </c>
      <c r="Q150" s="100" t="str">
        <f>Q130</f>
        <v>ff</v>
      </c>
      <c r="R150" s="89"/>
      <c r="S150" s="99" t="s">
        <v>173</v>
      </c>
      <c r="T150" s="100" t="str">
        <f>T130</f>
        <v>gg</v>
      </c>
    </row>
    <row r="151" spans="1:20" ht="18.75" thickBot="1" x14ac:dyDescent="0.3">
      <c r="A151" s="101" t="s">
        <v>53</v>
      </c>
      <c r="B151" s="102" t="str">
        <f>B150</f>
        <v>aa</v>
      </c>
      <c r="C151" s="97"/>
      <c r="D151" s="101" t="s">
        <v>73</v>
      </c>
      <c r="E151" s="102" t="str">
        <f>E130</f>
        <v>bb</v>
      </c>
      <c r="F151" s="90"/>
      <c r="G151" s="101" t="s">
        <v>93</v>
      </c>
      <c r="H151" s="102" t="str">
        <f>H130</f>
        <v>cc</v>
      </c>
      <c r="J151" s="101" t="s">
        <v>114</v>
      </c>
      <c r="K151" s="102" t="str">
        <f>K130</f>
        <v>dd</v>
      </c>
      <c r="L151" s="98"/>
      <c r="M151" s="101" t="s">
        <v>133</v>
      </c>
      <c r="N151" s="102" t="str">
        <f>N130</f>
        <v>ee</v>
      </c>
      <c r="O151" s="90"/>
      <c r="P151" s="101" t="s">
        <v>153</v>
      </c>
      <c r="Q151" s="102" t="str">
        <f>Q130</f>
        <v>ff</v>
      </c>
      <c r="R151" s="89"/>
      <c r="S151" s="101" t="s">
        <v>174</v>
      </c>
      <c r="T151" s="102" t="str">
        <f>T130</f>
        <v>gg</v>
      </c>
    </row>
    <row r="154" spans="1:20" x14ac:dyDescent="0.25">
      <c r="A154" s="1">
        <f t="shared" ref="A154:G154" si="34">E32</f>
        <v>1</v>
      </c>
      <c r="B154" s="1">
        <f t="shared" si="34"/>
        <v>3</v>
      </c>
      <c r="C154" s="1">
        <f t="shared" si="34"/>
        <v>0</v>
      </c>
      <c r="D154" s="1">
        <f t="shared" si="34"/>
        <v>1</v>
      </c>
      <c r="E154" s="1">
        <f t="shared" si="34"/>
        <v>1</v>
      </c>
      <c r="F154" s="1">
        <f t="shared" si="34"/>
        <v>2</v>
      </c>
      <c r="G154" s="1">
        <f t="shared" si="34"/>
        <v>1</v>
      </c>
    </row>
    <row r="155" spans="1:20" ht="15.75" thickBot="1" x14ac:dyDescent="0.3"/>
    <row r="156" spans="1:20" x14ac:dyDescent="0.25">
      <c r="A156" s="103" t="s">
        <v>74</v>
      </c>
      <c r="B156" s="104" t="s">
        <v>28</v>
      </c>
      <c r="E156" s="105"/>
    </row>
    <row r="157" spans="1:20" x14ac:dyDescent="0.25">
      <c r="A157" s="106" t="s">
        <v>54</v>
      </c>
      <c r="B157" s="107" t="s">
        <v>29</v>
      </c>
      <c r="E157" s="105"/>
    </row>
    <row r="158" spans="1:20" x14ac:dyDescent="0.25">
      <c r="A158" s="106" t="s">
        <v>55</v>
      </c>
      <c r="B158" s="107" t="s">
        <v>29</v>
      </c>
      <c r="E158" s="105"/>
    </row>
    <row r="159" spans="1:20" x14ac:dyDescent="0.25">
      <c r="A159" s="106" t="s">
        <v>67</v>
      </c>
      <c r="B159" s="107" t="s">
        <v>29</v>
      </c>
      <c r="E159" s="105"/>
    </row>
    <row r="160" spans="1:20" x14ac:dyDescent="0.25">
      <c r="A160" s="106" t="s">
        <v>94</v>
      </c>
      <c r="B160" s="107" t="s">
        <v>31</v>
      </c>
      <c r="E160" s="105"/>
    </row>
    <row r="161" spans="1:5" x14ac:dyDescent="0.25">
      <c r="A161" s="106" t="s">
        <v>115</v>
      </c>
      <c r="B161" s="107" t="s">
        <v>32</v>
      </c>
      <c r="E161" s="105"/>
    </row>
    <row r="162" spans="1:5" x14ac:dyDescent="0.25">
      <c r="A162" s="106" t="s">
        <v>135</v>
      </c>
      <c r="B162" s="107" t="s">
        <v>33</v>
      </c>
      <c r="E162" s="105"/>
    </row>
    <row r="163" spans="1:5" x14ac:dyDescent="0.25">
      <c r="A163" s="106" t="s">
        <v>154</v>
      </c>
      <c r="B163" s="107" t="s">
        <v>33</v>
      </c>
      <c r="E163" s="105"/>
    </row>
    <row r="164" spans="1:5" x14ac:dyDescent="0.25">
      <c r="A164" s="106" t="s">
        <v>155</v>
      </c>
      <c r="B164" s="107" t="s">
        <v>34</v>
      </c>
      <c r="E164" s="105"/>
    </row>
    <row r="165" spans="1:5" x14ac:dyDescent="0.25">
      <c r="A165" s="106"/>
      <c r="B165" s="107"/>
      <c r="E165" s="105"/>
    </row>
    <row r="166" spans="1:5" x14ac:dyDescent="0.25">
      <c r="A166" s="106"/>
      <c r="B166" s="107"/>
      <c r="E166" s="105"/>
    </row>
    <row r="167" spans="1:5" x14ac:dyDescent="0.25">
      <c r="A167" s="106"/>
      <c r="B167" s="107"/>
      <c r="E167" s="105"/>
    </row>
    <row r="168" spans="1:5" x14ac:dyDescent="0.25">
      <c r="A168" s="106"/>
      <c r="B168" s="107"/>
      <c r="E168" s="105"/>
    </row>
    <row r="169" spans="1:5" x14ac:dyDescent="0.25">
      <c r="A169" s="108"/>
      <c r="B169" s="107"/>
    </row>
    <row r="170" spans="1:5" x14ac:dyDescent="0.25">
      <c r="A170" s="108"/>
      <c r="B170" s="107"/>
    </row>
    <row r="171" spans="1:5" x14ac:dyDescent="0.25">
      <c r="A171" s="108"/>
      <c r="B171" s="107"/>
    </row>
    <row r="172" spans="1:5" x14ac:dyDescent="0.25">
      <c r="A172" s="108"/>
      <c r="B172" s="107"/>
    </row>
    <row r="173" spans="1:5" x14ac:dyDescent="0.25">
      <c r="A173" s="108"/>
      <c r="B173" s="107"/>
    </row>
    <row r="174" spans="1:5" x14ac:dyDescent="0.25">
      <c r="A174" s="108"/>
      <c r="B174" s="107"/>
    </row>
    <row r="175" spans="1:5" ht="15.75" thickBot="1" x14ac:dyDescent="0.3">
      <c r="A175" s="109"/>
      <c r="B175" s="110"/>
    </row>
    <row r="208" ht="15.75" thickBot="1" x14ac:dyDescent="0.3"/>
    <row r="209" spans="1:25" ht="15" customHeight="1" x14ac:dyDescent="0.25">
      <c r="B209" s="176" t="s">
        <v>14</v>
      </c>
      <c r="C209" s="177"/>
      <c r="D209" s="182" t="s">
        <v>15</v>
      </c>
      <c r="E209" s="185" t="s">
        <v>16</v>
      </c>
      <c r="F209" s="188" t="s">
        <v>17</v>
      </c>
      <c r="G209" s="185" t="s">
        <v>18</v>
      </c>
      <c r="H209" s="188" t="s">
        <v>19</v>
      </c>
      <c r="I209" s="185" t="s">
        <v>20</v>
      </c>
      <c r="J209" s="188" t="s">
        <v>21</v>
      </c>
      <c r="K209" s="156">
        <f>K206</f>
        <v>0</v>
      </c>
      <c r="L209" s="262" t="s">
        <v>22</v>
      </c>
      <c r="M209" s="156">
        <f>M206</f>
        <v>0</v>
      </c>
      <c r="N209" s="262" t="s">
        <v>22</v>
      </c>
      <c r="O209" s="156">
        <f>O206</f>
        <v>0</v>
      </c>
      <c r="P209" s="259" t="s">
        <v>22</v>
      </c>
      <c r="Q209" s="196">
        <f>Q206</f>
        <v>0</v>
      </c>
      <c r="R209" s="259" t="s">
        <v>22</v>
      </c>
      <c r="S209" s="196">
        <f>S206</f>
        <v>0</v>
      </c>
      <c r="T209" s="259" t="s">
        <v>22</v>
      </c>
      <c r="U209" s="196">
        <f>U206</f>
        <v>0</v>
      </c>
      <c r="V209" s="259" t="s">
        <v>22</v>
      </c>
      <c r="W209" s="196">
        <f>W206</f>
        <v>0</v>
      </c>
      <c r="X209" s="259" t="s">
        <v>22</v>
      </c>
    </row>
    <row r="210" spans="1:25" x14ac:dyDescent="0.25">
      <c r="B210" s="178"/>
      <c r="C210" s="179"/>
      <c r="D210" s="183"/>
      <c r="E210" s="186"/>
      <c r="F210" s="189"/>
      <c r="G210" s="186"/>
      <c r="H210" s="189"/>
      <c r="I210" s="186"/>
      <c r="J210" s="189"/>
      <c r="K210" s="157"/>
      <c r="L210" s="263"/>
      <c r="M210" s="200"/>
      <c r="N210" s="265"/>
      <c r="O210" s="157"/>
      <c r="P210" s="260"/>
      <c r="Q210" s="186"/>
      <c r="R210" s="260"/>
      <c r="S210" s="186"/>
      <c r="T210" s="260"/>
      <c r="U210" s="186"/>
      <c r="V210" s="260"/>
      <c r="W210" s="186"/>
      <c r="X210" s="260"/>
    </row>
    <row r="211" spans="1:25" ht="15.75" thickBot="1" x14ac:dyDescent="0.3">
      <c r="B211" s="180"/>
      <c r="C211" s="181"/>
      <c r="D211" s="184"/>
      <c r="E211" s="187"/>
      <c r="F211" s="190"/>
      <c r="G211" s="187"/>
      <c r="H211" s="190"/>
      <c r="I211" s="187"/>
      <c r="J211" s="190"/>
      <c r="K211" s="158"/>
      <c r="L211" s="264"/>
      <c r="M211" s="201"/>
      <c r="N211" s="266"/>
      <c r="O211" s="158"/>
      <c r="P211" s="261"/>
      <c r="Q211" s="187"/>
      <c r="R211" s="261"/>
      <c r="S211" s="187"/>
      <c r="T211" s="261"/>
      <c r="U211" s="187"/>
      <c r="V211" s="261"/>
      <c r="W211" s="187"/>
      <c r="X211" s="261"/>
    </row>
    <row r="212" spans="1:25" s="47" customFormat="1" ht="15.75" x14ac:dyDescent="0.25">
      <c r="B212" s="194"/>
      <c r="C212" s="195"/>
      <c r="D212" s="48"/>
      <c r="E212" s="49"/>
      <c r="F212" s="50" t="e">
        <f>E212/D212</f>
        <v>#DIV/0!</v>
      </c>
      <c r="G212" s="51"/>
      <c r="H212" s="50" t="e">
        <f>G212/E212</f>
        <v>#DIV/0!</v>
      </c>
      <c r="I212" s="52">
        <f>E212-G212</f>
        <v>0</v>
      </c>
      <c r="J212" s="50" t="e">
        <f>I212/E212</f>
        <v>#DIV/0!</v>
      </c>
      <c r="K212" s="53"/>
      <c r="L212" s="111" t="e">
        <f>K212/I212</f>
        <v>#DIV/0!</v>
      </c>
      <c r="M212" s="55"/>
      <c r="N212" s="112" t="e">
        <f>M212/I212</f>
        <v>#DIV/0!</v>
      </c>
      <c r="O212" s="53"/>
      <c r="P212" s="113" t="e">
        <f>O212/I212</f>
        <v>#DIV/0!</v>
      </c>
      <c r="Q212" s="53"/>
      <c r="R212" s="113" t="e">
        <f>Q212/I212</f>
        <v>#DIV/0!</v>
      </c>
      <c r="S212" s="53"/>
      <c r="T212" s="113" t="e">
        <f>S212/I212</f>
        <v>#DIV/0!</v>
      </c>
      <c r="U212" s="53"/>
      <c r="V212" s="113" t="e">
        <f>U212/I212</f>
        <v>#DIV/0!</v>
      </c>
      <c r="W212" s="53"/>
      <c r="X212" s="113" t="e">
        <f>W212/I212</f>
        <v>#DIV/0!</v>
      </c>
      <c r="Y212" s="58">
        <f>(U212+S212+Q212+O212+M212+K212+W212)-I212</f>
        <v>0</v>
      </c>
    </row>
    <row r="214" spans="1:25" x14ac:dyDescent="0.25">
      <c r="A214" s="1">
        <v>1</v>
      </c>
      <c r="B214" s="1">
        <v>2</v>
      </c>
      <c r="C214" s="1">
        <v>3</v>
      </c>
      <c r="D214" s="1">
        <v>4</v>
      </c>
      <c r="E214" s="1">
        <v>5</v>
      </c>
      <c r="F214" s="1">
        <v>6</v>
      </c>
      <c r="G214" s="1">
        <v>7</v>
      </c>
      <c r="H214" s="1">
        <v>8</v>
      </c>
      <c r="I214" s="1">
        <v>9</v>
      </c>
      <c r="J214" s="1">
        <v>10</v>
      </c>
      <c r="K214" s="1">
        <v>11</v>
      </c>
      <c r="L214" s="1">
        <v>12</v>
      </c>
      <c r="M214" s="1">
        <v>13</v>
      </c>
      <c r="N214" s="1">
        <v>14</v>
      </c>
      <c r="O214" s="1">
        <v>15</v>
      </c>
      <c r="P214" s="1">
        <v>16</v>
      </c>
      <c r="Q214" s="1">
        <v>17</v>
      </c>
      <c r="R214" s="1">
        <v>18</v>
      </c>
      <c r="S214" s="1">
        <v>19</v>
      </c>
      <c r="T214" s="1">
        <v>20</v>
      </c>
      <c r="U214" s="1">
        <v>21</v>
      </c>
      <c r="V214" s="1">
        <v>22</v>
      </c>
      <c r="W214" s="1">
        <v>23</v>
      </c>
      <c r="X214" s="1">
        <v>24</v>
      </c>
    </row>
  </sheetData>
  <mergeCells count="376">
    <mergeCell ref="X209:X211"/>
    <mergeCell ref="B212:C212"/>
    <mergeCell ref="R209:R211"/>
    <mergeCell ref="S209:S211"/>
    <mergeCell ref="T209:T211"/>
    <mergeCell ref="U209:U211"/>
    <mergeCell ref="V209:V211"/>
    <mergeCell ref="W209:W211"/>
    <mergeCell ref="L209:L211"/>
    <mergeCell ref="M209:M211"/>
    <mergeCell ref="N209:N211"/>
    <mergeCell ref="O209:O211"/>
    <mergeCell ref="P209:P211"/>
    <mergeCell ref="Q209:Q211"/>
    <mergeCell ref="S129:T129"/>
    <mergeCell ref="B209:C211"/>
    <mergeCell ref="D209:D211"/>
    <mergeCell ref="E209:E211"/>
    <mergeCell ref="F209:F211"/>
    <mergeCell ref="G209:G211"/>
    <mergeCell ref="H209:H211"/>
    <mergeCell ref="I209:I211"/>
    <mergeCell ref="J209:J211"/>
    <mergeCell ref="K209:K211"/>
    <mergeCell ref="A129:B129"/>
    <mergeCell ref="D129:E129"/>
    <mergeCell ref="G129:H129"/>
    <mergeCell ref="J129:K129"/>
    <mergeCell ref="M129:N129"/>
    <mergeCell ref="P129:Q129"/>
    <mergeCell ref="C116:D116"/>
    <mergeCell ref="E116:F116"/>
    <mergeCell ref="G116:H116"/>
    <mergeCell ref="K116:L116"/>
    <mergeCell ref="M116:N116"/>
    <mergeCell ref="O116:P116"/>
    <mergeCell ref="C115:D115"/>
    <mergeCell ref="E115:F115"/>
    <mergeCell ref="G115:H115"/>
    <mergeCell ref="K115:L115"/>
    <mergeCell ref="M115:N115"/>
    <mergeCell ref="O115:P115"/>
    <mergeCell ref="C114:D114"/>
    <mergeCell ref="E114:F114"/>
    <mergeCell ref="G114:H114"/>
    <mergeCell ref="K114:L114"/>
    <mergeCell ref="M114:N114"/>
    <mergeCell ref="O114:P114"/>
    <mergeCell ref="C113:D113"/>
    <mergeCell ref="E113:F113"/>
    <mergeCell ref="G113:H113"/>
    <mergeCell ref="K113:L113"/>
    <mergeCell ref="M113:N113"/>
    <mergeCell ref="O113:P113"/>
    <mergeCell ref="C112:D112"/>
    <mergeCell ref="E112:F112"/>
    <mergeCell ref="G112:H112"/>
    <mergeCell ref="K112:L112"/>
    <mergeCell ref="M112:N112"/>
    <mergeCell ref="O112:P112"/>
    <mergeCell ref="C111:D111"/>
    <mergeCell ref="E111:F111"/>
    <mergeCell ref="G111:H111"/>
    <mergeCell ref="K111:L111"/>
    <mergeCell ref="M111:N111"/>
    <mergeCell ref="O111:P111"/>
    <mergeCell ref="C110:D110"/>
    <mergeCell ref="E110:F110"/>
    <mergeCell ref="G110:H110"/>
    <mergeCell ref="K110:L110"/>
    <mergeCell ref="M110:N110"/>
    <mergeCell ref="O110:P110"/>
    <mergeCell ref="D108:H108"/>
    <mergeCell ref="L108:P108"/>
    <mergeCell ref="C109:D109"/>
    <mergeCell ref="E109:F109"/>
    <mergeCell ref="G109:H109"/>
    <mergeCell ref="K109:L109"/>
    <mergeCell ref="M109:N109"/>
    <mergeCell ref="O109:P109"/>
    <mergeCell ref="C106:D106"/>
    <mergeCell ref="E106:F106"/>
    <mergeCell ref="G106:H106"/>
    <mergeCell ref="K106:L106"/>
    <mergeCell ref="M106:N106"/>
    <mergeCell ref="O106:P106"/>
    <mergeCell ref="C105:D105"/>
    <mergeCell ref="E105:F105"/>
    <mergeCell ref="G105:H105"/>
    <mergeCell ref="K105:L105"/>
    <mergeCell ref="M105:N105"/>
    <mergeCell ref="O105:P105"/>
    <mergeCell ref="C104:D104"/>
    <mergeCell ref="E104:F104"/>
    <mergeCell ref="G104:H104"/>
    <mergeCell ref="K104:L104"/>
    <mergeCell ref="M104:N104"/>
    <mergeCell ref="O104:P104"/>
    <mergeCell ref="C103:D103"/>
    <mergeCell ref="E103:F103"/>
    <mergeCell ref="G103:H103"/>
    <mergeCell ref="K103:L103"/>
    <mergeCell ref="M103:N103"/>
    <mergeCell ref="O103:P103"/>
    <mergeCell ref="C102:D102"/>
    <mergeCell ref="E102:F102"/>
    <mergeCell ref="G102:H102"/>
    <mergeCell ref="K102:L102"/>
    <mergeCell ref="M102:N102"/>
    <mergeCell ref="O102:P102"/>
    <mergeCell ref="C101:D101"/>
    <mergeCell ref="E101:F101"/>
    <mergeCell ref="G101:H101"/>
    <mergeCell ref="K101:L101"/>
    <mergeCell ref="M101:N101"/>
    <mergeCell ref="O101:P101"/>
    <mergeCell ref="C100:D100"/>
    <mergeCell ref="E100:F100"/>
    <mergeCell ref="G100:H100"/>
    <mergeCell ref="K100:L100"/>
    <mergeCell ref="M100:N100"/>
    <mergeCell ref="O100:P100"/>
    <mergeCell ref="D98:H98"/>
    <mergeCell ref="L98:P98"/>
    <mergeCell ref="C99:D99"/>
    <mergeCell ref="E99:F99"/>
    <mergeCell ref="G99:H99"/>
    <mergeCell ref="K99:L99"/>
    <mergeCell ref="M99:N99"/>
    <mergeCell ref="O99:P99"/>
    <mergeCell ref="C95:D95"/>
    <mergeCell ref="E95:F95"/>
    <mergeCell ref="G95:H95"/>
    <mergeCell ref="K95:L95"/>
    <mergeCell ref="M95:N95"/>
    <mergeCell ref="O95:P95"/>
    <mergeCell ref="C94:D94"/>
    <mergeCell ref="E94:F94"/>
    <mergeCell ref="G94:H94"/>
    <mergeCell ref="K94:L94"/>
    <mergeCell ref="M94:N94"/>
    <mergeCell ref="O94:P94"/>
    <mergeCell ref="C93:D93"/>
    <mergeCell ref="E93:F93"/>
    <mergeCell ref="G93:H93"/>
    <mergeCell ref="K93:L93"/>
    <mergeCell ref="M93:N93"/>
    <mergeCell ref="O93:P93"/>
    <mergeCell ref="C92:D92"/>
    <mergeCell ref="E92:F92"/>
    <mergeCell ref="G92:H92"/>
    <mergeCell ref="K92:L92"/>
    <mergeCell ref="M92:N92"/>
    <mergeCell ref="O92:P92"/>
    <mergeCell ref="C91:D91"/>
    <mergeCell ref="E91:F91"/>
    <mergeCell ref="G91:H91"/>
    <mergeCell ref="K91:L91"/>
    <mergeCell ref="M91:N91"/>
    <mergeCell ref="O91:P91"/>
    <mergeCell ref="C90:D90"/>
    <mergeCell ref="E90:F90"/>
    <mergeCell ref="G90:H90"/>
    <mergeCell ref="K90:L90"/>
    <mergeCell ref="M90:N90"/>
    <mergeCell ref="O90:P90"/>
    <mergeCell ref="C89:D89"/>
    <mergeCell ref="E89:F89"/>
    <mergeCell ref="G89:H89"/>
    <mergeCell ref="K89:L89"/>
    <mergeCell ref="M89:N89"/>
    <mergeCell ref="O89:P89"/>
    <mergeCell ref="D87:H87"/>
    <mergeCell ref="L87:P87"/>
    <mergeCell ref="C88:D88"/>
    <mergeCell ref="E88:F88"/>
    <mergeCell ref="G88:H88"/>
    <mergeCell ref="K88:L88"/>
    <mergeCell ref="M88:N88"/>
    <mergeCell ref="O88:P88"/>
    <mergeCell ref="J83:M83"/>
    <mergeCell ref="N83:P83"/>
    <mergeCell ref="J84:M84"/>
    <mergeCell ref="N84:P84"/>
    <mergeCell ref="J85:M85"/>
    <mergeCell ref="N85:P85"/>
    <mergeCell ref="C81:D81"/>
    <mergeCell ref="E81:H81"/>
    <mergeCell ref="J81:M81"/>
    <mergeCell ref="N81:P81"/>
    <mergeCell ref="J82:M82"/>
    <mergeCell ref="N82:P82"/>
    <mergeCell ref="C79:D79"/>
    <mergeCell ref="E79:H79"/>
    <mergeCell ref="J79:M79"/>
    <mergeCell ref="N79:P79"/>
    <mergeCell ref="C80:D80"/>
    <mergeCell ref="E80:H80"/>
    <mergeCell ref="J80:M80"/>
    <mergeCell ref="N80:P80"/>
    <mergeCell ref="C77:D77"/>
    <mergeCell ref="E77:H77"/>
    <mergeCell ref="J77:M77"/>
    <mergeCell ref="N77:P77"/>
    <mergeCell ref="C78:D78"/>
    <mergeCell ref="E78:H78"/>
    <mergeCell ref="J78:M78"/>
    <mergeCell ref="N78:P78"/>
    <mergeCell ref="C75:D75"/>
    <mergeCell ref="E75:H75"/>
    <mergeCell ref="J75:M75"/>
    <mergeCell ref="N75:P75"/>
    <mergeCell ref="C76:D76"/>
    <mergeCell ref="E76:H76"/>
    <mergeCell ref="J76:M76"/>
    <mergeCell ref="N76:P76"/>
    <mergeCell ref="J73:M73"/>
    <mergeCell ref="N73:P73"/>
    <mergeCell ref="C74:D74"/>
    <mergeCell ref="E74:H74"/>
    <mergeCell ref="J74:M74"/>
    <mergeCell ref="N74:P74"/>
    <mergeCell ref="C71:D71"/>
    <mergeCell ref="E71:H71"/>
    <mergeCell ref="J71:M71"/>
    <mergeCell ref="N71:P71"/>
    <mergeCell ref="C72:D72"/>
    <mergeCell ref="E72:H72"/>
    <mergeCell ref="J72:M72"/>
    <mergeCell ref="N72:P72"/>
    <mergeCell ref="C69:D69"/>
    <mergeCell ref="E69:H69"/>
    <mergeCell ref="J69:M69"/>
    <mergeCell ref="N69:P69"/>
    <mergeCell ref="C70:D70"/>
    <mergeCell ref="E70:H70"/>
    <mergeCell ref="J70:M70"/>
    <mergeCell ref="N70:P70"/>
    <mergeCell ref="C67:D67"/>
    <mergeCell ref="E67:H67"/>
    <mergeCell ref="C68:D68"/>
    <mergeCell ref="E68:H68"/>
    <mergeCell ref="J68:M68"/>
    <mergeCell ref="N68:P68"/>
    <mergeCell ref="C65:D65"/>
    <mergeCell ref="E65:H65"/>
    <mergeCell ref="L65:M65"/>
    <mergeCell ref="N65:P65"/>
    <mergeCell ref="C66:D66"/>
    <mergeCell ref="E66:H66"/>
    <mergeCell ref="L66:M66"/>
    <mergeCell ref="N66:P66"/>
    <mergeCell ref="C63:D63"/>
    <mergeCell ref="E63:H63"/>
    <mergeCell ref="L63:M63"/>
    <mergeCell ref="N63:P63"/>
    <mergeCell ref="C64:D64"/>
    <mergeCell ref="E64:F64"/>
    <mergeCell ref="L64:M64"/>
    <mergeCell ref="N64:P64"/>
    <mergeCell ref="C61:D61"/>
    <mergeCell ref="E61:H61"/>
    <mergeCell ref="L61:M61"/>
    <mergeCell ref="N61:P61"/>
    <mergeCell ref="C62:D62"/>
    <mergeCell ref="E62:H62"/>
    <mergeCell ref="L62:M62"/>
    <mergeCell ref="N62:P62"/>
    <mergeCell ref="C59:D59"/>
    <mergeCell ref="E59:H59"/>
    <mergeCell ref="L59:M59"/>
    <mergeCell ref="N59:P59"/>
    <mergeCell ref="C60:D60"/>
    <mergeCell ref="E60:H60"/>
    <mergeCell ref="L60:M60"/>
    <mergeCell ref="N60:P60"/>
    <mergeCell ref="B53:B54"/>
    <mergeCell ref="C53:S54"/>
    <mergeCell ref="B55:B56"/>
    <mergeCell ref="C55:S56"/>
    <mergeCell ref="C58:D58"/>
    <mergeCell ref="E58:H58"/>
    <mergeCell ref="L58:P58"/>
    <mergeCell ref="C44:D44"/>
    <mergeCell ref="C45:D45"/>
    <mergeCell ref="C46:D46"/>
    <mergeCell ref="C47:D47"/>
    <mergeCell ref="A51:J51"/>
    <mergeCell ref="K51:S51"/>
    <mergeCell ref="C38:D38"/>
    <mergeCell ref="C39:D39"/>
    <mergeCell ref="C40:D40"/>
    <mergeCell ref="C41:D41"/>
    <mergeCell ref="C42:D42"/>
    <mergeCell ref="C43:D43"/>
    <mergeCell ref="N30:O30"/>
    <mergeCell ref="N32:R32"/>
    <mergeCell ref="N33:O33"/>
    <mergeCell ref="P33:R33"/>
    <mergeCell ref="J35:K35"/>
    <mergeCell ref="R25:R26"/>
    <mergeCell ref="S25:S26"/>
    <mergeCell ref="T25:T26"/>
    <mergeCell ref="U25:U26"/>
    <mergeCell ref="L25:L26"/>
    <mergeCell ref="M25:M26"/>
    <mergeCell ref="N25:N26"/>
    <mergeCell ref="O25:O26"/>
    <mergeCell ref="P25:P26"/>
    <mergeCell ref="Q25:Q26"/>
    <mergeCell ref="B23:X23"/>
    <mergeCell ref="C25:C26"/>
    <mergeCell ref="D25:D26"/>
    <mergeCell ref="E25:E26"/>
    <mergeCell ref="F25:F26"/>
    <mergeCell ref="G25:G26"/>
    <mergeCell ref="H25:H26"/>
    <mergeCell ref="I25:I26"/>
    <mergeCell ref="J25:J26"/>
    <mergeCell ref="K25:K26"/>
    <mergeCell ref="X25:X26"/>
    <mergeCell ref="V25:V26"/>
    <mergeCell ref="W25:W26"/>
    <mergeCell ref="X11:X13"/>
    <mergeCell ref="B14:C14"/>
    <mergeCell ref="B15:C15"/>
    <mergeCell ref="B16:C16"/>
    <mergeCell ref="B17:C17"/>
    <mergeCell ref="B18:C18"/>
    <mergeCell ref="R11:R13"/>
    <mergeCell ref="S11:S13"/>
    <mergeCell ref="T11:T13"/>
    <mergeCell ref="U11:U13"/>
    <mergeCell ref="V11:V13"/>
    <mergeCell ref="W11:W13"/>
    <mergeCell ref="L11:L13"/>
    <mergeCell ref="M11:M13"/>
    <mergeCell ref="N11:N13"/>
    <mergeCell ref="O11:O13"/>
    <mergeCell ref="P11:P13"/>
    <mergeCell ref="Q11:Q13"/>
    <mergeCell ref="W8:X8"/>
    <mergeCell ref="I9:J9"/>
    <mergeCell ref="K9:L9"/>
    <mergeCell ref="M9:N9"/>
    <mergeCell ref="O9:P9"/>
    <mergeCell ref="Q9:R9"/>
    <mergeCell ref="S9:T9"/>
    <mergeCell ref="U9:V9"/>
    <mergeCell ref="W9:X9"/>
    <mergeCell ref="U5:V5"/>
    <mergeCell ref="C8:C9"/>
    <mergeCell ref="I8:J8"/>
    <mergeCell ref="K8:L8"/>
    <mergeCell ref="M8:N8"/>
    <mergeCell ref="O8:P8"/>
    <mergeCell ref="Q8:R8"/>
    <mergeCell ref="S8:T8"/>
    <mergeCell ref="U8:V8"/>
    <mergeCell ref="D1:G1"/>
    <mergeCell ref="B2:G2"/>
    <mergeCell ref="B19:C19"/>
    <mergeCell ref="B20:C20"/>
    <mergeCell ref="K11:K13"/>
    <mergeCell ref="H2:M2"/>
    <mergeCell ref="N2:R2"/>
    <mergeCell ref="E5:F5"/>
    <mergeCell ref="G5:I5"/>
    <mergeCell ref="B11:C13"/>
    <mergeCell ref="D11:D13"/>
    <mergeCell ref="E11:E13"/>
    <mergeCell ref="F11:F13"/>
    <mergeCell ref="G11:G13"/>
    <mergeCell ref="H11:H13"/>
    <mergeCell ref="I11:I13"/>
    <mergeCell ref="J11:J13"/>
  </mergeCells>
  <conditionalFormatting sqref="Y14:Y21">
    <cfRule type="cellIs" dxfId="37" priority="34" operator="lessThan">
      <formula>0</formula>
    </cfRule>
    <cfRule type="cellIs" dxfId="36" priority="35" operator="greaterThan">
      <formula>0</formula>
    </cfRule>
    <cfRule type="cellIs" dxfId="35" priority="36" operator="equal">
      <formula>0</formula>
    </cfRule>
  </conditionalFormatting>
  <conditionalFormatting sqref="F124">
    <cfRule type="cellIs" dxfId="34" priority="33" operator="equal">
      <formula>0</formula>
    </cfRule>
  </conditionalFormatting>
  <conditionalFormatting sqref="D119">
    <cfRule type="cellIs" dxfId="33" priority="23" operator="equal">
      <formula>0</formula>
    </cfRule>
    <cfRule type="cellIs" dxfId="32" priority="32" operator="equal">
      <formula>0</formula>
    </cfRule>
  </conditionalFormatting>
  <conditionalFormatting sqref="I119">
    <cfRule type="cellIs" dxfId="31" priority="22" operator="equal">
      <formula>0</formula>
    </cfRule>
    <cfRule type="cellIs" dxfId="30" priority="31" operator="equal">
      <formula>0</formula>
    </cfRule>
  </conditionalFormatting>
  <conditionalFormatting sqref="N119">
    <cfRule type="cellIs" dxfId="29" priority="21" operator="equal">
      <formula>0</formula>
    </cfRule>
    <cfRule type="cellIs" dxfId="28" priority="30" operator="equal">
      <formula>0</formula>
    </cfRule>
  </conditionalFormatting>
  <conditionalFormatting sqref="R119">
    <cfRule type="cellIs" dxfId="27" priority="20" operator="equal">
      <formula>0</formula>
    </cfRule>
    <cfRule type="cellIs" dxfId="26" priority="29" operator="equal">
      <formula>0</formula>
    </cfRule>
  </conditionalFormatting>
  <conditionalFormatting sqref="K124">
    <cfRule type="cellIs" dxfId="25" priority="28" operator="equal">
      <formula>0</formula>
    </cfRule>
  </conditionalFormatting>
  <conditionalFormatting sqref="Q119">
    <cfRule type="expression" dxfId="24" priority="27">
      <formula>$R119=0</formula>
    </cfRule>
  </conditionalFormatting>
  <conditionalFormatting sqref="M119">
    <cfRule type="expression" dxfId="23" priority="26">
      <formula>$N119=0</formula>
    </cfRule>
  </conditionalFormatting>
  <conditionalFormatting sqref="H119">
    <cfRule type="expression" dxfId="22" priority="25">
      <formula>$I119=0</formula>
    </cfRule>
  </conditionalFormatting>
  <conditionalFormatting sqref="C119">
    <cfRule type="expression" dxfId="21" priority="24">
      <formula>$D119=0</formula>
    </cfRule>
  </conditionalFormatting>
  <conditionalFormatting sqref="P124">
    <cfRule type="cellIs" dxfId="20" priority="19" operator="equal">
      <formula>0</formula>
    </cfRule>
  </conditionalFormatting>
  <conditionalFormatting sqref="E124 O124">
    <cfRule type="expression" dxfId="19" priority="37">
      <formula>$F124=0</formula>
    </cfRule>
  </conditionalFormatting>
  <conditionalFormatting sqref="J124">
    <cfRule type="expression" dxfId="18" priority="38">
      <formula>$K124=0</formula>
    </cfRule>
  </conditionalFormatting>
  <conditionalFormatting sqref="Y212">
    <cfRule type="cellIs" dxfId="17" priority="16" operator="lessThan">
      <formula>0</formula>
    </cfRule>
    <cfRule type="cellIs" dxfId="16" priority="17" operator="greaterThan">
      <formula>0</formula>
    </cfRule>
    <cfRule type="cellIs" dxfId="15" priority="18" operator="equal">
      <formula>0</formula>
    </cfRule>
  </conditionalFormatting>
  <conditionalFormatting sqref="B14:C14">
    <cfRule type="expression" dxfId="14" priority="15">
      <formula>LEN(B14)&lt;3</formula>
    </cfRule>
  </conditionalFormatting>
  <conditionalFormatting sqref="B15:C15">
    <cfRule type="expression" dxfId="13" priority="14">
      <formula>LEN(B15)&lt;3</formula>
    </cfRule>
  </conditionalFormatting>
  <conditionalFormatting sqref="B16:C16">
    <cfRule type="expression" dxfId="12" priority="13">
      <formula>LEN(B16)&lt;3</formula>
    </cfRule>
  </conditionalFormatting>
  <conditionalFormatting sqref="B17:C17">
    <cfRule type="expression" dxfId="11" priority="12">
      <formula>LEN(B17)&lt;3</formula>
    </cfRule>
  </conditionalFormatting>
  <conditionalFormatting sqref="B18:C18">
    <cfRule type="expression" dxfId="10" priority="11">
      <formula>LEN(B18)&lt;3</formula>
    </cfRule>
  </conditionalFormatting>
  <conditionalFormatting sqref="B19:C19">
    <cfRule type="expression" dxfId="9" priority="10">
      <formula>LEN(B19)&lt;3</formula>
    </cfRule>
  </conditionalFormatting>
  <conditionalFormatting sqref="B20:C20">
    <cfRule type="expression" dxfId="8" priority="9">
      <formula>LEN(B20)&lt;3</formula>
    </cfRule>
  </conditionalFormatting>
  <conditionalFormatting sqref="J69:P80">
    <cfRule type="cellIs" dxfId="7" priority="8" operator="equal">
      <formula>0</formula>
    </cfRule>
  </conditionalFormatting>
  <conditionalFormatting sqref="J81:P81">
    <cfRule type="cellIs" dxfId="6" priority="7" operator="equal">
      <formula>0</formula>
    </cfRule>
  </conditionalFormatting>
  <conditionalFormatting sqref="J82:P82">
    <cfRule type="cellIs" dxfId="5" priority="6" operator="equal">
      <formula>0</formula>
    </cfRule>
  </conditionalFormatting>
  <conditionalFormatting sqref="J83:P83">
    <cfRule type="cellIs" dxfId="4" priority="5" operator="equal">
      <formula>0</formula>
    </cfRule>
  </conditionalFormatting>
  <conditionalFormatting sqref="J84:P84">
    <cfRule type="cellIs" dxfId="3" priority="4" operator="equal">
      <formula>0</formula>
    </cfRule>
  </conditionalFormatting>
  <conditionalFormatting sqref="J85:P85">
    <cfRule type="cellIs" dxfId="2" priority="3" operator="equal">
      <formula>0</formula>
    </cfRule>
  </conditionalFormatting>
  <conditionalFormatting sqref="F14:F21">
    <cfRule type="containsErrors" dxfId="1" priority="2">
      <formula>ISERROR(F14)</formula>
    </cfRule>
  </conditionalFormatting>
  <conditionalFormatting sqref="H14:H21 J14:J21 L14:L21 N14:N21 P14:P21 R14:R21 T14:T21 V14:V21 X14:X21 E30:K30 E63:H63">
    <cfRule type="containsErrors" dxfId="0" priority="1">
      <formula>ISERROR(E14)</formula>
    </cfRule>
  </conditionalFormatting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Feuil1</vt:lpstr>
      <vt:lpstr>Feuil2</vt:lpstr>
      <vt:lpstr>Feuil3</vt:lpstr>
      <vt:lpstr>Feuil4</vt:lpstr>
      <vt:lpstr>Feuil5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meteo62</dc:creator>
  <cp:lastModifiedBy>meteo62</cp:lastModifiedBy>
  <dcterms:created xsi:type="dcterms:W3CDTF">2017-02-20T09:15:53Z</dcterms:created>
  <dcterms:modified xsi:type="dcterms:W3CDTF">2017-02-20T10:42:11Z</dcterms:modified>
</cp:coreProperties>
</file>