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9780" tabRatio="779"/>
  </bookViews>
  <sheets>
    <sheet name="ACCUEIL" sheetId="1" r:id="rId1"/>
    <sheet name="SAISIE M PLF232" sheetId="9" r:id="rId2"/>
  </sheets>
  <definedNames>
    <definedName name="EUROS_GASPILLES">#REF!</definedName>
    <definedName name="_xlnm.Print_Titles" localSheetId="1">'SAISIE M PLF232'!#REF!</definedName>
    <definedName name="PROD_QUAL">#REF!</definedName>
    <definedName name="_xlnm.Print_Area" localSheetId="1">'SAISIE M PLF232'!#REF!</definedName>
  </definedNames>
  <calcPr calcId="125725"/>
</workbook>
</file>

<file path=xl/calcChain.xml><?xml version="1.0" encoding="utf-8"?>
<calcChain xmlns="http://schemas.openxmlformats.org/spreadsheetml/2006/main">
  <c r="O30" i="9"/>
  <c r="O29"/>
  <c r="O28"/>
  <c r="O27"/>
  <c r="O26"/>
  <c r="O25"/>
  <c r="O24"/>
  <c r="O23"/>
  <c r="O22"/>
  <c r="O21"/>
  <c r="O20"/>
  <c r="O19"/>
  <c r="O18"/>
  <c r="P17"/>
  <c r="O17"/>
  <c r="O16"/>
  <c r="O15"/>
  <c r="O14"/>
  <c r="O12"/>
  <c r="O11"/>
  <c r="O10"/>
  <c r="O8"/>
  <c r="Q7"/>
  <c r="O7"/>
  <c r="O6"/>
  <c r="O5"/>
  <c r="O4"/>
  <c r="O3"/>
  <c r="P3" s="1"/>
  <c r="O2"/>
  <c r="P2" s="1"/>
  <c r="O9" l="1"/>
  <c r="O13"/>
</calcChain>
</file>

<file path=xl/sharedStrings.xml><?xml version="1.0" encoding="utf-8"?>
<sst xmlns="http://schemas.openxmlformats.org/spreadsheetml/2006/main" count="102" uniqueCount="62">
  <si>
    <t>JANV</t>
  </si>
  <si>
    <t>FEV</t>
  </si>
  <si>
    <t>MARS</t>
  </si>
  <si>
    <t>AVR</t>
  </si>
  <si>
    <t>MAI</t>
  </si>
  <si>
    <t>JUIN</t>
  </si>
  <si>
    <t>JUILL</t>
  </si>
  <si>
    <t>AOUT</t>
  </si>
  <si>
    <t>SEPT</t>
  </si>
  <si>
    <t>OCT</t>
  </si>
  <si>
    <t>NOV</t>
  </si>
  <si>
    <t>DEC</t>
  </si>
  <si>
    <r>
      <t>TOTAL</t>
    </r>
    <r>
      <rPr>
        <b/>
        <sz val="9"/>
        <color indexed="13"/>
        <rFont val="Arial"/>
        <family val="2"/>
      </rPr>
      <t xml:space="preserve"> ou
</t>
    </r>
    <r>
      <rPr>
        <b/>
        <sz val="10"/>
        <color indexed="53"/>
        <rFont val="Arial"/>
        <family val="2"/>
      </rPr>
      <t>MOYENNE</t>
    </r>
  </si>
  <si>
    <t>PROJECTION 2013</t>
  </si>
  <si>
    <t>Nb lignes
préparées</t>
  </si>
  <si>
    <t>Heures Magasinage</t>
  </si>
  <si>
    <t>EFFECTIF FIN DE MOIS (personnel interne + externe)</t>
  </si>
  <si>
    <t>Moyenne:</t>
  </si>
  <si>
    <t>Heures TOTAL PLF</t>
  </si>
  <si>
    <t>NB DE JOURS COUVERTURE</t>
  </si>
  <si>
    <t>Nb réf. Stockées
fin de mois</t>
  </si>
  <si>
    <t>Nb réf. en
rupture
fin de mois</t>
  </si>
  <si>
    <t>Nb de livraisons
par mois</t>
  </si>
  <si>
    <t>Nb de camions par mois</t>
  </si>
  <si>
    <t>Nb erreurs
navettes</t>
  </si>
  <si>
    <t>Nb erreurs
préparation</t>
  </si>
  <si>
    <t>Nb pertes
navettes</t>
  </si>
  <si>
    <t>Nb casse
navettes</t>
  </si>
  <si>
    <t>Nb retards
livraison</t>
  </si>
  <si>
    <t>Nb de réguls
de stock</t>
  </si>
  <si>
    <t>Valeur Réguls
de Stock (€)</t>
  </si>
  <si>
    <t>Valeur Aménagements Locaux (€)</t>
  </si>
  <si>
    <t>Valeur Casse Batiment ou FERALCO (€)</t>
  </si>
  <si>
    <t>Valeur Casse autre (€)</t>
  </si>
  <si>
    <t>PLF232</t>
  </si>
  <si>
    <r>
      <t>CA vers GLO (K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</si>
  <si>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r>
      <t>CA GLO vers PTF232 (K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</si>
  <si>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t>Lignes GLO vers PTF 232 (K€)</t>
  </si>
  <si>
    <r>
      <t>Montant charges de personnel (K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</si>
  <si>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r>
      <t>Valeur stock
fin de mois (K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</si>
  <si>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r>
      <t>valeur articles
NON STK (K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</si>
  <si>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r>
      <t>valeur articles 
MOURANTS + DPR (K</t>
    </r>
    <r>
      <rPr>
        <b/>
        <sz val="10"/>
        <color indexed="10"/>
        <rFont val="Arial Unicode MS"/>
        <family val="2"/>
      </rPr>
      <t>€</t>
    </r>
    <r>
      <rPr>
        <b/>
        <sz val="9"/>
        <color indexed="10"/>
        <rFont val="Arial Unicode MS"/>
        <family val="2"/>
      </rPr>
      <t>)</t>
    </r>
  </si>
  <si>
    <r>
      <t>Valeur Casse Magasin
(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</si>
  <si>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r>
      <t>Valeur Pertes Navettes
(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</si>
  <si>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r>
      <t>Valeur Casses Navettes
(</t>
    </r>
    <r>
      <rPr>
        <b/>
        <sz val="10"/>
        <color indexed="13"/>
        <rFont val="Arial Unicode MS"/>
        <family val="2"/>
      </rPr>
      <t>€</t>
    </r>
    <r>
      <rPr>
        <b/>
        <sz val="9"/>
        <color indexed="13"/>
        <rFont val="Arial Unicode MS"/>
        <family val="2"/>
      </rPr>
      <t>)</t>
    </r>
  </si>
  <si>
    <t/>
  </si>
  <si>
    <t>1</t>
  </si>
  <si>
    <t>2</t>
  </si>
  <si>
    <t>45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</si>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</sst>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&quot; K€&quot;"/>
    <numFmt numFmtId="165" formatCode="0.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color indexed="13"/>
      <name val="Arial Black"/>
      <family val="2"/>
    </font>
    <font>
      <b/>
      <sz val="9"/>
      <color indexed="13"/>
      <name val="Arial"/>
      <family val="2"/>
    </font>
    <font>
      <b/>
      <sz val="10"/>
      <color indexed="53"/>
      <name val="Arial"/>
      <family val="2"/>
    </font>
    <font>
      <b/>
      <sz val="10"/>
      <color rgb="FFFFFF00"/>
      <name val="Arial"/>
      <family val="2"/>
    </font>
    <font>
      <b/>
      <sz val="9"/>
      <color indexed="13"/>
      <name val="Arial Unicode MS"/>
      <family val="2"/>
    </font>
    <font>
      <sz val="9"/>
      <color indexed="13"/>
      <name val="Arial Unicode MS"/>
      <family val="2"/>
    </font>
    <font>
      <sz val="9"/>
      <color indexed="13"/>
      <name val="Arial Black"/>
      <family val="2"/>
    </font>
    <font>
      <sz val="10"/>
      <color indexed="13"/>
      <name val="Arial Unicode MS"/>
      <family val="2"/>
    </font>
    <font>
      <sz val="10"/>
      <color indexed="13"/>
      <name val="Arial Black"/>
      <family val="2"/>
    </font>
    <font>
      <sz val="10"/>
      <name val="Arial Unicode MS"/>
      <family val="2"/>
    </font>
    <font>
      <sz val="10"/>
      <color indexed="53"/>
      <name val="Arial Black"/>
      <family val="2"/>
    </font>
    <font>
      <b/>
      <sz val="9"/>
      <color rgb="FFFF0000"/>
      <name val="Arial Unicode MS"/>
      <family val="2"/>
    </font>
    <font>
      <b/>
      <sz val="9"/>
      <color indexed="10"/>
      <name val="Arial Unicode MS"/>
      <family val="2"/>
    </font>
    <font>
      <b/>
      <shadow/>
      <sz val="40"/>
      <color rgb="FFFFA260"/>
      <name val="Calibri"/>
      <family val="2"/>
    </font>
    <font>
      <b/>
      <sz val="10"/>
      <color indexed="13"/>
      <name val="Arial Unicode MS"/>
      <family val="2"/>
    </font>
    <font>
      <b/>
      <sz val="10"/>
      <color indexed="10"/>
      <name val="Arial Unicode MS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5" fillId="2" borderId="2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 wrapText="1"/>
    </xf>
    <xf numFmtId="0" fontId="7" fillId="3" borderId="0" xfId="1" applyFont="1" applyFill="1" applyAlignment="1" applyProtection="1">
      <alignment horizontal="center" wrapText="1"/>
      <protection locked="0"/>
    </xf>
    <xf numFmtId="0" fontId="2" fillId="0" borderId="0" xfId="1" applyProtection="1">
      <protection locked="0"/>
    </xf>
    <xf numFmtId="2" fontId="9" fillId="2" borderId="5" xfId="1" applyNumberFormat="1" applyFont="1" applyFill="1" applyBorder="1" applyAlignment="1" applyProtection="1">
      <alignment horizontal="center" vertical="center"/>
      <protection locked="0"/>
    </xf>
    <xf numFmtId="0" fontId="10" fillId="2" borderId="6" xfId="1" applyFont="1" applyFill="1" applyBorder="1" applyAlignment="1" applyProtection="1">
      <alignment horizontal="center" vertical="center"/>
    </xf>
    <xf numFmtId="164" fontId="7" fillId="3" borderId="0" xfId="2" applyNumberFormat="1" applyFont="1" applyFill="1" applyAlignment="1" applyProtection="1">
      <alignment horizontal="center"/>
      <protection locked="0"/>
    </xf>
    <xf numFmtId="0" fontId="11" fillId="2" borderId="5" xfId="1" applyFont="1" applyFill="1" applyBorder="1" applyAlignment="1" applyProtection="1">
      <alignment horizontal="center" vertical="center"/>
      <protection locked="0"/>
    </xf>
    <xf numFmtId="0" fontId="12" fillId="2" borderId="6" xfId="1" applyFont="1" applyFill="1" applyBorder="1" applyAlignment="1" applyProtection="1">
      <alignment horizontal="center" vertical="center"/>
    </xf>
    <xf numFmtId="0" fontId="7" fillId="3" borderId="0" xfId="1" applyFont="1" applyFill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 vertical="center"/>
      <protection locked="0"/>
    </xf>
    <xf numFmtId="1" fontId="12" fillId="2" borderId="6" xfId="1" applyNumberFormat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1" fontId="14" fillId="2" borderId="6" xfId="1" applyNumberFormat="1" applyFont="1" applyFill="1" applyBorder="1" applyAlignment="1" applyProtection="1">
      <alignment horizontal="center" vertical="center"/>
    </xf>
    <xf numFmtId="1" fontId="11" fillId="2" borderId="5" xfId="1" applyNumberFormat="1" applyFont="1" applyFill="1" applyBorder="1" applyAlignment="1" applyProtection="1">
      <alignment horizontal="center" vertical="center"/>
      <protection locked="0"/>
    </xf>
    <xf numFmtId="0" fontId="11" fillId="2" borderId="8" xfId="1" applyFont="1" applyFill="1" applyBorder="1" applyAlignment="1" applyProtection="1">
      <alignment horizontal="center" vertical="center"/>
      <protection locked="0"/>
    </xf>
    <xf numFmtId="0" fontId="11" fillId="2" borderId="9" xfId="1" applyFont="1" applyFill="1" applyBorder="1" applyAlignment="1" applyProtection="1">
      <alignment horizontal="center" vertical="center"/>
      <protection locked="0"/>
    </xf>
    <xf numFmtId="0" fontId="3" fillId="0" borderId="0" xfId="1" applyFont="1" applyProtection="1"/>
    <xf numFmtId="0" fontId="17" fillId="0" borderId="0" xfId="1" applyFont="1" applyAlignment="1">
      <alignment horizontal="center"/>
    </xf>
    <xf numFmtId="165" fontId="12" fillId="2" borderId="6" xfId="1" applyNumberFormat="1" applyFont="1" applyFill="1" applyBorder="1" applyAlignment="1" applyProtection="1">
      <alignment horizontal="center" vertical="center"/>
    </xf>
    <xf numFmtId="165" fontId="11" fillId="2" borderId="5" xfId="1" applyNumberFormat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</xf>
    <xf numFmtId="0" fontId="8" fillId="2" borderId="11" xfId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horizontal="center" vertical="center" wrapText="1"/>
    </xf>
    <xf numFmtId="0" fontId="15" fillId="4" borderId="12" xfId="1" applyFont="1" applyFill="1" applyBorder="1" applyAlignment="1" applyProtection="1">
      <alignment horizontal="center" vertical="center" wrapText="1"/>
    </xf>
    <xf numFmtId="0" fontId="15" fillId="4" borderId="7" xfId="1" applyFont="1" applyFill="1" applyBorder="1" applyAlignment="1" applyProtection="1">
      <alignment horizontal="center" vertical="center" wrapText="1"/>
    </xf>
    <xf numFmtId="0" fontId="8" fillId="2" borderId="13" xfId="1" applyFont="1" applyFill="1" applyBorder="1" applyAlignment="1" applyProtection="1">
      <alignment horizontal="center" vertical="center" wrapText="1"/>
    </xf>
    <xf numFmtId="0" fontId="8" fillId="2" borderId="14" xfId="1" applyFont="1" applyFill="1" applyBorder="1" applyAlignment="1" applyProtection="1">
      <alignment horizontal="center" vertical="center" wrapText="1"/>
    </xf>
    <xf numFmtId="0" fontId="16" fillId="2" borderId="11" xfId="1" applyFont="1" applyFill="1" applyBorder="1" applyAlignment="1" applyProtection="1">
      <alignment horizontal="center" vertical="center" wrapText="1"/>
    </xf>
    <xf numFmtId="0" fontId="16" fillId="2" borderId="4" xfId="1" applyFont="1" applyFill="1" applyBorder="1" applyAlignment="1" applyProtection="1">
      <alignment horizontal="center" vertical="center" wrapText="1"/>
    </xf>
    <xf numFmtId="0" fontId="4" fillId="2" borderId="10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9" fillId="2" borderId="11" xfId="1" applyFont="1" applyFill="1" applyBorder="1" applyAlignment="1" applyProtection="1">
      <alignment horizontal="center" vertical="center" wrapText="1"/>
    </xf>
    <xf numFmtId="0" fontId="9" fillId="2" borderId="4" xfId="1" applyFont="1" applyFill="1" applyBorder="1" applyAlignment="1" applyProtection="1">
      <alignment horizontal="center" vertical="center" wrapText="1"/>
    </xf>
  </cellXfs>
  <cellStyles count="6">
    <cellStyle name="Milliers 2" xfId="4"/>
    <cellStyle name="Monétaire 2" xfId="2"/>
    <cellStyle name="Normal" xfId="0" builtinId="0"/>
    <cellStyle name="Normal 2" xfId="1"/>
    <cellStyle name="Normal 3" xfId="5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273843</xdr:colOff>
      <xdr:row>1</xdr:row>
      <xdr:rowOff>166688</xdr:rowOff>
    </xdr:from>
    <xdr:ext cx="5107782" cy="702469"/>
    <xdr:sp macro="" textlink="">
      <xdr:nvSpPr>
        <xdr:cNvPr id="5" name="ZoneTexte 4"/>
        <xdr:cNvSpPr txBox="1"/>
      </xdr:nvSpPr>
      <xdr:spPr>
        <a:xfrm>
          <a:off x="5774531" y="369094"/>
          <a:ext cx="5107782" cy="7024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Courier New" pitchFamily="49" charset="0"/>
              <a:cs typeface="Courier New" pitchFamily="49" charset="0"/>
            </a:rPr>
            <a:t>STATISTIQUES PLATEFORMES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1"/>
  <sheetViews>
    <sheetView showGridLines="0" showRowColHeaders="0" tabSelected="1" zoomScale="80" zoomScaleNormal="80" workbookViewId="0">
      <selection activeCell="F12" sqref="F12"/>
    </sheetView>
  </sheetViews>
  <sheetFormatPr baseColWidth="10" defaultRowHeight="15"/>
  <cols>
    <col min="1" max="17" width="11.7109375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S31"/>
  <sheetViews>
    <sheetView showZeros="0" showOutlineSymbols="0" zoomScale="90" zoomScaleNormal="90" workbookViewId="0">
      <pane xSplit="2" ySplit="1" topLeftCell="C2" activePane="bottomRight" state="frozen"/>
      <selection activeCell="T7" sqref="T7"/>
      <selection pane="topRight" activeCell="T7" sqref="T7"/>
      <selection pane="bottomLeft" activeCell="T7" sqref="T7"/>
      <selection pane="bottomRight" activeCell="H26" sqref="H26"/>
    </sheetView>
  </sheetViews>
  <sheetFormatPr baseColWidth="10" defaultRowHeight="15" outlineLevelRow="2"/>
  <cols>
    <col min="1" max="1" width="20" style="18" customWidth="1"/>
    <col min="2" max="2" width="4.42578125" style="18" customWidth="1"/>
    <col min="3" max="14" width="8.7109375" style="4" customWidth="1"/>
    <col min="15" max="15" width="12.140625" style="4" bestFit="1" customWidth="1"/>
    <col min="16" max="16" width="14.140625" style="11" customWidth="1"/>
    <col min="17" max="17" width="17.42578125" style="11" customWidth="1"/>
    <col min="18" max="19" width="8.7109375" style="11" customWidth="1"/>
    <col min="20" max="28" width="8.7109375" style="4" customWidth="1"/>
    <col min="29" max="16384" width="11.42578125" style="4"/>
  </cols>
  <sheetData>
    <row r="1" spans="1:19" ht="38.1" customHeight="1" thickTop="1" thickBot="1">
      <c r="A1" s="32" t="s">
        <v>34</v>
      </c>
      <c r="B1" s="33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2" t="s">
        <v>12</v>
      </c>
      <c r="P1" s="3" t="s">
        <v>13</v>
      </c>
      <c r="Q1" s="4"/>
      <c r="R1" s="4"/>
      <c r="S1" s="4"/>
    </row>
    <row r="2" spans="1:19" ht="38.1" customHeight="1" outlineLevel="2" thickTop="1" thickBot="1">
      <c r="A2" s="24" t="s">
        <v>35</v>
      </c>
      <c r="B2" s="25"/>
      <c r="C2" s="5">
        <v>1</v>
      </c>
      <c r="D2" s="5" t="s">
        <v>46</v>
      </c>
      <c r="E2" s="5"/>
      <c r="F2" s="5"/>
      <c r="G2" s="5"/>
      <c r="H2" s="5"/>
      <c r="I2" s="5"/>
      <c r="J2" s="5"/>
      <c r="K2" s="5"/>
      <c r="L2" s="5"/>
      <c r="M2" s="5"/>
      <c r="N2" s="5"/>
      <c r="O2" s="6">
        <f t="shared" ref="O2:O8" si="0">SUM(C2:N2)</f>
        <v>1</v>
      </c>
      <c r="P2" s="7">
        <f>+(O2/(COUNTIF(C2:N2,"&gt;0")))*12</f>
        <v>12</v>
      </c>
      <c r="Q2" s="4"/>
      <c r="R2" s="4"/>
      <c r="S2" s="4"/>
    </row>
    <row r="3" spans="1:19" ht="38.1" customHeight="1" outlineLevel="2" thickTop="1" thickBot="1">
      <c r="A3" s="24" t="s">
        <v>14</v>
      </c>
      <c r="B3" s="25"/>
      <c r="C3" s="8" t="s">
        <v>48</v>
      </c>
      <c r="D3" s="8" t="s">
        <v>47</v>
      </c>
      <c r="E3" s="8"/>
      <c r="F3" s="8"/>
      <c r="G3" s="8"/>
      <c r="H3" s="8"/>
      <c r="I3" s="8"/>
      <c r="J3" s="8"/>
      <c r="K3" s="8"/>
      <c r="L3" s="8"/>
      <c r="M3" s="8"/>
      <c r="N3" s="8"/>
      <c r="O3" s="9">
        <f t="shared" si="0"/>
        <v>0</v>
      </c>
      <c r="P3" s="10" t="e">
        <f>+(O3/(COUNTIF(C3:N3,"&gt;0")))*12</f>
        <v>#DIV/0!</v>
      </c>
    </row>
    <row r="4" spans="1:19" ht="38.1" customHeight="1" outlineLevel="2" thickTop="1" thickBot="1">
      <c r="A4" s="24" t="s">
        <v>36</v>
      </c>
      <c r="B4" s="25"/>
      <c r="C4" s="8" t="s">
        <v>48</v>
      </c>
      <c r="D4" s="8" t="s">
        <v>47</v>
      </c>
      <c r="E4" s="8"/>
      <c r="F4" s="8"/>
      <c r="G4" s="8"/>
      <c r="H4" s="8"/>
      <c r="I4" s="8"/>
      <c r="J4" s="8"/>
      <c r="K4" s="8"/>
      <c r="L4" s="8"/>
      <c r="M4" s="8"/>
      <c r="N4" s="8"/>
      <c r="O4" s="9">
        <f t="shared" si="0"/>
        <v>0</v>
      </c>
      <c r="P4" s="4"/>
    </row>
    <row r="5" spans="1:19" ht="38.1" customHeight="1" outlineLevel="2" thickTop="1" thickBot="1">
      <c r="A5" s="24" t="s">
        <v>37</v>
      </c>
      <c r="B5" s="25"/>
      <c r="C5" s="8" t="s">
        <v>48</v>
      </c>
      <c r="D5" s="8" t="s">
        <v>47</v>
      </c>
      <c r="E5" s="8"/>
      <c r="F5" s="8"/>
      <c r="G5" s="8"/>
      <c r="H5" s="8"/>
      <c r="I5" s="8"/>
      <c r="J5" s="8"/>
      <c r="K5" s="8"/>
      <c r="L5" s="8"/>
      <c r="M5" s="8"/>
      <c r="N5" s="8"/>
      <c r="O5" s="9">
        <f t="shared" si="0"/>
        <v>0</v>
      </c>
    </row>
    <row r="6" spans="1:19" ht="38.1" customHeight="1" outlineLevel="2" thickTop="1" thickBot="1">
      <c r="A6" s="24" t="s">
        <v>15</v>
      </c>
      <c r="B6" s="25"/>
      <c r="C6" s="8" t="s">
        <v>48</v>
      </c>
      <c r="D6" s="8" t="s">
        <v>49</v>
      </c>
      <c r="E6" s="8"/>
      <c r="F6" s="8"/>
      <c r="G6" s="8"/>
      <c r="H6" s="8"/>
      <c r="I6" s="8"/>
      <c r="J6" s="8"/>
      <c r="K6" s="8"/>
      <c r="L6" s="8"/>
      <c r="M6" s="8"/>
      <c r="N6" s="8"/>
      <c r="O6" s="9">
        <f t="shared" si="0"/>
        <v>0</v>
      </c>
    </row>
    <row r="7" spans="1:19" ht="38.1" customHeight="1" outlineLevel="2" thickTop="1" thickBot="1">
      <c r="A7" s="34" t="s">
        <v>16</v>
      </c>
      <c r="B7" s="35"/>
      <c r="C7" s="8" t="s">
        <v>48</v>
      </c>
      <c r="D7" s="8" t="s">
        <v>47</v>
      </c>
      <c r="E7" s="8"/>
      <c r="F7" s="8"/>
      <c r="G7" s="8"/>
      <c r="H7" s="8"/>
      <c r="I7" s="8"/>
      <c r="J7" s="8"/>
      <c r="K7" s="8"/>
      <c r="L7" s="8"/>
      <c r="M7" s="8"/>
      <c r="N7" s="8"/>
      <c r="O7" s="12">
        <f t="shared" si="0"/>
        <v>0</v>
      </c>
      <c r="P7" s="12" t="s">
        <v>17</v>
      </c>
      <c r="Q7" s="12">
        <f>IF(COUNTIF(C7:N7,"&gt;0")&gt;0,SUM(C7:N7)/COUNTIF(C7:N7,"&gt;0"),0)</f>
        <v>0</v>
      </c>
    </row>
    <row r="8" spans="1:19" ht="38.1" customHeight="1" outlineLevel="2" thickTop="1" thickBot="1">
      <c r="A8" s="24" t="s">
        <v>18</v>
      </c>
      <c r="B8" s="25"/>
      <c r="C8" s="8" t="s">
        <v>48</v>
      </c>
      <c r="D8" s="8" t="s">
        <v>50</v>
      </c>
      <c r="E8" s="8"/>
      <c r="F8" s="8"/>
      <c r="G8" s="8"/>
      <c r="H8" s="8"/>
      <c r="I8" s="8"/>
      <c r="J8" s="8"/>
      <c r="K8" s="8"/>
      <c r="L8" s="8"/>
      <c r="M8" s="8"/>
      <c r="N8" s="8"/>
      <c r="O8" s="9">
        <f t="shared" si="0"/>
        <v>0</v>
      </c>
    </row>
    <row r="9" spans="1:19" ht="38.1" customHeight="1" outlineLevel="2" thickTop="1" thickBot="1">
      <c r="A9" s="24" t="s">
        <v>38</v>
      </c>
      <c r="B9" s="25"/>
      <c r="C9" s="13" t="s">
        <v>48</v>
      </c>
      <c r="D9" s="13" t="s">
        <v>47</v>
      </c>
      <c r="E9" s="8"/>
      <c r="F9" s="8"/>
      <c r="G9" s="8"/>
      <c r="H9" s="8"/>
      <c r="I9" s="8"/>
      <c r="J9" s="8"/>
      <c r="K9" s="8"/>
      <c r="L9" s="8"/>
      <c r="M9" s="8"/>
      <c r="N9" s="8"/>
      <c r="O9" s="20" t="e">
        <f>LARGE(C9:N9,1)</f>
        <v>#NUM!</v>
      </c>
    </row>
    <row r="10" spans="1:19" ht="38.1" customHeight="1" outlineLevel="2" thickTop="1" thickBot="1">
      <c r="A10" s="22" t="s">
        <v>39</v>
      </c>
      <c r="B10" s="23"/>
      <c r="C10" s="8" t="s">
        <v>48</v>
      </c>
      <c r="D10" s="8" t="s">
        <v>51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12">
        <f>IF(SUM(C10:N10)&gt;0,SUM(C10:N10)/COUNTIF(C10:N10,"&gt;0"),0)</f>
        <v>0</v>
      </c>
    </row>
    <row r="11" spans="1:19" ht="38.1" customHeight="1" outlineLevel="2" thickTop="1" thickBot="1">
      <c r="A11" s="24" t="s">
        <v>19</v>
      </c>
      <c r="B11" s="25"/>
      <c r="C11" s="8" t="s">
        <v>48</v>
      </c>
      <c r="D11" s="8" t="s">
        <v>47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12">
        <f>IF(SUM(C11:N11)&gt;0,SUM(C11:N11)/COUNTIF(C11:N11,"&gt;0"),0)</f>
        <v>0</v>
      </c>
    </row>
    <row r="12" spans="1:19" ht="38.1" customHeight="1" outlineLevel="2" thickTop="1" thickBot="1">
      <c r="A12" s="24" t="s">
        <v>20</v>
      </c>
      <c r="B12" s="25"/>
      <c r="C12" s="8" t="s">
        <v>45</v>
      </c>
      <c r="D12" s="8" t="s">
        <v>52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9">
        <f>SUM(C12:N12)</f>
        <v>0</v>
      </c>
    </row>
    <row r="13" spans="1:19" ht="38.1" customHeight="1" outlineLevel="2" thickTop="1" thickBot="1">
      <c r="A13" s="24" t="s">
        <v>40</v>
      </c>
      <c r="B13" s="25"/>
      <c r="C13" s="8" t="s">
        <v>45</v>
      </c>
      <c r="D13" s="8" t="s">
        <v>47</v>
      </c>
      <c r="E13" s="8"/>
      <c r="F13" s="8"/>
      <c r="G13" s="21"/>
      <c r="H13" s="8"/>
      <c r="I13" s="8"/>
      <c r="J13" s="8"/>
      <c r="K13" s="8"/>
      <c r="L13" s="8"/>
      <c r="M13" s="8"/>
      <c r="N13" s="8"/>
      <c r="O13" s="14" t="str">
        <f>IF(SUM(C13:N13)&lt;&gt;0,AVERAGE(C13:N13),"")</f>
        <v/>
      </c>
    </row>
    <row r="14" spans="1:19" ht="38.1" customHeight="1" outlineLevel="2" thickTop="1" thickBot="1">
      <c r="A14" s="26" t="s">
        <v>41</v>
      </c>
      <c r="B14" s="27"/>
      <c r="C14" s="8" t="s">
        <v>45</v>
      </c>
      <c r="D14" s="8" t="s">
        <v>53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14" t="str">
        <f>IF(SUM(C14:N14)&lt;&gt;0,AVERAGE(C14:N14),"")</f>
        <v/>
      </c>
    </row>
    <row r="15" spans="1:19" ht="39" customHeight="1" outlineLevel="2" thickTop="1" thickBot="1">
      <c r="A15" s="28" t="s">
        <v>21</v>
      </c>
      <c r="B15" s="29"/>
      <c r="C15" s="8" t="s">
        <v>45</v>
      </c>
      <c r="D15" s="8" t="s">
        <v>47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9">
        <f t="shared" ref="O15:O30" si="1">SUM(C15:N15)</f>
        <v>0</v>
      </c>
    </row>
    <row r="16" spans="1:19" ht="38.1" customHeight="1" outlineLevel="2" thickTop="1" thickBot="1">
      <c r="A16" s="30" t="s">
        <v>22</v>
      </c>
      <c r="B16" s="31"/>
      <c r="C16" s="15" t="s">
        <v>45</v>
      </c>
      <c r="D16" s="15" t="s">
        <v>54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9">
        <f t="shared" si="1"/>
        <v>0</v>
      </c>
    </row>
    <row r="17" spans="1:17" ht="38.1" customHeight="1" outlineLevel="2" thickTop="1" thickBot="1">
      <c r="A17" s="30" t="s">
        <v>23</v>
      </c>
      <c r="B17" s="31"/>
      <c r="C17" s="15" t="s">
        <v>45</v>
      </c>
      <c r="D17" s="15" t="s">
        <v>47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2">
        <f>SUM(C17:N17)</f>
        <v>0</v>
      </c>
      <c r="P17" s="11" t="e">
        <f>+C17/4.33</f>
        <v>#VALUE!</v>
      </c>
    </row>
    <row r="18" spans="1:17" ht="38.1" customHeight="1" outlineLevel="2" thickTop="1" thickBot="1">
      <c r="A18" s="24" t="s">
        <v>24</v>
      </c>
      <c r="B18" s="25"/>
      <c r="C18" s="8" t="s">
        <v>45</v>
      </c>
      <c r="D18" s="8" t="s">
        <v>55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9">
        <f t="shared" si="1"/>
        <v>0</v>
      </c>
      <c r="Q18" s="19"/>
    </row>
    <row r="19" spans="1:17" ht="38.1" customHeight="1" outlineLevel="2" thickTop="1" thickBot="1">
      <c r="A19" s="24" t="s">
        <v>25</v>
      </c>
      <c r="B19" s="25"/>
      <c r="C19" s="8" t="s">
        <v>45</v>
      </c>
      <c r="D19" s="8" t="s">
        <v>47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9">
        <f>SUM(C19:N19)</f>
        <v>0</v>
      </c>
    </row>
    <row r="20" spans="1:17" ht="38.1" customHeight="1" outlineLevel="2" thickTop="1" thickBot="1">
      <c r="A20" s="24" t="s">
        <v>26</v>
      </c>
      <c r="B20" s="25"/>
      <c r="C20" s="8" t="s">
        <v>45</v>
      </c>
      <c r="D20" s="8" t="s">
        <v>56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9">
        <f t="shared" si="1"/>
        <v>0</v>
      </c>
    </row>
    <row r="21" spans="1:17" ht="38.1" customHeight="1" outlineLevel="2" thickTop="1" thickBot="1">
      <c r="A21" s="24" t="s">
        <v>27</v>
      </c>
      <c r="B21" s="25"/>
      <c r="C21" s="8" t="s">
        <v>45</v>
      </c>
      <c r="D21" s="8" t="s">
        <v>47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9">
        <f t="shared" si="1"/>
        <v>0</v>
      </c>
    </row>
    <row r="22" spans="1:17" ht="38.1" customHeight="1" outlineLevel="2" thickTop="1" thickBot="1">
      <c r="A22" s="24" t="s">
        <v>28</v>
      </c>
      <c r="B22" s="25"/>
      <c r="C22" s="8" t="s">
        <v>45</v>
      </c>
      <c r="D22" s="8" t="s">
        <v>57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9">
        <f t="shared" si="1"/>
        <v>0</v>
      </c>
    </row>
    <row r="23" spans="1:17" ht="38.1" customHeight="1" outlineLevel="2" thickTop="1" thickBot="1">
      <c r="A23" s="24" t="s">
        <v>29</v>
      </c>
      <c r="B23" s="25"/>
      <c r="C23" s="15" t="s">
        <v>45</v>
      </c>
      <c r="D23" s="15" t="s">
        <v>47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9">
        <f t="shared" si="1"/>
        <v>0</v>
      </c>
    </row>
    <row r="24" spans="1:17" ht="38.1" customHeight="1" outlineLevel="2" thickTop="1" thickBot="1">
      <c r="A24" s="24" t="s">
        <v>30</v>
      </c>
      <c r="B24" s="25"/>
      <c r="C24" s="15" t="s">
        <v>45</v>
      </c>
      <c r="D24" s="8" t="s">
        <v>58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9">
        <f t="shared" si="1"/>
        <v>0</v>
      </c>
    </row>
    <row r="25" spans="1:17" ht="38.1" customHeight="1" outlineLevel="2" thickTop="1" thickBot="1">
      <c r="A25" s="24" t="s">
        <v>42</v>
      </c>
      <c r="B25" s="25"/>
      <c r="C25" s="8" t="s">
        <v>45</v>
      </c>
      <c r="D25" s="8" t="s">
        <v>47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9">
        <f t="shared" si="1"/>
        <v>0</v>
      </c>
    </row>
    <row r="26" spans="1:17" ht="38.1" customHeight="1" outlineLevel="2" thickTop="1" thickBot="1">
      <c r="A26" s="24" t="s">
        <v>43</v>
      </c>
      <c r="B26" s="25"/>
      <c r="C26" s="16" t="s">
        <v>45</v>
      </c>
      <c r="D26" s="16" t="s">
        <v>59</v>
      </c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9">
        <f t="shared" si="1"/>
        <v>0</v>
      </c>
    </row>
    <row r="27" spans="1:17" ht="38.1" customHeight="1" outlineLevel="2" thickTop="1" thickBot="1">
      <c r="A27" s="24" t="s">
        <v>44</v>
      </c>
      <c r="B27" s="25"/>
      <c r="C27" s="16" t="s">
        <v>45</v>
      </c>
      <c r="D27" s="16" t="s">
        <v>47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9">
        <f t="shared" si="1"/>
        <v>0</v>
      </c>
    </row>
    <row r="28" spans="1:17" ht="38.1" customHeight="1" outlineLevel="2" thickTop="1" thickBot="1">
      <c r="A28" s="24" t="s">
        <v>31</v>
      </c>
      <c r="B28" s="25"/>
      <c r="C28" s="17" t="s">
        <v>45</v>
      </c>
      <c r="D28" s="17" t="s">
        <v>60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9">
        <f t="shared" si="1"/>
        <v>0</v>
      </c>
    </row>
    <row r="29" spans="1:17" ht="38.1" customHeight="1" outlineLevel="2" thickTop="1" thickBot="1">
      <c r="A29" s="24" t="s">
        <v>32</v>
      </c>
      <c r="B29" s="25"/>
      <c r="C29" s="16" t="s">
        <v>45</v>
      </c>
      <c r="D29" s="16" t="s">
        <v>47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9">
        <f t="shared" si="1"/>
        <v>0</v>
      </c>
    </row>
    <row r="30" spans="1:17" ht="38.1" customHeight="1" outlineLevel="2" thickTop="1" thickBot="1">
      <c r="A30" s="22" t="s">
        <v>33</v>
      </c>
      <c r="B30" s="23"/>
      <c r="C30" s="17" t="s">
        <v>45</v>
      </c>
      <c r="D30" s="17" t="s">
        <v>61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9">
        <f t="shared" si="1"/>
        <v>0</v>
      </c>
    </row>
    <row r="31" spans="1:17" ht="15.75" thickTop="1"/>
  </sheetData>
  <mergeCells count="30">
    <mergeCell ref="A12:B12"/>
    <mergeCell ref="A1:B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0:B30"/>
    <mergeCell ref="A25:B25"/>
    <mergeCell ref="A26:B26"/>
    <mergeCell ref="A27:B27"/>
    <mergeCell ref="A28:B28"/>
    <mergeCell ref="A29:B29"/>
  </mergeCells>
  <printOptions horizontalCentered="1"/>
  <pageMargins left="0" right="0" top="0.59055118110236227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SAISIE M PLF232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cossong</dc:creator>
  <cp:lastModifiedBy>cossong</cp:lastModifiedBy>
  <cp:lastPrinted>2013-10-24T08:33:36Z</cp:lastPrinted>
  <dcterms:created xsi:type="dcterms:W3CDTF">2013-10-23T13:36:01Z</dcterms:created>
  <dcterms:modified xsi:type="dcterms:W3CDTF">2013-10-31T17:13:44Z</dcterms:modified>
</cp:coreProperties>
</file>