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10" windowWidth="23040" windowHeight="10935"/>
  </bookViews>
  <sheets>
    <sheet name="ECOTAXE" sheetId="1" r:id="rId1"/>
  </sheets>
  <calcPr calcId="124519"/>
</workbook>
</file>

<file path=xl/calcChain.xml><?xml version="1.0" encoding="utf-8"?>
<calcChain xmlns="http://schemas.openxmlformats.org/spreadsheetml/2006/main">
  <c r="D10" i="1"/>
  <c r="F10" s="1"/>
  <c r="D7"/>
  <c r="F7" s="1"/>
  <c r="D4"/>
  <c r="F4" s="1"/>
  <c r="G10" l="1"/>
  <c r="G7"/>
  <c r="G4"/>
</calcChain>
</file>

<file path=xl/sharedStrings.xml><?xml version="1.0" encoding="utf-8"?>
<sst xmlns="http://schemas.openxmlformats.org/spreadsheetml/2006/main" count="24" uniqueCount="8">
  <si>
    <t>% PIED FACTURE</t>
  </si>
  <si>
    <t>Seuil de rentabilité</t>
  </si>
  <si>
    <t>Gain net</t>
  </si>
  <si>
    <t>Gain brut</t>
  </si>
  <si>
    <t>PRIX BIS</t>
  </si>
  <si>
    <t>POIDS</t>
  </si>
  <si>
    <t>cout</t>
  </si>
  <si>
    <t>PRIX T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</si>
</sst>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4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44" fontId="4" fillId="0" borderId="1" xfId="0" applyNumberFormat="1" applyFont="1" applyFill="1" applyBorder="1" applyAlignment="1">
      <alignment vertical="center"/>
    </xf>
    <xf numFmtId="10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2" fontId="4" fillId="0" borderId="1" xfId="0" applyNumberFormat="1" applyFont="1" applyFill="1" applyBorder="1" applyAlignment="1">
      <alignment vertical="center"/>
    </xf>
  </cellXfs>
  <cellStyles count="61">
    <cellStyle name="Milliers 2" xfId="1"/>
    <cellStyle name="Milliers 2 2" xfId="2"/>
    <cellStyle name="Milliers 2 2 2" xfId="3"/>
    <cellStyle name="Milliers 2 3" xfId="4"/>
    <cellStyle name="Milliers 2 4" xfId="5"/>
    <cellStyle name="Milliers 2 5" xfId="6"/>
    <cellStyle name="Milliers 2 6" xfId="7"/>
    <cellStyle name="Milliers 2 7" xfId="8"/>
    <cellStyle name="Monétaire 2" xfId="9"/>
    <cellStyle name="Monétaire 2 2" xfId="10"/>
    <cellStyle name="Monétaire 2 3" xfId="11"/>
    <cellStyle name="Monétaire 2 4" xfId="12"/>
    <cellStyle name="Monétaire 2 5" xfId="13"/>
    <cellStyle name="Normal" xfId="0" builtinId="0"/>
    <cellStyle name="Normal 10" xfId="14"/>
    <cellStyle name="Normal 11" xfId="15"/>
    <cellStyle name="Normal 12" xfId="16"/>
    <cellStyle name="Normal 13" xfId="17"/>
    <cellStyle name="Normal 14" xfId="18"/>
    <cellStyle name="Normal 15" xfId="19"/>
    <cellStyle name="Normal 16" xfId="20"/>
    <cellStyle name="Normal 17" xfId="21"/>
    <cellStyle name="Normal 2" xfId="22"/>
    <cellStyle name="Normal 2 2" xfId="23"/>
    <cellStyle name="Normal 3" xfId="24"/>
    <cellStyle name="Normal 3 10" xfId="25"/>
    <cellStyle name="Normal 3 11" xfId="26"/>
    <cellStyle name="Normal 3 12" xfId="27"/>
    <cellStyle name="Normal 3 13" xfId="28"/>
    <cellStyle name="Normal 3 14" xfId="29"/>
    <cellStyle name="Normal 3 15" xfId="30"/>
    <cellStyle name="Normal 3 16" xfId="31"/>
    <cellStyle name="Normal 3 17" xfId="32"/>
    <cellStyle name="Normal 3 18" xfId="33"/>
    <cellStyle name="Normal 3 19" xfId="34"/>
    <cellStyle name="Normal 3 2" xfId="35"/>
    <cellStyle name="Normal 3 2 2" xfId="36"/>
    <cellStyle name="Normal 3 2 3" xfId="37"/>
    <cellStyle name="Normal 3 2 4" xfId="38"/>
    <cellStyle name="Normal 3 2 5" xfId="39"/>
    <cellStyle name="Normal 3 2 6" xfId="40"/>
    <cellStyle name="Normal 3 3" xfId="41"/>
    <cellStyle name="Normal 3 4" xfId="42"/>
    <cellStyle name="Normal 3 5" xfId="43"/>
    <cellStyle name="Normal 3 6" xfId="44"/>
    <cellStyle name="Normal 3 7" xfId="45"/>
    <cellStyle name="Normal 3 8" xfId="46"/>
    <cellStyle name="Normal 3 9" xfId="47"/>
    <cellStyle name="Normal 4" xfId="48"/>
    <cellStyle name="Normal 4 2" xfId="49"/>
    <cellStyle name="Normal 4 2 2" xfId="50"/>
    <cellStyle name="Normal 4 2 3" xfId="51"/>
    <cellStyle name="Normal 4 2 4" xfId="52"/>
    <cellStyle name="Normal 4 2 5" xfId="53"/>
    <cellStyle name="Normal 4 2 6" xfId="54"/>
    <cellStyle name="Normal 4 3" xfId="55"/>
    <cellStyle name="Normal 5" xfId="56"/>
    <cellStyle name="Normal 6" xfId="57"/>
    <cellStyle name="Normal 7" xfId="58"/>
    <cellStyle name="Normal 8" xfId="59"/>
    <cellStyle name="Normal 9" xfId="60"/>
  </cellStyles>
  <dxfs count="6"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4669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4669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4669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4669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4669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4669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246697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10"/>
  <sheetViews>
    <sheetView tabSelected="1" zoomScale="80" zoomScaleNormal="80" workbookViewId="0">
      <selection activeCell="H4" sqref="H4"/>
    </sheetView>
  </sheetViews>
  <sheetFormatPr baseColWidth="10" defaultRowHeight="12.75"/>
  <cols>
    <col min="1" max="2" width="11.42578125" style="2" customWidth="1"/>
    <col min="3" max="3" width="11.42578125" style="3" customWidth="1"/>
    <col min="4" max="4" width="12.28515625" style="4" customWidth="1"/>
    <col min="5" max="5" width="11.42578125" style="5"/>
    <col min="6" max="7" width="11.42578125" style="4"/>
    <col min="8" max="16384" width="11.42578125" style="1"/>
  </cols>
  <sheetData>
    <row r="2" spans="1:9" ht="12.95" customHeight="1">
      <c r="A2" s="6" t="s">
        <v>6</v>
      </c>
      <c r="B2" s="6" t="s">
        <v>7</v>
      </c>
      <c r="C2" s="6" t="s">
        <v>0</v>
      </c>
      <c r="D2" s="6" t="s">
        <v>4</v>
      </c>
      <c r="E2" s="6" t="s">
        <v>5</v>
      </c>
      <c r="F2" s="6" t="s">
        <v>3</v>
      </c>
      <c r="G2" s="11" t="s">
        <v>2</v>
      </c>
      <c r="H2" s="7" t="s">
        <v>1</v>
      </c>
    </row>
    <row r="3" spans="1:9" ht="12.95" customHeight="1">
      <c r="A3" s="6"/>
      <c r="B3" s="6"/>
      <c r="C3" s="6"/>
      <c r="D3" s="6"/>
      <c r="E3" s="6"/>
      <c r="F3" s="6"/>
      <c r="G3" s="12"/>
      <c r="H3" s="7"/>
    </row>
    <row r="4" spans="1:9" ht="12.75" customHeight="1">
      <c r="A4" s="9">
        <v>14.49</v>
      </c>
      <c r="B4" s="13">
        <v>14.54</v>
      </c>
      <c r="C4" s="14">
        <v>5.1999999999999998E-2</v>
      </c>
      <c r="D4" s="15">
        <f t="shared" ref="D4" si="0">B4+(B4*C4)</f>
        <v>15.29608</v>
      </c>
      <c r="E4" s="16">
        <v>31.5</v>
      </c>
      <c r="F4" s="10">
        <f t="shared" ref="F4" si="1">(E4*D4)-(E4*B4)</f>
        <v>23.816520000000025</v>
      </c>
      <c r="G4" s="10">
        <f>$F4-A4</f>
        <v>9.3265200000000252</v>
      </c>
      <c r="H4" s="9"/>
    </row>
    <row r="5" spans="1:9" ht="12.95" customHeight="1">
      <c r="A5" s="6" t="s">
        <v>6</v>
      </c>
      <c r="B5" s="6" t="s">
        <v>7</v>
      </c>
      <c r="C5" s="6" t="s">
        <v>0</v>
      </c>
      <c r="D5" s="6" t="s">
        <v>4</v>
      </c>
      <c r="E5" s="6" t="s">
        <v>5</v>
      </c>
      <c r="F5" s="7" t="s">
        <v>3</v>
      </c>
      <c r="G5" s="11" t="s">
        <v>2</v>
      </c>
      <c r="H5" s="7" t="s">
        <v>1</v>
      </c>
    </row>
    <row r="6" spans="1:9" ht="12.95" customHeight="1">
      <c r="A6" s="6"/>
      <c r="B6" s="6"/>
      <c r="C6" s="6"/>
      <c r="D6" s="6"/>
      <c r="E6" s="6"/>
      <c r="F6" s="7"/>
      <c r="G6" s="12"/>
      <c r="H6" s="7"/>
    </row>
    <row r="7" spans="1:9" ht="12.95" customHeight="1">
      <c r="A7" s="9">
        <v>43.8</v>
      </c>
      <c r="B7" s="13">
        <v>21.44</v>
      </c>
      <c r="C7" s="14">
        <v>5.1999999999999998E-2</v>
      </c>
      <c r="D7" s="15">
        <f t="shared" ref="D7" si="2">B7+(B7*C7)</f>
        <v>22.554880000000001</v>
      </c>
      <c r="E7" s="16">
        <v>31.5</v>
      </c>
      <c r="F7" s="10">
        <f t="shared" ref="F7" si="3">(E7*D7)-(E7*B7)</f>
        <v>35.118720000000053</v>
      </c>
      <c r="G7" s="10">
        <f>$F7-A7</f>
        <v>-8.6812799999999442</v>
      </c>
      <c r="H7" s="8"/>
      <c r="I7" s="2"/>
    </row>
    <row r="8" spans="1:9" ht="12.95" customHeight="1">
      <c r="A8" s="6" t="s">
        <v>6</v>
      </c>
      <c r="B8" s="6" t="s">
        <v>7</v>
      </c>
      <c r="C8" s="6" t="s">
        <v>0</v>
      </c>
      <c r="D8" s="6" t="s">
        <v>4</v>
      </c>
      <c r="E8" s="6" t="s">
        <v>5</v>
      </c>
      <c r="F8" s="7" t="s">
        <v>3</v>
      </c>
      <c r="G8" s="11" t="s">
        <v>2</v>
      </c>
      <c r="H8" s="7" t="s">
        <v>1</v>
      </c>
    </row>
    <row r="9" spans="1:9" ht="12.95" customHeight="1">
      <c r="A9" s="6"/>
      <c r="B9" s="6"/>
      <c r="C9" s="6"/>
      <c r="D9" s="6"/>
      <c r="E9" s="6"/>
      <c r="F9" s="7"/>
      <c r="G9" s="12"/>
      <c r="H9" s="7"/>
    </row>
    <row r="10" spans="1:9" ht="12.95" customHeight="1">
      <c r="A10" s="9">
        <v>73.97</v>
      </c>
      <c r="B10" s="13">
        <v>32.35</v>
      </c>
      <c r="C10" s="14">
        <v>5.1999999999999998E-2</v>
      </c>
      <c r="D10" s="15">
        <f t="shared" ref="D10" si="4">B10+(B10*C10)</f>
        <v>34.032200000000003</v>
      </c>
      <c r="E10" s="16">
        <v>31.5</v>
      </c>
      <c r="F10" s="10">
        <f t="shared" ref="F10" si="5">(E10*D10)-(E10*B10)</f>
        <v>52.989299999999957</v>
      </c>
      <c r="G10" s="10">
        <f>$F10-A10</f>
        <v>-20.980700000000041</v>
      </c>
      <c r="H10" s="8"/>
    </row>
  </sheetData>
  <mergeCells count="24">
    <mergeCell ref="H8:H9"/>
    <mergeCell ref="C2:C3"/>
    <mergeCell ref="B2:B3"/>
    <mergeCell ref="G2:G3"/>
    <mergeCell ref="G5:G6"/>
    <mergeCell ref="G8:G9"/>
    <mergeCell ref="D8:D9"/>
    <mergeCell ref="B8:B9"/>
    <mergeCell ref="C8:C9"/>
    <mergeCell ref="E8:E9"/>
    <mergeCell ref="F8:F9"/>
    <mergeCell ref="H5:H6"/>
    <mergeCell ref="A8:A9"/>
    <mergeCell ref="D5:D6"/>
    <mergeCell ref="B5:B6"/>
    <mergeCell ref="C5:C6"/>
    <mergeCell ref="E5:E6"/>
    <mergeCell ref="F5:F6"/>
    <mergeCell ref="H2:H3"/>
    <mergeCell ref="A5:A6"/>
    <mergeCell ref="D2:D3"/>
    <mergeCell ref="E2:E3"/>
    <mergeCell ref="F2:F3"/>
    <mergeCell ref="A2:A3"/>
  </mergeCells>
  <conditionalFormatting sqref="G2 G4:G5 G7:G8 G10">
    <cfRule type="containsErrors" dxfId="2" priority="3">
      <formula>ISERROR(G2)</formula>
    </cfRule>
  </conditionalFormatting>
  <conditionalFormatting sqref="B1 B11:B1048576">
    <cfRule type="cellIs" dxfId="1" priority="2" operator="greaterThan">
      <formula>0</formula>
    </cfRule>
  </conditionalFormatting>
  <conditionalFormatting sqref="E1 E11:E1048576">
    <cfRule type="cellIs" dxfId="0" priority="1" operator="greaterThan">
      <formula>0</formula>
    </cfRule>
  </conditionalFormatting>
  <pageMargins left="0" right="0" top="0" bottom="0" header="0.51181102362204722" footer="0.51181102362204722"/>
  <pageSetup paperSize="9" scale="1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ECOTAXE</vt:lpstr>
    </vt:vector>
  </TitlesOfParts>
  <Company>TPS ROULEAU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ROULLEAU</dc:creator>
  <cp:lastModifiedBy>ROULLEAU</cp:lastModifiedBy>
  <dcterms:created xsi:type="dcterms:W3CDTF">2013-10-28T10:07:53Z</dcterms:created>
  <dcterms:modified xsi:type="dcterms:W3CDTF">2013-10-28T10:13:36Z</dcterms:modified>
</cp:coreProperties>
</file>