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5" yWindow="165" windowWidth="19485" windowHeight="13740"/>
  </bookViews>
  <sheets>
    <sheet name="Feuil1" sheetId="1" r:id="rId1"/>
    <sheet name="Données" sheetId="2" r:id="rId2"/>
  </sheets>
  <definedNames>
    <definedName name="Tablo">Données!$A$1:$B$38</definedName>
    <definedName name="_xlnm.Print_Area" localSheetId="0">Feuil1!$A$1:$F$21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1" i="2"/>
  <c r="B28" i="1" l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  <c r="B40" i="1"/>
  <c r="C40" i="1"/>
  <c r="D40" i="1"/>
  <c r="E40" i="1"/>
  <c r="F40" i="1"/>
  <c r="B41" i="1"/>
  <c r="C41" i="1"/>
  <c r="D41" i="1"/>
  <c r="E41" i="1"/>
  <c r="F41" i="1"/>
  <c r="B42" i="1"/>
  <c r="C42" i="1"/>
  <c r="D42" i="1"/>
  <c r="E42" i="1"/>
  <c r="F42" i="1"/>
  <c r="B43" i="1"/>
  <c r="G43" i="1"/>
  <c r="C43" i="1"/>
  <c r="D43" i="1"/>
  <c r="E43" i="1"/>
  <c r="F43" i="1"/>
  <c r="B44" i="1"/>
  <c r="C44" i="1"/>
  <c r="D44" i="1"/>
  <c r="E44" i="1"/>
  <c r="F44" i="1"/>
  <c r="B45" i="1"/>
  <c r="C45" i="1"/>
  <c r="D45" i="1"/>
  <c r="E45" i="1"/>
  <c r="F45" i="1"/>
  <c r="B46" i="1"/>
  <c r="C46" i="1"/>
  <c r="G46" i="1"/>
  <c r="D46" i="1"/>
  <c r="E46" i="1"/>
  <c r="F46" i="1"/>
  <c r="F27" i="1"/>
  <c r="E27" i="1"/>
  <c r="D27" i="1"/>
  <c r="C27" i="1"/>
  <c r="B27" i="1"/>
  <c r="G28" i="1"/>
  <c r="G29" i="1"/>
  <c r="G30" i="1"/>
  <c r="G31" i="1"/>
  <c r="G32" i="1"/>
  <c r="G33" i="1"/>
  <c r="G34" i="1"/>
  <c r="G35" i="1"/>
  <c r="G36" i="1"/>
  <c r="G40" i="1"/>
  <c r="G41" i="1"/>
  <c r="G42" i="1"/>
  <c r="G44" i="1"/>
  <c r="G27" i="1"/>
  <c r="G39" i="1"/>
  <c r="G37" i="1"/>
  <c r="G45" i="1"/>
  <c r="G38" i="1"/>
</calcChain>
</file>

<file path=xl/sharedStrings.xml><?xml version="1.0" encoding="utf-8"?>
<sst xmlns="http://schemas.openxmlformats.org/spreadsheetml/2006/main" count="73" uniqueCount="27">
  <si>
    <r>
      <t>Apéro</t>
    </r>
    <r>
      <rPr>
        <sz val="12"/>
        <rFont val="Arial"/>
      </rPr>
      <t xml:space="preserve">                 (Picon, Kir, …)        </t>
    </r>
    <r>
      <rPr>
        <i/>
        <sz val="12"/>
        <rFont val="Arial"/>
      </rPr>
      <t>1,30 €</t>
    </r>
  </si>
  <si>
    <r>
      <t>Bière</t>
    </r>
    <r>
      <rPr>
        <sz val="12"/>
        <rFont val="Arial"/>
      </rPr>
      <t xml:space="preserve">                       </t>
    </r>
    <r>
      <rPr>
        <i/>
        <sz val="12"/>
        <rFont val="Arial"/>
      </rPr>
      <t>1,00 €</t>
    </r>
  </si>
  <si>
    <r>
      <t xml:space="preserve">Café, Thé             </t>
    </r>
    <r>
      <rPr>
        <sz val="12"/>
        <rFont val="Arial"/>
      </rPr>
      <t xml:space="preserve">  </t>
    </r>
    <r>
      <rPr>
        <i/>
        <sz val="12"/>
        <rFont val="Arial"/>
      </rPr>
      <t>0,30 €</t>
    </r>
  </si>
  <si>
    <r>
      <t>Digestif</t>
    </r>
    <r>
      <rPr>
        <sz val="12"/>
        <rFont val="Arial"/>
      </rPr>
      <t xml:space="preserve">                  </t>
    </r>
    <r>
      <rPr>
        <i/>
        <sz val="12"/>
        <rFont val="Arial"/>
      </rPr>
      <t>1,60 €</t>
    </r>
  </si>
  <si>
    <t>Noms       Boissons</t>
  </si>
  <si>
    <r>
      <t xml:space="preserve">Sans alcool </t>
    </r>
    <r>
      <rPr>
        <sz val="12"/>
        <rFont val="Arial"/>
      </rPr>
      <t xml:space="preserve">(Coca, limo)                </t>
    </r>
    <r>
      <rPr>
        <i/>
        <sz val="12"/>
        <rFont val="Arial"/>
      </rPr>
      <t>0,8 €</t>
    </r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</si>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</sst>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0#&quot; &quot;##&quot; &quot;##&quot; &quot;##&quot; &quot;##"/>
    <numFmt numFmtId="165" formatCode="#,##0.00\ &quot;€&quot;"/>
  </numFmts>
  <fonts count="8" x14ac:knownFonts="1">
    <font>
      <sz val="10"/>
      <name val="Arial"/>
    </font>
    <font>
      <sz val="8"/>
      <name val="Arial"/>
    </font>
    <font>
      <sz val="12"/>
      <name val="Arial"/>
    </font>
    <font>
      <b/>
      <sz val="12"/>
      <name val="Arial"/>
    </font>
    <font>
      <i/>
      <sz val="12"/>
      <name val="Arial"/>
    </font>
    <font>
      <sz val="12"/>
      <name val="Arial"/>
      <family val="2"/>
    </font>
    <font>
      <b/>
      <sz val="12"/>
      <name val="Arial"/>
      <family val="2"/>
    </font>
    <font>
      <sz val="2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 diagonalDown="1"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 style="medium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165" fontId="6" fillId="0" borderId="14" xfId="0" applyNumberFormat="1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/>
    <xf numFmtId="0" fontId="2" fillId="0" borderId="1" xfId="0" applyNumberFormat="1" applyFont="1" applyBorder="1" applyAlignment="1">
      <alignment horizontal="center" vertical="center"/>
    </xf>
    <xf numFmtId="6" fontId="0" fillId="0" borderId="0" xfId="0" applyNumberFormat="1"/>
    <xf numFmtId="164" fontId="5" fillId="0" borderId="18" xfId="0" applyNumberFormat="1" applyFont="1" applyFill="1" applyBorder="1" applyAlignment="1">
      <alignment horizontal="center" vertical="center" shrinkToFit="1"/>
    </xf>
    <xf numFmtId="165" fontId="0" fillId="0" borderId="0" xfId="0" applyNumberFormat="1"/>
    <xf numFmtId="0" fontId="5" fillId="0" borderId="8" xfId="0" applyNumberFormat="1" applyFont="1" applyBorder="1" applyAlignment="1">
      <alignment horizontal="center" vertical="center" shrinkToFit="1"/>
    </xf>
    <xf numFmtId="0" fontId="5" fillId="0" borderId="9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0</xdr:row>
          <xdr:rowOff>781050</xdr:rowOff>
        </xdr:from>
        <xdr:to>
          <xdr:col>11</xdr:col>
          <xdr:colOff>552450</xdr:colOff>
          <xdr:row>6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63"/>
  <sheetViews>
    <sheetView tabSelected="1" workbookViewId="0">
      <selection activeCell="I11" sqref="I11"/>
    </sheetView>
  </sheetViews>
  <sheetFormatPr baseColWidth="10" defaultRowHeight="12.75" x14ac:dyDescent="0.2"/>
  <cols>
    <col min="1" max="1" width="20.42578125" style="1" bestFit="1" customWidth="1"/>
    <col min="2" max="6" width="23.7109375" customWidth="1"/>
  </cols>
  <sheetData>
    <row r="1" spans="1:9" ht="63.75" customHeight="1" thickTop="1" thickBot="1" x14ac:dyDescent="0.25">
      <c r="A1" s="13" t="s">
        <v>4</v>
      </c>
      <c r="B1" s="8" t="s">
        <v>0</v>
      </c>
      <c r="C1" s="8" t="s">
        <v>1</v>
      </c>
      <c r="D1" s="9" t="s">
        <v>2</v>
      </c>
      <c r="E1" s="8" t="s">
        <v>3</v>
      </c>
      <c r="F1" s="17" t="s">
        <v>5</v>
      </c>
      <c r="H1" s="23"/>
      <c r="I1" s="23"/>
    </row>
    <row r="2" spans="1:9" ht="24.95" customHeight="1" x14ac:dyDescent="0.2">
      <c r="A2" s="28" t="s">
        <v>7</v>
      </c>
      <c r="B2" s="10"/>
      <c r="C2" s="6"/>
      <c r="D2" s="7"/>
      <c r="E2" s="6"/>
      <c r="F2" s="14"/>
      <c r="H2" s="23"/>
      <c r="I2" s="23"/>
    </row>
    <row r="3" spans="1:9" ht="24.95" customHeight="1" x14ac:dyDescent="0.2">
      <c r="A3" s="28" t="s">
        <v>8</v>
      </c>
      <c r="B3" s="11">
        <v>8</v>
      </c>
      <c r="C3" s="4"/>
      <c r="D3" s="3"/>
      <c r="E3" s="4"/>
      <c r="F3" s="15">
        <v>2</v>
      </c>
      <c r="H3" s="23"/>
      <c r="I3" s="23"/>
    </row>
    <row r="4" spans="1:9" ht="24.95" customHeight="1" x14ac:dyDescent="0.2">
      <c r="A4" s="28" t="s">
        <v>9</v>
      </c>
      <c r="B4" s="11">
        <v>8</v>
      </c>
      <c r="C4" s="4">
        <v>1</v>
      </c>
      <c r="D4" s="3"/>
      <c r="E4" s="4">
        <v>1</v>
      </c>
      <c r="F4" s="15">
        <v>1</v>
      </c>
      <c r="H4" s="23"/>
      <c r="I4" s="23"/>
    </row>
    <row r="5" spans="1:9" ht="24.95" customHeight="1" x14ac:dyDescent="0.2">
      <c r="A5" s="28" t="s">
        <v>10</v>
      </c>
      <c r="B5" s="11"/>
      <c r="C5" s="4"/>
      <c r="D5" s="3"/>
      <c r="E5" s="4"/>
      <c r="F5" s="15">
        <v>1</v>
      </c>
      <c r="H5" s="23"/>
      <c r="I5" s="23"/>
    </row>
    <row r="6" spans="1:9" ht="24.95" customHeight="1" x14ac:dyDescent="0.2">
      <c r="A6" s="28" t="s">
        <v>11</v>
      </c>
      <c r="B6" s="11">
        <v>3</v>
      </c>
      <c r="C6" s="4">
        <v>7</v>
      </c>
      <c r="D6" s="3"/>
      <c r="E6" s="4"/>
      <c r="F6" s="15"/>
      <c r="H6" s="23"/>
      <c r="I6" s="23"/>
    </row>
    <row r="7" spans="1:9" ht="24.95" customHeight="1" x14ac:dyDescent="0.2">
      <c r="A7" s="28" t="s">
        <v>12</v>
      </c>
      <c r="B7" s="11">
        <v>2</v>
      </c>
      <c r="C7" s="4"/>
      <c r="D7" s="3"/>
      <c r="E7" s="4"/>
      <c r="F7" s="15"/>
      <c r="H7" s="23"/>
      <c r="I7" s="23"/>
    </row>
    <row r="8" spans="1:9" ht="24.95" customHeight="1" x14ac:dyDescent="0.2">
      <c r="A8" s="28" t="s">
        <v>13</v>
      </c>
      <c r="B8" s="11"/>
      <c r="C8" s="4"/>
      <c r="D8" s="3"/>
      <c r="E8" s="4"/>
      <c r="F8" s="15"/>
      <c r="H8" s="23"/>
      <c r="I8" s="23"/>
    </row>
    <row r="9" spans="1:9" ht="24.95" customHeight="1" x14ac:dyDescent="0.2">
      <c r="A9" s="28" t="s">
        <v>14</v>
      </c>
      <c r="B9" s="11"/>
      <c r="C9" s="4"/>
      <c r="D9" s="3"/>
      <c r="E9" s="4"/>
      <c r="F9" s="15"/>
      <c r="H9" s="23"/>
      <c r="I9" s="23"/>
    </row>
    <row r="10" spans="1:9" ht="24.95" customHeight="1" x14ac:dyDescent="0.2">
      <c r="A10" s="28" t="s">
        <v>15</v>
      </c>
      <c r="B10" s="11">
        <v>8</v>
      </c>
      <c r="C10" s="4">
        <v>2</v>
      </c>
      <c r="D10" s="3"/>
      <c r="E10" s="4"/>
      <c r="F10" s="15">
        <v>8</v>
      </c>
      <c r="H10" s="23"/>
      <c r="I10" s="23"/>
    </row>
    <row r="11" spans="1:9" ht="24.95" customHeight="1" x14ac:dyDescent="0.2">
      <c r="A11" s="28" t="s">
        <v>16</v>
      </c>
      <c r="B11" s="11"/>
      <c r="C11" s="4"/>
      <c r="D11" s="3"/>
      <c r="E11" s="4"/>
      <c r="F11" s="15"/>
      <c r="H11" s="23"/>
      <c r="I11" s="23"/>
    </row>
    <row r="12" spans="1:9" ht="24.95" customHeight="1" x14ac:dyDescent="0.2">
      <c r="A12" s="28" t="s">
        <v>17</v>
      </c>
      <c r="B12" s="11">
        <v>22</v>
      </c>
      <c r="C12" s="4"/>
      <c r="D12" s="3"/>
      <c r="E12" s="4"/>
      <c r="F12" s="15">
        <v>12</v>
      </c>
      <c r="H12" s="23"/>
      <c r="I12" s="23"/>
    </row>
    <row r="13" spans="1:9" ht="24.95" customHeight="1" x14ac:dyDescent="0.2">
      <c r="A13" s="28" t="s">
        <v>18</v>
      </c>
      <c r="B13" s="11">
        <v>9</v>
      </c>
      <c r="C13" s="4"/>
      <c r="D13" s="24">
        <v>4</v>
      </c>
      <c r="E13" s="4">
        <v>4</v>
      </c>
      <c r="F13" s="15">
        <v>2</v>
      </c>
      <c r="H13" s="23"/>
      <c r="I13" s="23"/>
    </row>
    <row r="14" spans="1:9" ht="24.95" customHeight="1" x14ac:dyDescent="0.2">
      <c r="A14" s="28" t="s">
        <v>19</v>
      </c>
      <c r="B14" s="11">
        <v>21</v>
      </c>
      <c r="C14" s="4"/>
      <c r="D14" s="4"/>
      <c r="E14" s="4"/>
      <c r="F14" s="15">
        <v>4</v>
      </c>
      <c r="H14" s="23"/>
      <c r="I14" s="23"/>
    </row>
    <row r="15" spans="1:9" ht="24.95" customHeight="1" x14ac:dyDescent="0.2">
      <c r="A15" s="28" t="s">
        <v>20</v>
      </c>
      <c r="B15" s="11"/>
      <c r="C15" s="4"/>
      <c r="D15" s="4"/>
      <c r="E15" s="4"/>
      <c r="F15" s="15">
        <v>2</v>
      </c>
      <c r="H15" s="23"/>
      <c r="I15" s="23"/>
    </row>
    <row r="16" spans="1:9" ht="24.95" customHeight="1" x14ac:dyDescent="0.2">
      <c r="A16" s="28" t="s">
        <v>21</v>
      </c>
      <c r="B16" s="11"/>
      <c r="C16" s="4"/>
      <c r="D16" s="4">
        <v>5</v>
      </c>
      <c r="E16" s="4"/>
      <c r="F16" s="15">
        <v>3</v>
      </c>
      <c r="H16" s="23"/>
      <c r="I16" s="23"/>
    </row>
    <row r="17" spans="1:9" ht="24.95" customHeight="1" x14ac:dyDescent="0.2">
      <c r="A17" s="28" t="s">
        <v>22</v>
      </c>
      <c r="B17" s="11"/>
      <c r="C17" s="4">
        <v>9</v>
      </c>
      <c r="D17" s="4"/>
      <c r="E17" s="4"/>
      <c r="F17" s="15"/>
      <c r="H17" s="23"/>
      <c r="I17" s="23"/>
    </row>
    <row r="18" spans="1:9" ht="24.95" customHeight="1" x14ac:dyDescent="0.2">
      <c r="A18" s="28" t="s">
        <v>23</v>
      </c>
      <c r="B18" s="11"/>
      <c r="C18" s="4"/>
      <c r="D18" s="4"/>
      <c r="E18" s="4"/>
      <c r="F18" s="15"/>
      <c r="H18" s="23"/>
      <c r="I18" s="23"/>
    </row>
    <row r="19" spans="1:9" ht="24.95" customHeight="1" x14ac:dyDescent="0.2">
      <c r="A19" s="28" t="s">
        <v>24</v>
      </c>
      <c r="B19" s="11"/>
      <c r="C19" s="4"/>
      <c r="D19" s="4"/>
      <c r="E19" s="4"/>
      <c r="F19" s="15"/>
      <c r="H19" s="23"/>
      <c r="I19" s="23"/>
    </row>
    <row r="20" spans="1:9" ht="24.95" customHeight="1" x14ac:dyDescent="0.2">
      <c r="A20" s="28" t="s">
        <v>26</v>
      </c>
      <c r="B20" s="11">
        <v>14</v>
      </c>
      <c r="C20" s="4">
        <v>10</v>
      </c>
      <c r="D20" s="4"/>
      <c r="E20" s="4"/>
      <c r="F20" s="15">
        <v>8</v>
      </c>
      <c r="H20" s="23"/>
      <c r="I20" s="23"/>
    </row>
    <row r="21" spans="1:9" ht="24.95" customHeight="1" thickBot="1" x14ac:dyDescent="0.25">
      <c r="A21" s="29" t="s">
        <v>25</v>
      </c>
      <c r="B21" s="12"/>
      <c r="C21" s="5">
        <v>1</v>
      </c>
      <c r="D21" s="5"/>
      <c r="E21" s="5"/>
      <c r="F21" s="16"/>
      <c r="H21" s="23"/>
      <c r="I21" s="23"/>
    </row>
    <row r="22" spans="1:9" ht="13.5" thickTop="1" x14ac:dyDescent="0.2">
      <c r="A22" s="2"/>
    </row>
    <row r="23" spans="1:9" x14ac:dyDescent="0.2">
      <c r="A23" s="2"/>
    </row>
    <row r="24" spans="1:9" x14ac:dyDescent="0.2">
      <c r="A24" s="2"/>
    </row>
    <row r="25" spans="1:9" ht="13.5" thickBot="1" x14ac:dyDescent="0.25">
      <c r="A25" s="2"/>
    </row>
    <row r="26" spans="1:9" ht="47.25" thickTop="1" thickBot="1" x14ac:dyDescent="0.25">
      <c r="A26" s="13" t="s">
        <v>4</v>
      </c>
      <c r="B26" s="8" t="s">
        <v>0</v>
      </c>
      <c r="C26" s="8" t="s">
        <v>1</v>
      </c>
      <c r="D26" s="9" t="s">
        <v>2</v>
      </c>
      <c r="E26" s="8" t="s">
        <v>3</v>
      </c>
      <c r="F26" s="17" t="s">
        <v>5</v>
      </c>
      <c r="G26" s="17" t="s">
        <v>6</v>
      </c>
    </row>
    <row r="27" spans="1:9" ht="17.25" thickTop="1" thickBot="1" x14ac:dyDescent="0.25">
      <c r="A27" s="28" t="s">
        <v>7</v>
      </c>
      <c r="B27" s="10">
        <f>B2*1.3</f>
        <v>0</v>
      </c>
      <c r="C27" s="6">
        <f>C2*1</f>
        <v>0</v>
      </c>
      <c r="D27" s="7">
        <f>D2*0.3</f>
        <v>0</v>
      </c>
      <c r="E27" s="6">
        <f>E2*1.6</f>
        <v>0</v>
      </c>
      <c r="F27" s="14">
        <f>F2*0.8</f>
        <v>0</v>
      </c>
      <c r="G27" s="18">
        <f>SUM(B27:F27)</f>
        <v>0</v>
      </c>
    </row>
    <row r="28" spans="1:9" ht="17.25" thickTop="1" thickBot="1" x14ac:dyDescent="0.25">
      <c r="A28" s="28" t="s">
        <v>8</v>
      </c>
      <c r="B28" s="10">
        <f t="shared" ref="B28:B46" si="0">B3*1.3</f>
        <v>10.4</v>
      </c>
      <c r="C28" s="6">
        <f t="shared" ref="C28:C46" si="1">C3*1</f>
        <v>0</v>
      </c>
      <c r="D28" s="7">
        <f t="shared" ref="D28:D46" si="2">D3*0.3</f>
        <v>0</v>
      </c>
      <c r="E28" s="6">
        <f t="shared" ref="E28:E46" si="3">E3*1.6</f>
        <v>0</v>
      </c>
      <c r="F28" s="14">
        <f t="shared" ref="F28:F46" si="4">F3*0.8</f>
        <v>1.6</v>
      </c>
      <c r="G28" s="18">
        <f t="shared" ref="G28:G46" si="5">SUM(B28:F28)</f>
        <v>12</v>
      </c>
    </row>
    <row r="29" spans="1:9" ht="17.25" thickTop="1" thickBot="1" x14ac:dyDescent="0.25">
      <c r="A29" s="28" t="s">
        <v>9</v>
      </c>
      <c r="B29" s="10">
        <f t="shared" si="0"/>
        <v>10.4</v>
      </c>
      <c r="C29" s="6">
        <f t="shared" si="1"/>
        <v>1</v>
      </c>
      <c r="D29" s="7">
        <f t="shared" si="2"/>
        <v>0</v>
      </c>
      <c r="E29" s="6">
        <f t="shared" si="3"/>
        <v>1.6</v>
      </c>
      <c r="F29" s="14">
        <f t="shared" si="4"/>
        <v>0.8</v>
      </c>
      <c r="G29" s="18">
        <f t="shared" si="5"/>
        <v>13.8</v>
      </c>
    </row>
    <row r="30" spans="1:9" ht="17.25" thickTop="1" thickBot="1" x14ac:dyDescent="0.25">
      <c r="A30" s="28" t="s">
        <v>10</v>
      </c>
      <c r="B30" s="10">
        <f t="shared" si="0"/>
        <v>0</v>
      </c>
      <c r="C30" s="6">
        <f t="shared" si="1"/>
        <v>0</v>
      </c>
      <c r="D30" s="7">
        <f t="shared" si="2"/>
        <v>0</v>
      </c>
      <c r="E30" s="6">
        <f t="shared" si="3"/>
        <v>0</v>
      </c>
      <c r="F30" s="14">
        <f t="shared" si="4"/>
        <v>0.8</v>
      </c>
      <c r="G30" s="18">
        <f t="shared" si="5"/>
        <v>0.8</v>
      </c>
    </row>
    <row r="31" spans="1:9" ht="17.25" thickTop="1" thickBot="1" x14ac:dyDescent="0.25">
      <c r="A31" s="28" t="s">
        <v>11</v>
      </c>
      <c r="B31" s="10">
        <f t="shared" si="0"/>
        <v>3.9000000000000004</v>
      </c>
      <c r="C31" s="6">
        <f t="shared" si="1"/>
        <v>7</v>
      </c>
      <c r="D31" s="7">
        <f t="shared" si="2"/>
        <v>0</v>
      </c>
      <c r="E31" s="6">
        <f t="shared" si="3"/>
        <v>0</v>
      </c>
      <c r="F31" s="14">
        <f t="shared" si="4"/>
        <v>0</v>
      </c>
      <c r="G31" s="18">
        <f t="shared" si="5"/>
        <v>10.9</v>
      </c>
    </row>
    <row r="32" spans="1:9" ht="17.25" thickTop="1" thickBot="1" x14ac:dyDescent="0.25">
      <c r="A32" s="28" t="s">
        <v>12</v>
      </c>
      <c r="B32" s="10">
        <f t="shared" si="0"/>
        <v>2.6</v>
      </c>
      <c r="C32" s="6">
        <f t="shared" si="1"/>
        <v>0</v>
      </c>
      <c r="D32" s="7">
        <f t="shared" si="2"/>
        <v>0</v>
      </c>
      <c r="E32" s="6">
        <f t="shared" si="3"/>
        <v>0</v>
      </c>
      <c r="F32" s="14">
        <f t="shared" si="4"/>
        <v>0</v>
      </c>
      <c r="G32" s="18">
        <f t="shared" si="5"/>
        <v>2.6</v>
      </c>
    </row>
    <row r="33" spans="1:8" ht="17.25" thickTop="1" thickBot="1" x14ac:dyDescent="0.25">
      <c r="A33" s="28" t="s">
        <v>13</v>
      </c>
      <c r="B33" s="10">
        <f t="shared" si="0"/>
        <v>0</v>
      </c>
      <c r="C33" s="6">
        <f t="shared" si="1"/>
        <v>0</v>
      </c>
      <c r="D33" s="7">
        <f t="shared" si="2"/>
        <v>0</v>
      </c>
      <c r="E33" s="6">
        <f t="shared" si="3"/>
        <v>0</v>
      </c>
      <c r="F33" s="14">
        <f t="shared" si="4"/>
        <v>0</v>
      </c>
      <c r="G33" s="18">
        <f t="shared" si="5"/>
        <v>0</v>
      </c>
    </row>
    <row r="34" spans="1:8" ht="17.25" thickTop="1" thickBot="1" x14ac:dyDescent="0.25">
      <c r="A34" s="28" t="s">
        <v>14</v>
      </c>
      <c r="B34" s="10">
        <f t="shared" si="0"/>
        <v>0</v>
      </c>
      <c r="C34" s="6">
        <f t="shared" si="1"/>
        <v>0</v>
      </c>
      <c r="D34" s="7">
        <f t="shared" si="2"/>
        <v>0</v>
      </c>
      <c r="E34" s="6">
        <f t="shared" si="3"/>
        <v>0</v>
      </c>
      <c r="F34" s="14">
        <f t="shared" si="4"/>
        <v>0</v>
      </c>
      <c r="G34" s="18">
        <f t="shared" si="5"/>
        <v>0</v>
      </c>
    </row>
    <row r="35" spans="1:8" ht="17.25" thickTop="1" thickBot="1" x14ac:dyDescent="0.25">
      <c r="A35" s="28" t="s">
        <v>15</v>
      </c>
      <c r="B35" s="10">
        <f t="shared" si="0"/>
        <v>10.4</v>
      </c>
      <c r="C35" s="6">
        <f t="shared" si="1"/>
        <v>2</v>
      </c>
      <c r="D35" s="7">
        <f t="shared" si="2"/>
        <v>0</v>
      </c>
      <c r="E35" s="6">
        <f t="shared" si="3"/>
        <v>0</v>
      </c>
      <c r="F35" s="14">
        <f t="shared" si="4"/>
        <v>6.4</v>
      </c>
      <c r="G35" s="18">
        <f t="shared" si="5"/>
        <v>18.8</v>
      </c>
    </row>
    <row r="36" spans="1:8" ht="17.25" thickTop="1" thickBot="1" x14ac:dyDescent="0.25">
      <c r="A36" s="28" t="s">
        <v>16</v>
      </c>
      <c r="B36" s="10">
        <f t="shared" si="0"/>
        <v>0</v>
      </c>
      <c r="C36" s="6">
        <f t="shared" si="1"/>
        <v>0</v>
      </c>
      <c r="D36" s="7">
        <f t="shared" si="2"/>
        <v>0</v>
      </c>
      <c r="E36" s="6">
        <f t="shared" si="3"/>
        <v>0</v>
      </c>
      <c r="F36" s="14">
        <f t="shared" si="4"/>
        <v>0</v>
      </c>
      <c r="G36" s="18">
        <f t="shared" si="5"/>
        <v>0</v>
      </c>
    </row>
    <row r="37" spans="1:8" ht="17.25" thickTop="1" thickBot="1" x14ac:dyDescent="0.25">
      <c r="A37" s="28" t="s">
        <v>17</v>
      </c>
      <c r="B37" s="10">
        <f t="shared" si="0"/>
        <v>28.6</v>
      </c>
      <c r="C37" s="6">
        <f t="shared" si="1"/>
        <v>0</v>
      </c>
      <c r="D37" s="7">
        <f t="shared" si="2"/>
        <v>0</v>
      </c>
      <c r="E37" s="6">
        <f t="shared" si="3"/>
        <v>0</v>
      </c>
      <c r="F37" s="14">
        <f t="shared" si="4"/>
        <v>9.6000000000000014</v>
      </c>
      <c r="G37" s="18">
        <f t="shared" si="5"/>
        <v>38.200000000000003</v>
      </c>
    </row>
    <row r="38" spans="1:8" ht="17.25" thickTop="1" thickBot="1" x14ac:dyDescent="0.25">
      <c r="A38" s="28" t="s">
        <v>18</v>
      </c>
      <c r="B38" s="10">
        <f t="shared" si="0"/>
        <v>11.700000000000001</v>
      </c>
      <c r="C38" s="6">
        <f t="shared" si="1"/>
        <v>0</v>
      </c>
      <c r="D38" s="7">
        <f t="shared" si="2"/>
        <v>1.2</v>
      </c>
      <c r="E38" s="6">
        <f t="shared" si="3"/>
        <v>6.4</v>
      </c>
      <c r="F38" s="14">
        <f t="shared" si="4"/>
        <v>1.6</v>
      </c>
      <c r="G38" s="18">
        <f t="shared" si="5"/>
        <v>20.900000000000002</v>
      </c>
    </row>
    <row r="39" spans="1:8" ht="17.25" thickTop="1" thickBot="1" x14ac:dyDescent="0.25">
      <c r="A39" s="28" t="s">
        <v>19</v>
      </c>
      <c r="B39" s="10">
        <f t="shared" si="0"/>
        <v>27.3</v>
      </c>
      <c r="C39" s="6">
        <f t="shared" si="1"/>
        <v>0</v>
      </c>
      <c r="D39" s="7">
        <f t="shared" si="2"/>
        <v>0</v>
      </c>
      <c r="E39" s="6">
        <f t="shared" si="3"/>
        <v>0</v>
      </c>
      <c r="F39" s="14">
        <f t="shared" si="4"/>
        <v>3.2</v>
      </c>
      <c r="G39" s="18">
        <f>SUM(B39:F39)+2</f>
        <v>32.5</v>
      </c>
    </row>
    <row r="40" spans="1:8" ht="17.25" thickTop="1" thickBot="1" x14ac:dyDescent="0.25">
      <c r="A40" s="28" t="s">
        <v>20</v>
      </c>
      <c r="B40" s="10">
        <f t="shared" si="0"/>
        <v>0</v>
      </c>
      <c r="C40" s="6">
        <f t="shared" si="1"/>
        <v>0</v>
      </c>
      <c r="D40" s="7">
        <f t="shared" si="2"/>
        <v>0</v>
      </c>
      <c r="E40" s="6">
        <f t="shared" si="3"/>
        <v>0</v>
      </c>
      <c r="F40" s="14">
        <f t="shared" si="4"/>
        <v>1.6</v>
      </c>
      <c r="G40" s="18">
        <f t="shared" si="5"/>
        <v>1.6</v>
      </c>
    </row>
    <row r="41" spans="1:8" ht="17.25" thickTop="1" thickBot="1" x14ac:dyDescent="0.25">
      <c r="A41" s="28" t="s">
        <v>21</v>
      </c>
      <c r="B41" s="10">
        <f t="shared" si="0"/>
        <v>0</v>
      </c>
      <c r="C41" s="6">
        <f t="shared" si="1"/>
        <v>0</v>
      </c>
      <c r="D41" s="7">
        <f t="shared" si="2"/>
        <v>1.5</v>
      </c>
      <c r="E41" s="6">
        <f t="shared" si="3"/>
        <v>0</v>
      </c>
      <c r="F41" s="14">
        <f t="shared" si="4"/>
        <v>2.4000000000000004</v>
      </c>
      <c r="G41" s="18">
        <f t="shared" si="5"/>
        <v>3.9000000000000004</v>
      </c>
    </row>
    <row r="42" spans="1:8" ht="17.25" thickTop="1" thickBot="1" x14ac:dyDescent="0.25">
      <c r="A42" s="28" t="s">
        <v>22</v>
      </c>
      <c r="B42" s="10">
        <f t="shared" si="0"/>
        <v>0</v>
      </c>
      <c r="C42" s="6">
        <f t="shared" si="1"/>
        <v>9</v>
      </c>
      <c r="D42" s="7">
        <f t="shared" si="2"/>
        <v>0</v>
      </c>
      <c r="E42" s="6">
        <f t="shared" si="3"/>
        <v>0</v>
      </c>
      <c r="F42" s="14">
        <f t="shared" si="4"/>
        <v>0</v>
      </c>
      <c r="G42" s="18">
        <f t="shared" si="5"/>
        <v>9</v>
      </c>
    </row>
    <row r="43" spans="1:8" ht="17.25" thickTop="1" thickBot="1" x14ac:dyDescent="0.25">
      <c r="A43" s="28" t="s">
        <v>23</v>
      </c>
      <c r="B43" s="10">
        <f t="shared" si="0"/>
        <v>0</v>
      </c>
      <c r="C43" s="6">
        <f t="shared" si="1"/>
        <v>0</v>
      </c>
      <c r="D43" s="7">
        <f t="shared" si="2"/>
        <v>0</v>
      </c>
      <c r="E43" s="6">
        <f t="shared" si="3"/>
        <v>0</v>
      </c>
      <c r="F43" s="14">
        <f t="shared" si="4"/>
        <v>0</v>
      </c>
      <c r="G43" s="18">
        <f t="shared" si="5"/>
        <v>0</v>
      </c>
    </row>
    <row r="44" spans="1:8" ht="17.25" thickTop="1" thickBot="1" x14ac:dyDescent="0.25">
      <c r="A44" s="28" t="s">
        <v>24</v>
      </c>
      <c r="B44" s="10">
        <f t="shared" si="0"/>
        <v>0</v>
      </c>
      <c r="C44" s="6">
        <f t="shared" si="1"/>
        <v>0</v>
      </c>
      <c r="D44" s="7">
        <f t="shared" si="2"/>
        <v>0</v>
      </c>
      <c r="E44" s="6">
        <f t="shared" si="3"/>
        <v>0</v>
      </c>
      <c r="F44" s="14">
        <f t="shared" si="4"/>
        <v>0</v>
      </c>
      <c r="G44" s="18">
        <f t="shared" si="5"/>
        <v>0</v>
      </c>
    </row>
    <row r="45" spans="1:8" ht="17.25" thickTop="1" thickBot="1" x14ac:dyDescent="0.25">
      <c r="A45" s="28" t="s">
        <v>26</v>
      </c>
      <c r="B45" s="10">
        <f t="shared" si="0"/>
        <v>18.2</v>
      </c>
      <c r="C45" s="6">
        <f t="shared" si="1"/>
        <v>10</v>
      </c>
      <c r="D45" s="7">
        <f t="shared" si="2"/>
        <v>0</v>
      </c>
      <c r="E45" s="6">
        <f t="shared" si="3"/>
        <v>0</v>
      </c>
      <c r="F45" s="14">
        <f t="shared" si="4"/>
        <v>6.4</v>
      </c>
      <c r="G45" s="18">
        <f>SUM(B45:F45)+4</f>
        <v>38.6</v>
      </c>
      <c r="H45" s="25"/>
    </row>
    <row r="46" spans="1:8" ht="17.25" thickTop="1" thickBot="1" x14ac:dyDescent="0.25">
      <c r="A46" s="29" t="s">
        <v>25</v>
      </c>
      <c r="B46" s="19">
        <f t="shared" si="0"/>
        <v>0</v>
      </c>
      <c r="C46" s="20">
        <f t="shared" si="1"/>
        <v>1</v>
      </c>
      <c r="D46" s="21">
        <f t="shared" si="2"/>
        <v>0</v>
      </c>
      <c r="E46" s="20">
        <f t="shared" si="3"/>
        <v>0</v>
      </c>
      <c r="F46" s="22">
        <f t="shared" si="4"/>
        <v>0</v>
      </c>
      <c r="G46" s="18">
        <f t="shared" si="5"/>
        <v>1</v>
      </c>
    </row>
    <row r="47" spans="1:8" ht="13.5" thickTop="1" x14ac:dyDescent="0.2">
      <c r="A47" s="2"/>
    </row>
    <row r="48" spans="1:8" x14ac:dyDescent="0.2">
      <c r="A48" s="2"/>
    </row>
    <row r="49" spans="1:1" x14ac:dyDescent="0.2">
      <c r="A49" s="2"/>
    </row>
    <row r="50" spans="1:1" x14ac:dyDescent="0.2">
      <c r="A50" s="2"/>
    </row>
    <row r="51" spans="1:1" x14ac:dyDescent="0.2">
      <c r="A51" s="2"/>
    </row>
    <row r="52" spans="1:1" x14ac:dyDescent="0.2">
      <c r="A52" s="2"/>
    </row>
    <row r="53" spans="1:1" x14ac:dyDescent="0.2">
      <c r="A53" s="2"/>
    </row>
    <row r="54" spans="1:1" x14ac:dyDescent="0.2">
      <c r="A54" s="2"/>
    </row>
    <row r="55" spans="1:1" x14ac:dyDescent="0.2">
      <c r="A55" s="2"/>
    </row>
    <row r="56" spans="1:1" x14ac:dyDescent="0.2">
      <c r="A56" s="2"/>
    </row>
    <row r="57" spans="1:1" x14ac:dyDescent="0.2">
      <c r="A57" s="2"/>
    </row>
    <row r="58" spans="1:1" x14ac:dyDescent="0.2">
      <c r="A58" s="2"/>
    </row>
    <row r="59" spans="1:1" x14ac:dyDescent="0.2">
      <c r="A59" s="2"/>
    </row>
    <row r="60" spans="1:1" x14ac:dyDescent="0.2">
      <c r="A60" s="2"/>
    </row>
    <row r="61" spans="1:1" x14ac:dyDescent="0.2">
      <c r="A61" s="2"/>
    </row>
    <row r="62" spans="1:1" x14ac:dyDescent="0.2">
      <c r="A62" s="2"/>
    </row>
    <row r="63" spans="1:1" x14ac:dyDescent="0.2">
      <c r="A63" s="2"/>
    </row>
  </sheetData>
  <phoneticPr fontId="1" type="noConversion"/>
  <conditionalFormatting sqref="G27:G46">
    <cfRule type="cellIs" dxfId="0" priority="1" stopIfTrue="1" operator="greaterThan">
      <formula>0</formula>
    </cfRule>
  </conditionalFormatting>
  <pageMargins left="0" right="0" top="0.74803149606299213" bottom="0.74803149606299213" header="0.31496062992125984" footer="0.31496062992125984"/>
  <pageSetup paperSize="9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Form">
                <anchor moveWithCells="1" sizeWithCells="1">
                  <from>
                    <xdr:col>7</xdr:col>
                    <xdr:colOff>371475</xdr:colOff>
                    <xdr:row>0</xdr:row>
                    <xdr:rowOff>781050</xdr:rowOff>
                  </from>
                  <to>
                    <xdr:col>11</xdr:col>
                    <xdr:colOff>552450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1"/>
  <sheetViews>
    <sheetView workbookViewId="0">
      <selection activeCell="C28" sqref="C28:C29"/>
    </sheetView>
  </sheetViews>
  <sheetFormatPr baseColWidth="10" defaultRowHeight="12.75" x14ac:dyDescent="0.2"/>
  <cols>
    <col min="1" max="1" width="20.42578125" bestFit="1" customWidth="1"/>
  </cols>
  <sheetData>
    <row r="1" spans="1:3" ht="15" x14ac:dyDescent="0.2">
      <c r="A1" s="28" t="s">
        <v>7</v>
      </c>
      <c r="B1">
        <v>1</v>
      </c>
      <c r="C1" s="27">
        <f>VLOOKUP($A1,Feuil1!$A$27:$G$46,7,FALSE)</f>
        <v>0</v>
      </c>
    </row>
    <row r="2" spans="1:3" ht="15" x14ac:dyDescent="0.2">
      <c r="A2" s="28" t="s">
        <v>8</v>
      </c>
      <c r="B2">
        <v>2</v>
      </c>
      <c r="C2" s="27">
        <f>VLOOKUP($A2,Feuil1!$A$27:$G$46,7,FALSE)</f>
        <v>12</v>
      </c>
    </row>
    <row r="3" spans="1:3" ht="15" x14ac:dyDescent="0.2">
      <c r="A3" s="28" t="s">
        <v>9</v>
      </c>
      <c r="B3">
        <v>3</v>
      </c>
      <c r="C3" s="27">
        <f>VLOOKUP($A3,Feuil1!$A$27:$G$46,7,FALSE)</f>
        <v>13.8</v>
      </c>
    </row>
    <row r="4" spans="1:3" ht="15" x14ac:dyDescent="0.2">
      <c r="A4" s="28" t="s">
        <v>10</v>
      </c>
      <c r="B4">
        <v>4</v>
      </c>
      <c r="C4" s="27">
        <f>VLOOKUP($A4,Feuil1!$A$27:$G$46,7,FALSE)</f>
        <v>0.8</v>
      </c>
    </row>
    <row r="5" spans="1:3" ht="15" x14ac:dyDescent="0.2">
      <c r="A5" s="28" t="s">
        <v>11</v>
      </c>
      <c r="B5">
        <v>5</v>
      </c>
      <c r="C5" s="27">
        <f>VLOOKUP($A5,Feuil1!$A$27:$G$46,7,FALSE)</f>
        <v>10.9</v>
      </c>
    </row>
    <row r="6" spans="1:3" ht="15" x14ac:dyDescent="0.2">
      <c r="A6" s="28" t="s">
        <v>12</v>
      </c>
      <c r="B6">
        <v>6</v>
      </c>
      <c r="C6" s="27">
        <f>VLOOKUP($A6,Feuil1!$A$27:$G$46,7,FALSE)</f>
        <v>2.6</v>
      </c>
    </row>
    <row r="7" spans="1:3" ht="15" x14ac:dyDescent="0.2">
      <c r="A7" s="28" t="s">
        <v>13</v>
      </c>
      <c r="B7">
        <v>7</v>
      </c>
      <c r="C7" s="27">
        <f>VLOOKUP($A7,Feuil1!$A$27:$G$46,7,FALSE)</f>
        <v>0</v>
      </c>
    </row>
    <row r="8" spans="1:3" ht="15" x14ac:dyDescent="0.2">
      <c r="A8" s="28" t="s">
        <v>14</v>
      </c>
      <c r="B8">
        <v>8</v>
      </c>
      <c r="C8" s="27">
        <f>VLOOKUP($A8,Feuil1!$A$27:$G$46,7,FALSE)</f>
        <v>0</v>
      </c>
    </row>
    <row r="9" spans="1:3" ht="15" x14ac:dyDescent="0.2">
      <c r="A9" s="28" t="s">
        <v>15</v>
      </c>
      <c r="B9">
        <v>9</v>
      </c>
      <c r="C9" s="27">
        <f>VLOOKUP($A9,Feuil1!$A$27:$G$46,7,FALSE)</f>
        <v>18.8</v>
      </c>
    </row>
    <row r="10" spans="1:3" ht="15" x14ac:dyDescent="0.2">
      <c r="A10" s="28" t="s">
        <v>16</v>
      </c>
      <c r="B10">
        <v>10</v>
      </c>
      <c r="C10" s="27">
        <f>VLOOKUP($A10,Feuil1!$A$27:$G$46,7,FALSE)</f>
        <v>0</v>
      </c>
    </row>
    <row r="11" spans="1:3" ht="15" x14ac:dyDescent="0.2">
      <c r="A11" s="28" t="s">
        <v>17</v>
      </c>
      <c r="B11">
        <v>11</v>
      </c>
      <c r="C11" s="27">
        <f>VLOOKUP($A11,Feuil1!$A$27:$G$46,7,FALSE)</f>
        <v>38.200000000000003</v>
      </c>
    </row>
    <row r="12" spans="1:3" ht="15" x14ac:dyDescent="0.2">
      <c r="A12" s="28" t="s">
        <v>18</v>
      </c>
      <c r="B12">
        <v>12</v>
      </c>
      <c r="C12" s="27">
        <f>VLOOKUP($A12,Feuil1!$A$27:$G$46,7,FALSE)</f>
        <v>20.900000000000002</v>
      </c>
    </row>
    <row r="13" spans="1:3" ht="15" x14ac:dyDescent="0.2">
      <c r="A13" s="28" t="s">
        <v>19</v>
      </c>
      <c r="B13">
        <v>13</v>
      </c>
      <c r="C13" s="27">
        <f>VLOOKUP($A13,Feuil1!$A$27:$G$46,7,FALSE)</f>
        <v>32.5</v>
      </c>
    </row>
    <row r="14" spans="1:3" ht="15" x14ac:dyDescent="0.2">
      <c r="A14" s="28" t="s">
        <v>20</v>
      </c>
      <c r="B14">
        <v>14</v>
      </c>
      <c r="C14" s="27">
        <f>VLOOKUP($A14,Feuil1!$A$27:$G$46,7,FALSE)</f>
        <v>1.6</v>
      </c>
    </row>
    <row r="15" spans="1:3" ht="15" x14ac:dyDescent="0.2">
      <c r="A15" s="28" t="s">
        <v>21</v>
      </c>
      <c r="B15">
        <v>15</v>
      </c>
      <c r="C15" s="27">
        <f>VLOOKUP($A15,Feuil1!$A$27:$G$46,7,FALSE)</f>
        <v>3.9000000000000004</v>
      </c>
    </row>
    <row r="16" spans="1:3" ht="15" x14ac:dyDescent="0.2">
      <c r="A16" s="28" t="s">
        <v>22</v>
      </c>
      <c r="B16">
        <v>16</v>
      </c>
      <c r="C16" s="27">
        <f>VLOOKUP($A16,Feuil1!$A$27:$G$46,7,FALSE)</f>
        <v>9</v>
      </c>
    </row>
    <row r="17" spans="1:3" ht="15" x14ac:dyDescent="0.2">
      <c r="A17" s="28" t="s">
        <v>23</v>
      </c>
      <c r="B17">
        <v>17</v>
      </c>
      <c r="C17" s="27">
        <f>VLOOKUP($A17,Feuil1!$A$27:$G$46,7,FALSE)</f>
        <v>0</v>
      </c>
    </row>
    <row r="18" spans="1:3" ht="15" x14ac:dyDescent="0.2">
      <c r="A18" s="28" t="s">
        <v>24</v>
      </c>
      <c r="B18">
        <v>18</v>
      </c>
      <c r="C18" s="27">
        <f>VLOOKUP($A18,Feuil1!$A$27:$G$46,7,FALSE)</f>
        <v>0</v>
      </c>
    </row>
    <row r="19" spans="1:3" ht="15" x14ac:dyDescent="0.2">
      <c r="A19" s="28" t="s">
        <v>26</v>
      </c>
      <c r="B19">
        <v>19</v>
      </c>
      <c r="C19" s="27">
        <f>VLOOKUP($A19,Feuil1!$A$27:$G$46,7,FALSE)</f>
        <v>38.6</v>
      </c>
    </row>
    <row r="20" spans="1:3" ht="15.75" thickBot="1" x14ac:dyDescent="0.25">
      <c r="A20" s="29" t="s">
        <v>25</v>
      </c>
      <c r="B20">
        <v>20</v>
      </c>
      <c r="C20" s="27">
        <f>VLOOKUP($A20,Feuil1!$A$27:$G$46,7,FALSE)</f>
        <v>1</v>
      </c>
    </row>
    <row r="21" spans="1:3" ht="15.75" thickTop="1" x14ac:dyDescent="0.2">
      <c r="A21" s="26"/>
      <c r="C21" s="27"/>
    </row>
    <row r="22" spans="1:3" x14ac:dyDescent="0.2">
      <c r="C22" s="27"/>
    </row>
    <row r="23" spans="1:3" x14ac:dyDescent="0.2">
      <c r="C23" s="27"/>
    </row>
    <row r="24" spans="1:3" x14ac:dyDescent="0.2">
      <c r="C24" s="27"/>
    </row>
    <row r="25" spans="1:3" x14ac:dyDescent="0.2">
      <c r="C25" s="27"/>
    </row>
    <row r="26" spans="1:3" x14ac:dyDescent="0.2">
      <c r="C26" s="27"/>
    </row>
    <row r="27" spans="1:3" x14ac:dyDescent="0.2">
      <c r="C27" s="27"/>
    </row>
    <row r="28" spans="1:3" x14ac:dyDescent="0.2">
      <c r="C28" s="27"/>
    </row>
    <row r="29" spans="1:3" x14ac:dyDescent="0.2">
      <c r="C29" s="27"/>
    </row>
    <row r="30" spans="1:3" x14ac:dyDescent="0.2">
      <c r="C30" s="27"/>
    </row>
    <row r="31" spans="1:3" x14ac:dyDescent="0.2">
      <c r="C31" s="27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Données</vt:lpstr>
      <vt:lpstr>Tablo</vt:lpstr>
      <vt:lpstr>Feuil1!Zone_d_impression</vt:lpstr>
    </vt:vector>
  </TitlesOfParts>
  <Company>AMILO D7820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JACOB Christophe</dc:creator>
  <cp:lastModifiedBy>Nicolas</cp:lastModifiedBy>
  <cp:lastPrinted>2014-06-18T15:08:08Z</cp:lastPrinted>
  <dcterms:created xsi:type="dcterms:W3CDTF">2004-07-19T09:10:26Z</dcterms:created>
  <dcterms:modified xsi:type="dcterms:W3CDTF">2014-06-19T16:40:11Z</dcterms:modified>
</cp:coreProperties>
</file>