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210" windowWidth="14175" windowHeight="7710"/>
  </bookViews>
  <sheets>
    <sheet name="Accueil" sheetId="2" r:id="rId1"/>
    <sheet name="Suivi" sheetId="1" state="hidden" r:id="rId2"/>
    <sheet name="Données" sheetId="3" state="hidden" r:id="rId3"/>
    <sheet name="Sport" sheetId="4" state="hidden" r:id="rId4"/>
  </sheets>
  <definedNames>
    <definedName name="list_sport">Données!$A$11:$A$16</definedName>
  </definedNames>
  <calcPr calcId="145621"/>
</workbook>
</file>

<file path=xl/calcChain.xml><?xml version="1.0" encoding="utf-8"?>
<calcChain xmlns="http://schemas.openxmlformats.org/spreadsheetml/2006/main">
  <c r="L5" i="3" l="1"/>
  <c r="L2" i="3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O1" i="1" l="1"/>
  <c r="J4" i="1" l="1"/>
  <c r="I4" i="1"/>
  <c r="F22" i="1"/>
  <c r="H22" i="1" s="1"/>
  <c r="F23" i="1"/>
  <c r="F24" i="1"/>
  <c r="H24" i="1" s="1"/>
  <c r="F25" i="1"/>
  <c r="F26" i="1"/>
  <c r="H26" i="1" s="1"/>
  <c r="F27" i="1"/>
  <c r="F28" i="1"/>
  <c r="H28" i="1" s="1"/>
  <c r="F29" i="1"/>
  <c r="F30" i="1"/>
  <c r="H30" i="1" s="1"/>
  <c r="F31" i="1"/>
  <c r="F32" i="1"/>
  <c r="H32" i="1" s="1"/>
  <c r="F33" i="1"/>
  <c r="F34" i="1"/>
  <c r="H34" i="1" s="1"/>
  <c r="C22" i="1"/>
  <c r="D22" i="1"/>
  <c r="I22" i="1"/>
  <c r="C23" i="1"/>
  <c r="D23" i="1"/>
  <c r="H23" i="1"/>
  <c r="I23" i="1"/>
  <c r="C24" i="1"/>
  <c r="D24" i="1"/>
  <c r="I24" i="1"/>
  <c r="C25" i="1"/>
  <c r="D25" i="1"/>
  <c r="H25" i="1"/>
  <c r="I25" i="1"/>
  <c r="C26" i="1"/>
  <c r="D26" i="1"/>
  <c r="I26" i="1"/>
  <c r="C27" i="1"/>
  <c r="D27" i="1"/>
  <c r="H27" i="1"/>
  <c r="I27" i="1"/>
  <c r="C28" i="1"/>
  <c r="D28" i="1"/>
  <c r="I28" i="1"/>
  <c r="C29" i="1"/>
  <c r="D29" i="1"/>
  <c r="H29" i="1"/>
  <c r="I29" i="1"/>
  <c r="C30" i="1"/>
  <c r="D30" i="1"/>
  <c r="I30" i="1"/>
  <c r="C31" i="1"/>
  <c r="D31" i="1"/>
  <c r="H31" i="1"/>
  <c r="I31" i="1"/>
  <c r="C32" i="1"/>
  <c r="D32" i="1"/>
  <c r="I32" i="1"/>
  <c r="C33" i="1"/>
  <c r="D33" i="1"/>
  <c r="H33" i="1"/>
  <c r="I33" i="1"/>
  <c r="C34" i="1"/>
  <c r="D34" i="1"/>
  <c r="I34" i="1"/>
  <c r="C35" i="1"/>
  <c r="D35" i="1"/>
  <c r="F35" i="1"/>
  <c r="H35" i="1" s="1"/>
  <c r="I35" i="1"/>
  <c r="C36" i="1"/>
  <c r="D36" i="1"/>
  <c r="F36" i="1"/>
  <c r="H36" i="1" s="1"/>
  <c r="I36" i="1"/>
  <c r="C37" i="1"/>
  <c r="D37" i="1"/>
  <c r="F37" i="1"/>
  <c r="H37" i="1" s="1"/>
  <c r="I37" i="1"/>
  <c r="C38" i="1"/>
  <c r="D38" i="1"/>
  <c r="F38" i="1"/>
  <c r="H38" i="1" s="1"/>
  <c r="I38" i="1"/>
  <c r="C39" i="1"/>
  <c r="D39" i="1"/>
  <c r="F39" i="1"/>
  <c r="H39" i="1" s="1"/>
  <c r="I39" i="1"/>
  <c r="C40" i="1"/>
  <c r="D40" i="1"/>
  <c r="F40" i="1"/>
  <c r="H40" i="1" s="1"/>
  <c r="I40" i="1"/>
  <c r="C41" i="1"/>
  <c r="D41" i="1"/>
  <c r="F41" i="1"/>
  <c r="H41" i="1" s="1"/>
  <c r="I41" i="1"/>
  <c r="C42" i="1"/>
  <c r="D42" i="1"/>
  <c r="F42" i="1"/>
  <c r="H42" i="1" s="1"/>
  <c r="I42" i="1"/>
  <c r="C43" i="1"/>
  <c r="D43" i="1"/>
  <c r="F43" i="1"/>
  <c r="H43" i="1" s="1"/>
  <c r="I43" i="1"/>
  <c r="C44" i="1"/>
  <c r="D44" i="1"/>
  <c r="F44" i="1"/>
  <c r="H44" i="1" s="1"/>
  <c r="I44" i="1"/>
  <c r="C45" i="1"/>
  <c r="D45" i="1"/>
  <c r="F45" i="1"/>
  <c r="H45" i="1" s="1"/>
  <c r="I45" i="1"/>
  <c r="C46" i="1"/>
  <c r="D46" i="1"/>
  <c r="F46" i="1"/>
  <c r="H46" i="1" s="1"/>
  <c r="I46" i="1"/>
  <c r="C47" i="1"/>
  <c r="D47" i="1"/>
  <c r="F47" i="1"/>
  <c r="H47" i="1" s="1"/>
  <c r="I47" i="1"/>
  <c r="C48" i="1"/>
  <c r="D48" i="1"/>
  <c r="F48" i="1"/>
  <c r="H48" i="1" s="1"/>
  <c r="I48" i="1"/>
  <c r="C49" i="1"/>
  <c r="D49" i="1"/>
  <c r="F49" i="1"/>
  <c r="H49" i="1" s="1"/>
  <c r="I49" i="1"/>
  <c r="C50" i="1"/>
  <c r="D50" i="1"/>
  <c r="F50" i="1"/>
  <c r="H50" i="1" s="1"/>
  <c r="I50" i="1"/>
  <c r="C51" i="1"/>
  <c r="D51" i="1"/>
  <c r="F51" i="1"/>
  <c r="H51" i="1" s="1"/>
  <c r="I51" i="1"/>
  <c r="C52" i="1"/>
  <c r="D52" i="1"/>
  <c r="F52" i="1"/>
  <c r="H52" i="1" s="1"/>
  <c r="I52" i="1"/>
  <c r="C53" i="1"/>
  <c r="D53" i="1"/>
  <c r="F53" i="1"/>
  <c r="H53" i="1" s="1"/>
  <c r="I53" i="1"/>
  <c r="C54" i="1"/>
  <c r="D54" i="1"/>
  <c r="F54" i="1"/>
  <c r="H54" i="1" s="1"/>
  <c r="I54" i="1"/>
  <c r="C55" i="1"/>
  <c r="D55" i="1"/>
  <c r="F55" i="1"/>
  <c r="H55" i="1" s="1"/>
  <c r="I55" i="1"/>
  <c r="C56" i="1"/>
  <c r="D56" i="1"/>
  <c r="F56" i="1"/>
  <c r="H56" i="1" s="1"/>
  <c r="I56" i="1"/>
  <c r="C57" i="1"/>
  <c r="D57" i="1"/>
  <c r="F57" i="1"/>
  <c r="H57" i="1" s="1"/>
  <c r="I57" i="1"/>
  <c r="C58" i="1"/>
  <c r="D58" i="1"/>
  <c r="F58" i="1"/>
  <c r="H58" i="1" s="1"/>
  <c r="I58" i="1"/>
  <c r="C59" i="1"/>
  <c r="D59" i="1"/>
  <c r="F59" i="1"/>
  <c r="H59" i="1" s="1"/>
  <c r="I59" i="1"/>
  <c r="C60" i="1"/>
  <c r="D60" i="1"/>
  <c r="F60" i="1"/>
  <c r="H60" i="1" s="1"/>
  <c r="I60" i="1"/>
  <c r="C61" i="1"/>
  <c r="D61" i="1"/>
  <c r="F61" i="1"/>
  <c r="H61" i="1" s="1"/>
  <c r="I61" i="1"/>
  <c r="C62" i="1"/>
  <c r="D62" i="1"/>
  <c r="F62" i="1"/>
  <c r="H62" i="1" s="1"/>
  <c r="I62" i="1"/>
  <c r="C63" i="1"/>
  <c r="D63" i="1"/>
  <c r="F63" i="1"/>
  <c r="H63" i="1" s="1"/>
  <c r="I63" i="1"/>
  <c r="C64" i="1"/>
  <c r="D64" i="1"/>
  <c r="F64" i="1"/>
  <c r="H64" i="1" s="1"/>
  <c r="I64" i="1"/>
  <c r="C65" i="1"/>
  <c r="D65" i="1"/>
  <c r="F65" i="1"/>
  <c r="H65" i="1" s="1"/>
  <c r="I65" i="1"/>
  <c r="C66" i="1"/>
  <c r="D66" i="1"/>
  <c r="F66" i="1"/>
  <c r="H66" i="1" s="1"/>
  <c r="I66" i="1"/>
  <c r="C67" i="1"/>
  <c r="D67" i="1"/>
  <c r="F67" i="1"/>
  <c r="H67" i="1" s="1"/>
  <c r="I67" i="1"/>
  <c r="C68" i="1"/>
  <c r="D68" i="1"/>
  <c r="F68" i="1"/>
  <c r="H68" i="1" s="1"/>
  <c r="I68" i="1"/>
  <c r="C69" i="1"/>
  <c r="D69" i="1"/>
  <c r="F69" i="1"/>
  <c r="H69" i="1" s="1"/>
  <c r="I69" i="1"/>
  <c r="C70" i="1"/>
  <c r="D70" i="1"/>
  <c r="F70" i="1"/>
  <c r="H70" i="1" s="1"/>
  <c r="I70" i="1"/>
  <c r="C71" i="1"/>
  <c r="D71" i="1"/>
  <c r="F71" i="1"/>
  <c r="H71" i="1" s="1"/>
  <c r="I71" i="1"/>
  <c r="C72" i="1"/>
  <c r="D72" i="1"/>
  <c r="F72" i="1"/>
  <c r="H72" i="1" s="1"/>
  <c r="I72" i="1"/>
  <c r="C73" i="1"/>
  <c r="D73" i="1"/>
  <c r="F73" i="1"/>
  <c r="H73" i="1" s="1"/>
  <c r="I73" i="1"/>
  <c r="C74" i="1"/>
  <c r="D74" i="1"/>
  <c r="F74" i="1"/>
  <c r="H74" i="1" s="1"/>
  <c r="I74" i="1"/>
  <c r="C75" i="1"/>
  <c r="D75" i="1"/>
  <c r="F75" i="1"/>
  <c r="H75" i="1" s="1"/>
  <c r="I75" i="1"/>
  <c r="C76" i="1"/>
  <c r="D76" i="1"/>
  <c r="F76" i="1"/>
  <c r="H76" i="1" s="1"/>
  <c r="I76" i="1"/>
  <c r="C77" i="1"/>
  <c r="D77" i="1"/>
  <c r="F77" i="1"/>
  <c r="H77" i="1" s="1"/>
  <c r="I77" i="1"/>
  <c r="C78" i="1"/>
  <c r="D78" i="1"/>
  <c r="F78" i="1"/>
  <c r="H78" i="1" s="1"/>
  <c r="I78" i="1"/>
  <c r="C79" i="1"/>
  <c r="D79" i="1"/>
  <c r="F79" i="1"/>
  <c r="H79" i="1" s="1"/>
  <c r="I79" i="1"/>
  <c r="C80" i="1"/>
  <c r="D80" i="1"/>
  <c r="F80" i="1"/>
  <c r="H80" i="1" s="1"/>
  <c r="I80" i="1"/>
  <c r="C81" i="1"/>
  <c r="D81" i="1"/>
  <c r="F81" i="1"/>
  <c r="H81" i="1" s="1"/>
  <c r="I81" i="1"/>
  <c r="C82" i="1"/>
  <c r="D82" i="1"/>
  <c r="F82" i="1"/>
  <c r="H82" i="1" s="1"/>
  <c r="I82" i="1"/>
  <c r="C83" i="1"/>
  <c r="D83" i="1"/>
  <c r="F83" i="1"/>
  <c r="H83" i="1" s="1"/>
  <c r="I83" i="1"/>
  <c r="C84" i="1"/>
  <c r="D84" i="1"/>
  <c r="F84" i="1"/>
  <c r="H84" i="1" s="1"/>
  <c r="I84" i="1"/>
  <c r="C85" i="1"/>
  <c r="D85" i="1"/>
  <c r="F85" i="1"/>
  <c r="H85" i="1" s="1"/>
  <c r="I85" i="1"/>
  <c r="C86" i="1"/>
  <c r="D86" i="1"/>
  <c r="F86" i="1"/>
  <c r="H86" i="1" s="1"/>
  <c r="I86" i="1"/>
  <c r="C87" i="1"/>
  <c r="D87" i="1"/>
  <c r="F87" i="1"/>
  <c r="H87" i="1" s="1"/>
  <c r="I87" i="1"/>
  <c r="C88" i="1"/>
  <c r="D88" i="1"/>
  <c r="F88" i="1"/>
  <c r="H88" i="1" s="1"/>
  <c r="I88" i="1"/>
  <c r="C89" i="1"/>
  <c r="D89" i="1"/>
  <c r="F89" i="1"/>
  <c r="H89" i="1" s="1"/>
  <c r="I89" i="1"/>
  <c r="C90" i="1"/>
  <c r="D90" i="1"/>
  <c r="F90" i="1"/>
  <c r="H90" i="1" s="1"/>
  <c r="I90" i="1"/>
  <c r="C91" i="1"/>
  <c r="D91" i="1"/>
  <c r="F91" i="1"/>
  <c r="H91" i="1" s="1"/>
  <c r="I91" i="1"/>
  <c r="C92" i="1"/>
  <c r="D92" i="1"/>
  <c r="F92" i="1"/>
  <c r="H92" i="1" s="1"/>
  <c r="I92" i="1"/>
  <c r="C93" i="1"/>
  <c r="D93" i="1"/>
  <c r="F93" i="1"/>
  <c r="H93" i="1" s="1"/>
  <c r="I93" i="1"/>
  <c r="C94" i="1"/>
  <c r="D94" i="1"/>
  <c r="F94" i="1"/>
  <c r="H94" i="1" s="1"/>
  <c r="I94" i="1"/>
  <c r="C95" i="1"/>
  <c r="D95" i="1"/>
  <c r="F95" i="1"/>
  <c r="H95" i="1" s="1"/>
  <c r="I95" i="1"/>
  <c r="C96" i="1"/>
  <c r="D96" i="1"/>
  <c r="F96" i="1"/>
  <c r="H96" i="1" s="1"/>
  <c r="I96" i="1"/>
  <c r="C97" i="1"/>
  <c r="D97" i="1"/>
  <c r="F97" i="1"/>
  <c r="H97" i="1" s="1"/>
  <c r="I97" i="1"/>
  <c r="C98" i="1"/>
  <c r="D98" i="1"/>
  <c r="F98" i="1"/>
  <c r="H98" i="1" s="1"/>
  <c r="I98" i="1"/>
  <c r="C99" i="1"/>
  <c r="D99" i="1"/>
  <c r="F99" i="1"/>
  <c r="H99" i="1" s="1"/>
  <c r="I99" i="1"/>
  <c r="C100" i="1"/>
  <c r="D100" i="1"/>
  <c r="F100" i="1"/>
  <c r="H100" i="1" s="1"/>
  <c r="I100" i="1"/>
  <c r="C101" i="1"/>
  <c r="D101" i="1"/>
  <c r="F101" i="1"/>
  <c r="H101" i="1" s="1"/>
  <c r="I101" i="1"/>
  <c r="C102" i="1"/>
  <c r="D102" i="1"/>
  <c r="F102" i="1"/>
  <c r="H102" i="1" s="1"/>
  <c r="I102" i="1"/>
  <c r="C103" i="1"/>
  <c r="D103" i="1"/>
  <c r="F103" i="1"/>
  <c r="H103" i="1" s="1"/>
  <c r="I103" i="1"/>
  <c r="C104" i="1"/>
  <c r="D104" i="1"/>
  <c r="F104" i="1"/>
  <c r="H104" i="1" s="1"/>
  <c r="I104" i="1"/>
  <c r="C105" i="1"/>
  <c r="D105" i="1"/>
  <c r="F105" i="1"/>
  <c r="H105" i="1" s="1"/>
  <c r="I105" i="1"/>
  <c r="C106" i="1"/>
  <c r="D106" i="1"/>
  <c r="F106" i="1"/>
  <c r="H106" i="1" s="1"/>
  <c r="I106" i="1"/>
  <c r="C107" i="1"/>
  <c r="D107" i="1"/>
  <c r="F107" i="1"/>
  <c r="H107" i="1" s="1"/>
  <c r="I107" i="1"/>
  <c r="C108" i="1"/>
  <c r="D108" i="1"/>
  <c r="F108" i="1"/>
  <c r="H108" i="1" s="1"/>
  <c r="I108" i="1"/>
  <c r="C109" i="1"/>
  <c r="D109" i="1"/>
  <c r="F109" i="1"/>
  <c r="H109" i="1" s="1"/>
  <c r="I109" i="1"/>
  <c r="C110" i="1"/>
  <c r="D110" i="1"/>
  <c r="F110" i="1"/>
  <c r="H110" i="1" s="1"/>
  <c r="I110" i="1"/>
  <c r="C111" i="1"/>
  <c r="D111" i="1"/>
  <c r="F111" i="1"/>
  <c r="H111" i="1" s="1"/>
  <c r="I111" i="1"/>
  <c r="C112" i="1"/>
  <c r="D112" i="1"/>
  <c r="F112" i="1"/>
  <c r="H112" i="1" s="1"/>
  <c r="I112" i="1"/>
  <c r="C113" i="1"/>
  <c r="D113" i="1"/>
  <c r="F113" i="1"/>
  <c r="H113" i="1" s="1"/>
  <c r="I113" i="1"/>
  <c r="C114" i="1"/>
  <c r="D114" i="1"/>
  <c r="F114" i="1"/>
  <c r="H114" i="1" s="1"/>
  <c r="I114" i="1"/>
  <c r="C115" i="1"/>
  <c r="D115" i="1"/>
  <c r="F115" i="1"/>
  <c r="H115" i="1" s="1"/>
  <c r="I115" i="1"/>
  <c r="C116" i="1"/>
  <c r="D116" i="1"/>
  <c r="F116" i="1"/>
  <c r="H116" i="1" s="1"/>
  <c r="I116" i="1"/>
  <c r="C117" i="1"/>
  <c r="D117" i="1"/>
  <c r="F117" i="1"/>
  <c r="H117" i="1" s="1"/>
  <c r="I117" i="1"/>
  <c r="C118" i="1"/>
  <c r="D118" i="1"/>
  <c r="F118" i="1"/>
  <c r="H118" i="1" s="1"/>
  <c r="I118" i="1"/>
  <c r="C119" i="1"/>
  <c r="D119" i="1"/>
  <c r="F119" i="1"/>
  <c r="H119" i="1" s="1"/>
  <c r="I119" i="1"/>
  <c r="C120" i="1"/>
  <c r="D120" i="1"/>
  <c r="F120" i="1"/>
  <c r="H120" i="1" s="1"/>
  <c r="I120" i="1"/>
  <c r="C121" i="1"/>
  <c r="D121" i="1"/>
  <c r="F121" i="1"/>
  <c r="H121" i="1" s="1"/>
  <c r="I121" i="1"/>
  <c r="C122" i="1"/>
  <c r="D122" i="1"/>
  <c r="F122" i="1"/>
  <c r="H122" i="1" s="1"/>
  <c r="I122" i="1"/>
  <c r="C123" i="1"/>
  <c r="D123" i="1"/>
  <c r="F123" i="1"/>
  <c r="H123" i="1" s="1"/>
  <c r="I123" i="1"/>
  <c r="C124" i="1"/>
  <c r="D124" i="1"/>
  <c r="F124" i="1"/>
  <c r="H124" i="1" s="1"/>
  <c r="I124" i="1"/>
  <c r="C125" i="1"/>
  <c r="D125" i="1"/>
  <c r="F125" i="1"/>
  <c r="H125" i="1" s="1"/>
  <c r="I125" i="1"/>
  <c r="C126" i="1"/>
  <c r="D126" i="1"/>
  <c r="F126" i="1"/>
  <c r="H126" i="1" s="1"/>
  <c r="I126" i="1"/>
  <c r="C127" i="1"/>
  <c r="D127" i="1"/>
  <c r="F127" i="1"/>
  <c r="H127" i="1" s="1"/>
  <c r="I127" i="1"/>
  <c r="C128" i="1"/>
  <c r="D128" i="1"/>
  <c r="F128" i="1"/>
  <c r="H128" i="1" s="1"/>
  <c r="I128" i="1"/>
  <c r="C129" i="1"/>
  <c r="D129" i="1"/>
  <c r="F129" i="1"/>
  <c r="H129" i="1" s="1"/>
  <c r="I129" i="1"/>
  <c r="C130" i="1"/>
  <c r="D130" i="1"/>
  <c r="F130" i="1"/>
  <c r="H130" i="1" s="1"/>
  <c r="I130" i="1"/>
  <c r="C131" i="1"/>
  <c r="D131" i="1"/>
  <c r="F131" i="1"/>
  <c r="H131" i="1" s="1"/>
  <c r="I131" i="1"/>
  <c r="C132" i="1"/>
  <c r="D132" i="1"/>
  <c r="F132" i="1"/>
  <c r="H132" i="1" s="1"/>
  <c r="I132" i="1"/>
  <c r="C133" i="1"/>
  <c r="D133" i="1"/>
  <c r="F133" i="1"/>
  <c r="H133" i="1" s="1"/>
  <c r="I133" i="1"/>
  <c r="C134" i="1"/>
  <c r="D134" i="1"/>
  <c r="F134" i="1"/>
  <c r="H134" i="1" s="1"/>
  <c r="I134" i="1"/>
  <c r="C135" i="1"/>
  <c r="D135" i="1"/>
  <c r="F135" i="1"/>
  <c r="H135" i="1" s="1"/>
  <c r="I135" i="1"/>
  <c r="C136" i="1"/>
  <c r="D136" i="1"/>
  <c r="F136" i="1"/>
  <c r="H136" i="1" s="1"/>
  <c r="I136" i="1"/>
  <c r="C137" i="1"/>
  <c r="D137" i="1"/>
  <c r="F137" i="1"/>
  <c r="H137" i="1" s="1"/>
  <c r="I137" i="1"/>
  <c r="C138" i="1"/>
  <c r="D138" i="1"/>
  <c r="F138" i="1"/>
  <c r="H138" i="1" s="1"/>
  <c r="I138" i="1"/>
  <c r="C139" i="1"/>
  <c r="D139" i="1"/>
  <c r="F139" i="1"/>
  <c r="H139" i="1" s="1"/>
  <c r="I139" i="1"/>
  <c r="C140" i="1"/>
  <c r="D140" i="1"/>
  <c r="F140" i="1"/>
  <c r="H140" i="1" s="1"/>
  <c r="I140" i="1"/>
  <c r="C141" i="1"/>
  <c r="D141" i="1"/>
  <c r="F141" i="1"/>
  <c r="H141" i="1" s="1"/>
  <c r="I141" i="1"/>
  <c r="C142" i="1"/>
  <c r="D142" i="1"/>
  <c r="F142" i="1"/>
  <c r="H142" i="1" s="1"/>
  <c r="I142" i="1"/>
  <c r="C143" i="1"/>
  <c r="D143" i="1"/>
  <c r="F143" i="1"/>
  <c r="H143" i="1" s="1"/>
  <c r="I143" i="1"/>
  <c r="C144" i="1"/>
  <c r="D144" i="1"/>
  <c r="F144" i="1"/>
  <c r="H144" i="1" s="1"/>
  <c r="I144" i="1"/>
  <c r="C145" i="1"/>
  <c r="D145" i="1"/>
  <c r="F145" i="1"/>
  <c r="H145" i="1" s="1"/>
  <c r="I145" i="1"/>
  <c r="C146" i="1"/>
  <c r="D146" i="1"/>
  <c r="F146" i="1"/>
  <c r="H146" i="1" s="1"/>
  <c r="I146" i="1"/>
  <c r="C147" i="1"/>
  <c r="D147" i="1"/>
  <c r="F147" i="1"/>
  <c r="H147" i="1" s="1"/>
  <c r="I147" i="1"/>
  <c r="C148" i="1"/>
  <c r="D148" i="1"/>
  <c r="F148" i="1"/>
  <c r="H148" i="1" s="1"/>
  <c r="I148" i="1"/>
  <c r="C149" i="1"/>
  <c r="D149" i="1"/>
  <c r="F149" i="1"/>
  <c r="H149" i="1" s="1"/>
  <c r="I149" i="1"/>
  <c r="C150" i="1"/>
  <c r="D150" i="1"/>
  <c r="F150" i="1"/>
  <c r="H150" i="1" s="1"/>
  <c r="I150" i="1"/>
  <c r="C151" i="1"/>
  <c r="D151" i="1"/>
  <c r="F151" i="1"/>
  <c r="H151" i="1" s="1"/>
  <c r="I151" i="1"/>
  <c r="C152" i="1"/>
  <c r="D152" i="1"/>
  <c r="F152" i="1"/>
  <c r="H152" i="1" s="1"/>
  <c r="I152" i="1"/>
  <c r="C153" i="1"/>
  <c r="D153" i="1"/>
  <c r="F153" i="1"/>
  <c r="H153" i="1" s="1"/>
  <c r="I153" i="1"/>
  <c r="C154" i="1"/>
  <c r="D154" i="1"/>
  <c r="F154" i="1"/>
  <c r="H154" i="1" s="1"/>
  <c r="I154" i="1"/>
  <c r="C155" i="1"/>
  <c r="D155" i="1"/>
  <c r="F155" i="1"/>
  <c r="H155" i="1" s="1"/>
  <c r="I155" i="1"/>
  <c r="C156" i="1"/>
  <c r="D156" i="1"/>
  <c r="F156" i="1"/>
  <c r="H156" i="1" s="1"/>
  <c r="I156" i="1"/>
  <c r="C157" i="1"/>
  <c r="D157" i="1"/>
  <c r="F157" i="1"/>
  <c r="H157" i="1" s="1"/>
  <c r="I157" i="1"/>
  <c r="C158" i="1"/>
  <c r="D158" i="1"/>
  <c r="F158" i="1"/>
  <c r="H158" i="1" s="1"/>
  <c r="I158" i="1"/>
  <c r="C159" i="1"/>
  <c r="D159" i="1"/>
  <c r="F159" i="1"/>
  <c r="H159" i="1" s="1"/>
  <c r="I159" i="1"/>
  <c r="C160" i="1"/>
  <c r="D160" i="1"/>
  <c r="F160" i="1"/>
  <c r="H160" i="1" s="1"/>
  <c r="I160" i="1"/>
  <c r="C161" i="1"/>
  <c r="D161" i="1"/>
  <c r="F161" i="1"/>
  <c r="H161" i="1" s="1"/>
  <c r="I161" i="1"/>
  <c r="C162" i="1"/>
  <c r="D162" i="1"/>
  <c r="F162" i="1"/>
  <c r="H162" i="1" s="1"/>
  <c r="I162" i="1"/>
  <c r="C163" i="1"/>
  <c r="D163" i="1"/>
  <c r="F163" i="1"/>
  <c r="H163" i="1" s="1"/>
  <c r="I163" i="1"/>
  <c r="C164" i="1"/>
  <c r="D164" i="1"/>
  <c r="F164" i="1"/>
  <c r="H164" i="1" s="1"/>
  <c r="I164" i="1"/>
  <c r="C165" i="1"/>
  <c r="D165" i="1"/>
  <c r="F165" i="1"/>
  <c r="H165" i="1" s="1"/>
  <c r="I165" i="1"/>
  <c r="C166" i="1"/>
  <c r="D166" i="1"/>
  <c r="F166" i="1"/>
  <c r="H166" i="1" s="1"/>
  <c r="I166" i="1"/>
  <c r="C167" i="1"/>
  <c r="D167" i="1"/>
  <c r="F167" i="1"/>
  <c r="H167" i="1" s="1"/>
  <c r="I167" i="1"/>
  <c r="C168" i="1"/>
  <c r="D168" i="1"/>
  <c r="F168" i="1"/>
  <c r="H168" i="1" s="1"/>
  <c r="I168" i="1"/>
  <c r="C169" i="1"/>
  <c r="D169" i="1"/>
  <c r="F169" i="1"/>
  <c r="H169" i="1" s="1"/>
  <c r="I169" i="1"/>
  <c r="C170" i="1"/>
  <c r="D170" i="1"/>
  <c r="F170" i="1"/>
  <c r="H170" i="1" s="1"/>
  <c r="I170" i="1"/>
  <c r="C171" i="1"/>
  <c r="D171" i="1"/>
  <c r="F171" i="1"/>
  <c r="H171" i="1" s="1"/>
  <c r="I171" i="1"/>
  <c r="C172" i="1"/>
  <c r="D172" i="1"/>
  <c r="F172" i="1"/>
  <c r="H172" i="1" s="1"/>
  <c r="I172" i="1"/>
  <c r="C173" i="1"/>
  <c r="D173" i="1"/>
  <c r="F173" i="1"/>
  <c r="H173" i="1" s="1"/>
  <c r="I173" i="1"/>
  <c r="C174" i="1"/>
  <c r="D174" i="1"/>
  <c r="F174" i="1"/>
  <c r="H174" i="1" s="1"/>
  <c r="I174" i="1"/>
  <c r="C175" i="1"/>
  <c r="D175" i="1"/>
  <c r="F175" i="1"/>
  <c r="H175" i="1" s="1"/>
  <c r="I175" i="1"/>
  <c r="C176" i="1"/>
  <c r="D176" i="1"/>
  <c r="F176" i="1"/>
  <c r="H176" i="1" s="1"/>
  <c r="I176" i="1"/>
  <c r="C177" i="1"/>
  <c r="D177" i="1"/>
  <c r="F177" i="1"/>
  <c r="H177" i="1" s="1"/>
  <c r="I177" i="1"/>
  <c r="C178" i="1"/>
  <c r="D178" i="1"/>
  <c r="F178" i="1"/>
  <c r="H178" i="1" s="1"/>
  <c r="I178" i="1"/>
  <c r="C179" i="1"/>
  <c r="D179" i="1"/>
  <c r="F179" i="1"/>
  <c r="H179" i="1" s="1"/>
  <c r="I179" i="1"/>
  <c r="C180" i="1"/>
  <c r="D180" i="1"/>
  <c r="F180" i="1"/>
  <c r="H180" i="1" s="1"/>
  <c r="I180" i="1"/>
  <c r="C181" i="1"/>
  <c r="D181" i="1"/>
  <c r="F181" i="1"/>
  <c r="H181" i="1" s="1"/>
  <c r="I181" i="1"/>
  <c r="C182" i="1"/>
  <c r="D182" i="1"/>
  <c r="F182" i="1"/>
  <c r="H182" i="1" s="1"/>
  <c r="I182" i="1"/>
  <c r="C183" i="1"/>
  <c r="D183" i="1"/>
  <c r="F183" i="1"/>
  <c r="H183" i="1" s="1"/>
  <c r="I183" i="1"/>
  <c r="C184" i="1"/>
  <c r="D184" i="1"/>
  <c r="F184" i="1"/>
  <c r="H184" i="1" s="1"/>
  <c r="I184" i="1"/>
  <c r="C185" i="1"/>
  <c r="D185" i="1"/>
  <c r="F185" i="1"/>
  <c r="H185" i="1" s="1"/>
  <c r="I185" i="1"/>
  <c r="C186" i="1"/>
  <c r="D186" i="1"/>
  <c r="F186" i="1"/>
  <c r="H186" i="1" s="1"/>
  <c r="I186" i="1"/>
  <c r="C187" i="1"/>
  <c r="D187" i="1"/>
  <c r="F187" i="1"/>
  <c r="H187" i="1" s="1"/>
  <c r="I187" i="1"/>
  <c r="C188" i="1"/>
  <c r="D188" i="1"/>
  <c r="F188" i="1"/>
  <c r="H188" i="1" s="1"/>
  <c r="I188" i="1"/>
  <c r="C189" i="1"/>
  <c r="D189" i="1"/>
  <c r="F189" i="1"/>
  <c r="H189" i="1" s="1"/>
  <c r="I189" i="1"/>
  <c r="C190" i="1"/>
  <c r="D190" i="1"/>
  <c r="F190" i="1"/>
  <c r="H190" i="1" s="1"/>
  <c r="I190" i="1"/>
  <c r="C191" i="1"/>
  <c r="D191" i="1"/>
  <c r="F191" i="1"/>
  <c r="H191" i="1" s="1"/>
  <c r="I191" i="1"/>
  <c r="C192" i="1"/>
  <c r="D192" i="1"/>
  <c r="F192" i="1"/>
  <c r="H192" i="1" s="1"/>
  <c r="I192" i="1"/>
  <c r="C193" i="1"/>
  <c r="D193" i="1"/>
  <c r="F193" i="1"/>
  <c r="H193" i="1" s="1"/>
  <c r="I193" i="1"/>
  <c r="C194" i="1"/>
  <c r="D194" i="1"/>
  <c r="F194" i="1"/>
  <c r="H194" i="1" s="1"/>
  <c r="I194" i="1"/>
  <c r="C195" i="1"/>
  <c r="D195" i="1"/>
  <c r="F195" i="1"/>
  <c r="H195" i="1" s="1"/>
  <c r="I195" i="1"/>
  <c r="C196" i="1"/>
  <c r="D196" i="1"/>
  <c r="F196" i="1"/>
  <c r="H196" i="1" s="1"/>
  <c r="I196" i="1"/>
  <c r="C197" i="1"/>
  <c r="D197" i="1"/>
  <c r="F197" i="1"/>
  <c r="H197" i="1" s="1"/>
  <c r="I197" i="1"/>
  <c r="C198" i="1"/>
  <c r="D198" i="1"/>
  <c r="F198" i="1"/>
  <c r="H198" i="1" s="1"/>
  <c r="I198" i="1"/>
  <c r="C199" i="1"/>
  <c r="D199" i="1"/>
  <c r="F199" i="1"/>
  <c r="H199" i="1" s="1"/>
  <c r="I199" i="1"/>
  <c r="C200" i="1"/>
  <c r="D200" i="1"/>
  <c r="F200" i="1"/>
  <c r="H200" i="1" s="1"/>
  <c r="I200" i="1"/>
  <c r="C201" i="1"/>
  <c r="D201" i="1"/>
  <c r="F201" i="1"/>
  <c r="H201" i="1" s="1"/>
  <c r="I201" i="1"/>
  <c r="C202" i="1"/>
  <c r="D202" i="1"/>
  <c r="F202" i="1"/>
  <c r="H202" i="1" s="1"/>
  <c r="I202" i="1"/>
  <c r="C203" i="1"/>
  <c r="D203" i="1"/>
  <c r="F203" i="1"/>
  <c r="H203" i="1" s="1"/>
  <c r="I203" i="1"/>
  <c r="C204" i="1"/>
  <c r="D204" i="1"/>
  <c r="F204" i="1"/>
  <c r="H204" i="1" s="1"/>
  <c r="I204" i="1"/>
  <c r="C205" i="1"/>
  <c r="D205" i="1"/>
  <c r="F205" i="1"/>
  <c r="H205" i="1" s="1"/>
  <c r="I205" i="1"/>
  <c r="C206" i="1"/>
  <c r="D206" i="1"/>
  <c r="F206" i="1"/>
  <c r="H206" i="1" s="1"/>
  <c r="I206" i="1"/>
  <c r="C207" i="1"/>
  <c r="D207" i="1"/>
  <c r="F207" i="1"/>
  <c r="H207" i="1" s="1"/>
  <c r="I207" i="1"/>
  <c r="C208" i="1"/>
  <c r="D208" i="1"/>
  <c r="F208" i="1"/>
  <c r="H208" i="1" s="1"/>
  <c r="I208" i="1"/>
  <c r="C209" i="1"/>
  <c r="D209" i="1"/>
  <c r="F209" i="1"/>
  <c r="H209" i="1" s="1"/>
  <c r="I209" i="1"/>
  <c r="C210" i="1"/>
  <c r="D210" i="1"/>
  <c r="F210" i="1"/>
  <c r="H210" i="1" s="1"/>
  <c r="I210" i="1"/>
  <c r="C211" i="1"/>
  <c r="D211" i="1"/>
  <c r="F211" i="1"/>
  <c r="H211" i="1" s="1"/>
  <c r="I211" i="1"/>
  <c r="C212" i="1"/>
  <c r="D212" i="1"/>
  <c r="F212" i="1"/>
  <c r="H212" i="1" s="1"/>
  <c r="I212" i="1"/>
  <c r="C213" i="1"/>
  <c r="D213" i="1"/>
  <c r="F213" i="1"/>
  <c r="H213" i="1" s="1"/>
  <c r="I213" i="1"/>
  <c r="C214" i="1"/>
  <c r="D214" i="1"/>
  <c r="F214" i="1"/>
  <c r="H214" i="1" s="1"/>
  <c r="I214" i="1"/>
  <c r="C215" i="1"/>
  <c r="D215" i="1"/>
  <c r="F215" i="1"/>
  <c r="H215" i="1" s="1"/>
  <c r="I215" i="1"/>
  <c r="C216" i="1"/>
  <c r="D216" i="1"/>
  <c r="F216" i="1"/>
  <c r="H216" i="1" s="1"/>
  <c r="I216" i="1"/>
  <c r="C217" i="1"/>
  <c r="D217" i="1"/>
  <c r="F217" i="1"/>
  <c r="H217" i="1" s="1"/>
  <c r="I217" i="1"/>
  <c r="C218" i="1"/>
  <c r="D218" i="1"/>
  <c r="F218" i="1"/>
  <c r="H218" i="1" s="1"/>
  <c r="I218" i="1"/>
  <c r="C219" i="1"/>
  <c r="D219" i="1"/>
  <c r="F219" i="1"/>
  <c r="H219" i="1" s="1"/>
  <c r="I219" i="1"/>
  <c r="C220" i="1"/>
  <c r="D220" i="1"/>
  <c r="F220" i="1"/>
  <c r="H220" i="1" s="1"/>
  <c r="I220" i="1"/>
  <c r="C221" i="1"/>
  <c r="D221" i="1"/>
  <c r="F221" i="1"/>
  <c r="H221" i="1" s="1"/>
  <c r="I221" i="1"/>
  <c r="C222" i="1"/>
  <c r="D222" i="1"/>
  <c r="F222" i="1"/>
  <c r="H222" i="1" s="1"/>
  <c r="I222" i="1"/>
  <c r="C223" i="1"/>
  <c r="D223" i="1"/>
  <c r="F223" i="1"/>
  <c r="H223" i="1" s="1"/>
  <c r="I223" i="1"/>
  <c r="C224" i="1"/>
  <c r="D224" i="1"/>
  <c r="F224" i="1"/>
  <c r="H224" i="1" s="1"/>
  <c r="I224" i="1"/>
  <c r="C225" i="1"/>
  <c r="D225" i="1"/>
  <c r="F225" i="1"/>
  <c r="H225" i="1" s="1"/>
  <c r="I225" i="1"/>
  <c r="C226" i="1"/>
  <c r="D226" i="1"/>
  <c r="F226" i="1"/>
  <c r="H226" i="1" s="1"/>
  <c r="I226" i="1"/>
  <c r="C227" i="1"/>
  <c r="D227" i="1"/>
  <c r="F227" i="1"/>
  <c r="H227" i="1" s="1"/>
  <c r="I227" i="1"/>
  <c r="C228" i="1"/>
  <c r="D228" i="1"/>
  <c r="F228" i="1"/>
  <c r="H228" i="1" s="1"/>
  <c r="I228" i="1"/>
  <c r="C229" i="1"/>
  <c r="D229" i="1"/>
  <c r="F229" i="1"/>
  <c r="H229" i="1" s="1"/>
  <c r="I229" i="1"/>
  <c r="C230" i="1"/>
  <c r="D230" i="1"/>
  <c r="F230" i="1"/>
  <c r="H230" i="1" s="1"/>
  <c r="I230" i="1"/>
  <c r="C231" i="1"/>
  <c r="D231" i="1"/>
  <c r="F231" i="1"/>
  <c r="H231" i="1" s="1"/>
  <c r="I231" i="1"/>
  <c r="C232" i="1"/>
  <c r="D232" i="1"/>
  <c r="F232" i="1"/>
  <c r="H232" i="1" s="1"/>
  <c r="I232" i="1"/>
  <c r="C233" i="1"/>
  <c r="D233" i="1"/>
  <c r="F233" i="1"/>
  <c r="H233" i="1" s="1"/>
  <c r="I233" i="1"/>
  <c r="C234" i="1"/>
  <c r="D234" i="1"/>
  <c r="F234" i="1"/>
  <c r="H234" i="1" s="1"/>
  <c r="I234" i="1"/>
  <c r="C235" i="1"/>
  <c r="D235" i="1"/>
  <c r="F235" i="1"/>
  <c r="H235" i="1" s="1"/>
  <c r="I235" i="1"/>
  <c r="C236" i="1"/>
  <c r="D236" i="1"/>
  <c r="F236" i="1"/>
  <c r="H236" i="1" s="1"/>
  <c r="I236" i="1"/>
  <c r="C237" i="1"/>
  <c r="D237" i="1"/>
  <c r="F237" i="1"/>
  <c r="H237" i="1" s="1"/>
  <c r="I237" i="1"/>
  <c r="C238" i="1"/>
  <c r="D238" i="1"/>
  <c r="F238" i="1"/>
  <c r="H238" i="1" s="1"/>
  <c r="I238" i="1"/>
  <c r="C239" i="1"/>
  <c r="D239" i="1"/>
  <c r="F239" i="1"/>
  <c r="H239" i="1" s="1"/>
  <c r="I239" i="1"/>
  <c r="C240" i="1"/>
  <c r="D240" i="1"/>
  <c r="F240" i="1"/>
  <c r="H240" i="1" s="1"/>
  <c r="I240" i="1"/>
  <c r="C241" i="1"/>
  <c r="D241" i="1"/>
  <c r="F241" i="1"/>
  <c r="H241" i="1" s="1"/>
  <c r="I241" i="1"/>
  <c r="C242" i="1"/>
  <c r="D242" i="1"/>
  <c r="F242" i="1"/>
  <c r="H242" i="1" s="1"/>
  <c r="I242" i="1"/>
  <c r="C243" i="1"/>
  <c r="D243" i="1"/>
  <c r="F243" i="1"/>
  <c r="H243" i="1" s="1"/>
  <c r="I243" i="1"/>
  <c r="C244" i="1"/>
  <c r="D244" i="1"/>
  <c r="F244" i="1"/>
  <c r="H244" i="1" s="1"/>
  <c r="I244" i="1"/>
  <c r="C245" i="1"/>
  <c r="D245" i="1"/>
  <c r="F245" i="1"/>
  <c r="H245" i="1" s="1"/>
  <c r="I245" i="1"/>
  <c r="C246" i="1"/>
  <c r="D246" i="1"/>
  <c r="F246" i="1"/>
  <c r="H246" i="1" s="1"/>
  <c r="I246" i="1"/>
  <c r="C247" i="1"/>
  <c r="D247" i="1"/>
  <c r="F247" i="1"/>
  <c r="H247" i="1" s="1"/>
  <c r="I247" i="1"/>
  <c r="C248" i="1"/>
  <c r="D248" i="1"/>
  <c r="F248" i="1"/>
  <c r="H248" i="1" s="1"/>
  <c r="I248" i="1"/>
  <c r="C249" i="1"/>
  <c r="D249" i="1"/>
  <c r="F249" i="1"/>
  <c r="H249" i="1" s="1"/>
  <c r="I249" i="1"/>
  <c r="C250" i="1"/>
  <c r="D250" i="1"/>
  <c r="F250" i="1"/>
  <c r="H250" i="1" s="1"/>
  <c r="I250" i="1"/>
  <c r="C251" i="1"/>
  <c r="D251" i="1"/>
  <c r="F251" i="1"/>
  <c r="H251" i="1" s="1"/>
  <c r="I251" i="1"/>
  <c r="C252" i="1"/>
  <c r="D252" i="1"/>
  <c r="F252" i="1"/>
  <c r="H252" i="1" s="1"/>
  <c r="I252" i="1"/>
  <c r="C253" i="1"/>
  <c r="D253" i="1"/>
  <c r="F253" i="1"/>
  <c r="H253" i="1" s="1"/>
  <c r="I253" i="1"/>
  <c r="C254" i="1"/>
  <c r="D254" i="1"/>
  <c r="F254" i="1"/>
  <c r="H254" i="1" s="1"/>
  <c r="I254" i="1"/>
  <c r="C255" i="1"/>
  <c r="D255" i="1"/>
  <c r="F255" i="1"/>
  <c r="H255" i="1" s="1"/>
  <c r="I255" i="1"/>
  <c r="C256" i="1"/>
  <c r="D256" i="1"/>
  <c r="F256" i="1"/>
  <c r="H256" i="1" s="1"/>
  <c r="I256" i="1"/>
  <c r="C257" i="1"/>
  <c r="D257" i="1"/>
  <c r="F257" i="1"/>
  <c r="H257" i="1" s="1"/>
  <c r="I257" i="1"/>
  <c r="C258" i="1"/>
  <c r="D258" i="1"/>
  <c r="F258" i="1"/>
  <c r="H258" i="1" s="1"/>
  <c r="I258" i="1"/>
  <c r="C259" i="1"/>
  <c r="D259" i="1"/>
  <c r="F259" i="1"/>
  <c r="H259" i="1" s="1"/>
  <c r="I259" i="1"/>
  <c r="C260" i="1"/>
  <c r="D260" i="1"/>
  <c r="F260" i="1"/>
  <c r="H260" i="1" s="1"/>
  <c r="I260" i="1"/>
  <c r="C261" i="1"/>
  <c r="D261" i="1"/>
  <c r="F261" i="1"/>
  <c r="H261" i="1" s="1"/>
  <c r="I261" i="1"/>
  <c r="C262" i="1"/>
  <c r="D262" i="1"/>
  <c r="F262" i="1"/>
  <c r="H262" i="1" s="1"/>
  <c r="I262" i="1"/>
  <c r="C263" i="1"/>
  <c r="D263" i="1"/>
  <c r="F263" i="1"/>
  <c r="H263" i="1" s="1"/>
  <c r="I263" i="1"/>
  <c r="C264" i="1"/>
  <c r="D264" i="1"/>
  <c r="F264" i="1"/>
  <c r="H264" i="1" s="1"/>
  <c r="I264" i="1"/>
  <c r="C265" i="1"/>
  <c r="D265" i="1"/>
  <c r="F265" i="1"/>
  <c r="H265" i="1" s="1"/>
  <c r="I265" i="1"/>
  <c r="C266" i="1"/>
  <c r="D266" i="1"/>
  <c r="F266" i="1"/>
  <c r="H266" i="1" s="1"/>
  <c r="I266" i="1"/>
  <c r="C267" i="1"/>
  <c r="D267" i="1"/>
  <c r="F267" i="1"/>
  <c r="H267" i="1" s="1"/>
  <c r="I267" i="1"/>
  <c r="C268" i="1"/>
  <c r="D268" i="1"/>
  <c r="F268" i="1"/>
  <c r="H268" i="1" s="1"/>
  <c r="I268" i="1"/>
  <c r="C269" i="1"/>
  <c r="D269" i="1"/>
  <c r="F269" i="1"/>
  <c r="H269" i="1" s="1"/>
  <c r="I269" i="1"/>
  <c r="C270" i="1"/>
  <c r="D270" i="1"/>
  <c r="F270" i="1"/>
  <c r="H270" i="1" s="1"/>
  <c r="I270" i="1"/>
  <c r="C271" i="1"/>
  <c r="D271" i="1"/>
  <c r="F271" i="1"/>
  <c r="H271" i="1" s="1"/>
  <c r="I271" i="1"/>
  <c r="C272" i="1"/>
  <c r="D272" i="1"/>
  <c r="F272" i="1"/>
  <c r="H272" i="1" s="1"/>
  <c r="I272" i="1"/>
  <c r="C273" i="1"/>
  <c r="D273" i="1"/>
  <c r="F273" i="1"/>
  <c r="H273" i="1" s="1"/>
  <c r="I273" i="1"/>
  <c r="C274" i="1"/>
  <c r="D274" i="1"/>
  <c r="F274" i="1"/>
  <c r="H274" i="1" s="1"/>
  <c r="I274" i="1"/>
  <c r="C275" i="1"/>
  <c r="D275" i="1"/>
  <c r="F275" i="1"/>
  <c r="H275" i="1" s="1"/>
  <c r="I275" i="1"/>
  <c r="C276" i="1"/>
  <c r="D276" i="1"/>
  <c r="F276" i="1"/>
  <c r="H276" i="1" s="1"/>
  <c r="I276" i="1"/>
  <c r="C277" i="1"/>
  <c r="D277" i="1"/>
  <c r="F277" i="1"/>
  <c r="H277" i="1" s="1"/>
  <c r="I277" i="1"/>
  <c r="C278" i="1"/>
  <c r="D278" i="1"/>
  <c r="F278" i="1"/>
  <c r="H278" i="1" s="1"/>
  <c r="I278" i="1"/>
  <c r="C279" i="1"/>
  <c r="D279" i="1"/>
  <c r="F279" i="1"/>
  <c r="H279" i="1" s="1"/>
  <c r="I279" i="1"/>
  <c r="C280" i="1"/>
  <c r="D280" i="1"/>
  <c r="F280" i="1"/>
  <c r="H280" i="1" s="1"/>
  <c r="I280" i="1"/>
  <c r="C281" i="1"/>
  <c r="D281" i="1"/>
  <c r="F281" i="1"/>
  <c r="H281" i="1" s="1"/>
  <c r="I281" i="1"/>
  <c r="C282" i="1"/>
  <c r="D282" i="1"/>
  <c r="F282" i="1"/>
  <c r="H282" i="1" s="1"/>
  <c r="I282" i="1"/>
  <c r="C283" i="1"/>
  <c r="D283" i="1"/>
  <c r="F283" i="1"/>
  <c r="H283" i="1" s="1"/>
  <c r="I283" i="1"/>
  <c r="C284" i="1"/>
  <c r="D284" i="1"/>
  <c r="F284" i="1"/>
  <c r="H284" i="1" s="1"/>
  <c r="I284" i="1"/>
  <c r="C285" i="1"/>
  <c r="D285" i="1"/>
  <c r="F285" i="1"/>
  <c r="H285" i="1" s="1"/>
  <c r="I285" i="1"/>
  <c r="C286" i="1"/>
  <c r="D286" i="1"/>
  <c r="F286" i="1"/>
  <c r="H286" i="1" s="1"/>
  <c r="I286" i="1"/>
  <c r="C287" i="1"/>
  <c r="D287" i="1"/>
  <c r="F287" i="1"/>
  <c r="H287" i="1" s="1"/>
  <c r="I287" i="1"/>
  <c r="C288" i="1"/>
  <c r="D288" i="1"/>
  <c r="F288" i="1"/>
  <c r="H288" i="1" s="1"/>
  <c r="I288" i="1"/>
  <c r="C289" i="1"/>
  <c r="D289" i="1"/>
  <c r="F289" i="1"/>
  <c r="H289" i="1" s="1"/>
  <c r="I289" i="1"/>
  <c r="C290" i="1"/>
  <c r="D290" i="1"/>
  <c r="F290" i="1"/>
  <c r="H290" i="1" s="1"/>
  <c r="I290" i="1"/>
  <c r="C291" i="1"/>
  <c r="D291" i="1"/>
  <c r="F291" i="1"/>
  <c r="H291" i="1" s="1"/>
  <c r="I291" i="1"/>
  <c r="C292" i="1"/>
  <c r="D292" i="1"/>
  <c r="F292" i="1"/>
  <c r="H292" i="1" s="1"/>
  <c r="I292" i="1"/>
  <c r="C293" i="1"/>
  <c r="D293" i="1"/>
  <c r="F293" i="1"/>
  <c r="H293" i="1" s="1"/>
  <c r="I293" i="1"/>
  <c r="C294" i="1"/>
  <c r="D294" i="1"/>
  <c r="F294" i="1"/>
  <c r="H294" i="1" s="1"/>
  <c r="I294" i="1"/>
  <c r="C295" i="1"/>
  <c r="D295" i="1"/>
  <c r="F295" i="1"/>
  <c r="H295" i="1" s="1"/>
  <c r="I295" i="1"/>
  <c r="C296" i="1"/>
  <c r="D296" i="1"/>
  <c r="F296" i="1"/>
  <c r="H296" i="1" s="1"/>
  <c r="I296" i="1"/>
  <c r="C297" i="1"/>
  <c r="D297" i="1"/>
  <c r="F297" i="1"/>
  <c r="H297" i="1" s="1"/>
  <c r="I297" i="1"/>
  <c r="C298" i="1"/>
  <c r="D298" i="1"/>
  <c r="F298" i="1"/>
  <c r="H298" i="1" s="1"/>
  <c r="I298" i="1"/>
  <c r="C299" i="1"/>
  <c r="D299" i="1"/>
  <c r="F299" i="1"/>
  <c r="H299" i="1" s="1"/>
  <c r="I299" i="1"/>
  <c r="C300" i="1"/>
  <c r="D300" i="1"/>
  <c r="F300" i="1"/>
  <c r="H300" i="1" s="1"/>
  <c r="I300" i="1"/>
  <c r="C301" i="1"/>
  <c r="D301" i="1"/>
  <c r="F301" i="1"/>
  <c r="H301" i="1" s="1"/>
  <c r="I301" i="1"/>
  <c r="C302" i="1"/>
  <c r="D302" i="1"/>
  <c r="F302" i="1"/>
  <c r="H302" i="1" s="1"/>
  <c r="I302" i="1"/>
  <c r="C303" i="1"/>
  <c r="D303" i="1"/>
  <c r="F303" i="1"/>
  <c r="H303" i="1" s="1"/>
  <c r="I303" i="1"/>
  <c r="C304" i="1"/>
  <c r="D304" i="1"/>
  <c r="F304" i="1"/>
  <c r="H304" i="1" s="1"/>
  <c r="I304" i="1"/>
  <c r="C305" i="1"/>
  <c r="D305" i="1"/>
  <c r="F305" i="1"/>
  <c r="H305" i="1" s="1"/>
  <c r="I305" i="1"/>
  <c r="C306" i="1"/>
  <c r="D306" i="1"/>
  <c r="F306" i="1"/>
  <c r="H306" i="1" s="1"/>
  <c r="I306" i="1"/>
  <c r="C307" i="1"/>
  <c r="D307" i="1"/>
  <c r="F307" i="1"/>
  <c r="H307" i="1" s="1"/>
  <c r="I307" i="1"/>
  <c r="C308" i="1"/>
  <c r="D308" i="1"/>
  <c r="F308" i="1"/>
  <c r="H308" i="1" s="1"/>
  <c r="I308" i="1"/>
  <c r="C309" i="1"/>
  <c r="D309" i="1"/>
  <c r="F309" i="1"/>
  <c r="H309" i="1" s="1"/>
  <c r="I309" i="1"/>
  <c r="C310" i="1"/>
  <c r="D310" i="1"/>
  <c r="F310" i="1"/>
  <c r="H310" i="1" s="1"/>
  <c r="I310" i="1"/>
  <c r="C311" i="1"/>
  <c r="D311" i="1"/>
  <c r="F311" i="1"/>
  <c r="H311" i="1" s="1"/>
  <c r="I311" i="1"/>
  <c r="C312" i="1"/>
  <c r="D312" i="1"/>
  <c r="F312" i="1"/>
  <c r="H312" i="1" s="1"/>
  <c r="I312" i="1"/>
  <c r="C313" i="1"/>
  <c r="D313" i="1"/>
  <c r="F313" i="1"/>
  <c r="H313" i="1" s="1"/>
  <c r="I313" i="1"/>
  <c r="C314" i="1"/>
  <c r="D314" i="1"/>
  <c r="F314" i="1"/>
  <c r="H314" i="1" s="1"/>
  <c r="I314" i="1"/>
  <c r="C315" i="1"/>
  <c r="D315" i="1"/>
  <c r="F315" i="1"/>
  <c r="H315" i="1" s="1"/>
  <c r="I315" i="1"/>
  <c r="C316" i="1"/>
  <c r="D316" i="1"/>
  <c r="F316" i="1"/>
  <c r="H316" i="1" s="1"/>
  <c r="I316" i="1"/>
  <c r="C317" i="1"/>
  <c r="D317" i="1"/>
  <c r="F317" i="1"/>
  <c r="H317" i="1" s="1"/>
  <c r="I317" i="1"/>
  <c r="C318" i="1"/>
  <c r="D318" i="1"/>
  <c r="F318" i="1"/>
  <c r="H318" i="1" s="1"/>
  <c r="I318" i="1"/>
  <c r="C319" i="1"/>
  <c r="D319" i="1"/>
  <c r="F319" i="1"/>
  <c r="H319" i="1" s="1"/>
  <c r="I319" i="1"/>
  <c r="C320" i="1"/>
  <c r="D320" i="1"/>
  <c r="F320" i="1"/>
  <c r="H320" i="1" s="1"/>
  <c r="I320" i="1"/>
  <c r="C321" i="1"/>
  <c r="D321" i="1"/>
  <c r="F321" i="1"/>
  <c r="H321" i="1" s="1"/>
  <c r="I321" i="1"/>
  <c r="C322" i="1"/>
  <c r="D322" i="1"/>
  <c r="F322" i="1"/>
  <c r="H322" i="1" s="1"/>
  <c r="I322" i="1"/>
  <c r="C323" i="1"/>
  <c r="D323" i="1"/>
  <c r="F323" i="1"/>
  <c r="H323" i="1" s="1"/>
  <c r="I323" i="1"/>
  <c r="C324" i="1"/>
  <c r="D324" i="1"/>
  <c r="F324" i="1"/>
  <c r="H324" i="1" s="1"/>
  <c r="I324" i="1"/>
  <c r="C325" i="1"/>
  <c r="D325" i="1"/>
  <c r="F325" i="1"/>
  <c r="H325" i="1" s="1"/>
  <c r="I325" i="1"/>
  <c r="C326" i="1"/>
  <c r="D326" i="1"/>
  <c r="F326" i="1"/>
  <c r="H326" i="1" s="1"/>
  <c r="I326" i="1"/>
  <c r="C327" i="1"/>
  <c r="D327" i="1"/>
  <c r="F327" i="1"/>
  <c r="H327" i="1" s="1"/>
  <c r="I327" i="1"/>
  <c r="C328" i="1"/>
  <c r="D328" i="1"/>
  <c r="F328" i="1"/>
  <c r="H328" i="1" s="1"/>
  <c r="I328" i="1"/>
  <c r="C329" i="1"/>
  <c r="D329" i="1"/>
  <c r="F329" i="1"/>
  <c r="H329" i="1" s="1"/>
  <c r="I329" i="1"/>
  <c r="C330" i="1"/>
  <c r="D330" i="1"/>
  <c r="F330" i="1"/>
  <c r="H330" i="1" s="1"/>
  <c r="I330" i="1"/>
  <c r="C331" i="1"/>
  <c r="D331" i="1"/>
  <c r="F331" i="1"/>
  <c r="H331" i="1" s="1"/>
  <c r="I331" i="1"/>
  <c r="C332" i="1"/>
  <c r="D332" i="1"/>
  <c r="F332" i="1"/>
  <c r="H332" i="1" s="1"/>
  <c r="I332" i="1"/>
  <c r="C333" i="1"/>
  <c r="D333" i="1"/>
  <c r="F333" i="1"/>
  <c r="H333" i="1" s="1"/>
  <c r="I333" i="1"/>
  <c r="C334" i="1"/>
  <c r="D334" i="1"/>
  <c r="F334" i="1"/>
  <c r="H334" i="1" s="1"/>
  <c r="I334" i="1"/>
  <c r="C335" i="1"/>
  <c r="D335" i="1"/>
  <c r="F335" i="1"/>
  <c r="H335" i="1" s="1"/>
  <c r="I335" i="1"/>
  <c r="C336" i="1"/>
  <c r="D336" i="1"/>
  <c r="F336" i="1"/>
  <c r="H336" i="1" s="1"/>
  <c r="I336" i="1"/>
  <c r="C337" i="1"/>
  <c r="D337" i="1"/>
  <c r="F337" i="1"/>
  <c r="H337" i="1" s="1"/>
  <c r="I337" i="1"/>
  <c r="C338" i="1"/>
  <c r="D338" i="1"/>
  <c r="F338" i="1"/>
  <c r="H338" i="1" s="1"/>
  <c r="I338" i="1"/>
  <c r="C339" i="1"/>
  <c r="D339" i="1"/>
  <c r="F339" i="1"/>
  <c r="H339" i="1" s="1"/>
  <c r="I339" i="1"/>
  <c r="C340" i="1"/>
  <c r="D340" i="1"/>
  <c r="F340" i="1"/>
  <c r="H340" i="1" s="1"/>
  <c r="I340" i="1"/>
  <c r="C341" i="1"/>
  <c r="D341" i="1"/>
  <c r="F341" i="1"/>
  <c r="H341" i="1" s="1"/>
  <c r="I341" i="1"/>
  <c r="C342" i="1"/>
  <c r="D342" i="1"/>
  <c r="F342" i="1"/>
  <c r="H342" i="1" s="1"/>
  <c r="I342" i="1"/>
  <c r="C343" i="1"/>
  <c r="D343" i="1"/>
  <c r="F343" i="1"/>
  <c r="H343" i="1" s="1"/>
  <c r="I343" i="1"/>
  <c r="C344" i="1"/>
  <c r="D344" i="1"/>
  <c r="F344" i="1"/>
  <c r="H344" i="1" s="1"/>
  <c r="I344" i="1"/>
  <c r="C345" i="1"/>
  <c r="D345" i="1"/>
  <c r="F345" i="1"/>
  <c r="H345" i="1" s="1"/>
  <c r="I345" i="1"/>
  <c r="C346" i="1"/>
  <c r="D346" i="1"/>
  <c r="F346" i="1"/>
  <c r="H346" i="1" s="1"/>
  <c r="I346" i="1"/>
  <c r="C347" i="1"/>
  <c r="D347" i="1"/>
  <c r="F347" i="1"/>
  <c r="H347" i="1" s="1"/>
  <c r="I347" i="1"/>
  <c r="C348" i="1"/>
  <c r="D348" i="1"/>
  <c r="F348" i="1"/>
  <c r="H348" i="1" s="1"/>
  <c r="I348" i="1"/>
  <c r="C349" i="1"/>
  <c r="D349" i="1"/>
  <c r="F349" i="1"/>
  <c r="H349" i="1" s="1"/>
  <c r="I349" i="1"/>
  <c r="C350" i="1"/>
  <c r="D350" i="1"/>
  <c r="F350" i="1"/>
  <c r="H350" i="1" s="1"/>
  <c r="I350" i="1"/>
  <c r="C351" i="1"/>
  <c r="D351" i="1"/>
  <c r="F351" i="1"/>
  <c r="H351" i="1" s="1"/>
  <c r="I351" i="1"/>
  <c r="C352" i="1"/>
  <c r="D352" i="1"/>
  <c r="F352" i="1"/>
  <c r="H352" i="1" s="1"/>
  <c r="I352" i="1"/>
  <c r="C353" i="1"/>
  <c r="D353" i="1"/>
  <c r="F353" i="1"/>
  <c r="H353" i="1" s="1"/>
  <c r="I353" i="1"/>
  <c r="C354" i="1"/>
  <c r="D354" i="1"/>
  <c r="F354" i="1"/>
  <c r="H354" i="1" s="1"/>
  <c r="I354" i="1"/>
  <c r="C355" i="1"/>
  <c r="D355" i="1"/>
  <c r="F355" i="1"/>
  <c r="H355" i="1" s="1"/>
  <c r="I355" i="1"/>
  <c r="C356" i="1"/>
  <c r="D356" i="1"/>
  <c r="F356" i="1"/>
  <c r="H356" i="1" s="1"/>
  <c r="I356" i="1"/>
  <c r="C357" i="1"/>
  <c r="D357" i="1"/>
  <c r="F357" i="1"/>
  <c r="H357" i="1" s="1"/>
  <c r="I357" i="1"/>
  <c r="C358" i="1"/>
  <c r="D358" i="1"/>
  <c r="F358" i="1"/>
  <c r="H358" i="1" s="1"/>
  <c r="I358" i="1"/>
  <c r="C359" i="1"/>
  <c r="D359" i="1"/>
  <c r="F359" i="1"/>
  <c r="H359" i="1" s="1"/>
  <c r="I359" i="1"/>
  <c r="C360" i="1"/>
  <c r="D360" i="1"/>
  <c r="F360" i="1"/>
  <c r="H360" i="1" s="1"/>
  <c r="I360" i="1"/>
  <c r="C361" i="1"/>
  <c r="D361" i="1"/>
  <c r="F361" i="1"/>
  <c r="H361" i="1" s="1"/>
  <c r="I361" i="1"/>
  <c r="C362" i="1"/>
  <c r="D362" i="1"/>
  <c r="F362" i="1"/>
  <c r="H362" i="1" s="1"/>
  <c r="I362" i="1"/>
  <c r="C363" i="1"/>
  <c r="D363" i="1"/>
  <c r="F363" i="1"/>
  <c r="H363" i="1" s="1"/>
  <c r="I363" i="1"/>
  <c r="C364" i="1"/>
  <c r="D364" i="1"/>
  <c r="F364" i="1"/>
  <c r="H364" i="1" s="1"/>
  <c r="I364" i="1"/>
  <c r="C365" i="1"/>
  <c r="D365" i="1"/>
  <c r="F365" i="1"/>
  <c r="H365" i="1" s="1"/>
  <c r="I365" i="1"/>
  <c r="C366" i="1"/>
  <c r="D366" i="1"/>
  <c r="F366" i="1"/>
  <c r="H366" i="1" s="1"/>
  <c r="I366" i="1"/>
  <c r="C367" i="1"/>
  <c r="D367" i="1"/>
  <c r="F367" i="1"/>
  <c r="H367" i="1" s="1"/>
  <c r="I367" i="1"/>
  <c r="C368" i="1"/>
  <c r="D368" i="1"/>
  <c r="F368" i="1"/>
  <c r="H368" i="1" s="1"/>
  <c r="I368" i="1"/>
  <c r="C369" i="1"/>
  <c r="D369" i="1"/>
  <c r="F369" i="1"/>
  <c r="H369" i="1" s="1"/>
  <c r="I369" i="1"/>
  <c r="C370" i="1"/>
  <c r="D370" i="1"/>
  <c r="F370" i="1"/>
  <c r="H370" i="1" s="1"/>
  <c r="I370" i="1"/>
  <c r="F17" i="1"/>
  <c r="H17" i="1" s="1"/>
  <c r="F18" i="1"/>
  <c r="H18" i="1" s="1"/>
  <c r="F19" i="1"/>
  <c r="H19" i="1" s="1"/>
  <c r="F20" i="1"/>
  <c r="H20" i="1" s="1"/>
  <c r="F21" i="1"/>
  <c r="H21" i="1" s="1"/>
  <c r="D10" i="1"/>
  <c r="D11" i="1"/>
  <c r="D12" i="1"/>
  <c r="D13" i="1"/>
  <c r="D14" i="1"/>
  <c r="D15" i="1"/>
  <c r="D16" i="1"/>
  <c r="D17" i="1"/>
  <c r="D18" i="1"/>
  <c r="D19" i="1"/>
  <c r="D20" i="1"/>
  <c r="D21" i="1"/>
  <c r="C5" i="1"/>
  <c r="D5" i="1" s="1"/>
  <c r="C6" i="1"/>
  <c r="D6" i="1" s="1"/>
  <c r="C7" i="1"/>
  <c r="D7" i="1" s="1"/>
  <c r="C8" i="1"/>
  <c r="D8" i="1" s="1"/>
  <c r="C9" i="1"/>
  <c r="D9" i="1" s="1"/>
  <c r="C10" i="1"/>
  <c r="C11" i="1"/>
  <c r="C12" i="1"/>
  <c r="C13" i="1"/>
  <c r="C14" i="1"/>
  <c r="C15" i="1"/>
  <c r="C16" i="1"/>
  <c r="C17" i="1"/>
  <c r="C18" i="1"/>
  <c r="C19" i="1"/>
  <c r="C20" i="1"/>
  <c r="C21" i="1"/>
  <c r="C4" i="1"/>
  <c r="D4" i="1" s="1"/>
  <c r="A5" i="3"/>
  <c r="C3" i="1"/>
  <c r="D3" i="1" s="1"/>
  <c r="F4" i="1"/>
  <c r="H4" i="1" s="1"/>
  <c r="F5" i="1"/>
  <c r="H5" i="1" s="1"/>
  <c r="F6" i="1"/>
  <c r="H6" i="1" s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N2" i="3"/>
  <c r="H3" i="1" s="1"/>
  <c r="R2" i="3"/>
  <c r="I5" i="3"/>
  <c r="I19" i="1"/>
  <c r="I20" i="1"/>
  <c r="I21" i="1"/>
  <c r="I18" i="1"/>
  <c r="I17" i="1"/>
  <c r="I16" i="1"/>
  <c r="I15" i="1"/>
  <c r="I14" i="1"/>
  <c r="I13" i="1"/>
  <c r="I12" i="1"/>
  <c r="I11" i="1"/>
  <c r="I10" i="1"/>
  <c r="I9" i="1"/>
  <c r="G9" i="1"/>
  <c r="I8" i="1"/>
  <c r="I7" i="1"/>
  <c r="I6" i="1"/>
  <c r="I5" i="1"/>
  <c r="C2" i="3"/>
  <c r="G10" i="1"/>
  <c r="G14" i="1"/>
  <c r="G16" i="1"/>
  <c r="G15" i="1"/>
  <c r="G6" i="1"/>
  <c r="G11" i="1"/>
  <c r="G7" i="1"/>
  <c r="G12" i="1"/>
  <c r="G8" i="1"/>
  <c r="G5" i="1"/>
  <c r="G13" i="1"/>
  <c r="G4" i="1" l="1"/>
  <c r="G3" i="1"/>
</calcChain>
</file>

<file path=xl/sharedStrings.xml><?xml version="1.0" encoding="utf-8"?>
<sst xmlns="http://schemas.openxmlformats.org/spreadsheetml/2006/main" count="44" uniqueCount="42">
  <si>
    <t>actuel</t>
  </si>
  <si>
    <t>Indice</t>
  </si>
  <si>
    <t>idéal</t>
  </si>
  <si>
    <t xml:space="preserve">Poids idéal </t>
  </si>
  <si>
    <t>à prendre</t>
  </si>
  <si>
    <t>à perdre</t>
  </si>
  <si>
    <t>pris</t>
  </si>
  <si>
    <t>perdu</t>
  </si>
  <si>
    <t>Seuils IMC</t>
  </si>
  <si>
    <t>trop maigre</t>
  </si>
  <si>
    <t>normal</t>
  </si>
  <si>
    <t>surpoids</t>
  </si>
  <si>
    <t>obésité</t>
  </si>
  <si>
    <t>obésité sévère</t>
  </si>
  <si>
    <t>poids associé</t>
  </si>
  <si>
    <t>Seuil étages</t>
  </si>
  <si>
    <t>Indices</t>
  </si>
  <si>
    <t xml:space="preserve"> Date de naissance</t>
  </si>
  <si>
    <t>Age</t>
  </si>
  <si>
    <t>IMC idéal</t>
  </si>
  <si>
    <t>Poid idéal</t>
  </si>
  <si>
    <t>Taille en cm</t>
  </si>
  <si>
    <t>Poid de départ</t>
  </si>
  <si>
    <t xml:space="preserve">IMC </t>
  </si>
  <si>
    <t>Date du jour</t>
  </si>
  <si>
    <t>samedi 18 octobre 2014</t>
  </si>
  <si>
    <t xml:space="preserve">Date </t>
  </si>
  <si>
    <t>Durée de la séance</t>
  </si>
  <si>
    <t>Type de la séance</t>
  </si>
  <si>
    <t xml:space="preserve">Nombre de Km </t>
  </si>
  <si>
    <t>Nombre de calories perdu</t>
  </si>
  <si>
    <t>Sport</t>
  </si>
  <si>
    <t>Nouvelle IMC</t>
  </si>
  <si>
    <t>dimanche 19 octobre 2014</t>
  </si>
  <si>
    <t>Type de sport</t>
  </si>
  <si>
    <t>Footing</t>
  </si>
  <si>
    <t>Vélo</t>
  </si>
  <si>
    <t>Sport collectif</t>
  </si>
  <si>
    <t>Natation</t>
  </si>
  <si>
    <t>Fitness Divers</t>
  </si>
  <si>
    <t>Musculation</t>
  </si>
  <si>
    <t>lundi 20 octobre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</si>
</sst>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&quot; jours&quot;"/>
    <numFmt numFmtId="165" formatCode="mmm\ yyyy"/>
    <numFmt numFmtId="166" formatCode="0.0"/>
    <numFmt numFmtId="167" formatCode="[$-F800]dddd\,\ mmmm\ dd\,\ yyyy"/>
  </numFmts>
  <fonts count="8" x14ac:knownFonts="1">
    <font>
      <sz val="10"/>
      <color theme="1"/>
      <name val="Verdana"/>
      <family val="2"/>
    </font>
    <font>
      <sz val="11"/>
      <color theme="1"/>
      <name val="Verdana"/>
      <family val="2"/>
    </font>
    <font>
      <sz val="11"/>
      <color theme="0"/>
      <name val="Verdana"/>
      <family val="2"/>
    </font>
    <font>
      <sz val="10"/>
      <color theme="4" tint="0.59999389629810485"/>
      <name val="Verdana"/>
      <family val="2"/>
    </font>
    <font>
      <sz val="10"/>
      <color rgb="FFFF0000"/>
      <name val="Verdana"/>
      <family val="2"/>
    </font>
    <font>
      <sz val="12"/>
      <color theme="1"/>
      <name val="Verdana"/>
      <family val="2"/>
    </font>
    <font>
      <sz val="10"/>
      <color theme="0"/>
      <name val="Verdana"/>
      <family val="2"/>
    </font>
    <font>
      <b/>
      <sz val="10"/>
      <color theme="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30E01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4" tint="-0.249977111117893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theme="7" tint="-0.24994659260841701"/>
      </right>
      <top style="thin">
        <color indexed="64"/>
      </top>
      <bottom/>
      <diagonal/>
    </border>
    <border>
      <left style="medium">
        <color theme="7" tint="-0.24994659260841701"/>
      </left>
      <right/>
      <top style="thin">
        <color indexed="64"/>
      </top>
      <bottom/>
      <diagonal/>
    </border>
    <border>
      <left style="hair">
        <color indexed="64"/>
      </left>
      <right style="medium">
        <color theme="7" tint="-0.24994659260841701"/>
      </right>
      <top style="thin">
        <color indexed="64"/>
      </top>
      <bottom style="thin">
        <color indexed="64"/>
      </bottom>
      <diagonal/>
    </border>
    <border>
      <left style="medium">
        <color theme="7" tint="-0.24994659260841701"/>
      </left>
      <right style="thin">
        <color theme="7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7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theme="7" tint="-0.24994659260841701"/>
      </right>
      <top/>
      <bottom style="thin">
        <color indexed="64"/>
      </bottom>
      <diagonal/>
    </border>
    <border>
      <left style="medium">
        <color theme="7" tint="-0.24994659260841701"/>
      </left>
      <right style="thin">
        <color theme="7" tint="-0.24994659260841701"/>
      </right>
      <top/>
      <bottom style="thin">
        <color indexed="64"/>
      </bottom>
      <diagonal/>
    </border>
    <border>
      <left style="thin">
        <color theme="7" tint="-0.24994659260841701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theme="7" tint="-0.24994659260841701"/>
      </right>
      <top style="medium">
        <color indexed="64"/>
      </top>
      <bottom style="thin">
        <color indexed="64"/>
      </bottom>
      <diagonal/>
    </border>
    <border>
      <left style="medium">
        <color theme="7" tint="-0.24994659260841701"/>
      </left>
      <right style="thin">
        <color theme="7" tint="-0.24994659260841701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hair">
        <color indexed="64"/>
      </left>
      <right style="medium">
        <color theme="3" tint="0.59996337778862885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1" xfId="0" applyBorder="1" applyAlignment="1">
      <alignment horizontal="center" vertical="center" textRotation="180"/>
    </xf>
    <xf numFmtId="1" fontId="0" fillId="0" borderId="34" xfId="0" applyNumberFormat="1" applyBorder="1" applyAlignment="1">
      <alignment horizontal="center" vertical="center" textRotation="180"/>
    </xf>
    <xf numFmtId="0" fontId="0" fillId="2" borderId="35" xfId="0" applyFill="1" applyBorder="1" applyAlignment="1">
      <alignment horizontal="center" vertical="center" textRotation="180"/>
    </xf>
    <xf numFmtId="165" fontId="0" fillId="0" borderId="2" xfId="0" applyNumberFormat="1" applyBorder="1" applyAlignment="1">
      <alignment horizontal="left"/>
    </xf>
    <xf numFmtId="2" fontId="0" fillId="0" borderId="3" xfId="0" applyNumberFormat="1" applyBorder="1" applyAlignment="1">
      <alignment horizontal="center"/>
    </xf>
    <xf numFmtId="166" fontId="0" fillId="0" borderId="4" xfId="0" applyNumberFormat="1" applyBorder="1"/>
    <xf numFmtId="1" fontId="0" fillId="0" borderId="36" xfId="0" applyNumberFormat="1" applyBorder="1" applyAlignment="1">
      <alignment horizontal="center"/>
    </xf>
    <xf numFmtId="166" fontId="0" fillId="2" borderId="37" xfId="0" applyNumberFormat="1" applyFill="1" applyBorder="1"/>
    <xf numFmtId="2" fontId="0" fillId="0" borderId="38" xfId="0" applyNumberFormat="1" applyBorder="1"/>
    <xf numFmtId="2" fontId="0" fillId="0" borderId="4" xfId="0" applyNumberFormat="1" applyBorder="1"/>
    <xf numFmtId="2" fontId="0" fillId="0" borderId="36" xfId="0" applyNumberFormat="1" applyBorder="1"/>
    <xf numFmtId="0" fontId="0" fillId="0" borderId="5" xfId="0" applyBorder="1" applyAlignment="1">
      <alignment horizontal="center"/>
    </xf>
    <xf numFmtId="2" fontId="0" fillId="0" borderId="3" xfId="0" applyNumberFormat="1" applyBorder="1"/>
    <xf numFmtId="2" fontId="0" fillId="3" borderId="3" xfId="0" applyNumberFormat="1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 textRotation="180"/>
    </xf>
    <xf numFmtId="165" fontId="0" fillId="0" borderId="8" xfId="0" applyNumberFormat="1" applyBorder="1" applyAlignment="1">
      <alignment horizontal="left"/>
    </xf>
    <xf numFmtId="2" fontId="0" fillId="0" borderId="9" xfId="0" applyNumberFormat="1" applyBorder="1" applyAlignment="1">
      <alignment horizontal="center"/>
    </xf>
    <xf numFmtId="166" fontId="0" fillId="2" borderId="40" xfId="0" applyNumberFormat="1" applyFill="1" applyBorder="1"/>
    <xf numFmtId="2" fontId="0" fillId="0" borderId="41" xfId="0" applyNumberFormat="1" applyBorder="1"/>
    <xf numFmtId="2" fontId="0" fillId="0" borderId="10" xfId="0" applyNumberFormat="1" applyBorder="1"/>
    <xf numFmtId="2" fontId="0" fillId="0" borderId="39" xfId="0" applyNumberFormat="1" applyBorder="1"/>
    <xf numFmtId="0" fontId="0" fillId="0" borderId="11" xfId="0" applyBorder="1" applyAlignment="1">
      <alignment horizontal="center"/>
    </xf>
    <xf numFmtId="2" fontId="0" fillId="0" borderId="9" xfId="0" applyNumberFormat="1" applyBorder="1"/>
    <xf numFmtId="2" fontId="0" fillId="0" borderId="13" xfId="0" applyNumberFormat="1" applyBorder="1" applyAlignment="1">
      <alignment horizontal="center"/>
    </xf>
    <xf numFmtId="166" fontId="0" fillId="0" borderId="14" xfId="0" applyNumberFormat="1" applyBorder="1"/>
    <xf numFmtId="1" fontId="0" fillId="0" borderId="42" xfId="0" applyNumberFormat="1" applyBorder="1" applyAlignment="1">
      <alignment horizontal="center"/>
    </xf>
    <xf numFmtId="166" fontId="0" fillId="2" borderId="43" xfId="0" applyNumberFormat="1" applyFill="1" applyBorder="1"/>
    <xf numFmtId="2" fontId="0" fillId="0" borderId="14" xfId="0" applyNumberFormat="1" applyBorder="1"/>
    <xf numFmtId="2" fontId="0" fillId="0" borderId="42" xfId="0" applyNumberFormat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3" xfId="0" applyBorder="1"/>
    <xf numFmtId="165" fontId="0" fillId="0" borderId="17" xfId="0" applyNumberFormat="1" applyBorder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5" borderId="22" xfId="0" applyFont="1" applyFill="1" applyBorder="1" applyAlignment="1">
      <alignment horizontal="center" vertical="center"/>
    </xf>
    <xf numFmtId="0" fontId="0" fillId="0" borderId="0" xfId="0" applyBorder="1"/>
    <xf numFmtId="0" fontId="0" fillId="0" borderId="7" xfId="0" applyBorder="1" applyAlignment="1">
      <alignment horizontal="center" vertical="center" textRotation="180" wrapText="1"/>
    </xf>
    <xf numFmtId="0" fontId="0" fillId="0" borderId="7" xfId="0" applyBorder="1" applyAlignment="1">
      <alignment horizontal="center" vertical="center" textRotation="90"/>
    </xf>
    <xf numFmtId="0" fontId="0" fillId="0" borderId="24" xfId="0" applyBorder="1" applyAlignment="1">
      <alignment horizontal="center" vertical="center" textRotation="180"/>
    </xf>
    <xf numFmtId="0" fontId="0" fillId="0" borderId="25" xfId="0" applyBorder="1" applyAlignment="1">
      <alignment horizontal="center" vertical="center" textRotation="180"/>
    </xf>
    <xf numFmtId="0" fontId="1" fillId="5" borderId="0" xfId="0" applyFont="1" applyFill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5" borderId="22" xfId="0" applyFont="1" applyFill="1" applyBorder="1" applyAlignment="1">
      <alignment horizontal="center" textRotation="180"/>
    </xf>
    <xf numFmtId="0" fontId="1" fillId="0" borderId="22" xfId="0" applyFont="1" applyBorder="1"/>
    <xf numFmtId="0" fontId="1" fillId="0" borderId="7" xfId="0" applyFont="1" applyBorder="1" applyAlignment="1">
      <alignment horizontal="center"/>
    </xf>
    <xf numFmtId="0" fontId="1" fillId="6" borderId="6" xfId="0" applyFont="1" applyFill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28" xfId="0" applyFont="1" applyBorder="1" applyAlignment="1">
      <alignment horizontal="center"/>
    </xf>
    <xf numFmtId="0" fontId="1" fillId="2" borderId="23" xfId="0" applyFont="1" applyFill="1" applyBorder="1" applyAlignment="1">
      <alignment vertical="center"/>
    </xf>
    <xf numFmtId="0" fontId="1" fillId="2" borderId="29" xfId="0" applyFont="1" applyFill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8" xfId="0" applyFont="1" applyBorder="1"/>
    <xf numFmtId="0" fontId="1" fillId="6" borderId="23" xfId="0" applyFont="1" applyFill="1" applyBorder="1" applyAlignment="1">
      <alignment vertical="center"/>
    </xf>
    <xf numFmtId="0" fontId="1" fillId="6" borderId="29" xfId="0" applyFont="1" applyFill="1" applyBorder="1" applyAlignment="1">
      <alignment vertical="center"/>
    </xf>
    <xf numFmtId="0" fontId="1" fillId="0" borderId="23" xfId="0" applyFont="1" applyBorder="1"/>
    <xf numFmtId="0" fontId="1" fillId="4" borderId="23" xfId="0" applyFont="1" applyFill="1" applyBorder="1" applyAlignment="1">
      <alignment vertical="center"/>
    </xf>
    <xf numFmtId="0" fontId="1" fillId="4" borderId="29" xfId="0" applyFont="1" applyFill="1" applyBorder="1" applyAlignment="1">
      <alignment vertical="center"/>
    </xf>
    <xf numFmtId="0" fontId="1" fillId="0" borderId="9" xfId="0" applyFont="1" applyBorder="1" applyAlignment="1">
      <alignment horizontal="center"/>
    </xf>
    <xf numFmtId="0" fontId="1" fillId="0" borderId="30" xfId="0" applyFont="1" applyBorder="1" applyAlignment="1">
      <alignment vertical="center"/>
    </xf>
    <xf numFmtId="0" fontId="2" fillId="7" borderId="31" xfId="0" applyFont="1" applyFill="1" applyBorder="1" applyAlignment="1">
      <alignment vertical="center"/>
    </xf>
    <xf numFmtId="0" fontId="1" fillId="0" borderId="3" xfId="0" applyFont="1" applyBorder="1" applyAlignment="1">
      <alignment horizontal="center"/>
    </xf>
    <xf numFmtId="0" fontId="1" fillId="5" borderId="22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0" borderId="0" xfId="0" applyFont="1" applyBorder="1"/>
    <xf numFmtId="164" fontId="0" fillId="3" borderId="8" xfId="0" applyNumberFormat="1" applyFill="1" applyBorder="1" applyAlignment="1">
      <alignment horizontal="left"/>
    </xf>
    <xf numFmtId="0" fontId="0" fillId="3" borderId="0" xfId="0" applyFill="1"/>
    <xf numFmtId="2" fontId="0" fillId="3" borderId="2" xfId="0" applyNumberFormat="1" applyFill="1" applyBorder="1" applyAlignment="1"/>
    <xf numFmtId="0" fontId="1" fillId="3" borderId="3" xfId="0" applyNumberFormat="1" applyFont="1" applyFill="1" applyBorder="1" applyAlignment="1">
      <alignment horizontal="center" vertical="center"/>
    </xf>
    <xf numFmtId="0" fontId="3" fillId="9" borderId="0" xfId="0" applyFont="1" applyFill="1"/>
    <xf numFmtId="0" fontId="1" fillId="0" borderId="0" xfId="0" applyFont="1" applyBorder="1" applyAlignment="1">
      <alignment horizontal="center"/>
    </xf>
    <xf numFmtId="0" fontId="1" fillId="5" borderId="22" xfId="0" applyFont="1" applyFill="1" applyBorder="1"/>
    <xf numFmtId="0" fontId="4" fillId="0" borderId="17" xfId="0" applyNumberFormat="1" applyFont="1" applyBorder="1" applyAlignment="1" applyProtection="1">
      <alignment horizontal="left"/>
      <protection locked="0"/>
    </xf>
    <xf numFmtId="0" fontId="5" fillId="0" borderId="44" xfId="0" applyFont="1" applyBorder="1" applyAlignment="1">
      <alignment horizontal="center"/>
    </xf>
    <xf numFmtId="167" fontId="0" fillId="0" borderId="0" xfId="0" applyNumberFormat="1"/>
    <xf numFmtId="167" fontId="0" fillId="0" borderId="12" xfId="0" applyNumberFormat="1" applyBorder="1" applyAlignment="1">
      <alignment horizontal="center"/>
    </xf>
    <xf numFmtId="0" fontId="6" fillId="0" borderId="0" xfId="0" applyFont="1" applyBorder="1"/>
    <xf numFmtId="0" fontId="7" fillId="3" borderId="23" xfId="0" applyFont="1" applyFill="1" applyBorder="1" applyAlignment="1">
      <alignment vertical="center" wrapText="1"/>
    </xf>
    <xf numFmtId="0" fontId="6" fillId="0" borderId="0" xfId="0" applyFont="1"/>
    <xf numFmtId="0" fontId="6" fillId="0" borderId="0" xfId="0" applyNumberFormat="1" applyFont="1"/>
    <xf numFmtId="0" fontId="1" fillId="0" borderId="23" xfId="0" applyFont="1" applyBorder="1" applyAlignment="1">
      <alignment horizontal="center"/>
    </xf>
    <xf numFmtId="0" fontId="1" fillId="5" borderId="26" xfId="0" applyFont="1" applyFill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167" fontId="1" fillId="0" borderId="3" xfId="0" applyNumberFormat="1" applyFont="1" applyBorder="1" applyAlignment="1">
      <alignment horizontal="center"/>
    </xf>
    <xf numFmtId="0" fontId="0" fillId="0" borderId="3" xfId="0" applyBorder="1"/>
    <xf numFmtId="166" fontId="0" fillId="2" borderId="3" xfId="0" applyNumberFormat="1" applyFill="1" applyBorder="1"/>
    <xf numFmtId="165" fontId="0" fillId="0" borderId="3" xfId="0" applyNumberFormat="1" applyBorder="1" applyAlignment="1">
      <alignment horizontal="left"/>
    </xf>
    <xf numFmtId="1" fontId="0" fillId="0" borderId="19" xfId="0" applyNumberFormat="1" applyBorder="1" applyAlignment="1">
      <alignment horizontal="center"/>
    </xf>
    <xf numFmtId="2" fontId="0" fillId="0" borderId="18" xfId="0" applyNumberFormat="1" applyBorder="1"/>
    <xf numFmtId="2" fontId="0" fillId="0" borderId="50" xfId="0" applyNumberFormat="1" applyBorder="1"/>
    <xf numFmtId="0" fontId="0" fillId="0" borderId="2" xfId="0" applyBorder="1" applyAlignment="1">
      <alignment horizontal="center"/>
    </xf>
    <xf numFmtId="0" fontId="0" fillId="0" borderId="51" xfId="0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/>
    </xf>
    <xf numFmtId="14" fontId="1" fillId="0" borderId="19" xfId="0" applyNumberFormat="1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/>
    </xf>
    <xf numFmtId="0" fontId="1" fillId="0" borderId="19" xfId="0" applyNumberFormat="1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20" fontId="0" fillId="0" borderId="49" xfId="0" applyNumberFormat="1" applyBorder="1" applyAlignment="1">
      <alignment horizontal="center"/>
    </xf>
    <xf numFmtId="0" fontId="0" fillId="0" borderId="49" xfId="0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47625</xdr:rowOff>
        </xdr:from>
        <xdr:to>
          <xdr:col>5</xdr:col>
          <xdr:colOff>771525</xdr:colOff>
          <xdr:row>12</xdr:row>
          <xdr:rowOff>85725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8</xdr:row>
          <xdr:rowOff>28575</xdr:rowOff>
        </xdr:from>
        <xdr:to>
          <xdr:col>10</xdr:col>
          <xdr:colOff>581025</xdr:colOff>
          <xdr:row>12</xdr:row>
          <xdr:rowOff>66675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RowColHeaders="0" tabSelected="1" workbookViewId="0">
      <selection activeCell="E17" sqref="E17"/>
    </sheetView>
  </sheetViews>
  <sheetFormatPr baseColWidth="10" defaultRowHeight="12.75" x14ac:dyDescent="0.2"/>
  <cols>
    <col min="1" max="16384" width="11" style="73"/>
  </cols>
  <sheetData/>
  <sheetProtection sheet="1" objects="1" scenarios="1" selectLockedCells="1" selectUn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5" r:id="rId3" name="CommandButton2">
          <controlPr defaultSize="0" autoLine="0" r:id="rId4">
            <anchor moveWithCells="1">
              <from>
                <xdr:col>6</xdr:col>
                <xdr:colOff>647700</xdr:colOff>
                <xdr:row>8</xdr:row>
                <xdr:rowOff>28575</xdr:rowOff>
              </from>
              <to>
                <xdr:col>10</xdr:col>
                <xdr:colOff>581025</xdr:colOff>
                <xdr:row>12</xdr:row>
                <xdr:rowOff>66675</xdr:rowOff>
              </to>
            </anchor>
          </controlPr>
        </control>
      </mc:Choice>
      <mc:Fallback>
        <control shapeId="3075" r:id="rId3" name="CommandButton2"/>
      </mc:Fallback>
    </mc:AlternateContent>
    <mc:AlternateContent xmlns:mc="http://schemas.openxmlformats.org/markup-compatibility/2006">
      <mc:Choice Requires="x14">
        <control shapeId="3073" r:id="rId5" name="CommandButton1">
          <controlPr defaultSize="0" autoLine="0" r:id="rId6">
            <anchor moveWithCells="1">
              <from>
                <xdr:col>2</xdr:col>
                <xdr:colOff>0</xdr:colOff>
                <xdr:row>8</xdr:row>
                <xdr:rowOff>47625</xdr:rowOff>
              </from>
              <to>
                <xdr:col>5</xdr:col>
                <xdr:colOff>771525</xdr:colOff>
                <xdr:row>12</xdr:row>
                <xdr:rowOff>85725</xdr:rowOff>
              </to>
            </anchor>
          </controlPr>
        </control>
      </mc:Choice>
      <mc:Fallback>
        <control shapeId="3073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70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baseColWidth="10" defaultRowHeight="12.75" x14ac:dyDescent="0.2"/>
  <cols>
    <col min="1" max="1" width="24.875" customWidth="1"/>
    <col min="2" max="2" width="6.875" customWidth="1"/>
    <col min="3" max="3" width="4.875" customWidth="1"/>
    <col min="4" max="4" width="3.75" customWidth="1"/>
    <col min="5" max="5" width="4.875" customWidth="1"/>
    <col min="6" max="6" width="6.875" customWidth="1"/>
    <col min="7" max="7" width="6" customWidth="1"/>
    <col min="8" max="8" width="7.125" customWidth="1"/>
    <col min="9" max="10" width="5.75" customWidth="1"/>
    <col min="11" max="11" width="8.625" customWidth="1"/>
    <col min="12" max="12" width="10.625" style="82" customWidth="1"/>
    <col min="13" max="13" width="5.25" customWidth="1"/>
    <col min="14" max="14" width="24" customWidth="1"/>
    <col min="15" max="16" width="5.5" customWidth="1"/>
  </cols>
  <sheetData>
    <row r="1" spans="1:17" x14ac:dyDescent="0.2">
      <c r="A1" s="69"/>
      <c r="B1" s="71"/>
      <c r="C1" s="98"/>
      <c r="D1" s="98"/>
      <c r="E1" s="98"/>
      <c r="F1" s="99"/>
      <c r="G1" s="99"/>
      <c r="H1" s="99"/>
      <c r="I1" s="98"/>
      <c r="J1" s="98"/>
      <c r="K1" s="70"/>
      <c r="L1" s="80"/>
      <c r="O1" s="100">
        <f ca="1">TODAY()</f>
        <v>41932</v>
      </c>
      <c r="P1" s="100"/>
      <c r="Q1" s="100"/>
    </row>
    <row r="2" spans="1:17" ht="88.5" customHeight="1" thickBot="1" x14ac:dyDescent="0.25">
      <c r="A2" s="15" t="s">
        <v>25</v>
      </c>
      <c r="B2" s="40">
        <v>116</v>
      </c>
      <c r="C2" s="1" t="s">
        <v>0</v>
      </c>
      <c r="D2" s="2" t="s">
        <v>1</v>
      </c>
      <c r="E2" s="3" t="s">
        <v>2</v>
      </c>
      <c r="F2" s="16" t="s">
        <v>3</v>
      </c>
      <c r="G2" s="1" t="s">
        <v>4</v>
      </c>
      <c r="H2" s="1" t="s">
        <v>5</v>
      </c>
      <c r="I2" s="41" t="s">
        <v>6</v>
      </c>
      <c r="J2" s="42" t="s">
        <v>7</v>
      </c>
      <c r="K2" s="39" t="s">
        <v>31</v>
      </c>
      <c r="L2" s="81"/>
    </row>
    <row r="3" spans="1:17" x14ac:dyDescent="0.2">
      <c r="A3" s="79" t="s">
        <v>33</v>
      </c>
      <c r="B3" s="25">
        <v>116</v>
      </c>
      <c r="C3" s="26">
        <f>B3/((Données!$E$2/100)*(Données!$E$2/100))</f>
        <v>31.467013888888889</v>
      </c>
      <c r="D3" s="27">
        <f>IF(C3&lt;=Données!$I$2,Données!$H$2,IF(AND(C3&gt;=Données!$I$3,C3&lt;=Données!$J$3),Données!$H$3,IF(AND(C3&gt;=Données!$I$4,C3&lt;=Données!$J$4),Données!$H$4,IF(AND(C3&gt;=Données!$I$5,C3&lt;=Données!$J$5),Données!$H$5,Données!$H$6))))</f>
        <v>4</v>
      </c>
      <c r="E3" s="28">
        <v>21.7</v>
      </c>
      <c r="G3" s="29" t="str">
        <f>IF(B3="","",IF(Données!N2&gt;B3,Données!N2-B3,""))</f>
        <v/>
      </c>
      <c r="H3" s="30">
        <f>IF(B3&gt;Données!N2,B3-Données!N2,"")</f>
        <v>36.005120000000005</v>
      </c>
      <c r="I3" s="31"/>
      <c r="J3" s="32"/>
      <c r="K3" s="33" t="b">
        <v>0</v>
      </c>
    </row>
    <row r="4" spans="1:17" x14ac:dyDescent="0.2">
      <c r="A4" s="76" t="s">
        <v>41</v>
      </c>
      <c r="B4" s="5">
        <v>114</v>
      </c>
      <c r="C4" s="6">
        <f>IF(A4="","",B4/((Données!$E$2/100)*(Données!$E$2/100)))</f>
        <v>30.924479166666668</v>
      </c>
      <c r="D4" s="7">
        <f>IF(A4="","",IF(C4&lt;=Données!$I$2,Données!$H$2,IF(AND(C4&gt;=Données!$I$3,C4&lt;=Données!$J$3),Données!$H$3,IF(AND(C4&gt;=Données!$I$4,C4&lt;=Données!$J$4),Données!$H$4,IF(AND(C4&gt;=Données!$I$5,C4&lt;=Données!$J$5),Données!$H$5,Données!$H$6)))))</f>
        <v>4</v>
      </c>
      <c r="E4" s="8">
        <v>21.7</v>
      </c>
      <c r="F4" s="9">
        <f>((Données!$E$2/100)*(Données!$E$2/100))*E4</f>
        <v>79.994879999999995</v>
      </c>
      <c r="G4" s="10" t="str">
        <f t="shared" ref="G4:G16" si="0">IF(B4="","",IF(F4&gt;B4,F4-B4,""))</f>
        <v/>
      </c>
      <c r="H4" s="11">
        <f t="shared" ref="H4:H21" si="1">IF(B4&gt;F4,B4-F4,"")</f>
        <v>34.005120000000005</v>
      </c>
      <c r="I4" s="12" t="str">
        <f>IF(B3&lt;B4,B4-B3,"")</f>
        <v/>
      </c>
      <c r="J4" s="12">
        <f>IF(A4="","",IF(B4&lt;B3,B3-B4,""))</f>
        <v>2</v>
      </c>
      <c r="K4" s="13" t="b">
        <v>0</v>
      </c>
      <c r="L4" s="83" t="b">
        <v>0</v>
      </c>
    </row>
    <row r="5" spans="1:17" x14ac:dyDescent="0.2">
      <c r="A5" s="34"/>
      <c r="B5" s="5"/>
      <c r="C5" s="6" t="str">
        <f>IF(A5="","",B5/((Données!$E$2/100)*(Données!$E$2/100)))</f>
        <v/>
      </c>
      <c r="D5" s="7" t="str">
        <f>IF(A5="","",IF(C5&lt;=Données!$I$2,Données!$H$2,IF(AND(C5&gt;=Données!$I$3,C5&lt;=Données!$J$3),Données!$H$3,IF(AND(C5&gt;=Données!$I$4,C5&lt;=Données!$J$4),Données!$H$4,IF(AND(C5&gt;=Données!$I$5,C5&lt;=Données!$J$5),Données!$H$5,Données!$H$6)))))</f>
        <v/>
      </c>
      <c r="E5" s="8">
        <v>21.7</v>
      </c>
      <c r="F5" s="9">
        <f>((Données!$E$2/100)*(Données!$E$2/100))*E5</f>
        <v>79.994879999999995</v>
      </c>
      <c r="G5" s="10" t="str">
        <f t="shared" si="0"/>
        <v/>
      </c>
      <c r="H5" s="11" t="str">
        <f t="shared" si="1"/>
        <v/>
      </c>
      <c r="I5" s="12" t="str">
        <f t="shared" ref="I5:I21" si="2">IF(B4&lt;B5,B5-B4,"")</f>
        <v/>
      </c>
      <c r="J5" s="12" t="str">
        <f t="shared" ref="J5:J68" si="3">IF(A5="","",IF(B5&lt;B4,B4-B5,""))</f>
        <v/>
      </c>
      <c r="K5" s="13"/>
    </row>
    <row r="6" spans="1:17" x14ac:dyDescent="0.2">
      <c r="A6" s="89"/>
      <c r="B6" s="89"/>
      <c r="C6" s="6" t="str">
        <f>IF(A6="","",B6/((Données!$E$2/100)*(Données!$E$2/100)))</f>
        <v/>
      </c>
      <c r="D6" s="92" t="str">
        <f>IF(A6="","",IF(C6&lt;=Données!$I$2,Données!$H$2,IF(AND(C6&gt;=Données!$I$3,C6&lt;=Données!$J$3),Données!$H$3,IF(AND(C6&gt;=Données!$I$4,C6&lt;=Données!$J$4),Données!$H$4,IF(AND(C6&gt;=Données!$I$5,C6&lt;=Données!$J$5),Données!$H$5,Données!$H$6)))))</f>
        <v/>
      </c>
      <c r="E6" s="90">
        <v>21.7</v>
      </c>
      <c r="F6" s="13">
        <f>((Données!$E$2/100)*(Données!$E$2/100))*E6</f>
        <v>79.994879999999995</v>
      </c>
      <c r="G6" s="93" t="str">
        <f t="shared" si="0"/>
        <v/>
      </c>
      <c r="H6" s="94" t="str">
        <f t="shared" si="1"/>
        <v/>
      </c>
      <c r="I6" s="95" t="str">
        <f t="shared" si="2"/>
        <v/>
      </c>
      <c r="J6" s="96" t="str">
        <f t="shared" si="3"/>
        <v/>
      </c>
      <c r="K6" s="89"/>
    </row>
    <row r="7" spans="1:17" x14ac:dyDescent="0.2">
      <c r="A7" s="89"/>
      <c r="B7" s="89"/>
      <c r="C7" s="6" t="str">
        <f>IF(A7="","",B7/((Données!$E$2/100)*(Données!$E$2/100)))</f>
        <v/>
      </c>
      <c r="D7" s="92" t="str">
        <f>IF(A7="","",IF(C7&lt;=Données!$I$2,Données!$H$2,IF(AND(C7&gt;=Données!$I$3,C7&lt;=Données!$J$3),Données!$H$3,IF(AND(C7&gt;=Données!$I$4,C7&lt;=Données!$J$4),Données!$H$4,IF(AND(C7&gt;=Données!$I$5,C7&lt;=Données!$J$5),Données!$H$5,Données!$H$6)))))</f>
        <v/>
      </c>
      <c r="E7" s="90">
        <v>21.7</v>
      </c>
      <c r="F7" s="13">
        <f>((Données!$E$2/100)*(Données!$E$2/100))*E7</f>
        <v>79.994879999999995</v>
      </c>
      <c r="G7" s="93" t="str">
        <f t="shared" si="0"/>
        <v/>
      </c>
      <c r="H7" s="94" t="str">
        <f t="shared" si="1"/>
        <v/>
      </c>
      <c r="I7" s="95" t="str">
        <f t="shared" si="2"/>
        <v/>
      </c>
      <c r="J7" s="96" t="str">
        <f t="shared" si="3"/>
        <v/>
      </c>
      <c r="K7" s="89"/>
    </row>
    <row r="8" spans="1:17" x14ac:dyDescent="0.2">
      <c r="A8" s="91"/>
      <c r="B8" s="5"/>
      <c r="C8" s="6" t="str">
        <f>IF(A8="","",B8/((Données!$E$2/100)*(Données!$E$2/100)))</f>
        <v/>
      </c>
      <c r="D8" s="92" t="str">
        <f>IF(A8="","",IF(C8&lt;=Données!$I$2,Données!$H$2,IF(AND(C8&gt;=Données!$I$3,C8&lt;=Données!$J$3),Données!$H$3,IF(AND(C8&gt;=Données!$I$4,C8&lt;=Données!$J$4),Données!$H$4,IF(AND(C8&gt;=Données!$I$5,C8&lt;=Données!$J$5),Données!$H$5,Données!$H$6)))))</f>
        <v/>
      </c>
      <c r="E8" s="90">
        <v>21.7</v>
      </c>
      <c r="F8" s="13">
        <f>((Données!$E$2/100)*(Données!$E$2/100))*E8</f>
        <v>79.994879999999995</v>
      </c>
      <c r="G8" s="93" t="str">
        <f t="shared" si="0"/>
        <v/>
      </c>
      <c r="H8" s="94" t="str">
        <f t="shared" si="1"/>
        <v/>
      </c>
      <c r="I8" s="95" t="str">
        <f t="shared" si="2"/>
        <v/>
      </c>
      <c r="J8" s="96" t="str">
        <f t="shared" si="3"/>
        <v/>
      </c>
      <c r="K8" s="13"/>
    </row>
    <row r="9" spans="1:17" x14ac:dyDescent="0.2">
      <c r="A9" s="34"/>
      <c r="B9" s="5"/>
      <c r="C9" s="6" t="str">
        <f>IF(A9="","",B9/((Données!$E$2/100)*(Données!$E$2/100)))</f>
        <v/>
      </c>
      <c r="D9" s="7" t="str">
        <f>IF(A9="","",IF(C9&lt;=Données!$I$2,Données!$H$2,IF(AND(C9&gt;=Données!$I$3,C9&lt;=Données!$J$3),Données!$H$3,IF(AND(C9&gt;=Données!$I$4,C9&lt;=Données!$J$4),Données!$H$4,IF(AND(C9&gt;=Données!$I$5,C9&lt;=Données!$J$5),Données!$H$5,Données!$H$6)))))</f>
        <v/>
      </c>
      <c r="E9" s="8">
        <v>21.7</v>
      </c>
      <c r="F9" s="9">
        <f>((Données!$E$2/100)*(Données!$E$2/100))*E9</f>
        <v>79.994879999999995</v>
      </c>
      <c r="G9" s="10" t="str">
        <f t="shared" si="0"/>
        <v/>
      </c>
      <c r="H9" s="11" t="str">
        <f t="shared" si="1"/>
        <v/>
      </c>
      <c r="I9" s="12" t="str">
        <f t="shared" si="2"/>
        <v/>
      </c>
      <c r="J9" s="12" t="str">
        <f t="shared" si="3"/>
        <v/>
      </c>
      <c r="K9" s="13"/>
    </row>
    <row r="10" spans="1:17" x14ac:dyDescent="0.2">
      <c r="A10" s="34"/>
      <c r="B10" s="5"/>
      <c r="C10" s="6" t="str">
        <f>IF(A10="","",B10/((Données!$E$2/100)*(Données!$E$2/100)))</f>
        <v/>
      </c>
      <c r="D10" s="7" t="str">
        <f>IF(A10="","",IF(C10&lt;=Données!$I$2,Données!$H$2,IF(AND(C10&gt;=Données!$I$3,C10&lt;=Données!$J$3),Données!$H$3,IF(AND(C10&gt;=Données!$I$4,C10&lt;=Données!$J$4),Données!$H$4,IF(AND(C10&gt;=Données!$I$5,C10&lt;=Données!$J$5),Données!$H$5,Données!$H$6)))))</f>
        <v/>
      </c>
      <c r="E10" s="8">
        <v>21.7</v>
      </c>
      <c r="F10" s="9">
        <f>((Données!$E$2/100)*(Données!$E$2/100))*E10</f>
        <v>79.994879999999995</v>
      </c>
      <c r="G10" s="10" t="str">
        <f t="shared" si="0"/>
        <v/>
      </c>
      <c r="H10" s="11" t="str">
        <f t="shared" si="1"/>
        <v/>
      </c>
      <c r="I10" s="12" t="str">
        <f t="shared" si="2"/>
        <v/>
      </c>
      <c r="J10" s="12" t="str">
        <f t="shared" si="3"/>
        <v/>
      </c>
      <c r="K10" s="13"/>
    </row>
    <row r="11" spans="1:17" x14ac:dyDescent="0.2">
      <c r="A11" s="34"/>
      <c r="B11" s="5"/>
      <c r="C11" s="6" t="str">
        <f>IF(A11="","",B11/((Données!$E$2/100)*(Données!$E$2/100)))</f>
        <v/>
      </c>
      <c r="D11" s="7" t="str">
        <f>IF(A11="","",IF(C11&lt;=Données!$I$2,Données!$H$2,IF(AND(C11&gt;=Données!$I$3,C11&lt;=Données!$J$3),Données!$H$3,IF(AND(C11&gt;=Données!$I$4,C11&lt;=Données!$J$4),Données!$H$4,IF(AND(C11&gt;=Données!$I$5,C11&lt;=Données!$J$5),Données!$H$5,Données!$H$6)))))</f>
        <v/>
      </c>
      <c r="E11" s="8">
        <v>21.7</v>
      </c>
      <c r="F11" s="9">
        <f>((Données!$E$2/100)*(Données!$E$2/100))*E11</f>
        <v>79.994879999999995</v>
      </c>
      <c r="G11" s="10" t="str">
        <f t="shared" si="0"/>
        <v/>
      </c>
      <c r="H11" s="11" t="str">
        <f t="shared" si="1"/>
        <v/>
      </c>
      <c r="I11" s="12" t="str">
        <f t="shared" si="2"/>
        <v/>
      </c>
      <c r="J11" s="12" t="str">
        <f t="shared" si="3"/>
        <v/>
      </c>
      <c r="K11" s="14"/>
    </row>
    <row r="12" spans="1:17" x14ac:dyDescent="0.2">
      <c r="A12" s="34"/>
      <c r="B12" s="5"/>
      <c r="C12" s="6" t="str">
        <f>IF(A12="","",B12/((Données!$E$2/100)*(Données!$E$2/100)))</f>
        <v/>
      </c>
      <c r="D12" s="7" t="str">
        <f>IF(A12="","",IF(C12&lt;=Données!$I$2,Données!$H$2,IF(AND(C12&gt;=Données!$I$3,C12&lt;=Données!$J$3),Données!$H$3,IF(AND(C12&gt;=Données!$I$4,C12&lt;=Données!$J$4),Données!$H$4,IF(AND(C12&gt;=Données!$I$5,C12&lt;=Données!$J$5),Données!$H$5,Données!$H$6)))))</f>
        <v/>
      </c>
      <c r="E12" s="8">
        <v>21.7</v>
      </c>
      <c r="F12" s="9">
        <f>((Données!$E$2/100)*(Données!$E$2/100))*E12</f>
        <v>79.994879999999995</v>
      </c>
      <c r="G12" s="10" t="str">
        <f t="shared" si="0"/>
        <v/>
      </c>
      <c r="H12" s="11" t="str">
        <f t="shared" si="1"/>
        <v/>
      </c>
      <c r="I12" s="12" t="str">
        <f t="shared" si="2"/>
        <v/>
      </c>
      <c r="J12" s="12" t="str">
        <f t="shared" si="3"/>
        <v/>
      </c>
      <c r="K12" s="14"/>
    </row>
    <row r="13" spans="1:17" x14ac:dyDescent="0.2">
      <c r="A13" s="34"/>
      <c r="B13" s="5"/>
      <c r="C13" s="6" t="str">
        <f>IF(A13="","",B13/((Données!$E$2/100)*(Données!$E$2/100)))</f>
        <v/>
      </c>
      <c r="D13" s="7" t="str">
        <f>IF(A13="","",IF(C13&lt;=Données!$I$2,Données!$H$2,IF(AND(C13&gt;=Données!$I$3,C13&lt;=Données!$J$3),Données!$H$3,IF(AND(C13&gt;=Données!$I$4,C13&lt;=Données!$J$4),Données!$H$4,IF(AND(C13&gt;=Données!$I$5,C13&lt;=Données!$J$5),Données!$H$5,Données!$H$6)))))</f>
        <v/>
      </c>
      <c r="E13" s="8">
        <v>21.7</v>
      </c>
      <c r="F13" s="9">
        <f>((Données!$E$2/100)*(Données!$E$2/100))*E13</f>
        <v>79.994879999999995</v>
      </c>
      <c r="G13" s="10" t="str">
        <f t="shared" si="0"/>
        <v/>
      </c>
      <c r="H13" s="11" t="str">
        <f t="shared" si="1"/>
        <v/>
      </c>
      <c r="I13" s="12" t="str">
        <f t="shared" si="2"/>
        <v/>
      </c>
      <c r="J13" s="12" t="str">
        <f t="shared" si="3"/>
        <v/>
      </c>
      <c r="K13" s="13"/>
    </row>
    <row r="14" spans="1:17" x14ac:dyDescent="0.2">
      <c r="A14" s="34"/>
      <c r="B14" s="5"/>
      <c r="C14" s="6" t="str">
        <f>IF(A14="","",B14/((Données!$E$2/100)*(Données!$E$2/100)))</f>
        <v/>
      </c>
      <c r="D14" s="7" t="str">
        <f>IF(A14="","",IF(C14&lt;=Données!$I$2,Données!$H$2,IF(AND(C14&gt;=Données!$I$3,C14&lt;=Données!$J$3),Données!$H$3,IF(AND(C14&gt;=Données!$I$4,C14&lt;=Données!$J$4),Données!$H$4,IF(AND(C14&gt;=Données!$I$5,C14&lt;=Données!$J$5),Données!$H$5,Données!$H$6)))))</f>
        <v/>
      </c>
      <c r="E14" s="8">
        <v>21.7</v>
      </c>
      <c r="F14" s="9">
        <f>((Données!$E$2/100)*(Données!$E$2/100))*E14</f>
        <v>79.994879999999995</v>
      </c>
      <c r="G14" s="10" t="str">
        <f t="shared" si="0"/>
        <v/>
      </c>
      <c r="H14" s="11" t="str">
        <f t="shared" si="1"/>
        <v/>
      </c>
      <c r="I14" s="12" t="str">
        <f t="shared" si="2"/>
        <v/>
      </c>
      <c r="J14" s="12" t="str">
        <f t="shared" si="3"/>
        <v/>
      </c>
      <c r="K14" s="13"/>
    </row>
    <row r="15" spans="1:17" x14ac:dyDescent="0.2">
      <c r="A15" s="17"/>
      <c r="B15" s="18"/>
      <c r="C15" s="6" t="str">
        <f>IF(A15="","",B15/((Données!$E$2/100)*(Données!$E$2/100)))</f>
        <v/>
      </c>
      <c r="D15" s="7" t="str">
        <f>IF(A15="","",IF(C15&lt;=Données!$I$2,Données!$H$2,IF(AND(C15&gt;=Données!$I$3,C15&lt;=Données!$J$3),Données!$H$3,IF(AND(C15&gt;=Données!$I$4,C15&lt;=Données!$J$4),Données!$H$4,IF(AND(C15&gt;=Données!$I$5,C15&lt;=Données!$J$5),Données!$H$5,Données!$H$6)))))</f>
        <v/>
      </c>
      <c r="E15" s="19">
        <v>21.7</v>
      </c>
      <c r="F15" s="20">
        <f>((Données!$E$2/100)*(Données!$E$2/100))*E15</f>
        <v>79.994879999999995</v>
      </c>
      <c r="G15" s="21" t="str">
        <f t="shared" si="0"/>
        <v/>
      </c>
      <c r="H15" s="22" t="str">
        <f t="shared" si="1"/>
        <v/>
      </c>
      <c r="I15" s="23" t="str">
        <f t="shared" si="2"/>
        <v/>
      </c>
      <c r="J15" s="12" t="str">
        <f t="shared" si="3"/>
        <v/>
      </c>
      <c r="K15" s="24"/>
    </row>
    <row r="16" spans="1:17" x14ac:dyDescent="0.2">
      <c r="A16" s="4"/>
      <c r="B16" s="5"/>
      <c r="C16" s="6" t="str">
        <f>IF(A16="","",B16/((Données!$E$2/100)*(Données!$E$2/100)))</f>
        <v/>
      </c>
      <c r="D16" s="7" t="str">
        <f>IF(A16="","",IF(C16&lt;=Données!$I$2,Données!$H$2,IF(AND(C16&gt;=Données!$I$3,C16&lt;=Données!$J$3),Données!$H$3,IF(AND(C16&gt;=Données!$I$4,C16&lt;=Données!$J$4),Données!$H$4,IF(AND(C16&gt;=Données!$I$5,C16&lt;=Données!$J$5),Données!$H$5,Données!$H$6)))))</f>
        <v/>
      </c>
      <c r="E16" s="8">
        <v>21.7</v>
      </c>
      <c r="F16" s="9">
        <f>((Données!$E$2/100)*(Données!$E$2/100))*E16</f>
        <v>79.994879999999995</v>
      </c>
      <c r="G16" s="10" t="str">
        <f t="shared" si="0"/>
        <v/>
      </c>
      <c r="H16" s="11" t="str">
        <f t="shared" si="1"/>
        <v/>
      </c>
      <c r="I16" s="12" t="str">
        <f t="shared" si="2"/>
        <v/>
      </c>
      <c r="J16" s="12" t="str">
        <f t="shared" si="3"/>
        <v/>
      </c>
      <c r="K16" s="13"/>
    </row>
    <row r="17" spans="1:15" x14ac:dyDescent="0.2">
      <c r="A17" s="4"/>
      <c r="B17" s="5"/>
      <c r="C17" s="6" t="str">
        <f>IF(A17="","",B17/((Données!$E$2/100)*(Données!$E$2/100)))</f>
        <v/>
      </c>
      <c r="D17" s="7" t="str">
        <f>IF(A17="","",IF(C17&lt;=Données!$I$2,Données!$H$2,IF(AND(C17&gt;=Données!$I$3,C17&lt;=Données!$J$3),Données!$H$3,IF(AND(C17&gt;=Données!$I$4,C17&lt;=Données!$J$4),Données!$H$4,IF(AND(C17&gt;=Données!$I$5,C17&lt;=Données!$J$5),Données!$H$5,Données!$H$6)))))</f>
        <v/>
      </c>
      <c r="E17" s="8">
        <v>21.7</v>
      </c>
      <c r="F17" s="9">
        <f>((Données!$E$2/100)*(Données!$E$2/100))*E17</f>
        <v>79.994879999999995</v>
      </c>
      <c r="G17" s="10"/>
      <c r="H17" s="11" t="str">
        <f t="shared" si="1"/>
        <v/>
      </c>
      <c r="I17" s="12" t="str">
        <f t="shared" si="2"/>
        <v/>
      </c>
      <c r="J17" s="12" t="str">
        <f t="shared" si="3"/>
        <v/>
      </c>
      <c r="K17" s="13"/>
    </row>
    <row r="18" spans="1:15" x14ac:dyDescent="0.2">
      <c r="A18" s="4"/>
      <c r="B18" s="5"/>
      <c r="C18" s="6" t="str">
        <f>IF(A18="","",B18/((Données!$E$2/100)*(Données!$E$2/100)))</f>
        <v/>
      </c>
      <c r="D18" s="7" t="str">
        <f>IF(A18="","",IF(C18&lt;=Données!$I$2,Données!$H$2,IF(AND(C18&gt;=Données!$I$3,C18&lt;=Données!$J$3),Données!$H$3,IF(AND(C18&gt;=Données!$I$4,C18&lt;=Données!$J$4),Données!$H$4,IF(AND(C18&gt;=Données!$I$5,C18&lt;=Données!$J$5),Données!$H$5,Données!$H$6)))))</f>
        <v/>
      </c>
      <c r="E18" s="8">
        <v>21.7</v>
      </c>
      <c r="F18" s="9">
        <f>((Données!$E$2/100)*(Données!$E$2/100))*E18</f>
        <v>79.994879999999995</v>
      </c>
      <c r="G18" s="10"/>
      <c r="H18" s="11" t="str">
        <f t="shared" si="1"/>
        <v/>
      </c>
      <c r="I18" s="12" t="str">
        <f t="shared" si="2"/>
        <v/>
      </c>
      <c r="J18" s="12" t="str">
        <f t="shared" si="3"/>
        <v/>
      </c>
      <c r="K18" s="13"/>
    </row>
    <row r="19" spans="1:15" x14ac:dyDescent="0.2">
      <c r="A19" s="4"/>
      <c r="B19" s="5"/>
      <c r="C19" s="6" t="str">
        <f>IF(A19="","",B19/((Données!$E$2/100)*(Données!$E$2/100)))</f>
        <v/>
      </c>
      <c r="D19" s="7" t="str">
        <f>IF(A19="","",IF(C19&lt;=Données!$I$2,Données!$H$2,IF(AND(C19&gt;=Données!$I$3,C19&lt;=Données!$J$3),Données!$H$3,IF(AND(C19&gt;=Données!$I$4,C19&lt;=Données!$J$4),Données!$H$4,IF(AND(C19&gt;=Données!$I$5,C19&lt;=Données!$J$5),Données!$H$5,Données!$H$6)))))</f>
        <v/>
      </c>
      <c r="E19" s="8">
        <v>21.7</v>
      </c>
      <c r="F19" s="9">
        <f>((Données!$E$2/100)*(Données!$E$2/100))*E19</f>
        <v>79.994879999999995</v>
      </c>
      <c r="G19" s="10"/>
      <c r="H19" s="11" t="str">
        <f t="shared" si="1"/>
        <v/>
      </c>
      <c r="I19" s="12" t="str">
        <f t="shared" si="2"/>
        <v/>
      </c>
      <c r="J19" s="12" t="str">
        <f t="shared" si="3"/>
        <v/>
      </c>
      <c r="K19" s="13"/>
    </row>
    <row r="20" spans="1:15" x14ac:dyDescent="0.2">
      <c r="A20" s="4"/>
      <c r="B20" s="5"/>
      <c r="C20" s="6" t="str">
        <f>IF(A20="","",B20/((Données!$E$2/100)*(Données!$E$2/100)))</f>
        <v/>
      </c>
      <c r="D20" s="7" t="str">
        <f>IF(A20="","",IF(C20&lt;=Données!$I$2,Données!$H$2,IF(AND(C20&gt;=Données!$I$3,C20&lt;=Données!$J$3),Données!$H$3,IF(AND(C20&gt;=Données!$I$4,C20&lt;=Données!$J$4),Données!$H$4,IF(AND(C20&gt;=Données!$I$5,C20&lt;=Données!$J$5),Données!$H$5,Données!$H$6)))))</f>
        <v/>
      </c>
      <c r="E20" s="8">
        <v>21.7</v>
      </c>
      <c r="F20" s="9">
        <f>((Données!$E$2/100)*(Données!$E$2/100))*E20</f>
        <v>79.994879999999995</v>
      </c>
      <c r="G20" s="10"/>
      <c r="H20" s="11" t="str">
        <f t="shared" si="1"/>
        <v/>
      </c>
      <c r="I20" s="12" t="str">
        <f t="shared" si="2"/>
        <v/>
      </c>
      <c r="J20" s="12" t="str">
        <f t="shared" si="3"/>
        <v/>
      </c>
      <c r="K20" s="13"/>
      <c r="O20" s="38"/>
    </row>
    <row r="21" spans="1:15" x14ac:dyDescent="0.2">
      <c r="A21" s="4"/>
      <c r="B21" s="5"/>
      <c r="C21" s="6" t="str">
        <f>IF(A21="","",B21/((Données!$E$2/100)*(Données!$E$2/100)))</f>
        <v/>
      </c>
      <c r="D21" s="7" t="str">
        <f>IF(A21="","",IF(C21&lt;=Données!$I$2,Données!$H$2,IF(AND(C21&gt;=Données!$I$3,C21&lt;=Données!$J$3),Données!$H$3,IF(AND(C21&gt;=Données!$I$4,C21&lt;=Données!$J$4),Données!$H$4,IF(AND(C21&gt;=Données!$I$5,C21&lt;=Données!$J$5),Données!$H$5,Données!$H$6)))))</f>
        <v/>
      </c>
      <c r="E21" s="8">
        <v>21.7</v>
      </c>
      <c r="F21" s="9">
        <f>((Données!$E$2/100)*(Données!$E$2/100))*E21</f>
        <v>79.994879999999995</v>
      </c>
      <c r="G21" s="10"/>
      <c r="H21" s="11" t="str">
        <f t="shared" si="1"/>
        <v/>
      </c>
      <c r="I21" s="12" t="str">
        <f t="shared" si="2"/>
        <v/>
      </c>
      <c r="J21" s="12" t="str">
        <f t="shared" si="3"/>
        <v/>
      </c>
      <c r="K21" s="13"/>
    </row>
    <row r="22" spans="1:15" x14ac:dyDescent="0.2">
      <c r="A22" s="4"/>
      <c r="B22" s="5"/>
      <c r="C22" s="6" t="str">
        <f>IF(A22="","",B22/((Données!$E$2/100)*(Données!$E$2/100)))</f>
        <v/>
      </c>
      <c r="D22" s="7" t="str">
        <f>IF(A22="","",IF(C22&lt;=Données!$I$2,Données!$H$2,IF(AND(C22&gt;=Données!$I$3,C22&lt;=Données!$J$3),Données!$H$3,IF(AND(C22&gt;=Données!$I$4,C22&lt;=Données!$J$4),Données!$H$4,IF(AND(C22&gt;=Données!$I$5,C22&lt;=Données!$J$5),Données!$H$5,Données!$H$6)))))</f>
        <v/>
      </c>
      <c r="E22" s="8">
        <v>21.7</v>
      </c>
      <c r="F22" s="9">
        <f>((Données!$E$2/100)*(Données!$E$2/100))*E22</f>
        <v>79.994879999999995</v>
      </c>
      <c r="G22" s="10"/>
      <c r="H22" s="11" t="str">
        <f t="shared" ref="H22:H85" si="4">IF(B22&gt;F22,B22-F22,"")</f>
        <v/>
      </c>
      <c r="I22" s="12" t="str">
        <f t="shared" ref="I22:I85" si="5">IF(B21&lt;B22,B22-B21,"")</f>
        <v/>
      </c>
      <c r="J22" s="12" t="str">
        <f t="shared" si="3"/>
        <v/>
      </c>
      <c r="K22" s="13"/>
    </row>
    <row r="23" spans="1:15" x14ac:dyDescent="0.2">
      <c r="A23" s="4"/>
      <c r="B23" s="5"/>
      <c r="C23" s="6" t="str">
        <f>IF(A23="","",B23/((Données!$E$2/100)*(Données!$E$2/100)))</f>
        <v/>
      </c>
      <c r="D23" s="7" t="str">
        <f>IF(A23="","",IF(C23&lt;=Données!$I$2,Données!$H$2,IF(AND(C23&gt;=Données!$I$3,C23&lt;=Données!$J$3),Données!$H$3,IF(AND(C23&gt;=Données!$I$4,C23&lt;=Données!$J$4),Données!$H$4,IF(AND(C23&gt;=Données!$I$5,C23&lt;=Données!$J$5),Données!$H$5,Données!$H$6)))))</f>
        <v/>
      </c>
      <c r="E23" s="8">
        <v>21.7</v>
      </c>
      <c r="F23" s="9">
        <f>((Données!$E$2/100)*(Données!$E$2/100))*E23</f>
        <v>79.994879999999995</v>
      </c>
      <c r="G23" s="10"/>
      <c r="H23" s="11" t="str">
        <f t="shared" si="4"/>
        <v/>
      </c>
      <c r="I23" s="12" t="str">
        <f t="shared" si="5"/>
        <v/>
      </c>
      <c r="J23" s="12" t="str">
        <f t="shared" si="3"/>
        <v/>
      </c>
      <c r="K23" s="13"/>
    </row>
    <row r="24" spans="1:15" x14ac:dyDescent="0.2">
      <c r="A24" s="4"/>
      <c r="B24" s="5"/>
      <c r="C24" s="6" t="str">
        <f>IF(A24="","",B24/((Données!$E$2/100)*(Données!$E$2/100)))</f>
        <v/>
      </c>
      <c r="D24" s="7" t="str">
        <f>IF(A24="","",IF(C24&lt;=Données!$I$2,Données!$H$2,IF(AND(C24&gt;=Données!$I$3,C24&lt;=Données!$J$3),Données!$H$3,IF(AND(C24&gt;=Données!$I$4,C24&lt;=Données!$J$4),Données!$H$4,IF(AND(C24&gt;=Données!$I$5,C24&lt;=Données!$J$5),Données!$H$5,Données!$H$6)))))</f>
        <v/>
      </c>
      <c r="E24" s="8">
        <v>21.7</v>
      </c>
      <c r="F24" s="9">
        <f>((Données!$E$2/100)*(Données!$E$2/100))*E24</f>
        <v>79.994879999999995</v>
      </c>
      <c r="G24" s="10"/>
      <c r="H24" s="11" t="str">
        <f t="shared" si="4"/>
        <v/>
      </c>
      <c r="I24" s="12" t="str">
        <f t="shared" si="5"/>
        <v/>
      </c>
      <c r="J24" s="12" t="str">
        <f t="shared" si="3"/>
        <v/>
      </c>
      <c r="K24" s="13"/>
    </row>
    <row r="25" spans="1:15" x14ac:dyDescent="0.2">
      <c r="A25" s="4"/>
      <c r="B25" s="5"/>
      <c r="C25" s="6" t="str">
        <f>IF(A25="","",B25/((Données!$E$2/100)*(Données!$E$2/100)))</f>
        <v/>
      </c>
      <c r="D25" s="7" t="str">
        <f>IF(A25="","",IF(C25&lt;=Données!$I$2,Données!$H$2,IF(AND(C25&gt;=Données!$I$3,C25&lt;=Données!$J$3),Données!$H$3,IF(AND(C25&gt;=Données!$I$4,C25&lt;=Données!$J$4),Données!$H$4,IF(AND(C25&gt;=Données!$I$5,C25&lt;=Données!$J$5),Données!$H$5,Données!$H$6)))))</f>
        <v/>
      </c>
      <c r="E25" s="8">
        <v>21.7</v>
      </c>
      <c r="F25" s="9">
        <f>((Données!$E$2/100)*(Données!$E$2/100))*E25</f>
        <v>79.994879999999995</v>
      </c>
      <c r="G25" s="10"/>
      <c r="H25" s="11" t="str">
        <f t="shared" si="4"/>
        <v/>
      </c>
      <c r="I25" s="12" t="str">
        <f t="shared" si="5"/>
        <v/>
      </c>
      <c r="J25" s="12" t="str">
        <f t="shared" si="3"/>
        <v/>
      </c>
      <c r="K25" s="13"/>
    </row>
    <row r="26" spans="1:15" x14ac:dyDescent="0.2">
      <c r="A26" s="4"/>
      <c r="B26" s="5"/>
      <c r="C26" s="6" t="str">
        <f>IF(A26="","",B26/((Données!$E$2/100)*(Données!$E$2/100)))</f>
        <v/>
      </c>
      <c r="D26" s="7" t="str">
        <f>IF(A26="","",IF(C26&lt;=Données!$I$2,Données!$H$2,IF(AND(C26&gt;=Données!$I$3,C26&lt;=Données!$J$3),Données!$H$3,IF(AND(C26&gt;=Données!$I$4,C26&lt;=Données!$J$4),Données!$H$4,IF(AND(C26&gt;=Données!$I$5,C26&lt;=Données!$J$5),Données!$H$5,Données!$H$6)))))</f>
        <v/>
      </c>
      <c r="E26" s="8">
        <v>21.7</v>
      </c>
      <c r="F26" s="9">
        <f>((Données!$E$2/100)*(Données!$E$2/100))*E26</f>
        <v>79.994879999999995</v>
      </c>
      <c r="G26" s="10"/>
      <c r="H26" s="11" t="str">
        <f t="shared" si="4"/>
        <v/>
      </c>
      <c r="I26" s="12" t="str">
        <f t="shared" si="5"/>
        <v/>
      </c>
      <c r="J26" s="12" t="str">
        <f t="shared" si="3"/>
        <v/>
      </c>
      <c r="K26" s="13"/>
    </row>
    <row r="27" spans="1:15" x14ac:dyDescent="0.2">
      <c r="A27" s="4"/>
      <c r="B27" s="5"/>
      <c r="C27" s="6" t="str">
        <f>IF(A27="","",B27/((Données!$E$2/100)*(Données!$E$2/100)))</f>
        <v/>
      </c>
      <c r="D27" s="7" t="str">
        <f>IF(A27="","",IF(C27&lt;=Données!$I$2,Données!$H$2,IF(AND(C27&gt;=Données!$I$3,C27&lt;=Données!$J$3),Données!$H$3,IF(AND(C27&gt;=Données!$I$4,C27&lt;=Données!$J$4),Données!$H$4,IF(AND(C27&gt;=Données!$I$5,C27&lt;=Données!$J$5),Données!$H$5,Données!$H$6)))))</f>
        <v/>
      </c>
      <c r="E27" s="8">
        <v>21.7</v>
      </c>
      <c r="F27" s="9">
        <f>((Données!$E$2/100)*(Données!$E$2/100))*E27</f>
        <v>79.994879999999995</v>
      </c>
      <c r="G27" s="10"/>
      <c r="H27" s="11" t="str">
        <f t="shared" si="4"/>
        <v/>
      </c>
      <c r="I27" s="12" t="str">
        <f t="shared" si="5"/>
        <v/>
      </c>
      <c r="J27" s="12" t="str">
        <f t="shared" si="3"/>
        <v/>
      </c>
      <c r="K27" s="13"/>
    </row>
    <row r="28" spans="1:15" x14ac:dyDescent="0.2">
      <c r="A28" s="4"/>
      <c r="B28" s="5"/>
      <c r="C28" s="6" t="str">
        <f>IF(A28="","",B28/((Données!$E$2/100)*(Données!$E$2/100)))</f>
        <v/>
      </c>
      <c r="D28" s="7" t="str">
        <f>IF(A28="","",IF(C28&lt;=Données!$I$2,Données!$H$2,IF(AND(C28&gt;=Données!$I$3,C28&lt;=Données!$J$3),Données!$H$3,IF(AND(C28&gt;=Données!$I$4,C28&lt;=Données!$J$4),Données!$H$4,IF(AND(C28&gt;=Données!$I$5,C28&lt;=Données!$J$5),Données!$H$5,Données!$H$6)))))</f>
        <v/>
      </c>
      <c r="E28" s="8">
        <v>21.7</v>
      </c>
      <c r="F28" s="9">
        <f>((Données!$E$2/100)*(Données!$E$2/100))*E28</f>
        <v>79.994879999999995</v>
      </c>
      <c r="G28" s="10"/>
      <c r="H28" s="11" t="str">
        <f t="shared" si="4"/>
        <v/>
      </c>
      <c r="I28" s="12" t="str">
        <f t="shared" si="5"/>
        <v/>
      </c>
      <c r="J28" s="12" t="str">
        <f t="shared" si="3"/>
        <v/>
      </c>
      <c r="K28" s="13"/>
    </row>
    <row r="29" spans="1:15" x14ac:dyDescent="0.2">
      <c r="A29" s="4"/>
      <c r="B29" s="5"/>
      <c r="C29" s="6" t="str">
        <f>IF(A29="","",B29/((Données!$E$2/100)*(Données!$E$2/100)))</f>
        <v/>
      </c>
      <c r="D29" s="7" t="str">
        <f>IF(A29="","",IF(C29&lt;=Données!$I$2,Données!$H$2,IF(AND(C29&gt;=Données!$I$3,C29&lt;=Données!$J$3),Données!$H$3,IF(AND(C29&gt;=Données!$I$4,C29&lt;=Données!$J$4),Données!$H$4,IF(AND(C29&gt;=Données!$I$5,C29&lt;=Données!$J$5),Données!$H$5,Données!$H$6)))))</f>
        <v/>
      </c>
      <c r="E29" s="8">
        <v>21.7</v>
      </c>
      <c r="F29" s="9">
        <f>((Données!$E$2/100)*(Données!$E$2/100))*E29</f>
        <v>79.994879999999995</v>
      </c>
      <c r="G29" s="10"/>
      <c r="H29" s="11" t="str">
        <f t="shared" si="4"/>
        <v/>
      </c>
      <c r="I29" s="12" t="str">
        <f t="shared" si="5"/>
        <v/>
      </c>
      <c r="J29" s="12" t="str">
        <f t="shared" si="3"/>
        <v/>
      </c>
      <c r="K29" s="13"/>
    </row>
    <row r="30" spans="1:15" x14ac:dyDescent="0.2">
      <c r="A30" s="4"/>
      <c r="B30" s="5"/>
      <c r="C30" s="6" t="str">
        <f>IF(A30="","",B30/((Données!$E$2/100)*(Données!$E$2/100)))</f>
        <v/>
      </c>
      <c r="D30" s="7" t="str">
        <f>IF(A30="","",IF(C30&lt;=Données!$I$2,Données!$H$2,IF(AND(C30&gt;=Données!$I$3,C30&lt;=Données!$J$3),Données!$H$3,IF(AND(C30&gt;=Données!$I$4,C30&lt;=Données!$J$4),Données!$H$4,IF(AND(C30&gt;=Données!$I$5,C30&lt;=Données!$J$5),Données!$H$5,Données!$H$6)))))</f>
        <v/>
      </c>
      <c r="E30" s="8">
        <v>21.7</v>
      </c>
      <c r="F30" s="9">
        <f>((Données!$E$2/100)*(Données!$E$2/100))*E30</f>
        <v>79.994879999999995</v>
      </c>
      <c r="G30" s="10"/>
      <c r="H30" s="11" t="str">
        <f t="shared" si="4"/>
        <v/>
      </c>
      <c r="I30" s="12" t="str">
        <f t="shared" si="5"/>
        <v/>
      </c>
      <c r="J30" s="12" t="str">
        <f t="shared" si="3"/>
        <v/>
      </c>
      <c r="K30" s="13"/>
    </row>
    <row r="31" spans="1:15" x14ac:dyDescent="0.2">
      <c r="A31" s="4"/>
      <c r="B31" s="5"/>
      <c r="C31" s="6" t="str">
        <f>IF(A31="","",B31/((Données!$E$2/100)*(Données!$E$2/100)))</f>
        <v/>
      </c>
      <c r="D31" s="7" t="str">
        <f>IF(A31="","",IF(C31&lt;=Données!$I$2,Données!$H$2,IF(AND(C31&gt;=Données!$I$3,C31&lt;=Données!$J$3),Données!$H$3,IF(AND(C31&gt;=Données!$I$4,C31&lt;=Données!$J$4),Données!$H$4,IF(AND(C31&gt;=Données!$I$5,C31&lt;=Données!$J$5),Données!$H$5,Données!$H$6)))))</f>
        <v/>
      </c>
      <c r="E31" s="8">
        <v>21.7</v>
      </c>
      <c r="F31" s="9">
        <f>((Données!$E$2/100)*(Données!$E$2/100))*E31</f>
        <v>79.994879999999995</v>
      </c>
      <c r="G31" s="10"/>
      <c r="H31" s="11" t="str">
        <f t="shared" si="4"/>
        <v/>
      </c>
      <c r="I31" s="12" t="str">
        <f t="shared" si="5"/>
        <v/>
      </c>
      <c r="J31" s="12" t="str">
        <f t="shared" si="3"/>
        <v/>
      </c>
      <c r="K31" s="13"/>
    </row>
    <row r="32" spans="1:15" x14ac:dyDescent="0.2">
      <c r="A32" s="4"/>
      <c r="B32" s="5"/>
      <c r="C32" s="6" t="str">
        <f>IF(A32="","",B32/((Données!$E$2/100)*(Données!$E$2/100)))</f>
        <v/>
      </c>
      <c r="D32" s="7" t="str">
        <f>IF(A32="","",IF(C32&lt;=Données!$I$2,Données!$H$2,IF(AND(C32&gt;=Données!$I$3,C32&lt;=Données!$J$3),Données!$H$3,IF(AND(C32&gt;=Données!$I$4,C32&lt;=Données!$J$4),Données!$H$4,IF(AND(C32&gt;=Données!$I$5,C32&lt;=Données!$J$5),Données!$H$5,Données!$H$6)))))</f>
        <v/>
      </c>
      <c r="E32" s="8">
        <v>21.7</v>
      </c>
      <c r="F32" s="9">
        <f>((Données!$E$2/100)*(Données!$E$2/100))*E32</f>
        <v>79.994879999999995</v>
      </c>
      <c r="G32" s="10"/>
      <c r="H32" s="11" t="str">
        <f t="shared" si="4"/>
        <v/>
      </c>
      <c r="I32" s="12" t="str">
        <f t="shared" si="5"/>
        <v/>
      </c>
      <c r="J32" s="12" t="str">
        <f t="shared" si="3"/>
        <v/>
      </c>
      <c r="K32" s="13"/>
    </row>
    <row r="33" spans="1:11" x14ac:dyDescent="0.2">
      <c r="A33" s="4"/>
      <c r="B33" s="5"/>
      <c r="C33" s="6" t="str">
        <f>IF(A33="","",B33/((Données!$E$2/100)*(Données!$E$2/100)))</f>
        <v/>
      </c>
      <c r="D33" s="7" t="str">
        <f>IF(A33="","",IF(C33&lt;=Données!$I$2,Données!$H$2,IF(AND(C33&gt;=Données!$I$3,C33&lt;=Données!$J$3),Données!$H$3,IF(AND(C33&gt;=Données!$I$4,C33&lt;=Données!$J$4),Données!$H$4,IF(AND(C33&gt;=Données!$I$5,C33&lt;=Données!$J$5),Données!$H$5,Données!$H$6)))))</f>
        <v/>
      </c>
      <c r="E33" s="8">
        <v>21.7</v>
      </c>
      <c r="F33" s="9">
        <f>((Données!$E$2/100)*(Données!$E$2/100))*E33</f>
        <v>79.994879999999995</v>
      </c>
      <c r="G33" s="10"/>
      <c r="H33" s="11" t="str">
        <f t="shared" si="4"/>
        <v/>
      </c>
      <c r="I33" s="12" t="str">
        <f t="shared" si="5"/>
        <v/>
      </c>
      <c r="J33" s="12" t="str">
        <f t="shared" si="3"/>
        <v/>
      </c>
      <c r="K33" s="13"/>
    </row>
    <row r="34" spans="1:11" x14ac:dyDescent="0.2">
      <c r="A34" s="4"/>
      <c r="B34" s="5"/>
      <c r="C34" s="6" t="str">
        <f>IF(A34="","",B34/((Données!$E$2/100)*(Données!$E$2/100)))</f>
        <v/>
      </c>
      <c r="D34" s="7" t="str">
        <f>IF(A34="","",IF(C34&lt;=Données!$I$2,Données!$H$2,IF(AND(C34&gt;=Données!$I$3,C34&lt;=Données!$J$3),Données!$H$3,IF(AND(C34&gt;=Données!$I$4,C34&lt;=Données!$J$4),Données!$H$4,IF(AND(C34&gt;=Données!$I$5,C34&lt;=Données!$J$5),Données!$H$5,Données!$H$6)))))</f>
        <v/>
      </c>
      <c r="E34" s="8">
        <v>21.7</v>
      </c>
      <c r="F34" s="9">
        <f>((Données!$E$2/100)*(Données!$E$2/100))*E34</f>
        <v>79.994879999999995</v>
      </c>
      <c r="G34" s="10"/>
      <c r="H34" s="11" t="str">
        <f t="shared" si="4"/>
        <v/>
      </c>
      <c r="I34" s="12" t="str">
        <f t="shared" si="5"/>
        <v/>
      </c>
      <c r="J34" s="12" t="str">
        <f t="shared" si="3"/>
        <v/>
      </c>
      <c r="K34" s="13"/>
    </row>
    <row r="35" spans="1:11" x14ac:dyDescent="0.2">
      <c r="A35" s="4"/>
      <c r="B35" s="5"/>
      <c r="C35" s="6" t="str">
        <f>IF(A35="","",B35/((Données!$E$2/100)*(Données!$E$2/100)))</f>
        <v/>
      </c>
      <c r="D35" s="7" t="str">
        <f>IF(A35="","",IF(C35&lt;=Données!$I$2,Données!$H$2,IF(AND(C35&gt;=Données!$I$3,C35&lt;=Données!$J$3),Données!$H$3,IF(AND(C35&gt;=Données!$I$4,C35&lt;=Données!$J$4),Données!$H$4,IF(AND(C35&gt;=Données!$I$5,C35&lt;=Données!$J$5),Données!$H$5,Données!$H$6)))))</f>
        <v/>
      </c>
      <c r="E35" s="8">
        <v>21.7</v>
      </c>
      <c r="F35" s="9">
        <f>((Données!$E$2/100)*(Données!$E$2/100))*E35</f>
        <v>79.994879999999995</v>
      </c>
      <c r="G35" s="10"/>
      <c r="H35" s="11" t="str">
        <f t="shared" si="4"/>
        <v/>
      </c>
      <c r="I35" s="12" t="str">
        <f t="shared" si="5"/>
        <v/>
      </c>
      <c r="J35" s="12" t="str">
        <f t="shared" si="3"/>
        <v/>
      </c>
      <c r="K35" s="13"/>
    </row>
    <row r="36" spans="1:11" x14ac:dyDescent="0.2">
      <c r="A36" s="4"/>
      <c r="B36" s="5"/>
      <c r="C36" s="6" t="str">
        <f>IF(A36="","",B36/((Données!$E$2/100)*(Données!$E$2/100)))</f>
        <v/>
      </c>
      <c r="D36" s="7" t="str">
        <f>IF(A36="","",IF(C36&lt;=Données!$I$2,Données!$H$2,IF(AND(C36&gt;=Données!$I$3,C36&lt;=Données!$J$3),Données!$H$3,IF(AND(C36&gt;=Données!$I$4,C36&lt;=Données!$J$4),Données!$H$4,IF(AND(C36&gt;=Données!$I$5,C36&lt;=Données!$J$5),Données!$H$5,Données!$H$6)))))</f>
        <v/>
      </c>
      <c r="E36" s="8">
        <v>21.7</v>
      </c>
      <c r="F36" s="9">
        <f>((Données!$E$2/100)*(Données!$E$2/100))*E36</f>
        <v>79.994879999999995</v>
      </c>
      <c r="G36" s="10"/>
      <c r="H36" s="11" t="str">
        <f t="shared" si="4"/>
        <v/>
      </c>
      <c r="I36" s="12" t="str">
        <f t="shared" si="5"/>
        <v/>
      </c>
      <c r="J36" s="12" t="str">
        <f t="shared" si="3"/>
        <v/>
      </c>
      <c r="K36" s="13"/>
    </row>
    <row r="37" spans="1:11" x14ac:dyDescent="0.2">
      <c r="A37" s="4"/>
      <c r="B37" s="5"/>
      <c r="C37" s="6" t="str">
        <f>IF(A37="","",B37/((Données!$E$2/100)*(Données!$E$2/100)))</f>
        <v/>
      </c>
      <c r="D37" s="7" t="str">
        <f>IF(A37="","",IF(C37&lt;=Données!$I$2,Données!$H$2,IF(AND(C37&gt;=Données!$I$3,C37&lt;=Données!$J$3),Données!$H$3,IF(AND(C37&gt;=Données!$I$4,C37&lt;=Données!$J$4),Données!$H$4,IF(AND(C37&gt;=Données!$I$5,C37&lt;=Données!$J$5),Données!$H$5,Données!$H$6)))))</f>
        <v/>
      </c>
      <c r="E37" s="8">
        <v>21.7</v>
      </c>
      <c r="F37" s="9">
        <f>((Données!$E$2/100)*(Données!$E$2/100))*E37</f>
        <v>79.994879999999995</v>
      </c>
      <c r="G37" s="10"/>
      <c r="H37" s="11" t="str">
        <f t="shared" si="4"/>
        <v/>
      </c>
      <c r="I37" s="12" t="str">
        <f t="shared" si="5"/>
        <v/>
      </c>
      <c r="J37" s="12" t="str">
        <f t="shared" si="3"/>
        <v/>
      </c>
      <c r="K37" s="13"/>
    </row>
    <row r="38" spans="1:11" x14ac:dyDescent="0.2">
      <c r="A38" s="4"/>
      <c r="B38" s="5"/>
      <c r="C38" s="6" t="str">
        <f>IF(A38="","",B38/((Données!$E$2/100)*(Données!$E$2/100)))</f>
        <v/>
      </c>
      <c r="D38" s="7" t="str">
        <f>IF(A38="","",IF(C38&lt;=Données!$I$2,Données!$H$2,IF(AND(C38&gt;=Données!$I$3,C38&lt;=Données!$J$3),Données!$H$3,IF(AND(C38&gt;=Données!$I$4,C38&lt;=Données!$J$4),Données!$H$4,IF(AND(C38&gt;=Données!$I$5,C38&lt;=Données!$J$5),Données!$H$5,Données!$H$6)))))</f>
        <v/>
      </c>
      <c r="E38" s="8">
        <v>21.7</v>
      </c>
      <c r="F38" s="9">
        <f>((Données!$E$2/100)*(Données!$E$2/100))*E38</f>
        <v>79.994879999999995</v>
      </c>
      <c r="G38" s="10"/>
      <c r="H38" s="11" t="str">
        <f t="shared" si="4"/>
        <v/>
      </c>
      <c r="I38" s="12" t="str">
        <f t="shared" si="5"/>
        <v/>
      </c>
      <c r="J38" s="12" t="str">
        <f t="shared" si="3"/>
        <v/>
      </c>
      <c r="K38" s="13"/>
    </row>
    <row r="39" spans="1:11" x14ac:dyDescent="0.2">
      <c r="A39" s="4"/>
      <c r="B39" s="5"/>
      <c r="C39" s="6" t="str">
        <f>IF(A39="","",B39/((Données!$E$2/100)*(Données!$E$2/100)))</f>
        <v/>
      </c>
      <c r="D39" s="7" t="str">
        <f>IF(A39="","",IF(C39&lt;=Données!$I$2,Données!$H$2,IF(AND(C39&gt;=Données!$I$3,C39&lt;=Données!$J$3),Données!$H$3,IF(AND(C39&gt;=Données!$I$4,C39&lt;=Données!$J$4),Données!$H$4,IF(AND(C39&gt;=Données!$I$5,C39&lt;=Données!$J$5),Données!$H$5,Données!$H$6)))))</f>
        <v/>
      </c>
      <c r="E39" s="8">
        <v>21.7</v>
      </c>
      <c r="F39" s="9">
        <f>((Données!$E$2/100)*(Données!$E$2/100))*E39</f>
        <v>79.994879999999995</v>
      </c>
      <c r="G39" s="10"/>
      <c r="H39" s="11" t="str">
        <f t="shared" si="4"/>
        <v/>
      </c>
      <c r="I39" s="12" t="str">
        <f t="shared" si="5"/>
        <v/>
      </c>
      <c r="J39" s="12" t="str">
        <f t="shared" si="3"/>
        <v/>
      </c>
      <c r="K39" s="13"/>
    </row>
    <row r="40" spans="1:11" x14ac:dyDescent="0.2">
      <c r="A40" s="4"/>
      <c r="B40" s="5"/>
      <c r="C40" s="6" t="str">
        <f>IF(A40="","",B40/((Données!$E$2/100)*(Données!$E$2/100)))</f>
        <v/>
      </c>
      <c r="D40" s="7" t="str">
        <f>IF(A40="","",IF(C40&lt;=Données!$I$2,Données!$H$2,IF(AND(C40&gt;=Données!$I$3,C40&lt;=Données!$J$3),Données!$H$3,IF(AND(C40&gt;=Données!$I$4,C40&lt;=Données!$J$4),Données!$H$4,IF(AND(C40&gt;=Données!$I$5,C40&lt;=Données!$J$5),Données!$H$5,Données!$H$6)))))</f>
        <v/>
      </c>
      <c r="E40" s="8">
        <v>21.7</v>
      </c>
      <c r="F40" s="9">
        <f>((Données!$E$2/100)*(Données!$E$2/100))*E40</f>
        <v>79.994879999999995</v>
      </c>
      <c r="G40" s="10"/>
      <c r="H40" s="11" t="str">
        <f t="shared" si="4"/>
        <v/>
      </c>
      <c r="I40" s="12" t="str">
        <f t="shared" si="5"/>
        <v/>
      </c>
      <c r="J40" s="12" t="str">
        <f t="shared" si="3"/>
        <v/>
      </c>
      <c r="K40" s="13"/>
    </row>
    <row r="41" spans="1:11" x14ac:dyDescent="0.2">
      <c r="A41" s="4"/>
      <c r="B41" s="5"/>
      <c r="C41" s="6" t="str">
        <f>IF(A41="","",B41/((Données!$E$2/100)*(Données!$E$2/100)))</f>
        <v/>
      </c>
      <c r="D41" s="7" t="str">
        <f>IF(A41="","",IF(C41&lt;=Données!$I$2,Données!$H$2,IF(AND(C41&gt;=Données!$I$3,C41&lt;=Données!$J$3),Données!$H$3,IF(AND(C41&gt;=Données!$I$4,C41&lt;=Données!$J$4),Données!$H$4,IF(AND(C41&gt;=Données!$I$5,C41&lt;=Données!$J$5),Données!$H$5,Données!$H$6)))))</f>
        <v/>
      </c>
      <c r="E41" s="8">
        <v>21.7</v>
      </c>
      <c r="F41" s="9">
        <f>((Données!$E$2/100)*(Données!$E$2/100))*E41</f>
        <v>79.994879999999995</v>
      </c>
      <c r="G41" s="10"/>
      <c r="H41" s="11" t="str">
        <f t="shared" si="4"/>
        <v/>
      </c>
      <c r="I41" s="12" t="str">
        <f t="shared" si="5"/>
        <v/>
      </c>
      <c r="J41" s="12" t="str">
        <f t="shared" si="3"/>
        <v/>
      </c>
      <c r="K41" s="13"/>
    </row>
    <row r="42" spans="1:11" x14ac:dyDescent="0.2">
      <c r="A42" s="4"/>
      <c r="B42" s="5"/>
      <c r="C42" s="6" t="str">
        <f>IF(A42="","",B42/((Données!$E$2/100)*(Données!$E$2/100)))</f>
        <v/>
      </c>
      <c r="D42" s="7" t="str">
        <f>IF(A42="","",IF(C42&lt;=Données!$I$2,Données!$H$2,IF(AND(C42&gt;=Données!$I$3,C42&lt;=Données!$J$3),Données!$H$3,IF(AND(C42&gt;=Données!$I$4,C42&lt;=Données!$J$4),Données!$H$4,IF(AND(C42&gt;=Données!$I$5,C42&lt;=Données!$J$5),Données!$H$5,Données!$H$6)))))</f>
        <v/>
      </c>
      <c r="E42" s="8">
        <v>21.7</v>
      </c>
      <c r="F42" s="9">
        <f>((Données!$E$2/100)*(Données!$E$2/100))*E42</f>
        <v>79.994879999999995</v>
      </c>
      <c r="G42" s="10"/>
      <c r="H42" s="11" t="str">
        <f t="shared" si="4"/>
        <v/>
      </c>
      <c r="I42" s="12" t="str">
        <f t="shared" si="5"/>
        <v/>
      </c>
      <c r="J42" s="12" t="str">
        <f t="shared" si="3"/>
        <v/>
      </c>
      <c r="K42" s="13"/>
    </row>
    <row r="43" spans="1:11" x14ac:dyDescent="0.2">
      <c r="A43" s="4"/>
      <c r="B43" s="5"/>
      <c r="C43" s="6" t="str">
        <f>IF(A43="","",B43/((Données!$E$2/100)*(Données!$E$2/100)))</f>
        <v/>
      </c>
      <c r="D43" s="7" t="str">
        <f>IF(A43="","",IF(C43&lt;=Données!$I$2,Données!$H$2,IF(AND(C43&gt;=Données!$I$3,C43&lt;=Données!$J$3),Données!$H$3,IF(AND(C43&gt;=Données!$I$4,C43&lt;=Données!$J$4),Données!$H$4,IF(AND(C43&gt;=Données!$I$5,C43&lt;=Données!$J$5),Données!$H$5,Données!$H$6)))))</f>
        <v/>
      </c>
      <c r="E43" s="8">
        <v>21.7</v>
      </c>
      <c r="F43" s="9">
        <f>((Données!$E$2/100)*(Données!$E$2/100))*E43</f>
        <v>79.994879999999995</v>
      </c>
      <c r="G43" s="10"/>
      <c r="H43" s="11" t="str">
        <f t="shared" si="4"/>
        <v/>
      </c>
      <c r="I43" s="12" t="str">
        <f t="shared" si="5"/>
        <v/>
      </c>
      <c r="J43" s="12" t="str">
        <f t="shared" si="3"/>
        <v/>
      </c>
      <c r="K43" s="13"/>
    </row>
    <row r="44" spans="1:11" x14ac:dyDescent="0.2">
      <c r="A44" s="4"/>
      <c r="B44" s="5"/>
      <c r="C44" s="6" t="str">
        <f>IF(A44="","",B44/((Données!$E$2/100)*(Données!$E$2/100)))</f>
        <v/>
      </c>
      <c r="D44" s="7" t="str">
        <f>IF(A44="","",IF(C44&lt;=Données!$I$2,Données!$H$2,IF(AND(C44&gt;=Données!$I$3,C44&lt;=Données!$J$3),Données!$H$3,IF(AND(C44&gt;=Données!$I$4,C44&lt;=Données!$J$4),Données!$H$4,IF(AND(C44&gt;=Données!$I$5,C44&lt;=Données!$J$5),Données!$H$5,Données!$H$6)))))</f>
        <v/>
      </c>
      <c r="E44" s="8">
        <v>21.7</v>
      </c>
      <c r="F44" s="9">
        <f>((Données!$E$2/100)*(Données!$E$2/100))*E44</f>
        <v>79.994879999999995</v>
      </c>
      <c r="G44" s="10"/>
      <c r="H44" s="11" t="str">
        <f t="shared" si="4"/>
        <v/>
      </c>
      <c r="I44" s="12" t="str">
        <f t="shared" si="5"/>
        <v/>
      </c>
      <c r="J44" s="12" t="str">
        <f t="shared" si="3"/>
        <v/>
      </c>
      <c r="K44" s="13"/>
    </row>
    <row r="45" spans="1:11" x14ac:dyDescent="0.2">
      <c r="A45" s="4"/>
      <c r="B45" s="5"/>
      <c r="C45" s="6" t="str">
        <f>IF(A45="","",B45/((Données!$E$2/100)*(Données!$E$2/100)))</f>
        <v/>
      </c>
      <c r="D45" s="7" t="str">
        <f>IF(A45="","",IF(C45&lt;=Données!$I$2,Données!$H$2,IF(AND(C45&gt;=Données!$I$3,C45&lt;=Données!$J$3),Données!$H$3,IF(AND(C45&gt;=Données!$I$4,C45&lt;=Données!$J$4),Données!$H$4,IF(AND(C45&gt;=Données!$I$5,C45&lt;=Données!$J$5),Données!$H$5,Données!$H$6)))))</f>
        <v/>
      </c>
      <c r="E45" s="8">
        <v>21.7</v>
      </c>
      <c r="F45" s="9">
        <f>((Données!$E$2/100)*(Données!$E$2/100))*E45</f>
        <v>79.994879999999995</v>
      </c>
      <c r="G45" s="10"/>
      <c r="H45" s="11" t="str">
        <f t="shared" si="4"/>
        <v/>
      </c>
      <c r="I45" s="12" t="str">
        <f t="shared" si="5"/>
        <v/>
      </c>
      <c r="J45" s="12" t="str">
        <f t="shared" si="3"/>
        <v/>
      </c>
      <c r="K45" s="13"/>
    </row>
    <row r="46" spans="1:11" x14ac:dyDescent="0.2">
      <c r="A46" s="4"/>
      <c r="B46" s="5"/>
      <c r="C46" s="6" t="str">
        <f>IF(A46="","",B46/((Données!$E$2/100)*(Données!$E$2/100)))</f>
        <v/>
      </c>
      <c r="D46" s="7" t="str">
        <f>IF(A46="","",IF(C46&lt;=Données!$I$2,Données!$H$2,IF(AND(C46&gt;=Données!$I$3,C46&lt;=Données!$J$3),Données!$H$3,IF(AND(C46&gt;=Données!$I$4,C46&lt;=Données!$J$4),Données!$H$4,IF(AND(C46&gt;=Données!$I$5,C46&lt;=Données!$J$5),Données!$H$5,Données!$H$6)))))</f>
        <v/>
      </c>
      <c r="E46" s="8">
        <v>21.7</v>
      </c>
      <c r="F46" s="9">
        <f>((Données!$E$2/100)*(Données!$E$2/100))*E46</f>
        <v>79.994879999999995</v>
      </c>
      <c r="G46" s="10"/>
      <c r="H46" s="11" t="str">
        <f t="shared" si="4"/>
        <v/>
      </c>
      <c r="I46" s="12" t="str">
        <f t="shared" si="5"/>
        <v/>
      </c>
      <c r="J46" s="12" t="str">
        <f t="shared" si="3"/>
        <v/>
      </c>
      <c r="K46" s="13"/>
    </row>
    <row r="47" spans="1:11" x14ac:dyDescent="0.2">
      <c r="A47" s="4"/>
      <c r="B47" s="5"/>
      <c r="C47" s="6" t="str">
        <f>IF(A47="","",B47/((Données!$E$2/100)*(Données!$E$2/100)))</f>
        <v/>
      </c>
      <c r="D47" s="7" t="str">
        <f>IF(A47="","",IF(C47&lt;=Données!$I$2,Données!$H$2,IF(AND(C47&gt;=Données!$I$3,C47&lt;=Données!$J$3),Données!$H$3,IF(AND(C47&gt;=Données!$I$4,C47&lt;=Données!$J$4),Données!$H$4,IF(AND(C47&gt;=Données!$I$5,C47&lt;=Données!$J$5),Données!$H$5,Données!$H$6)))))</f>
        <v/>
      </c>
      <c r="E47" s="8">
        <v>21.7</v>
      </c>
      <c r="F47" s="9">
        <f>((Données!$E$2/100)*(Données!$E$2/100))*E47</f>
        <v>79.994879999999995</v>
      </c>
      <c r="G47" s="10"/>
      <c r="H47" s="11" t="str">
        <f t="shared" si="4"/>
        <v/>
      </c>
      <c r="I47" s="12" t="str">
        <f t="shared" si="5"/>
        <v/>
      </c>
      <c r="J47" s="12" t="str">
        <f t="shared" si="3"/>
        <v/>
      </c>
      <c r="K47" s="13"/>
    </row>
    <row r="48" spans="1:11" x14ac:dyDescent="0.2">
      <c r="A48" s="4"/>
      <c r="B48" s="5"/>
      <c r="C48" s="6" t="str">
        <f>IF(A48="","",B48/((Données!$E$2/100)*(Données!$E$2/100)))</f>
        <v/>
      </c>
      <c r="D48" s="7" t="str">
        <f>IF(A48="","",IF(C48&lt;=Données!$I$2,Données!$H$2,IF(AND(C48&gt;=Données!$I$3,C48&lt;=Données!$J$3),Données!$H$3,IF(AND(C48&gt;=Données!$I$4,C48&lt;=Données!$J$4),Données!$H$4,IF(AND(C48&gt;=Données!$I$5,C48&lt;=Données!$J$5),Données!$H$5,Données!$H$6)))))</f>
        <v/>
      </c>
      <c r="E48" s="8">
        <v>21.7</v>
      </c>
      <c r="F48" s="9">
        <f>((Données!$E$2/100)*(Données!$E$2/100))*E48</f>
        <v>79.994879999999995</v>
      </c>
      <c r="G48" s="10"/>
      <c r="H48" s="11" t="str">
        <f t="shared" si="4"/>
        <v/>
      </c>
      <c r="I48" s="12" t="str">
        <f t="shared" si="5"/>
        <v/>
      </c>
      <c r="J48" s="12" t="str">
        <f t="shared" si="3"/>
        <v/>
      </c>
      <c r="K48" s="13"/>
    </row>
    <row r="49" spans="1:11" x14ac:dyDescent="0.2">
      <c r="A49" s="4"/>
      <c r="B49" s="5"/>
      <c r="C49" s="6" t="str">
        <f>IF(A49="","",B49/((Données!$E$2/100)*(Données!$E$2/100)))</f>
        <v/>
      </c>
      <c r="D49" s="7" t="str">
        <f>IF(A49="","",IF(C49&lt;=Données!$I$2,Données!$H$2,IF(AND(C49&gt;=Données!$I$3,C49&lt;=Données!$J$3),Données!$H$3,IF(AND(C49&gt;=Données!$I$4,C49&lt;=Données!$J$4),Données!$H$4,IF(AND(C49&gt;=Données!$I$5,C49&lt;=Données!$J$5),Données!$H$5,Données!$H$6)))))</f>
        <v/>
      </c>
      <c r="E49" s="8">
        <v>21.7</v>
      </c>
      <c r="F49" s="9">
        <f>((Données!$E$2/100)*(Données!$E$2/100))*E49</f>
        <v>79.994879999999995</v>
      </c>
      <c r="G49" s="10"/>
      <c r="H49" s="11" t="str">
        <f t="shared" si="4"/>
        <v/>
      </c>
      <c r="I49" s="12" t="str">
        <f t="shared" si="5"/>
        <v/>
      </c>
      <c r="J49" s="12" t="str">
        <f t="shared" si="3"/>
        <v/>
      </c>
      <c r="K49" s="13"/>
    </row>
    <row r="50" spans="1:11" x14ac:dyDescent="0.2">
      <c r="A50" s="4"/>
      <c r="B50" s="5"/>
      <c r="C50" s="6" t="str">
        <f>IF(A50="","",B50/((Données!$E$2/100)*(Données!$E$2/100)))</f>
        <v/>
      </c>
      <c r="D50" s="7" t="str">
        <f>IF(A50="","",IF(C50&lt;=Données!$I$2,Données!$H$2,IF(AND(C50&gt;=Données!$I$3,C50&lt;=Données!$J$3),Données!$H$3,IF(AND(C50&gt;=Données!$I$4,C50&lt;=Données!$J$4),Données!$H$4,IF(AND(C50&gt;=Données!$I$5,C50&lt;=Données!$J$5),Données!$H$5,Données!$H$6)))))</f>
        <v/>
      </c>
      <c r="E50" s="8">
        <v>21.7</v>
      </c>
      <c r="F50" s="9">
        <f>((Données!$E$2/100)*(Données!$E$2/100))*E50</f>
        <v>79.994879999999995</v>
      </c>
      <c r="G50" s="10"/>
      <c r="H50" s="11" t="str">
        <f t="shared" si="4"/>
        <v/>
      </c>
      <c r="I50" s="12" t="str">
        <f t="shared" si="5"/>
        <v/>
      </c>
      <c r="J50" s="12" t="str">
        <f t="shared" si="3"/>
        <v/>
      </c>
      <c r="K50" s="13"/>
    </row>
    <row r="51" spans="1:11" x14ac:dyDescent="0.2">
      <c r="A51" s="4"/>
      <c r="B51" s="5"/>
      <c r="C51" s="6" t="str">
        <f>IF(A51="","",B51/((Données!$E$2/100)*(Données!$E$2/100)))</f>
        <v/>
      </c>
      <c r="D51" s="7" t="str">
        <f>IF(A51="","",IF(C51&lt;=Données!$I$2,Données!$H$2,IF(AND(C51&gt;=Données!$I$3,C51&lt;=Données!$J$3),Données!$H$3,IF(AND(C51&gt;=Données!$I$4,C51&lt;=Données!$J$4),Données!$H$4,IF(AND(C51&gt;=Données!$I$5,C51&lt;=Données!$J$5),Données!$H$5,Données!$H$6)))))</f>
        <v/>
      </c>
      <c r="E51" s="8">
        <v>21.7</v>
      </c>
      <c r="F51" s="9">
        <f>((Données!$E$2/100)*(Données!$E$2/100))*E51</f>
        <v>79.994879999999995</v>
      </c>
      <c r="G51" s="10"/>
      <c r="H51" s="11" t="str">
        <f t="shared" si="4"/>
        <v/>
      </c>
      <c r="I51" s="12" t="str">
        <f t="shared" si="5"/>
        <v/>
      </c>
      <c r="J51" s="12" t="str">
        <f t="shared" si="3"/>
        <v/>
      </c>
      <c r="K51" s="13"/>
    </row>
    <row r="52" spans="1:11" x14ac:dyDescent="0.2">
      <c r="A52" s="4"/>
      <c r="B52" s="5"/>
      <c r="C52" s="6" t="str">
        <f>IF(A52="","",B52/((Données!$E$2/100)*(Données!$E$2/100)))</f>
        <v/>
      </c>
      <c r="D52" s="7" t="str">
        <f>IF(A52="","",IF(C52&lt;=Données!$I$2,Données!$H$2,IF(AND(C52&gt;=Données!$I$3,C52&lt;=Données!$J$3),Données!$H$3,IF(AND(C52&gt;=Données!$I$4,C52&lt;=Données!$J$4),Données!$H$4,IF(AND(C52&gt;=Données!$I$5,C52&lt;=Données!$J$5),Données!$H$5,Données!$H$6)))))</f>
        <v/>
      </c>
      <c r="E52" s="8">
        <v>21.7</v>
      </c>
      <c r="F52" s="9">
        <f>((Données!$E$2/100)*(Données!$E$2/100))*E52</f>
        <v>79.994879999999995</v>
      </c>
      <c r="G52" s="10"/>
      <c r="H52" s="11" t="str">
        <f t="shared" si="4"/>
        <v/>
      </c>
      <c r="I52" s="12" t="str">
        <f t="shared" si="5"/>
        <v/>
      </c>
      <c r="J52" s="12" t="str">
        <f t="shared" si="3"/>
        <v/>
      </c>
      <c r="K52" s="13"/>
    </row>
    <row r="53" spans="1:11" x14ac:dyDescent="0.2">
      <c r="A53" s="4"/>
      <c r="B53" s="5"/>
      <c r="C53" s="6" t="str">
        <f>IF(A53="","",B53/((Données!$E$2/100)*(Données!$E$2/100)))</f>
        <v/>
      </c>
      <c r="D53" s="7" t="str">
        <f>IF(A53="","",IF(C53&lt;=Données!$I$2,Données!$H$2,IF(AND(C53&gt;=Données!$I$3,C53&lt;=Données!$J$3),Données!$H$3,IF(AND(C53&gt;=Données!$I$4,C53&lt;=Données!$J$4),Données!$H$4,IF(AND(C53&gt;=Données!$I$5,C53&lt;=Données!$J$5),Données!$H$5,Données!$H$6)))))</f>
        <v/>
      </c>
      <c r="E53" s="8">
        <v>21.7</v>
      </c>
      <c r="F53" s="9">
        <f>((Données!$E$2/100)*(Données!$E$2/100))*E53</f>
        <v>79.994879999999995</v>
      </c>
      <c r="G53" s="10"/>
      <c r="H53" s="11" t="str">
        <f t="shared" si="4"/>
        <v/>
      </c>
      <c r="I53" s="12" t="str">
        <f t="shared" si="5"/>
        <v/>
      </c>
      <c r="J53" s="12" t="str">
        <f t="shared" si="3"/>
        <v/>
      </c>
      <c r="K53" s="13"/>
    </row>
    <row r="54" spans="1:11" x14ac:dyDescent="0.2">
      <c r="A54" s="4"/>
      <c r="B54" s="5"/>
      <c r="C54" s="6" t="str">
        <f>IF(A54="","",B54/((Données!$E$2/100)*(Données!$E$2/100)))</f>
        <v/>
      </c>
      <c r="D54" s="7" t="str">
        <f>IF(A54="","",IF(C54&lt;=Données!$I$2,Données!$H$2,IF(AND(C54&gt;=Données!$I$3,C54&lt;=Données!$J$3),Données!$H$3,IF(AND(C54&gt;=Données!$I$4,C54&lt;=Données!$J$4),Données!$H$4,IF(AND(C54&gt;=Données!$I$5,C54&lt;=Données!$J$5),Données!$H$5,Données!$H$6)))))</f>
        <v/>
      </c>
      <c r="E54" s="8">
        <v>21.7</v>
      </c>
      <c r="F54" s="9">
        <f>((Données!$E$2/100)*(Données!$E$2/100))*E54</f>
        <v>79.994879999999995</v>
      </c>
      <c r="G54" s="10"/>
      <c r="H54" s="11" t="str">
        <f t="shared" si="4"/>
        <v/>
      </c>
      <c r="I54" s="12" t="str">
        <f t="shared" si="5"/>
        <v/>
      </c>
      <c r="J54" s="12" t="str">
        <f t="shared" si="3"/>
        <v/>
      </c>
      <c r="K54" s="13"/>
    </row>
    <row r="55" spans="1:11" x14ac:dyDescent="0.2">
      <c r="A55" s="4"/>
      <c r="B55" s="5"/>
      <c r="C55" s="6" t="str">
        <f>IF(A55="","",B55/((Données!$E$2/100)*(Données!$E$2/100)))</f>
        <v/>
      </c>
      <c r="D55" s="7" t="str">
        <f>IF(A55="","",IF(C55&lt;=Données!$I$2,Données!$H$2,IF(AND(C55&gt;=Données!$I$3,C55&lt;=Données!$J$3),Données!$H$3,IF(AND(C55&gt;=Données!$I$4,C55&lt;=Données!$J$4),Données!$H$4,IF(AND(C55&gt;=Données!$I$5,C55&lt;=Données!$J$5),Données!$H$5,Données!$H$6)))))</f>
        <v/>
      </c>
      <c r="E55" s="8">
        <v>21.7</v>
      </c>
      <c r="F55" s="9">
        <f>((Données!$E$2/100)*(Données!$E$2/100))*E55</f>
        <v>79.994879999999995</v>
      </c>
      <c r="G55" s="10"/>
      <c r="H55" s="11" t="str">
        <f t="shared" si="4"/>
        <v/>
      </c>
      <c r="I55" s="12" t="str">
        <f t="shared" si="5"/>
        <v/>
      </c>
      <c r="J55" s="12" t="str">
        <f t="shared" si="3"/>
        <v/>
      </c>
      <c r="K55" s="13"/>
    </row>
    <row r="56" spans="1:11" x14ac:dyDescent="0.2">
      <c r="A56" s="4"/>
      <c r="B56" s="5"/>
      <c r="C56" s="6" t="str">
        <f>IF(A56="","",B56/((Données!$E$2/100)*(Données!$E$2/100)))</f>
        <v/>
      </c>
      <c r="D56" s="7" t="str">
        <f>IF(A56="","",IF(C56&lt;=Données!$I$2,Données!$H$2,IF(AND(C56&gt;=Données!$I$3,C56&lt;=Données!$J$3),Données!$H$3,IF(AND(C56&gt;=Données!$I$4,C56&lt;=Données!$J$4),Données!$H$4,IF(AND(C56&gt;=Données!$I$5,C56&lt;=Données!$J$5),Données!$H$5,Données!$H$6)))))</f>
        <v/>
      </c>
      <c r="E56" s="8">
        <v>21.7</v>
      </c>
      <c r="F56" s="9">
        <f>((Données!$E$2/100)*(Données!$E$2/100))*E56</f>
        <v>79.994879999999995</v>
      </c>
      <c r="G56" s="10"/>
      <c r="H56" s="11" t="str">
        <f t="shared" si="4"/>
        <v/>
      </c>
      <c r="I56" s="12" t="str">
        <f t="shared" si="5"/>
        <v/>
      </c>
      <c r="J56" s="12" t="str">
        <f t="shared" si="3"/>
        <v/>
      </c>
      <c r="K56" s="13"/>
    </row>
    <row r="57" spans="1:11" x14ac:dyDescent="0.2">
      <c r="A57" s="4"/>
      <c r="B57" s="5"/>
      <c r="C57" s="6" t="str">
        <f>IF(A57="","",B57/((Données!$E$2/100)*(Données!$E$2/100)))</f>
        <v/>
      </c>
      <c r="D57" s="7" t="str">
        <f>IF(A57="","",IF(C57&lt;=Données!$I$2,Données!$H$2,IF(AND(C57&gt;=Données!$I$3,C57&lt;=Données!$J$3),Données!$H$3,IF(AND(C57&gt;=Données!$I$4,C57&lt;=Données!$J$4),Données!$H$4,IF(AND(C57&gt;=Données!$I$5,C57&lt;=Données!$J$5),Données!$H$5,Données!$H$6)))))</f>
        <v/>
      </c>
      <c r="E57" s="8">
        <v>21.7</v>
      </c>
      <c r="F57" s="9">
        <f>((Données!$E$2/100)*(Données!$E$2/100))*E57</f>
        <v>79.994879999999995</v>
      </c>
      <c r="G57" s="10"/>
      <c r="H57" s="11" t="str">
        <f t="shared" si="4"/>
        <v/>
      </c>
      <c r="I57" s="12" t="str">
        <f t="shared" si="5"/>
        <v/>
      </c>
      <c r="J57" s="12" t="str">
        <f t="shared" si="3"/>
        <v/>
      </c>
      <c r="K57" s="13"/>
    </row>
    <row r="58" spans="1:11" x14ac:dyDescent="0.2">
      <c r="A58" s="4"/>
      <c r="B58" s="5"/>
      <c r="C58" s="6" t="str">
        <f>IF(A58="","",B58/((Données!$E$2/100)*(Données!$E$2/100)))</f>
        <v/>
      </c>
      <c r="D58" s="7" t="str">
        <f>IF(A58="","",IF(C58&lt;=Données!$I$2,Données!$H$2,IF(AND(C58&gt;=Données!$I$3,C58&lt;=Données!$J$3),Données!$H$3,IF(AND(C58&gt;=Données!$I$4,C58&lt;=Données!$J$4),Données!$H$4,IF(AND(C58&gt;=Données!$I$5,C58&lt;=Données!$J$5),Données!$H$5,Données!$H$6)))))</f>
        <v/>
      </c>
      <c r="E58" s="8">
        <v>21.7</v>
      </c>
      <c r="F58" s="9">
        <f>((Données!$E$2/100)*(Données!$E$2/100))*E58</f>
        <v>79.994879999999995</v>
      </c>
      <c r="G58" s="10"/>
      <c r="H58" s="11" t="str">
        <f t="shared" si="4"/>
        <v/>
      </c>
      <c r="I58" s="12" t="str">
        <f t="shared" si="5"/>
        <v/>
      </c>
      <c r="J58" s="12" t="str">
        <f t="shared" si="3"/>
        <v/>
      </c>
      <c r="K58" s="13"/>
    </row>
    <row r="59" spans="1:11" x14ac:dyDescent="0.2">
      <c r="A59" s="4"/>
      <c r="B59" s="5"/>
      <c r="C59" s="6" t="str">
        <f>IF(A59="","",B59/((Données!$E$2/100)*(Données!$E$2/100)))</f>
        <v/>
      </c>
      <c r="D59" s="7" t="str">
        <f>IF(A59="","",IF(C59&lt;=Données!$I$2,Données!$H$2,IF(AND(C59&gt;=Données!$I$3,C59&lt;=Données!$J$3),Données!$H$3,IF(AND(C59&gt;=Données!$I$4,C59&lt;=Données!$J$4),Données!$H$4,IF(AND(C59&gt;=Données!$I$5,C59&lt;=Données!$J$5),Données!$H$5,Données!$H$6)))))</f>
        <v/>
      </c>
      <c r="E59" s="8">
        <v>21.7</v>
      </c>
      <c r="F59" s="9">
        <f>((Données!$E$2/100)*(Données!$E$2/100))*E59</f>
        <v>79.994879999999995</v>
      </c>
      <c r="G59" s="10"/>
      <c r="H59" s="11" t="str">
        <f t="shared" si="4"/>
        <v/>
      </c>
      <c r="I59" s="12" t="str">
        <f t="shared" si="5"/>
        <v/>
      </c>
      <c r="J59" s="12" t="str">
        <f t="shared" si="3"/>
        <v/>
      </c>
      <c r="K59" s="13"/>
    </row>
    <row r="60" spans="1:11" x14ac:dyDescent="0.2">
      <c r="A60" s="4"/>
      <c r="B60" s="5"/>
      <c r="C60" s="6" t="str">
        <f>IF(A60="","",B60/((Données!$E$2/100)*(Données!$E$2/100)))</f>
        <v/>
      </c>
      <c r="D60" s="7" t="str">
        <f>IF(A60="","",IF(C60&lt;=Données!$I$2,Données!$H$2,IF(AND(C60&gt;=Données!$I$3,C60&lt;=Données!$J$3),Données!$H$3,IF(AND(C60&gt;=Données!$I$4,C60&lt;=Données!$J$4),Données!$H$4,IF(AND(C60&gt;=Données!$I$5,C60&lt;=Données!$J$5),Données!$H$5,Données!$H$6)))))</f>
        <v/>
      </c>
      <c r="E60" s="8">
        <v>21.7</v>
      </c>
      <c r="F60" s="9">
        <f>((Données!$E$2/100)*(Données!$E$2/100))*E60</f>
        <v>79.994879999999995</v>
      </c>
      <c r="G60" s="10"/>
      <c r="H60" s="11" t="str">
        <f t="shared" si="4"/>
        <v/>
      </c>
      <c r="I60" s="12" t="str">
        <f t="shared" si="5"/>
        <v/>
      </c>
      <c r="J60" s="12" t="str">
        <f t="shared" si="3"/>
        <v/>
      </c>
      <c r="K60" s="13"/>
    </row>
    <row r="61" spans="1:11" x14ac:dyDescent="0.2">
      <c r="A61" s="4"/>
      <c r="B61" s="5"/>
      <c r="C61" s="6" t="str">
        <f>IF(A61="","",B61/((Données!$E$2/100)*(Données!$E$2/100)))</f>
        <v/>
      </c>
      <c r="D61" s="7" t="str">
        <f>IF(A61="","",IF(C61&lt;=Données!$I$2,Données!$H$2,IF(AND(C61&gt;=Données!$I$3,C61&lt;=Données!$J$3),Données!$H$3,IF(AND(C61&gt;=Données!$I$4,C61&lt;=Données!$J$4),Données!$H$4,IF(AND(C61&gt;=Données!$I$5,C61&lt;=Données!$J$5),Données!$H$5,Données!$H$6)))))</f>
        <v/>
      </c>
      <c r="E61" s="8">
        <v>21.7</v>
      </c>
      <c r="F61" s="9">
        <f>((Données!$E$2/100)*(Données!$E$2/100))*E61</f>
        <v>79.994879999999995</v>
      </c>
      <c r="G61" s="10"/>
      <c r="H61" s="11" t="str">
        <f t="shared" si="4"/>
        <v/>
      </c>
      <c r="I61" s="12" t="str">
        <f t="shared" si="5"/>
        <v/>
      </c>
      <c r="J61" s="12" t="str">
        <f t="shared" si="3"/>
        <v/>
      </c>
      <c r="K61" s="13"/>
    </row>
    <row r="62" spans="1:11" x14ac:dyDescent="0.2">
      <c r="A62" s="4"/>
      <c r="B62" s="5"/>
      <c r="C62" s="6" t="str">
        <f>IF(A62="","",B62/((Données!$E$2/100)*(Données!$E$2/100)))</f>
        <v/>
      </c>
      <c r="D62" s="7" t="str">
        <f>IF(A62="","",IF(C62&lt;=Données!$I$2,Données!$H$2,IF(AND(C62&gt;=Données!$I$3,C62&lt;=Données!$J$3),Données!$H$3,IF(AND(C62&gt;=Données!$I$4,C62&lt;=Données!$J$4),Données!$H$4,IF(AND(C62&gt;=Données!$I$5,C62&lt;=Données!$J$5),Données!$H$5,Données!$H$6)))))</f>
        <v/>
      </c>
      <c r="E62" s="8">
        <v>21.7</v>
      </c>
      <c r="F62" s="9">
        <f>((Données!$E$2/100)*(Données!$E$2/100))*E62</f>
        <v>79.994879999999995</v>
      </c>
      <c r="G62" s="10"/>
      <c r="H62" s="11" t="str">
        <f t="shared" si="4"/>
        <v/>
      </c>
      <c r="I62" s="12" t="str">
        <f t="shared" si="5"/>
        <v/>
      </c>
      <c r="J62" s="12" t="str">
        <f t="shared" si="3"/>
        <v/>
      </c>
      <c r="K62" s="13"/>
    </row>
    <row r="63" spans="1:11" x14ac:dyDescent="0.2">
      <c r="A63" s="4"/>
      <c r="B63" s="5"/>
      <c r="C63" s="6" t="str">
        <f>IF(A63="","",B63/((Données!$E$2/100)*(Données!$E$2/100)))</f>
        <v/>
      </c>
      <c r="D63" s="7" t="str">
        <f>IF(A63="","",IF(C63&lt;=Données!$I$2,Données!$H$2,IF(AND(C63&gt;=Données!$I$3,C63&lt;=Données!$J$3),Données!$H$3,IF(AND(C63&gt;=Données!$I$4,C63&lt;=Données!$J$4),Données!$H$4,IF(AND(C63&gt;=Données!$I$5,C63&lt;=Données!$J$5),Données!$H$5,Données!$H$6)))))</f>
        <v/>
      </c>
      <c r="E63" s="8">
        <v>21.7</v>
      </c>
      <c r="F63" s="9">
        <f>((Données!$E$2/100)*(Données!$E$2/100))*E63</f>
        <v>79.994879999999995</v>
      </c>
      <c r="G63" s="10"/>
      <c r="H63" s="11" t="str">
        <f t="shared" si="4"/>
        <v/>
      </c>
      <c r="I63" s="12" t="str">
        <f t="shared" si="5"/>
        <v/>
      </c>
      <c r="J63" s="12" t="str">
        <f t="shared" si="3"/>
        <v/>
      </c>
      <c r="K63" s="13"/>
    </row>
    <row r="64" spans="1:11" x14ac:dyDescent="0.2">
      <c r="A64" s="4"/>
      <c r="B64" s="5"/>
      <c r="C64" s="6" t="str">
        <f>IF(A64="","",B64/((Données!$E$2/100)*(Données!$E$2/100)))</f>
        <v/>
      </c>
      <c r="D64" s="7" t="str">
        <f>IF(A64="","",IF(C64&lt;=Données!$I$2,Données!$H$2,IF(AND(C64&gt;=Données!$I$3,C64&lt;=Données!$J$3),Données!$H$3,IF(AND(C64&gt;=Données!$I$4,C64&lt;=Données!$J$4),Données!$H$4,IF(AND(C64&gt;=Données!$I$5,C64&lt;=Données!$J$5),Données!$H$5,Données!$H$6)))))</f>
        <v/>
      </c>
      <c r="E64" s="8">
        <v>21.7</v>
      </c>
      <c r="F64" s="9">
        <f>((Données!$E$2/100)*(Données!$E$2/100))*E64</f>
        <v>79.994879999999995</v>
      </c>
      <c r="G64" s="10"/>
      <c r="H64" s="11" t="str">
        <f t="shared" si="4"/>
        <v/>
      </c>
      <c r="I64" s="12" t="str">
        <f t="shared" si="5"/>
        <v/>
      </c>
      <c r="J64" s="12" t="str">
        <f t="shared" si="3"/>
        <v/>
      </c>
      <c r="K64" s="13"/>
    </row>
    <row r="65" spans="1:11" x14ac:dyDescent="0.2">
      <c r="A65" s="4"/>
      <c r="B65" s="5"/>
      <c r="C65" s="6" t="str">
        <f>IF(A65="","",B65/((Données!$E$2/100)*(Données!$E$2/100)))</f>
        <v/>
      </c>
      <c r="D65" s="7" t="str">
        <f>IF(A65="","",IF(C65&lt;=Données!$I$2,Données!$H$2,IF(AND(C65&gt;=Données!$I$3,C65&lt;=Données!$J$3),Données!$H$3,IF(AND(C65&gt;=Données!$I$4,C65&lt;=Données!$J$4),Données!$H$4,IF(AND(C65&gt;=Données!$I$5,C65&lt;=Données!$J$5),Données!$H$5,Données!$H$6)))))</f>
        <v/>
      </c>
      <c r="E65" s="8">
        <v>21.7</v>
      </c>
      <c r="F65" s="9">
        <f>((Données!$E$2/100)*(Données!$E$2/100))*E65</f>
        <v>79.994879999999995</v>
      </c>
      <c r="G65" s="10"/>
      <c r="H65" s="11" t="str">
        <f t="shared" si="4"/>
        <v/>
      </c>
      <c r="I65" s="12" t="str">
        <f t="shared" si="5"/>
        <v/>
      </c>
      <c r="J65" s="12" t="str">
        <f t="shared" si="3"/>
        <v/>
      </c>
      <c r="K65" s="13"/>
    </row>
    <row r="66" spans="1:11" x14ac:dyDescent="0.2">
      <c r="A66" s="4"/>
      <c r="B66" s="5"/>
      <c r="C66" s="6" t="str">
        <f>IF(A66="","",B66/((Données!$E$2/100)*(Données!$E$2/100)))</f>
        <v/>
      </c>
      <c r="D66" s="7" t="str">
        <f>IF(A66="","",IF(C66&lt;=Données!$I$2,Données!$H$2,IF(AND(C66&gt;=Données!$I$3,C66&lt;=Données!$J$3),Données!$H$3,IF(AND(C66&gt;=Données!$I$4,C66&lt;=Données!$J$4),Données!$H$4,IF(AND(C66&gt;=Données!$I$5,C66&lt;=Données!$J$5),Données!$H$5,Données!$H$6)))))</f>
        <v/>
      </c>
      <c r="E66" s="8">
        <v>21.7</v>
      </c>
      <c r="F66" s="9">
        <f>((Données!$E$2/100)*(Données!$E$2/100))*E66</f>
        <v>79.994879999999995</v>
      </c>
      <c r="G66" s="10"/>
      <c r="H66" s="11" t="str">
        <f t="shared" si="4"/>
        <v/>
      </c>
      <c r="I66" s="12" t="str">
        <f t="shared" si="5"/>
        <v/>
      </c>
      <c r="J66" s="12" t="str">
        <f t="shared" si="3"/>
        <v/>
      </c>
      <c r="K66" s="13"/>
    </row>
    <row r="67" spans="1:11" x14ac:dyDescent="0.2">
      <c r="A67" s="4"/>
      <c r="B67" s="5"/>
      <c r="C67" s="6" t="str">
        <f>IF(A67="","",B67/((Données!$E$2/100)*(Données!$E$2/100)))</f>
        <v/>
      </c>
      <c r="D67" s="7" t="str">
        <f>IF(A67="","",IF(C67&lt;=Données!$I$2,Données!$H$2,IF(AND(C67&gt;=Données!$I$3,C67&lt;=Données!$J$3),Données!$H$3,IF(AND(C67&gt;=Données!$I$4,C67&lt;=Données!$J$4),Données!$H$4,IF(AND(C67&gt;=Données!$I$5,C67&lt;=Données!$J$5),Données!$H$5,Données!$H$6)))))</f>
        <v/>
      </c>
      <c r="E67" s="8">
        <v>21.7</v>
      </c>
      <c r="F67" s="9">
        <f>((Données!$E$2/100)*(Données!$E$2/100))*E67</f>
        <v>79.994879999999995</v>
      </c>
      <c r="G67" s="10"/>
      <c r="H67" s="11" t="str">
        <f t="shared" si="4"/>
        <v/>
      </c>
      <c r="I67" s="12" t="str">
        <f t="shared" si="5"/>
        <v/>
      </c>
      <c r="J67" s="12" t="str">
        <f t="shared" si="3"/>
        <v/>
      </c>
      <c r="K67" s="13"/>
    </row>
    <row r="68" spans="1:11" x14ac:dyDescent="0.2">
      <c r="A68" s="4"/>
      <c r="B68" s="5"/>
      <c r="C68" s="6" t="str">
        <f>IF(A68="","",B68/((Données!$E$2/100)*(Données!$E$2/100)))</f>
        <v/>
      </c>
      <c r="D68" s="7" t="str">
        <f>IF(A68="","",IF(C68&lt;=Données!$I$2,Données!$H$2,IF(AND(C68&gt;=Données!$I$3,C68&lt;=Données!$J$3),Données!$H$3,IF(AND(C68&gt;=Données!$I$4,C68&lt;=Données!$J$4),Données!$H$4,IF(AND(C68&gt;=Données!$I$5,C68&lt;=Données!$J$5),Données!$H$5,Données!$H$6)))))</f>
        <v/>
      </c>
      <c r="E68" s="8">
        <v>21.7</v>
      </c>
      <c r="F68" s="9">
        <f>((Données!$E$2/100)*(Données!$E$2/100))*E68</f>
        <v>79.994879999999995</v>
      </c>
      <c r="G68" s="10"/>
      <c r="H68" s="11" t="str">
        <f t="shared" si="4"/>
        <v/>
      </c>
      <c r="I68" s="12" t="str">
        <f t="shared" si="5"/>
        <v/>
      </c>
      <c r="J68" s="12" t="str">
        <f t="shared" si="3"/>
        <v/>
      </c>
      <c r="K68" s="13"/>
    </row>
    <row r="69" spans="1:11" x14ac:dyDescent="0.2">
      <c r="A69" s="4"/>
      <c r="B69" s="5"/>
      <c r="C69" s="6" t="str">
        <f>IF(A69="","",B69/((Données!$E$2/100)*(Données!$E$2/100)))</f>
        <v/>
      </c>
      <c r="D69" s="7" t="str">
        <f>IF(A69="","",IF(C69&lt;=Données!$I$2,Données!$H$2,IF(AND(C69&gt;=Données!$I$3,C69&lt;=Données!$J$3),Données!$H$3,IF(AND(C69&gt;=Données!$I$4,C69&lt;=Données!$J$4),Données!$H$4,IF(AND(C69&gt;=Données!$I$5,C69&lt;=Données!$J$5),Données!$H$5,Données!$H$6)))))</f>
        <v/>
      </c>
      <c r="E69" s="8">
        <v>21.7</v>
      </c>
      <c r="F69" s="9">
        <f>((Données!$E$2/100)*(Données!$E$2/100))*E69</f>
        <v>79.994879999999995</v>
      </c>
      <c r="G69" s="10"/>
      <c r="H69" s="11" t="str">
        <f t="shared" si="4"/>
        <v/>
      </c>
      <c r="I69" s="12" t="str">
        <f t="shared" si="5"/>
        <v/>
      </c>
      <c r="J69" s="12" t="str">
        <f t="shared" ref="J69:J132" si="6">IF(A69="","",IF(B69&lt;B68,B68-B69,""))</f>
        <v/>
      </c>
      <c r="K69" s="13"/>
    </row>
    <row r="70" spans="1:11" x14ac:dyDescent="0.2">
      <c r="A70" s="4"/>
      <c r="B70" s="5"/>
      <c r="C70" s="6" t="str">
        <f>IF(A70="","",B70/((Données!$E$2/100)*(Données!$E$2/100)))</f>
        <v/>
      </c>
      <c r="D70" s="7" t="str">
        <f>IF(A70="","",IF(C70&lt;=Données!$I$2,Données!$H$2,IF(AND(C70&gt;=Données!$I$3,C70&lt;=Données!$J$3),Données!$H$3,IF(AND(C70&gt;=Données!$I$4,C70&lt;=Données!$J$4),Données!$H$4,IF(AND(C70&gt;=Données!$I$5,C70&lt;=Données!$J$5),Données!$H$5,Données!$H$6)))))</f>
        <v/>
      </c>
      <c r="E70" s="8">
        <v>21.7</v>
      </c>
      <c r="F70" s="9">
        <f>((Données!$E$2/100)*(Données!$E$2/100))*E70</f>
        <v>79.994879999999995</v>
      </c>
      <c r="G70" s="10"/>
      <c r="H70" s="11" t="str">
        <f t="shared" si="4"/>
        <v/>
      </c>
      <c r="I70" s="12" t="str">
        <f t="shared" si="5"/>
        <v/>
      </c>
      <c r="J70" s="12" t="str">
        <f t="shared" si="6"/>
        <v/>
      </c>
      <c r="K70" s="13"/>
    </row>
    <row r="71" spans="1:11" x14ac:dyDescent="0.2">
      <c r="A71" s="4"/>
      <c r="B71" s="5"/>
      <c r="C71" s="6" t="str">
        <f>IF(A71="","",B71/((Données!$E$2/100)*(Données!$E$2/100)))</f>
        <v/>
      </c>
      <c r="D71" s="7" t="str">
        <f>IF(A71="","",IF(C71&lt;=Données!$I$2,Données!$H$2,IF(AND(C71&gt;=Données!$I$3,C71&lt;=Données!$J$3),Données!$H$3,IF(AND(C71&gt;=Données!$I$4,C71&lt;=Données!$J$4),Données!$H$4,IF(AND(C71&gt;=Données!$I$5,C71&lt;=Données!$J$5),Données!$H$5,Données!$H$6)))))</f>
        <v/>
      </c>
      <c r="E71" s="8">
        <v>21.7</v>
      </c>
      <c r="F71" s="9">
        <f>((Données!$E$2/100)*(Données!$E$2/100))*E71</f>
        <v>79.994879999999995</v>
      </c>
      <c r="G71" s="10"/>
      <c r="H71" s="11" t="str">
        <f t="shared" si="4"/>
        <v/>
      </c>
      <c r="I71" s="12" t="str">
        <f t="shared" si="5"/>
        <v/>
      </c>
      <c r="J71" s="12" t="str">
        <f t="shared" si="6"/>
        <v/>
      </c>
      <c r="K71" s="13"/>
    </row>
    <row r="72" spans="1:11" x14ac:dyDescent="0.2">
      <c r="A72" s="4"/>
      <c r="B72" s="5"/>
      <c r="C72" s="6" t="str">
        <f>IF(A72="","",B72/((Données!$E$2/100)*(Données!$E$2/100)))</f>
        <v/>
      </c>
      <c r="D72" s="7" t="str">
        <f>IF(A72="","",IF(C72&lt;=Données!$I$2,Données!$H$2,IF(AND(C72&gt;=Données!$I$3,C72&lt;=Données!$J$3),Données!$H$3,IF(AND(C72&gt;=Données!$I$4,C72&lt;=Données!$J$4),Données!$H$4,IF(AND(C72&gt;=Données!$I$5,C72&lt;=Données!$J$5),Données!$H$5,Données!$H$6)))))</f>
        <v/>
      </c>
      <c r="E72" s="8">
        <v>21.7</v>
      </c>
      <c r="F72" s="9">
        <f>((Données!$E$2/100)*(Données!$E$2/100))*E72</f>
        <v>79.994879999999995</v>
      </c>
      <c r="G72" s="10"/>
      <c r="H72" s="11" t="str">
        <f t="shared" si="4"/>
        <v/>
      </c>
      <c r="I72" s="12" t="str">
        <f t="shared" si="5"/>
        <v/>
      </c>
      <c r="J72" s="12" t="str">
        <f t="shared" si="6"/>
        <v/>
      </c>
      <c r="K72" s="13"/>
    </row>
    <row r="73" spans="1:11" x14ac:dyDescent="0.2">
      <c r="A73" s="4"/>
      <c r="B73" s="5"/>
      <c r="C73" s="6" t="str">
        <f>IF(A73="","",B73/((Données!$E$2/100)*(Données!$E$2/100)))</f>
        <v/>
      </c>
      <c r="D73" s="7" t="str">
        <f>IF(A73="","",IF(C73&lt;=Données!$I$2,Données!$H$2,IF(AND(C73&gt;=Données!$I$3,C73&lt;=Données!$J$3),Données!$H$3,IF(AND(C73&gt;=Données!$I$4,C73&lt;=Données!$J$4),Données!$H$4,IF(AND(C73&gt;=Données!$I$5,C73&lt;=Données!$J$5),Données!$H$5,Données!$H$6)))))</f>
        <v/>
      </c>
      <c r="E73" s="8">
        <v>21.7</v>
      </c>
      <c r="F73" s="9">
        <f>((Données!$E$2/100)*(Données!$E$2/100))*E73</f>
        <v>79.994879999999995</v>
      </c>
      <c r="G73" s="10"/>
      <c r="H73" s="11" t="str">
        <f t="shared" si="4"/>
        <v/>
      </c>
      <c r="I73" s="12" t="str">
        <f t="shared" si="5"/>
        <v/>
      </c>
      <c r="J73" s="12" t="str">
        <f t="shared" si="6"/>
        <v/>
      </c>
      <c r="K73" s="13"/>
    </row>
    <row r="74" spans="1:11" x14ac:dyDescent="0.2">
      <c r="A74" s="4"/>
      <c r="B74" s="5"/>
      <c r="C74" s="6" t="str">
        <f>IF(A74="","",B74/((Données!$E$2/100)*(Données!$E$2/100)))</f>
        <v/>
      </c>
      <c r="D74" s="7" t="str">
        <f>IF(A74="","",IF(C74&lt;=Données!$I$2,Données!$H$2,IF(AND(C74&gt;=Données!$I$3,C74&lt;=Données!$J$3),Données!$H$3,IF(AND(C74&gt;=Données!$I$4,C74&lt;=Données!$J$4),Données!$H$4,IF(AND(C74&gt;=Données!$I$5,C74&lt;=Données!$J$5),Données!$H$5,Données!$H$6)))))</f>
        <v/>
      </c>
      <c r="E74" s="8">
        <v>21.7</v>
      </c>
      <c r="F74" s="9">
        <f>((Données!$E$2/100)*(Données!$E$2/100))*E74</f>
        <v>79.994879999999995</v>
      </c>
      <c r="G74" s="10"/>
      <c r="H74" s="11" t="str">
        <f t="shared" si="4"/>
        <v/>
      </c>
      <c r="I74" s="12" t="str">
        <f t="shared" si="5"/>
        <v/>
      </c>
      <c r="J74" s="12" t="str">
        <f t="shared" si="6"/>
        <v/>
      </c>
      <c r="K74" s="13"/>
    </row>
    <row r="75" spans="1:11" x14ac:dyDescent="0.2">
      <c r="A75" s="4"/>
      <c r="B75" s="5"/>
      <c r="C75" s="6" t="str">
        <f>IF(A75="","",B75/((Données!$E$2/100)*(Données!$E$2/100)))</f>
        <v/>
      </c>
      <c r="D75" s="7" t="str">
        <f>IF(A75="","",IF(C75&lt;=Données!$I$2,Données!$H$2,IF(AND(C75&gt;=Données!$I$3,C75&lt;=Données!$J$3),Données!$H$3,IF(AND(C75&gt;=Données!$I$4,C75&lt;=Données!$J$4),Données!$H$4,IF(AND(C75&gt;=Données!$I$5,C75&lt;=Données!$J$5),Données!$H$5,Données!$H$6)))))</f>
        <v/>
      </c>
      <c r="E75" s="8">
        <v>21.7</v>
      </c>
      <c r="F75" s="9">
        <f>((Données!$E$2/100)*(Données!$E$2/100))*E75</f>
        <v>79.994879999999995</v>
      </c>
      <c r="G75" s="10"/>
      <c r="H75" s="11" t="str">
        <f t="shared" si="4"/>
        <v/>
      </c>
      <c r="I75" s="12" t="str">
        <f t="shared" si="5"/>
        <v/>
      </c>
      <c r="J75" s="12" t="str">
        <f t="shared" si="6"/>
        <v/>
      </c>
      <c r="K75" s="13"/>
    </row>
    <row r="76" spans="1:11" x14ac:dyDescent="0.2">
      <c r="A76" s="4"/>
      <c r="B76" s="5"/>
      <c r="C76" s="6" t="str">
        <f>IF(A76="","",B76/((Données!$E$2/100)*(Données!$E$2/100)))</f>
        <v/>
      </c>
      <c r="D76" s="7" t="str">
        <f>IF(A76="","",IF(C76&lt;=Données!$I$2,Données!$H$2,IF(AND(C76&gt;=Données!$I$3,C76&lt;=Données!$J$3),Données!$H$3,IF(AND(C76&gt;=Données!$I$4,C76&lt;=Données!$J$4),Données!$H$4,IF(AND(C76&gt;=Données!$I$5,C76&lt;=Données!$J$5),Données!$H$5,Données!$H$6)))))</f>
        <v/>
      </c>
      <c r="E76" s="8">
        <v>21.7</v>
      </c>
      <c r="F76" s="9">
        <f>((Données!$E$2/100)*(Données!$E$2/100))*E76</f>
        <v>79.994879999999995</v>
      </c>
      <c r="G76" s="10"/>
      <c r="H76" s="11" t="str">
        <f t="shared" si="4"/>
        <v/>
      </c>
      <c r="I76" s="12" t="str">
        <f t="shared" si="5"/>
        <v/>
      </c>
      <c r="J76" s="12" t="str">
        <f t="shared" si="6"/>
        <v/>
      </c>
      <c r="K76" s="13"/>
    </row>
    <row r="77" spans="1:11" x14ac:dyDescent="0.2">
      <c r="A77" s="4"/>
      <c r="B77" s="5"/>
      <c r="C77" s="6" t="str">
        <f>IF(A77="","",B77/((Données!$E$2/100)*(Données!$E$2/100)))</f>
        <v/>
      </c>
      <c r="D77" s="7" t="str">
        <f>IF(A77="","",IF(C77&lt;=Données!$I$2,Données!$H$2,IF(AND(C77&gt;=Données!$I$3,C77&lt;=Données!$J$3),Données!$H$3,IF(AND(C77&gt;=Données!$I$4,C77&lt;=Données!$J$4),Données!$H$4,IF(AND(C77&gt;=Données!$I$5,C77&lt;=Données!$J$5),Données!$H$5,Données!$H$6)))))</f>
        <v/>
      </c>
      <c r="E77" s="8">
        <v>21.7</v>
      </c>
      <c r="F77" s="9">
        <f>((Données!$E$2/100)*(Données!$E$2/100))*E77</f>
        <v>79.994879999999995</v>
      </c>
      <c r="G77" s="10"/>
      <c r="H77" s="11" t="str">
        <f t="shared" si="4"/>
        <v/>
      </c>
      <c r="I77" s="12" t="str">
        <f t="shared" si="5"/>
        <v/>
      </c>
      <c r="J77" s="12" t="str">
        <f t="shared" si="6"/>
        <v/>
      </c>
      <c r="K77" s="13"/>
    </row>
    <row r="78" spans="1:11" x14ac:dyDescent="0.2">
      <c r="A78" s="4"/>
      <c r="B78" s="5"/>
      <c r="C78" s="6" t="str">
        <f>IF(A78="","",B78/((Données!$E$2/100)*(Données!$E$2/100)))</f>
        <v/>
      </c>
      <c r="D78" s="7" t="str">
        <f>IF(A78="","",IF(C78&lt;=Données!$I$2,Données!$H$2,IF(AND(C78&gt;=Données!$I$3,C78&lt;=Données!$J$3),Données!$H$3,IF(AND(C78&gt;=Données!$I$4,C78&lt;=Données!$J$4),Données!$H$4,IF(AND(C78&gt;=Données!$I$5,C78&lt;=Données!$J$5),Données!$H$5,Données!$H$6)))))</f>
        <v/>
      </c>
      <c r="E78" s="8">
        <v>21.7</v>
      </c>
      <c r="F78" s="9">
        <f>((Données!$E$2/100)*(Données!$E$2/100))*E78</f>
        <v>79.994879999999995</v>
      </c>
      <c r="G78" s="10"/>
      <c r="H78" s="11" t="str">
        <f t="shared" si="4"/>
        <v/>
      </c>
      <c r="I78" s="12" t="str">
        <f t="shared" si="5"/>
        <v/>
      </c>
      <c r="J78" s="12" t="str">
        <f t="shared" si="6"/>
        <v/>
      </c>
      <c r="K78" s="13"/>
    </row>
    <row r="79" spans="1:11" x14ac:dyDescent="0.2">
      <c r="A79" s="4"/>
      <c r="B79" s="5"/>
      <c r="C79" s="6" t="str">
        <f>IF(A79="","",B79/((Données!$E$2/100)*(Données!$E$2/100)))</f>
        <v/>
      </c>
      <c r="D79" s="7" t="str">
        <f>IF(A79="","",IF(C79&lt;=Données!$I$2,Données!$H$2,IF(AND(C79&gt;=Données!$I$3,C79&lt;=Données!$J$3),Données!$H$3,IF(AND(C79&gt;=Données!$I$4,C79&lt;=Données!$J$4),Données!$H$4,IF(AND(C79&gt;=Données!$I$5,C79&lt;=Données!$J$5),Données!$H$5,Données!$H$6)))))</f>
        <v/>
      </c>
      <c r="E79" s="8">
        <v>21.7</v>
      </c>
      <c r="F79" s="9">
        <f>((Données!$E$2/100)*(Données!$E$2/100))*E79</f>
        <v>79.994879999999995</v>
      </c>
      <c r="G79" s="10"/>
      <c r="H79" s="11" t="str">
        <f t="shared" si="4"/>
        <v/>
      </c>
      <c r="I79" s="12" t="str">
        <f t="shared" si="5"/>
        <v/>
      </c>
      <c r="J79" s="12" t="str">
        <f t="shared" si="6"/>
        <v/>
      </c>
      <c r="K79" s="13"/>
    </row>
    <row r="80" spans="1:11" x14ac:dyDescent="0.2">
      <c r="A80" s="4"/>
      <c r="B80" s="5"/>
      <c r="C80" s="6" t="str">
        <f>IF(A80="","",B80/((Données!$E$2/100)*(Données!$E$2/100)))</f>
        <v/>
      </c>
      <c r="D80" s="7" t="str">
        <f>IF(A80="","",IF(C80&lt;=Données!$I$2,Données!$H$2,IF(AND(C80&gt;=Données!$I$3,C80&lt;=Données!$J$3),Données!$H$3,IF(AND(C80&gt;=Données!$I$4,C80&lt;=Données!$J$4),Données!$H$4,IF(AND(C80&gt;=Données!$I$5,C80&lt;=Données!$J$5),Données!$H$5,Données!$H$6)))))</f>
        <v/>
      </c>
      <c r="E80" s="8">
        <v>21.7</v>
      </c>
      <c r="F80" s="9">
        <f>((Données!$E$2/100)*(Données!$E$2/100))*E80</f>
        <v>79.994879999999995</v>
      </c>
      <c r="G80" s="10"/>
      <c r="H80" s="11" t="str">
        <f t="shared" si="4"/>
        <v/>
      </c>
      <c r="I80" s="12" t="str">
        <f t="shared" si="5"/>
        <v/>
      </c>
      <c r="J80" s="12" t="str">
        <f t="shared" si="6"/>
        <v/>
      </c>
      <c r="K80" s="13"/>
    </row>
    <row r="81" spans="1:11" x14ac:dyDescent="0.2">
      <c r="A81" s="4"/>
      <c r="B81" s="5"/>
      <c r="C81" s="6" t="str">
        <f>IF(A81="","",B81/((Données!$E$2/100)*(Données!$E$2/100)))</f>
        <v/>
      </c>
      <c r="D81" s="7" t="str">
        <f>IF(A81="","",IF(C81&lt;=Données!$I$2,Données!$H$2,IF(AND(C81&gt;=Données!$I$3,C81&lt;=Données!$J$3),Données!$H$3,IF(AND(C81&gt;=Données!$I$4,C81&lt;=Données!$J$4),Données!$H$4,IF(AND(C81&gt;=Données!$I$5,C81&lt;=Données!$J$5),Données!$H$5,Données!$H$6)))))</f>
        <v/>
      </c>
      <c r="E81" s="8">
        <v>21.7</v>
      </c>
      <c r="F81" s="9">
        <f>((Données!$E$2/100)*(Données!$E$2/100))*E81</f>
        <v>79.994879999999995</v>
      </c>
      <c r="G81" s="10"/>
      <c r="H81" s="11" t="str">
        <f t="shared" si="4"/>
        <v/>
      </c>
      <c r="I81" s="12" t="str">
        <f t="shared" si="5"/>
        <v/>
      </c>
      <c r="J81" s="12" t="str">
        <f t="shared" si="6"/>
        <v/>
      </c>
      <c r="K81" s="13"/>
    </row>
    <row r="82" spans="1:11" x14ac:dyDescent="0.2">
      <c r="A82" s="4"/>
      <c r="B82" s="5"/>
      <c r="C82" s="6" t="str">
        <f>IF(A82="","",B82/((Données!$E$2/100)*(Données!$E$2/100)))</f>
        <v/>
      </c>
      <c r="D82" s="7" t="str">
        <f>IF(A82="","",IF(C82&lt;=Données!$I$2,Données!$H$2,IF(AND(C82&gt;=Données!$I$3,C82&lt;=Données!$J$3),Données!$H$3,IF(AND(C82&gt;=Données!$I$4,C82&lt;=Données!$J$4),Données!$H$4,IF(AND(C82&gt;=Données!$I$5,C82&lt;=Données!$J$5),Données!$H$5,Données!$H$6)))))</f>
        <v/>
      </c>
      <c r="E82" s="8">
        <v>21.7</v>
      </c>
      <c r="F82" s="9">
        <f>((Données!$E$2/100)*(Données!$E$2/100))*E82</f>
        <v>79.994879999999995</v>
      </c>
      <c r="G82" s="10"/>
      <c r="H82" s="11" t="str">
        <f t="shared" si="4"/>
        <v/>
      </c>
      <c r="I82" s="12" t="str">
        <f t="shared" si="5"/>
        <v/>
      </c>
      <c r="J82" s="12" t="str">
        <f t="shared" si="6"/>
        <v/>
      </c>
      <c r="K82" s="13"/>
    </row>
    <row r="83" spans="1:11" x14ac:dyDescent="0.2">
      <c r="A83" s="4"/>
      <c r="B83" s="5"/>
      <c r="C83" s="6" t="str">
        <f>IF(A83="","",B83/((Données!$E$2/100)*(Données!$E$2/100)))</f>
        <v/>
      </c>
      <c r="D83" s="7" t="str">
        <f>IF(A83="","",IF(C83&lt;=Données!$I$2,Données!$H$2,IF(AND(C83&gt;=Données!$I$3,C83&lt;=Données!$J$3),Données!$H$3,IF(AND(C83&gt;=Données!$I$4,C83&lt;=Données!$J$4),Données!$H$4,IF(AND(C83&gt;=Données!$I$5,C83&lt;=Données!$J$5),Données!$H$5,Données!$H$6)))))</f>
        <v/>
      </c>
      <c r="E83" s="8">
        <v>21.7</v>
      </c>
      <c r="F83" s="9">
        <f>((Données!$E$2/100)*(Données!$E$2/100))*E83</f>
        <v>79.994879999999995</v>
      </c>
      <c r="G83" s="10"/>
      <c r="H83" s="11" t="str">
        <f t="shared" si="4"/>
        <v/>
      </c>
      <c r="I83" s="12" t="str">
        <f t="shared" si="5"/>
        <v/>
      </c>
      <c r="J83" s="12" t="str">
        <f t="shared" si="6"/>
        <v/>
      </c>
      <c r="K83" s="13"/>
    </row>
    <row r="84" spans="1:11" x14ac:dyDescent="0.2">
      <c r="A84" s="4"/>
      <c r="B84" s="5"/>
      <c r="C84" s="6" t="str">
        <f>IF(A84="","",B84/((Données!$E$2/100)*(Données!$E$2/100)))</f>
        <v/>
      </c>
      <c r="D84" s="7" t="str">
        <f>IF(A84="","",IF(C84&lt;=Données!$I$2,Données!$H$2,IF(AND(C84&gt;=Données!$I$3,C84&lt;=Données!$J$3),Données!$H$3,IF(AND(C84&gt;=Données!$I$4,C84&lt;=Données!$J$4),Données!$H$4,IF(AND(C84&gt;=Données!$I$5,C84&lt;=Données!$J$5),Données!$H$5,Données!$H$6)))))</f>
        <v/>
      </c>
      <c r="E84" s="8">
        <v>21.7</v>
      </c>
      <c r="F84" s="9">
        <f>((Données!$E$2/100)*(Données!$E$2/100))*E84</f>
        <v>79.994879999999995</v>
      </c>
      <c r="G84" s="10"/>
      <c r="H84" s="11" t="str">
        <f t="shared" si="4"/>
        <v/>
      </c>
      <c r="I84" s="12" t="str">
        <f t="shared" si="5"/>
        <v/>
      </c>
      <c r="J84" s="12" t="str">
        <f t="shared" si="6"/>
        <v/>
      </c>
      <c r="K84" s="13"/>
    </row>
    <row r="85" spans="1:11" x14ac:dyDescent="0.2">
      <c r="A85" s="4"/>
      <c r="B85" s="5"/>
      <c r="C85" s="6" t="str">
        <f>IF(A85="","",B85/((Données!$E$2/100)*(Données!$E$2/100)))</f>
        <v/>
      </c>
      <c r="D85" s="7" t="str">
        <f>IF(A85="","",IF(C85&lt;=Données!$I$2,Données!$H$2,IF(AND(C85&gt;=Données!$I$3,C85&lt;=Données!$J$3),Données!$H$3,IF(AND(C85&gt;=Données!$I$4,C85&lt;=Données!$J$4),Données!$H$4,IF(AND(C85&gt;=Données!$I$5,C85&lt;=Données!$J$5),Données!$H$5,Données!$H$6)))))</f>
        <v/>
      </c>
      <c r="E85" s="8">
        <v>21.7</v>
      </c>
      <c r="F85" s="9">
        <f>((Données!$E$2/100)*(Données!$E$2/100))*E85</f>
        <v>79.994879999999995</v>
      </c>
      <c r="G85" s="10"/>
      <c r="H85" s="11" t="str">
        <f t="shared" si="4"/>
        <v/>
      </c>
      <c r="I85" s="12" t="str">
        <f t="shared" si="5"/>
        <v/>
      </c>
      <c r="J85" s="12" t="str">
        <f t="shared" si="6"/>
        <v/>
      </c>
      <c r="K85" s="13"/>
    </row>
    <row r="86" spans="1:11" x14ac:dyDescent="0.2">
      <c r="A86" s="4"/>
      <c r="B86" s="5"/>
      <c r="C86" s="6" t="str">
        <f>IF(A86="","",B86/((Données!$E$2/100)*(Données!$E$2/100)))</f>
        <v/>
      </c>
      <c r="D86" s="7" t="str">
        <f>IF(A86="","",IF(C86&lt;=Données!$I$2,Données!$H$2,IF(AND(C86&gt;=Données!$I$3,C86&lt;=Données!$J$3),Données!$H$3,IF(AND(C86&gt;=Données!$I$4,C86&lt;=Données!$J$4),Données!$H$4,IF(AND(C86&gt;=Données!$I$5,C86&lt;=Données!$J$5),Données!$H$5,Données!$H$6)))))</f>
        <v/>
      </c>
      <c r="E86" s="8">
        <v>21.7</v>
      </c>
      <c r="F86" s="9">
        <f>((Données!$E$2/100)*(Données!$E$2/100))*E86</f>
        <v>79.994879999999995</v>
      </c>
      <c r="G86" s="10"/>
      <c r="H86" s="11" t="str">
        <f t="shared" ref="H86:H149" si="7">IF(B86&gt;F86,B86-F86,"")</f>
        <v/>
      </c>
      <c r="I86" s="12" t="str">
        <f t="shared" ref="I86:I149" si="8">IF(B85&lt;B86,B86-B85,"")</f>
        <v/>
      </c>
      <c r="J86" s="12" t="str">
        <f t="shared" si="6"/>
        <v/>
      </c>
      <c r="K86" s="13"/>
    </row>
    <row r="87" spans="1:11" x14ac:dyDescent="0.2">
      <c r="A87" s="4"/>
      <c r="B87" s="5"/>
      <c r="C87" s="6" t="str">
        <f>IF(A87="","",B87/((Données!$E$2/100)*(Données!$E$2/100)))</f>
        <v/>
      </c>
      <c r="D87" s="7" t="str">
        <f>IF(A87="","",IF(C87&lt;=Données!$I$2,Données!$H$2,IF(AND(C87&gt;=Données!$I$3,C87&lt;=Données!$J$3),Données!$H$3,IF(AND(C87&gt;=Données!$I$4,C87&lt;=Données!$J$4),Données!$H$4,IF(AND(C87&gt;=Données!$I$5,C87&lt;=Données!$J$5),Données!$H$5,Données!$H$6)))))</f>
        <v/>
      </c>
      <c r="E87" s="8">
        <v>21.7</v>
      </c>
      <c r="F87" s="9">
        <f>((Données!$E$2/100)*(Données!$E$2/100))*E87</f>
        <v>79.994879999999995</v>
      </c>
      <c r="G87" s="10"/>
      <c r="H87" s="11" t="str">
        <f t="shared" si="7"/>
        <v/>
      </c>
      <c r="I87" s="12" t="str">
        <f t="shared" si="8"/>
        <v/>
      </c>
      <c r="J87" s="12" t="str">
        <f t="shared" si="6"/>
        <v/>
      </c>
      <c r="K87" s="13"/>
    </row>
    <row r="88" spans="1:11" x14ac:dyDescent="0.2">
      <c r="A88" s="4"/>
      <c r="B88" s="5"/>
      <c r="C88" s="6" t="str">
        <f>IF(A88="","",B88/((Données!$E$2/100)*(Données!$E$2/100)))</f>
        <v/>
      </c>
      <c r="D88" s="7" t="str">
        <f>IF(A88="","",IF(C88&lt;=Données!$I$2,Données!$H$2,IF(AND(C88&gt;=Données!$I$3,C88&lt;=Données!$J$3),Données!$H$3,IF(AND(C88&gt;=Données!$I$4,C88&lt;=Données!$J$4),Données!$H$4,IF(AND(C88&gt;=Données!$I$5,C88&lt;=Données!$J$5),Données!$H$5,Données!$H$6)))))</f>
        <v/>
      </c>
      <c r="E88" s="8">
        <v>21.7</v>
      </c>
      <c r="F88" s="9">
        <f>((Données!$E$2/100)*(Données!$E$2/100))*E88</f>
        <v>79.994879999999995</v>
      </c>
      <c r="G88" s="10"/>
      <c r="H88" s="11" t="str">
        <f t="shared" si="7"/>
        <v/>
      </c>
      <c r="I88" s="12" t="str">
        <f t="shared" si="8"/>
        <v/>
      </c>
      <c r="J88" s="12" t="str">
        <f t="shared" si="6"/>
        <v/>
      </c>
      <c r="K88" s="13"/>
    </row>
    <row r="89" spans="1:11" x14ac:dyDescent="0.2">
      <c r="A89" s="4"/>
      <c r="B89" s="5"/>
      <c r="C89" s="6" t="str">
        <f>IF(A89="","",B89/((Données!$E$2/100)*(Données!$E$2/100)))</f>
        <v/>
      </c>
      <c r="D89" s="7" t="str">
        <f>IF(A89="","",IF(C89&lt;=Données!$I$2,Données!$H$2,IF(AND(C89&gt;=Données!$I$3,C89&lt;=Données!$J$3),Données!$H$3,IF(AND(C89&gt;=Données!$I$4,C89&lt;=Données!$J$4),Données!$H$4,IF(AND(C89&gt;=Données!$I$5,C89&lt;=Données!$J$5),Données!$H$5,Données!$H$6)))))</f>
        <v/>
      </c>
      <c r="E89" s="8">
        <v>21.7</v>
      </c>
      <c r="F89" s="9">
        <f>((Données!$E$2/100)*(Données!$E$2/100))*E89</f>
        <v>79.994879999999995</v>
      </c>
      <c r="G89" s="10"/>
      <c r="H89" s="11" t="str">
        <f t="shared" si="7"/>
        <v/>
      </c>
      <c r="I89" s="12" t="str">
        <f t="shared" si="8"/>
        <v/>
      </c>
      <c r="J89" s="12" t="str">
        <f t="shared" si="6"/>
        <v/>
      </c>
      <c r="K89" s="13"/>
    </row>
    <row r="90" spans="1:11" x14ac:dyDescent="0.2">
      <c r="A90" s="4"/>
      <c r="B90" s="5"/>
      <c r="C90" s="6" t="str">
        <f>IF(A90="","",B90/((Données!$E$2/100)*(Données!$E$2/100)))</f>
        <v/>
      </c>
      <c r="D90" s="7" t="str">
        <f>IF(A90="","",IF(C90&lt;=Données!$I$2,Données!$H$2,IF(AND(C90&gt;=Données!$I$3,C90&lt;=Données!$J$3),Données!$H$3,IF(AND(C90&gt;=Données!$I$4,C90&lt;=Données!$J$4),Données!$H$4,IF(AND(C90&gt;=Données!$I$5,C90&lt;=Données!$J$5),Données!$H$5,Données!$H$6)))))</f>
        <v/>
      </c>
      <c r="E90" s="8">
        <v>21.7</v>
      </c>
      <c r="F90" s="9">
        <f>((Données!$E$2/100)*(Données!$E$2/100))*E90</f>
        <v>79.994879999999995</v>
      </c>
      <c r="G90" s="10"/>
      <c r="H90" s="11" t="str">
        <f t="shared" si="7"/>
        <v/>
      </c>
      <c r="I90" s="12" t="str">
        <f t="shared" si="8"/>
        <v/>
      </c>
      <c r="J90" s="12" t="str">
        <f t="shared" si="6"/>
        <v/>
      </c>
      <c r="K90" s="13"/>
    </row>
    <row r="91" spans="1:11" x14ac:dyDescent="0.2">
      <c r="A91" s="4"/>
      <c r="B91" s="5"/>
      <c r="C91" s="6" t="str">
        <f>IF(A91="","",B91/((Données!$E$2/100)*(Données!$E$2/100)))</f>
        <v/>
      </c>
      <c r="D91" s="7" t="str">
        <f>IF(A91="","",IF(C91&lt;=Données!$I$2,Données!$H$2,IF(AND(C91&gt;=Données!$I$3,C91&lt;=Données!$J$3),Données!$H$3,IF(AND(C91&gt;=Données!$I$4,C91&lt;=Données!$J$4),Données!$H$4,IF(AND(C91&gt;=Données!$I$5,C91&lt;=Données!$J$5),Données!$H$5,Données!$H$6)))))</f>
        <v/>
      </c>
      <c r="E91" s="8">
        <v>21.7</v>
      </c>
      <c r="F91" s="9">
        <f>((Données!$E$2/100)*(Données!$E$2/100))*E91</f>
        <v>79.994879999999995</v>
      </c>
      <c r="G91" s="10"/>
      <c r="H91" s="11" t="str">
        <f t="shared" si="7"/>
        <v/>
      </c>
      <c r="I91" s="12" t="str">
        <f t="shared" si="8"/>
        <v/>
      </c>
      <c r="J91" s="12" t="str">
        <f t="shared" si="6"/>
        <v/>
      </c>
      <c r="K91" s="13"/>
    </row>
    <row r="92" spans="1:11" x14ac:dyDescent="0.2">
      <c r="A92" s="4"/>
      <c r="B92" s="5"/>
      <c r="C92" s="6" t="str">
        <f>IF(A92="","",B92/((Données!$E$2/100)*(Données!$E$2/100)))</f>
        <v/>
      </c>
      <c r="D92" s="7" t="str">
        <f>IF(A92="","",IF(C92&lt;=Données!$I$2,Données!$H$2,IF(AND(C92&gt;=Données!$I$3,C92&lt;=Données!$J$3),Données!$H$3,IF(AND(C92&gt;=Données!$I$4,C92&lt;=Données!$J$4),Données!$H$4,IF(AND(C92&gt;=Données!$I$5,C92&lt;=Données!$J$5),Données!$H$5,Données!$H$6)))))</f>
        <v/>
      </c>
      <c r="E92" s="8">
        <v>21.7</v>
      </c>
      <c r="F92" s="9">
        <f>((Données!$E$2/100)*(Données!$E$2/100))*E92</f>
        <v>79.994879999999995</v>
      </c>
      <c r="G92" s="10"/>
      <c r="H92" s="11" t="str">
        <f t="shared" si="7"/>
        <v/>
      </c>
      <c r="I92" s="12" t="str">
        <f t="shared" si="8"/>
        <v/>
      </c>
      <c r="J92" s="12" t="str">
        <f t="shared" si="6"/>
        <v/>
      </c>
      <c r="K92" s="13"/>
    </row>
    <row r="93" spans="1:11" x14ac:dyDescent="0.2">
      <c r="A93" s="4"/>
      <c r="B93" s="5"/>
      <c r="C93" s="6" t="str">
        <f>IF(A93="","",B93/((Données!$E$2/100)*(Données!$E$2/100)))</f>
        <v/>
      </c>
      <c r="D93" s="7" t="str">
        <f>IF(A93="","",IF(C93&lt;=Données!$I$2,Données!$H$2,IF(AND(C93&gt;=Données!$I$3,C93&lt;=Données!$J$3),Données!$H$3,IF(AND(C93&gt;=Données!$I$4,C93&lt;=Données!$J$4),Données!$H$4,IF(AND(C93&gt;=Données!$I$5,C93&lt;=Données!$J$5),Données!$H$5,Données!$H$6)))))</f>
        <v/>
      </c>
      <c r="E93" s="8">
        <v>21.7</v>
      </c>
      <c r="F93" s="9">
        <f>((Données!$E$2/100)*(Données!$E$2/100))*E93</f>
        <v>79.994879999999995</v>
      </c>
      <c r="G93" s="10"/>
      <c r="H93" s="11" t="str">
        <f t="shared" si="7"/>
        <v/>
      </c>
      <c r="I93" s="12" t="str">
        <f t="shared" si="8"/>
        <v/>
      </c>
      <c r="J93" s="12" t="str">
        <f t="shared" si="6"/>
        <v/>
      </c>
      <c r="K93" s="13"/>
    </row>
    <row r="94" spans="1:11" x14ac:dyDescent="0.2">
      <c r="A94" s="4"/>
      <c r="B94" s="5"/>
      <c r="C94" s="6" t="str">
        <f>IF(A94="","",B94/((Données!$E$2/100)*(Données!$E$2/100)))</f>
        <v/>
      </c>
      <c r="D94" s="7" t="str">
        <f>IF(A94="","",IF(C94&lt;=Données!$I$2,Données!$H$2,IF(AND(C94&gt;=Données!$I$3,C94&lt;=Données!$J$3),Données!$H$3,IF(AND(C94&gt;=Données!$I$4,C94&lt;=Données!$J$4),Données!$H$4,IF(AND(C94&gt;=Données!$I$5,C94&lt;=Données!$J$5),Données!$H$5,Données!$H$6)))))</f>
        <v/>
      </c>
      <c r="E94" s="8">
        <v>21.7</v>
      </c>
      <c r="F94" s="9">
        <f>((Données!$E$2/100)*(Données!$E$2/100))*E94</f>
        <v>79.994879999999995</v>
      </c>
      <c r="G94" s="10"/>
      <c r="H94" s="11" t="str">
        <f t="shared" si="7"/>
        <v/>
      </c>
      <c r="I94" s="12" t="str">
        <f t="shared" si="8"/>
        <v/>
      </c>
      <c r="J94" s="12" t="str">
        <f t="shared" si="6"/>
        <v/>
      </c>
      <c r="K94" s="13"/>
    </row>
    <row r="95" spans="1:11" x14ac:dyDescent="0.2">
      <c r="A95" s="4"/>
      <c r="B95" s="5"/>
      <c r="C95" s="6" t="str">
        <f>IF(A95="","",B95/((Données!$E$2/100)*(Données!$E$2/100)))</f>
        <v/>
      </c>
      <c r="D95" s="7" t="str">
        <f>IF(A95="","",IF(C95&lt;=Données!$I$2,Données!$H$2,IF(AND(C95&gt;=Données!$I$3,C95&lt;=Données!$J$3),Données!$H$3,IF(AND(C95&gt;=Données!$I$4,C95&lt;=Données!$J$4),Données!$H$4,IF(AND(C95&gt;=Données!$I$5,C95&lt;=Données!$J$5),Données!$H$5,Données!$H$6)))))</f>
        <v/>
      </c>
      <c r="E95" s="8">
        <v>21.7</v>
      </c>
      <c r="F95" s="9">
        <f>((Données!$E$2/100)*(Données!$E$2/100))*E95</f>
        <v>79.994879999999995</v>
      </c>
      <c r="G95" s="10"/>
      <c r="H95" s="11" t="str">
        <f t="shared" si="7"/>
        <v/>
      </c>
      <c r="I95" s="12" t="str">
        <f t="shared" si="8"/>
        <v/>
      </c>
      <c r="J95" s="12" t="str">
        <f t="shared" si="6"/>
        <v/>
      </c>
      <c r="K95" s="13"/>
    </row>
    <row r="96" spans="1:11" x14ac:dyDescent="0.2">
      <c r="A96" s="4"/>
      <c r="B96" s="5"/>
      <c r="C96" s="6" t="str">
        <f>IF(A96="","",B96/((Données!$E$2/100)*(Données!$E$2/100)))</f>
        <v/>
      </c>
      <c r="D96" s="7" t="str">
        <f>IF(A96="","",IF(C96&lt;=Données!$I$2,Données!$H$2,IF(AND(C96&gt;=Données!$I$3,C96&lt;=Données!$J$3),Données!$H$3,IF(AND(C96&gt;=Données!$I$4,C96&lt;=Données!$J$4),Données!$H$4,IF(AND(C96&gt;=Données!$I$5,C96&lt;=Données!$J$5),Données!$H$5,Données!$H$6)))))</f>
        <v/>
      </c>
      <c r="E96" s="8">
        <v>21.7</v>
      </c>
      <c r="F96" s="9">
        <f>((Données!$E$2/100)*(Données!$E$2/100))*E96</f>
        <v>79.994879999999995</v>
      </c>
      <c r="G96" s="10"/>
      <c r="H96" s="11" t="str">
        <f t="shared" si="7"/>
        <v/>
      </c>
      <c r="I96" s="12" t="str">
        <f t="shared" si="8"/>
        <v/>
      </c>
      <c r="J96" s="12" t="str">
        <f t="shared" si="6"/>
        <v/>
      </c>
      <c r="K96" s="13"/>
    </row>
    <row r="97" spans="1:11" x14ac:dyDescent="0.2">
      <c r="A97" s="4"/>
      <c r="B97" s="5"/>
      <c r="C97" s="6" t="str">
        <f>IF(A97="","",B97/((Données!$E$2/100)*(Données!$E$2/100)))</f>
        <v/>
      </c>
      <c r="D97" s="7" t="str">
        <f>IF(A97="","",IF(C97&lt;=Données!$I$2,Données!$H$2,IF(AND(C97&gt;=Données!$I$3,C97&lt;=Données!$J$3),Données!$H$3,IF(AND(C97&gt;=Données!$I$4,C97&lt;=Données!$J$4),Données!$H$4,IF(AND(C97&gt;=Données!$I$5,C97&lt;=Données!$J$5),Données!$H$5,Données!$H$6)))))</f>
        <v/>
      </c>
      <c r="E97" s="8">
        <v>21.7</v>
      </c>
      <c r="F97" s="9">
        <f>((Données!$E$2/100)*(Données!$E$2/100))*E97</f>
        <v>79.994879999999995</v>
      </c>
      <c r="G97" s="10"/>
      <c r="H97" s="11" t="str">
        <f t="shared" si="7"/>
        <v/>
      </c>
      <c r="I97" s="12" t="str">
        <f t="shared" si="8"/>
        <v/>
      </c>
      <c r="J97" s="12" t="str">
        <f t="shared" si="6"/>
        <v/>
      </c>
      <c r="K97" s="13"/>
    </row>
    <row r="98" spans="1:11" x14ac:dyDescent="0.2">
      <c r="A98" s="4"/>
      <c r="B98" s="5"/>
      <c r="C98" s="6" t="str">
        <f>IF(A98="","",B98/((Données!$E$2/100)*(Données!$E$2/100)))</f>
        <v/>
      </c>
      <c r="D98" s="7" t="str">
        <f>IF(A98="","",IF(C98&lt;=Données!$I$2,Données!$H$2,IF(AND(C98&gt;=Données!$I$3,C98&lt;=Données!$J$3),Données!$H$3,IF(AND(C98&gt;=Données!$I$4,C98&lt;=Données!$J$4),Données!$H$4,IF(AND(C98&gt;=Données!$I$5,C98&lt;=Données!$J$5),Données!$H$5,Données!$H$6)))))</f>
        <v/>
      </c>
      <c r="E98" s="8">
        <v>21.7</v>
      </c>
      <c r="F98" s="9">
        <f>((Données!$E$2/100)*(Données!$E$2/100))*E98</f>
        <v>79.994879999999995</v>
      </c>
      <c r="G98" s="10"/>
      <c r="H98" s="11" t="str">
        <f t="shared" si="7"/>
        <v/>
      </c>
      <c r="I98" s="12" t="str">
        <f t="shared" si="8"/>
        <v/>
      </c>
      <c r="J98" s="12" t="str">
        <f t="shared" si="6"/>
        <v/>
      </c>
      <c r="K98" s="13"/>
    </row>
    <row r="99" spans="1:11" x14ac:dyDescent="0.2">
      <c r="A99" s="4"/>
      <c r="B99" s="5"/>
      <c r="C99" s="6" t="str">
        <f>IF(A99="","",B99/((Données!$E$2/100)*(Données!$E$2/100)))</f>
        <v/>
      </c>
      <c r="D99" s="7" t="str">
        <f>IF(A99="","",IF(C99&lt;=Données!$I$2,Données!$H$2,IF(AND(C99&gt;=Données!$I$3,C99&lt;=Données!$J$3),Données!$H$3,IF(AND(C99&gt;=Données!$I$4,C99&lt;=Données!$J$4),Données!$H$4,IF(AND(C99&gt;=Données!$I$5,C99&lt;=Données!$J$5),Données!$H$5,Données!$H$6)))))</f>
        <v/>
      </c>
      <c r="E99" s="8">
        <v>21.7</v>
      </c>
      <c r="F99" s="9">
        <f>((Données!$E$2/100)*(Données!$E$2/100))*E99</f>
        <v>79.994879999999995</v>
      </c>
      <c r="G99" s="10"/>
      <c r="H99" s="11" t="str">
        <f t="shared" si="7"/>
        <v/>
      </c>
      <c r="I99" s="12" t="str">
        <f t="shared" si="8"/>
        <v/>
      </c>
      <c r="J99" s="12" t="str">
        <f t="shared" si="6"/>
        <v/>
      </c>
      <c r="K99" s="13"/>
    </row>
    <row r="100" spans="1:11" x14ac:dyDescent="0.2">
      <c r="A100" s="4"/>
      <c r="B100" s="5"/>
      <c r="C100" s="6" t="str">
        <f>IF(A100="","",B100/((Données!$E$2/100)*(Données!$E$2/100)))</f>
        <v/>
      </c>
      <c r="D100" s="7" t="str">
        <f>IF(A100="","",IF(C100&lt;=Données!$I$2,Données!$H$2,IF(AND(C100&gt;=Données!$I$3,C100&lt;=Données!$J$3),Données!$H$3,IF(AND(C100&gt;=Données!$I$4,C100&lt;=Données!$J$4),Données!$H$4,IF(AND(C100&gt;=Données!$I$5,C100&lt;=Données!$J$5),Données!$H$5,Données!$H$6)))))</f>
        <v/>
      </c>
      <c r="E100" s="8">
        <v>21.7</v>
      </c>
      <c r="F100" s="9">
        <f>((Données!$E$2/100)*(Données!$E$2/100))*E100</f>
        <v>79.994879999999995</v>
      </c>
      <c r="G100" s="10"/>
      <c r="H100" s="11" t="str">
        <f t="shared" si="7"/>
        <v/>
      </c>
      <c r="I100" s="12" t="str">
        <f t="shared" si="8"/>
        <v/>
      </c>
      <c r="J100" s="12" t="str">
        <f t="shared" si="6"/>
        <v/>
      </c>
      <c r="K100" s="13"/>
    </row>
    <row r="101" spans="1:11" x14ac:dyDescent="0.2">
      <c r="A101" s="4"/>
      <c r="B101" s="5"/>
      <c r="C101" s="6" t="str">
        <f>IF(A101="","",B101/((Données!$E$2/100)*(Données!$E$2/100)))</f>
        <v/>
      </c>
      <c r="D101" s="7" t="str">
        <f>IF(A101="","",IF(C101&lt;=Données!$I$2,Données!$H$2,IF(AND(C101&gt;=Données!$I$3,C101&lt;=Données!$J$3),Données!$H$3,IF(AND(C101&gt;=Données!$I$4,C101&lt;=Données!$J$4),Données!$H$4,IF(AND(C101&gt;=Données!$I$5,C101&lt;=Données!$J$5),Données!$H$5,Données!$H$6)))))</f>
        <v/>
      </c>
      <c r="E101" s="8">
        <v>21.7</v>
      </c>
      <c r="F101" s="9">
        <f>((Données!$E$2/100)*(Données!$E$2/100))*E101</f>
        <v>79.994879999999995</v>
      </c>
      <c r="G101" s="10"/>
      <c r="H101" s="11" t="str">
        <f t="shared" si="7"/>
        <v/>
      </c>
      <c r="I101" s="12" t="str">
        <f t="shared" si="8"/>
        <v/>
      </c>
      <c r="J101" s="12" t="str">
        <f t="shared" si="6"/>
        <v/>
      </c>
      <c r="K101" s="13"/>
    </row>
    <row r="102" spans="1:11" x14ac:dyDescent="0.2">
      <c r="A102" s="4"/>
      <c r="B102" s="5"/>
      <c r="C102" s="6" t="str">
        <f>IF(A102="","",B102/((Données!$E$2/100)*(Données!$E$2/100)))</f>
        <v/>
      </c>
      <c r="D102" s="7" t="str">
        <f>IF(A102="","",IF(C102&lt;=Données!$I$2,Données!$H$2,IF(AND(C102&gt;=Données!$I$3,C102&lt;=Données!$J$3),Données!$H$3,IF(AND(C102&gt;=Données!$I$4,C102&lt;=Données!$J$4),Données!$H$4,IF(AND(C102&gt;=Données!$I$5,C102&lt;=Données!$J$5),Données!$H$5,Données!$H$6)))))</f>
        <v/>
      </c>
      <c r="E102" s="8">
        <v>21.7</v>
      </c>
      <c r="F102" s="9">
        <f>((Données!$E$2/100)*(Données!$E$2/100))*E102</f>
        <v>79.994879999999995</v>
      </c>
      <c r="G102" s="10"/>
      <c r="H102" s="11" t="str">
        <f t="shared" si="7"/>
        <v/>
      </c>
      <c r="I102" s="12" t="str">
        <f t="shared" si="8"/>
        <v/>
      </c>
      <c r="J102" s="12" t="str">
        <f t="shared" si="6"/>
        <v/>
      </c>
      <c r="K102" s="13"/>
    </row>
    <row r="103" spans="1:11" x14ac:dyDescent="0.2">
      <c r="A103" s="4"/>
      <c r="B103" s="5"/>
      <c r="C103" s="6" t="str">
        <f>IF(A103="","",B103/((Données!$E$2/100)*(Données!$E$2/100)))</f>
        <v/>
      </c>
      <c r="D103" s="7" t="str">
        <f>IF(A103="","",IF(C103&lt;=Données!$I$2,Données!$H$2,IF(AND(C103&gt;=Données!$I$3,C103&lt;=Données!$J$3),Données!$H$3,IF(AND(C103&gt;=Données!$I$4,C103&lt;=Données!$J$4),Données!$H$4,IF(AND(C103&gt;=Données!$I$5,C103&lt;=Données!$J$5),Données!$H$5,Données!$H$6)))))</f>
        <v/>
      </c>
      <c r="E103" s="8">
        <v>21.7</v>
      </c>
      <c r="F103" s="9">
        <f>((Données!$E$2/100)*(Données!$E$2/100))*E103</f>
        <v>79.994879999999995</v>
      </c>
      <c r="G103" s="10"/>
      <c r="H103" s="11" t="str">
        <f t="shared" si="7"/>
        <v/>
      </c>
      <c r="I103" s="12" t="str">
        <f t="shared" si="8"/>
        <v/>
      </c>
      <c r="J103" s="12" t="str">
        <f t="shared" si="6"/>
        <v/>
      </c>
      <c r="K103" s="13"/>
    </row>
    <row r="104" spans="1:11" x14ac:dyDescent="0.2">
      <c r="A104" s="4"/>
      <c r="B104" s="5"/>
      <c r="C104" s="6" t="str">
        <f>IF(A104="","",B104/((Données!$E$2/100)*(Données!$E$2/100)))</f>
        <v/>
      </c>
      <c r="D104" s="7" t="str">
        <f>IF(A104="","",IF(C104&lt;=Données!$I$2,Données!$H$2,IF(AND(C104&gt;=Données!$I$3,C104&lt;=Données!$J$3),Données!$H$3,IF(AND(C104&gt;=Données!$I$4,C104&lt;=Données!$J$4),Données!$H$4,IF(AND(C104&gt;=Données!$I$5,C104&lt;=Données!$J$5),Données!$H$5,Données!$H$6)))))</f>
        <v/>
      </c>
      <c r="E104" s="8">
        <v>21.7</v>
      </c>
      <c r="F104" s="9">
        <f>((Données!$E$2/100)*(Données!$E$2/100))*E104</f>
        <v>79.994879999999995</v>
      </c>
      <c r="G104" s="10"/>
      <c r="H104" s="11" t="str">
        <f t="shared" si="7"/>
        <v/>
      </c>
      <c r="I104" s="12" t="str">
        <f t="shared" si="8"/>
        <v/>
      </c>
      <c r="J104" s="12" t="str">
        <f t="shared" si="6"/>
        <v/>
      </c>
      <c r="K104" s="13"/>
    </row>
    <row r="105" spans="1:11" x14ac:dyDescent="0.2">
      <c r="A105" s="4"/>
      <c r="B105" s="5"/>
      <c r="C105" s="6" t="str">
        <f>IF(A105="","",B105/((Données!$E$2/100)*(Données!$E$2/100)))</f>
        <v/>
      </c>
      <c r="D105" s="7" t="str">
        <f>IF(A105="","",IF(C105&lt;=Données!$I$2,Données!$H$2,IF(AND(C105&gt;=Données!$I$3,C105&lt;=Données!$J$3),Données!$H$3,IF(AND(C105&gt;=Données!$I$4,C105&lt;=Données!$J$4),Données!$H$4,IF(AND(C105&gt;=Données!$I$5,C105&lt;=Données!$J$5),Données!$H$5,Données!$H$6)))))</f>
        <v/>
      </c>
      <c r="E105" s="8">
        <v>21.7</v>
      </c>
      <c r="F105" s="9">
        <f>((Données!$E$2/100)*(Données!$E$2/100))*E105</f>
        <v>79.994879999999995</v>
      </c>
      <c r="G105" s="10"/>
      <c r="H105" s="11" t="str">
        <f t="shared" si="7"/>
        <v/>
      </c>
      <c r="I105" s="12" t="str">
        <f t="shared" si="8"/>
        <v/>
      </c>
      <c r="J105" s="12" t="str">
        <f t="shared" si="6"/>
        <v/>
      </c>
      <c r="K105" s="13"/>
    </row>
    <row r="106" spans="1:11" x14ac:dyDescent="0.2">
      <c r="A106" s="4"/>
      <c r="B106" s="5"/>
      <c r="C106" s="6" t="str">
        <f>IF(A106="","",B106/((Données!$E$2/100)*(Données!$E$2/100)))</f>
        <v/>
      </c>
      <c r="D106" s="7" t="str">
        <f>IF(A106="","",IF(C106&lt;=Données!$I$2,Données!$H$2,IF(AND(C106&gt;=Données!$I$3,C106&lt;=Données!$J$3),Données!$H$3,IF(AND(C106&gt;=Données!$I$4,C106&lt;=Données!$J$4),Données!$H$4,IF(AND(C106&gt;=Données!$I$5,C106&lt;=Données!$J$5),Données!$H$5,Données!$H$6)))))</f>
        <v/>
      </c>
      <c r="E106" s="8">
        <v>21.7</v>
      </c>
      <c r="F106" s="9">
        <f>((Données!$E$2/100)*(Données!$E$2/100))*E106</f>
        <v>79.994879999999995</v>
      </c>
      <c r="G106" s="10"/>
      <c r="H106" s="11" t="str">
        <f t="shared" si="7"/>
        <v/>
      </c>
      <c r="I106" s="12" t="str">
        <f t="shared" si="8"/>
        <v/>
      </c>
      <c r="J106" s="12" t="str">
        <f t="shared" si="6"/>
        <v/>
      </c>
      <c r="K106" s="13"/>
    </row>
    <row r="107" spans="1:11" x14ac:dyDescent="0.2">
      <c r="A107" s="4"/>
      <c r="B107" s="5"/>
      <c r="C107" s="6" t="str">
        <f>IF(A107="","",B107/((Données!$E$2/100)*(Données!$E$2/100)))</f>
        <v/>
      </c>
      <c r="D107" s="7" t="str">
        <f>IF(A107="","",IF(C107&lt;=Données!$I$2,Données!$H$2,IF(AND(C107&gt;=Données!$I$3,C107&lt;=Données!$J$3),Données!$H$3,IF(AND(C107&gt;=Données!$I$4,C107&lt;=Données!$J$4),Données!$H$4,IF(AND(C107&gt;=Données!$I$5,C107&lt;=Données!$J$5),Données!$H$5,Données!$H$6)))))</f>
        <v/>
      </c>
      <c r="E107" s="8">
        <v>21.7</v>
      </c>
      <c r="F107" s="9">
        <f>((Données!$E$2/100)*(Données!$E$2/100))*E107</f>
        <v>79.994879999999995</v>
      </c>
      <c r="G107" s="10"/>
      <c r="H107" s="11" t="str">
        <f t="shared" si="7"/>
        <v/>
      </c>
      <c r="I107" s="12" t="str">
        <f t="shared" si="8"/>
        <v/>
      </c>
      <c r="J107" s="12" t="str">
        <f t="shared" si="6"/>
        <v/>
      </c>
      <c r="K107" s="13"/>
    </row>
    <row r="108" spans="1:11" x14ac:dyDescent="0.2">
      <c r="A108" s="4"/>
      <c r="B108" s="5"/>
      <c r="C108" s="6" t="str">
        <f>IF(A108="","",B108/((Données!$E$2/100)*(Données!$E$2/100)))</f>
        <v/>
      </c>
      <c r="D108" s="7" t="str">
        <f>IF(A108="","",IF(C108&lt;=Données!$I$2,Données!$H$2,IF(AND(C108&gt;=Données!$I$3,C108&lt;=Données!$J$3),Données!$H$3,IF(AND(C108&gt;=Données!$I$4,C108&lt;=Données!$J$4),Données!$H$4,IF(AND(C108&gt;=Données!$I$5,C108&lt;=Données!$J$5),Données!$H$5,Données!$H$6)))))</f>
        <v/>
      </c>
      <c r="E108" s="8">
        <v>21.7</v>
      </c>
      <c r="F108" s="9">
        <f>((Données!$E$2/100)*(Données!$E$2/100))*E108</f>
        <v>79.994879999999995</v>
      </c>
      <c r="G108" s="10"/>
      <c r="H108" s="11" t="str">
        <f t="shared" si="7"/>
        <v/>
      </c>
      <c r="I108" s="12" t="str">
        <f t="shared" si="8"/>
        <v/>
      </c>
      <c r="J108" s="12" t="str">
        <f t="shared" si="6"/>
        <v/>
      </c>
      <c r="K108" s="13"/>
    </row>
    <row r="109" spans="1:11" x14ac:dyDescent="0.2">
      <c r="A109" s="4"/>
      <c r="B109" s="5"/>
      <c r="C109" s="6" t="str">
        <f>IF(A109="","",B109/((Données!$E$2/100)*(Données!$E$2/100)))</f>
        <v/>
      </c>
      <c r="D109" s="7" t="str">
        <f>IF(A109="","",IF(C109&lt;=Données!$I$2,Données!$H$2,IF(AND(C109&gt;=Données!$I$3,C109&lt;=Données!$J$3),Données!$H$3,IF(AND(C109&gt;=Données!$I$4,C109&lt;=Données!$J$4),Données!$H$4,IF(AND(C109&gt;=Données!$I$5,C109&lt;=Données!$J$5),Données!$H$5,Données!$H$6)))))</f>
        <v/>
      </c>
      <c r="E109" s="8">
        <v>21.7</v>
      </c>
      <c r="F109" s="9">
        <f>((Données!$E$2/100)*(Données!$E$2/100))*E109</f>
        <v>79.994879999999995</v>
      </c>
      <c r="G109" s="10"/>
      <c r="H109" s="11" t="str">
        <f t="shared" si="7"/>
        <v/>
      </c>
      <c r="I109" s="12" t="str">
        <f t="shared" si="8"/>
        <v/>
      </c>
      <c r="J109" s="12" t="str">
        <f t="shared" si="6"/>
        <v/>
      </c>
      <c r="K109" s="13"/>
    </row>
    <row r="110" spans="1:11" x14ac:dyDescent="0.2">
      <c r="A110" s="4"/>
      <c r="B110" s="5"/>
      <c r="C110" s="6" t="str">
        <f>IF(A110="","",B110/((Données!$E$2/100)*(Données!$E$2/100)))</f>
        <v/>
      </c>
      <c r="D110" s="7" t="str">
        <f>IF(A110="","",IF(C110&lt;=Données!$I$2,Données!$H$2,IF(AND(C110&gt;=Données!$I$3,C110&lt;=Données!$J$3),Données!$H$3,IF(AND(C110&gt;=Données!$I$4,C110&lt;=Données!$J$4),Données!$H$4,IF(AND(C110&gt;=Données!$I$5,C110&lt;=Données!$J$5),Données!$H$5,Données!$H$6)))))</f>
        <v/>
      </c>
      <c r="E110" s="8">
        <v>21.7</v>
      </c>
      <c r="F110" s="9">
        <f>((Données!$E$2/100)*(Données!$E$2/100))*E110</f>
        <v>79.994879999999995</v>
      </c>
      <c r="G110" s="10"/>
      <c r="H110" s="11" t="str">
        <f t="shared" si="7"/>
        <v/>
      </c>
      <c r="I110" s="12" t="str">
        <f t="shared" si="8"/>
        <v/>
      </c>
      <c r="J110" s="12" t="str">
        <f t="shared" si="6"/>
        <v/>
      </c>
      <c r="K110" s="13"/>
    </row>
    <row r="111" spans="1:11" x14ac:dyDescent="0.2">
      <c r="A111" s="4"/>
      <c r="B111" s="5"/>
      <c r="C111" s="6" t="str">
        <f>IF(A111="","",B111/((Données!$E$2/100)*(Données!$E$2/100)))</f>
        <v/>
      </c>
      <c r="D111" s="7" t="str">
        <f>IF(A111="","",IF(C111&lt;=Données!$I$2,Données!$H$2,IF(AND(C111&gt;=Données!$I$3,C111&lt;=Données!$J$3),Données!$H$3,IF(AND(C111&gt;=Données!$I$4,C111&lt;=Données!$J$4),Données!$H$4,IF(AND(C111&gt;=Données!$I$5,C111&lt;=Données!$J$5),Données!$H$5,Données!$H$6)))))</f>
        <v/>
      </c>
      <c r="E111" s="8">
        <v>21.7</v>
      </c>
      <c r="F111" s="9">
        <f>((Données!$E$2/100)*(Données!$E$2/100))*E111</f>
        <v>79.994879999999995</v>
      </c>
      <c r="G111" s="10"/>
      <c r="H111" s="11" t="str">
        <f t="shared" si="7"/>
        <v/>
      </c>
      <c r="I111" s="12" t="str">
        <f t="shared" si="8"/>
        <v/>
      </c>
      <c r="J111" s="12" t="str">
        <f t="shared" si="6"/>
        <v/>
      </c>
      <c r="K111" s="13"/>
    </row>
    <row r="112" spans="1:11" x14ac:dyDescent="0.2">
      <c r="A112" s="4"/>
      <c r="B112" s="5"/>
      <c r="C112" s="6" t="str">
        <f>IF(A112="","",B112/((Données!$E$2/100)*(Données!$E$2/100)))</f>
        <v/>
      </c>
      <c r="D112" s="7" t="str">
        <f>IF(A112="","",IF(C112&lt;=Données!$I$2,Données!$H$2,IF(AND(C112&gt;=Données!$I$3,C112&lt;=Données!$J$3),Données!$H$3,IF(AND(C112&gt;=Données!$I$4,C112&lt;=Données!$J$4),Données!$H$4,IF(AND(C112&gt;=Données!$I$5,C112&lt;=Données!$J$5),Données!$H$5,Données!$H$6)))))</f>
        <v/>
      </c>
      <c r="E112" s="8">
        <v>21.7</v>
      </c>
      <c r="F112" s="9">
        <f>((Données!$E$2/100)*(Données!$E$2/100))*E112</f>
        <v>79.994879999999995</v>
      </c>
      <c r="G112" s="10"/>
      <c r="H112" s="11" t="str">
        <f t="shared" si="7"/>
        <v/>
      </c>
      <c r="I112" s="12" t="str">
        <f t="shared" si="8"/>
        <v/>
      </c>
      <c r="J112" s="12" t="str">
        <f t="shared" si="6"/>
        <v/>
      </c>
      <c r="K112" s="13"/>
    </row>
    <row r="113" spans="1:11" x14ac:dyDescent="0.2">
      <c r="A113" s="4"/>
      <c r="B113" s="5"/>
      <c r="C113" s="6" t="str">
        <f>IF(A113="","",B113/((Données!$E$2/100)*(Données!$E$2/100)))</f>
        <v/>
      </c>
      <c r="D113" s="7" t="str">
        <f>IF(A113="","",IF(C113&lt;=Données!$I$2,Données!$H$2,IF(AND(C113&gt;=Données!$I$3,C113&lt;=Données!$J$3),Données!$H$3,IF(AND(C113&gt;=Données!$I$4,C113&lt;=Données!$J$4),Données!$H$4,IF(AND(C113&gt;=Données!$I$5,C113&lt;=Données!$J$5),Données!$H$5,Données!$H$6)))))</f>
        <v/>
      </c>
      <c r="E113" s="8">
        <v>21.7</v>
      </c>
      <c r="F113" s="9">
        <f>((Données!$E$2/100)*(Données!$E$2/100))*E113</f>
        <v>79.994879999999995</v>
      </c>
      <c r="G113" s="10"/>
      <c r="H113" s="11" t="str">
        <f t="shared" si="7"/>
        <v/>
      </c>
      <c r="I113" s="12" t="str">
        <f t="shared" si="8"/>
        <v/>
      </c>
      <c r="J113" s="12" t="str">
        <f t="shared" si="6"/>
        <v/>
      </c>
      <c r="K113" s="13"/>
    </row>
    <row r="114" spans="1:11" x14ac:dyDescent="0.2">
      <c r="A114" s="4"/>
      <c r="B114" s="5"/>
      <c r="C114" s="6" t="str">
        <f>IF(A114="","",B114/((Données!$E$2/100)*(Données!$E$2/100)))</f>
        <v/>
      </c>
      <c r="D114" s="7" t="str">
        <f>IF(A114="","",IF(C114&lt;=Données!$I$2,Données!$H$2,IF(AND(C114&gt;=Données!$I$3,C114&lt;=Données!$J$3),Données!$H$3,IF(AND(C114&gt;=Données!$I$4,C114&lt;=Données!$J$4),Données!$H$4,IF(AND(C114&gt;=Données!$I$5,C114&lt;=Données!$J$5),Données!$H$5,Données!$H$6)))))</f>
        <v/>
      </c>
      <c r="E114" s="8">
        <v>21.7</v>
      </c>
      <c r="F114" s="9">
        <f>((Données!$E$2/100)*(Données!$E$2/100))*E114</f>
        <v>79.994879999999995</v>
      </c>
      <c r="G114" s="10"/>
      <c r="H114" s="11" t="str">
        <f t="shared" si="7"/>
        <v/>
      </c>
      <c r="I114" s="12" t="str">
        <f t="shared" si="8"/>
        <v/>
      </c>
      <c r="J114" s="12" t="str">
        <f t="shared" si="6"/>
        <v/>
      </c>
      <c r="K114" s="13"/>
    </row>
    <row r="115" spans="1:11" x14ac:dyDescent="0.2">
      <c r="A115" s="4"/>
      <c r="B115" s="5"/>
      <c r="C115" s="6" t="str">
        <f>IF(A115="","",B115/((Données!$E$2/100)*(Données!$E$2/100)))</f>
        <v/>
      </c>
      <c r="D115" s="7" t="str">
        <f>IF(A115="","",IF(C115&lt;=Données!$I$2,Données!$H$2,IF(AND(C115&gt;=Données!$I$3,C115&lt;=Données!$J$3),Données!$H$3,IF(AND(C115&gt;=Données!$I$4,C115&lt;=Données!$J$4),Données!$H$4,IF(AND(C115&gt;=Données!$I$5,C115&lt;=Données!$J$5),Données!$H$5,Données!$H$6)))))</f>
        <v/>
      </c>
      <c r="E115" s="8">
        <v>21.7</v>
      </c>
      <c r="F115" s="9">
        <f>((Données!$E$2/100)*(Données!$E$2/100))*E115</f>
        <v>79.994879999999995</v>
      </c>
      <c r="G115" s="10"/>
      <c r="H115" s="11" t="str">
        <f t="shared" si="7"/>
        <v/>
      </c>
      <c r="I115" s="12" t="str">
        <f t="shared" si="8"/>
        <v/>
      </c>
      <c r="J115" s="12" t="str">
        <f t="shared" si="6"/>
        <v/>
      </c>
      <c r="K115" s="13"/>
    </row>
    <row r="116" spans="1:11" x14ac:dyDescent="0.2">
      <c r="A116" s="4"/>
      <c r="B116" s="5"/>
      <c r="C116" s="6" t="str">
        <f>IF(A116="","",B116/((Données!$E$2/100)*(Données!$E$2/100)))</f>
        <v/>
      </c>
      <c r="D116" s="7" t="str">
        <f>IF(A116="","",IF(C116&lt;=Données!$I$2,Données!$H$2,IF(AND(C116&gt;=Données!$I$3,C116&lt;=Données!$J$3),Données!$H$3,IF(AND(C116&gt;=Données!$I$4,C116&lt;=Données!$J$4),Données!$H$4,IF(AND(C116&gt;=Données!$I$5,C116&lt;=Données!$J$5),Données!$H$5,Données!$H$6)))))</f>
        <v/>
      </c>
      <c r="E116" s="8">
        <v>21.7</v>
      </c>
      <c r="F116" s="9">
        <f>((Données!$E$2/100)*(Données!$E$2/100))*E116</f>
        <v>79.994879999999995</v>
      </c>
      <c r="G116" s="10"/>
      <c r="H116" s="11" t="str">
        <f t="shared" si="7"/>
        <v/>
      </c>
      <c r="I116" s="12" t="str">
        <f t="shared" si="8"/>
        <v/>
      </c>
      <c r="J116" s="12" t="str">
        <f t="shared" si="6"/>
        <v/>
      </c>
      <c r="K116" s="13"/>
    </row>
    <row r="117" spans="1:11" x14ac:dyDescent="0.2">
      <c r="A117" s="4"/>
      <c r="B117" s="5"/>
      <c r="C117" s="6" t="str">
        <f>IF(A117="","",B117/((Données!$E$2/100)*(Données!$E$2/100)))</f>
        <v/>
      </c>
      <c r="D117" s="7" t="str">
        <f>IF(A117="","",IF(C117&lt;=Données!$I$2,Données!$H$2,IF(AND(C117&gt;=Données!$I$3,C117&lt;=Données!$J$3),Données!$H$3,IF(AND(C117&gt;=Données!$I$4,C117&lt;=Données!$J$4),Données!$H$4,IF(AND(C117&gt;=Données!$I$5,C117&lt;=Données!$J$5),Données!$H$5,Données!$H$6)))))</f>
        <v/>
      </c>
      <c r="E117" s="8">
        <v>21.7</v>
      </c>
      <c r="F117" s="9">
        <f>((Données!$E$2/100)*(Données!$E$2/100))*E117</f>
        <v>79.994879999999995</v>
      </c>
      <c r="G117" s="10"/>
      <c r="H117" s="11" t="str">
        <f t="shared" si="7"/>
        <v/>
      </c>
      <c r="I117" s="12" t="str">
        <f t="shared" si="8"/>
        <v/>
      </c>
      <c r="J117" s="12" t="str">
        <f t="shared" si="6"/>
        <v/>
      </c>
      <c r="K117" s="13"/>
    </row>
    <row r="118" spans="1:11" x14ac:dyDescent="0.2">
      <c r="A118" s="4"/>
      <c r="B118" s="5"/>
      <c r="C118" s="6" t="str">
        <f>IF(A118="","",B118/((Données!$E$2/100)*(Données!$E$2/100)))</f>
        <v/>
      </c>
      <c r="D118" s="7" t="str">
        <f>IF(A118="","",IF(C118&lt;=Données!$I$2,Données!$H$2,IF(AND(C118&gt;=Données!$I$3,C118&lt;=Données!$J$3),Données!$H$3,IF(AND(C118&gt;=Données!$I$4,C118&lt;=Données!$J$4),Données!$H$4,IF(AND(C118&gt;=Données!$I$5,C118&lt;=Données!$J$5),Données!$H$5,Données!$H$6)))))</f>
        <v/>
      </c>
      <c r="E118" s="8">
        <v>21.7</v>
      </c>
      <c r="F118" s="9">
        <f>((Données!$E$2/100)*(Données!$E$2/100))*E118</f>
        <v>79.994879999999995</v>
      </c>
      <c r="G118" s="10"/>
      <c r="H118" s="11" t="str">
        <f t="shared" si="7"/>
        <v/>
      </c>
      <c r="I118" s="12" t="str">
        <f t="shared" si="8"/>
        <v/>
      </c>
      <c r="J118" s="12" t="str">
        <f t="shared" si="6"/>
        <v/>
      </c>
      <c r="K118" s="13"/>
    </row>
    <row r="119" spans="1:11" x14ac:dyDescent="0.2">
      <c r="A119" s="4"/>
      <c r="B119" s="5"/>
      <c r="C119" s="6" t="str">
        <f>IF(A119="","",B119/((Données!$E$2/100)*(Données!$E$2/100)))</f>
        <v/>
      </c>
      <c r="D119" s="7" t="str">
        <f>IF(A119="","",IF(C119&lt;=Données!$I$2,Données!$H$2,IF(AND(C119&gt;=Données!$I$3,C119&lt;=Données!$J$3),Données!$H$3,IF(AND(C119&gt;=Données!$I$4,C119&lt;=Données!$J$4),Données!$H$4,IF(AND(C119&gt;=Données!$I$5,C119&lt;=Données!$J$5),Données!$H$5,Données!$H$6)))))</f>
        <v/>
      </c>
      <c r="E119" s="8">
        <v>21.7</v>
      </c>
      <c r="F119" s="9">
        <f>((Données!$E$2/100)*(Données!$E$2/100))*E119</f>
        <v>79.994879999999995</v>
      </c>
      <c r="G119" s="10"/>
      <c r="H119" s="11" t="str">
        <f t="shared" si="7"/>
        <v/>
      </c>
      <c r="I119" s="12" t="str">
        <f t="shared" si="8"/>
        <v/>
      </c>
      <c r="J119" s="12" t="str">
        <f t="shared" si="6"/>
        <v/>
      </c>
      <c r="K119" s="13"/>
    </row>
    <row r="120" spans="1:11" x14ac:dyDescent="0.2">
      <c r="A120" s="4"/>
      <c r="B120" s="5"/>
      <c r="C120" s="6" t="str">
        <f>IF(A120="","",B120/((Données!$E$2/100)*(Données!$E$2/100)))</f>
        <v/>
      </c>
      <c r="D120" s="7" t="str">
        <f>IF(A120="","",IF(C120&lt;=Données!$I$2,Données!$H$2,IF(AND(C120&gt;=Données!$I$3,C120&lt;=Données!$J$3),Données!$H$3,IF(AND(C120&gt;=Données!$I$4,C120&lt;=Données!$J$4),Données!$H$4,IF(AND(C120&gt;=Données!$I$5,C120&lt;=Données!$J$5),Données!$H$5,Données!$H$6)))))</f>
        <v/>
      </c>
      <c r="E120" s="8">
        <v>21.7</v>
      </c>
      <c r="F120" s="9">
        <f>((Données!$E$2/100)*(Données!$E$2/100))*E120</f>
        <v>79.994879999999995</v>
      </c>
      <c r="G120" s="10"/>
      <c r="H120" s="11" t="str">
        <f t="shared" si="7"/>
        <v/>
      </c>
      <c r="I120" s="12" t="str">
        <f t="shared" si="8"/>
        <v/>
      </c>
      <c r="J120" s="12" t="str">
        <f t="shared" si="6"/>
        <v/>
      </c>
      <c r="K120" s="13"/>
    </row>
    <row r="121" spans="1:11" x14ac:dyDescent="0.2">
      <c r="A121" s="4"/>
      <c r="B121" s="5"/>
      <c r="C121" s="6" t="str">
        <f>IF(A121="","",B121/((Données!$E$2/100)*(Données!$E$2/100)))</f>
        <v/>
      </c>
      <c r="D121" s="7" t="str">
        <f>IF(A121="","",IF(C121&lt;=Données!$I$2,Données!$H$2,IF(AND(C121&gt;=Données!$I$3,C121&lt;=Données!$J$3),Données!$H$3,IF(AND(C121&gt;=Données!$I$4,C121&lt;=Données!$J$4),Données!$H$4,IF(AND(C121&gt;=Données!$I$5,C121&lt;=Données!$J$5),Données!$H$5,Données!$H$6)))))</f>
        <v/>
      </c>
      <c r="E121" s="8">
        <v>21.7</v>
      </c>
      <c r="F121" s="9">
        <f>((Données!$E$2/100)*(Données!$E$2/100))*E121</f>
        <v>79.994879999999995</v>
      </c>
      <c r="G121" s="10"/>
      <c r="H121" s="11" t="str">
        <f t="shared" si="7"/>
        <v/>
      </c>
      <c r="I121" s="12" t="str">
        <f t="shared" si="8"/>
        <v/>
      </c>
      <c r="J121" s="12" t="str">
        <f t="shared" si="6"/>
        <v/>
      </c>
      <c r="K121" s="13"/>
    </row>
    <row r="122" spans="1:11" x14ac:dyDescent="0.2">
      <c r="A122" s="4"/>
      <c r="B122" s="5"/>
      <c r="C122" s="6" t="str">
        <f>IF(A122="","",B122/((Données!$E$2/100)*(Données!$E$2/100)))</f>
        <v/>
      </c>
      <c r="D122" s="7" t="str">
        <f>IF(A122="","",IF(C122&lt;=Données!$I$2,Données!$H$2,IF(AND(C122&gt;=Données!$I$3,C122&lt;=Données!$J$3),Données!$H$3,IF(AND(C122&gt;=Données!$I$4,C122&lt;=Données!$J$4),Données!$H$4,IF(AND(C122&gt;=Données!$I$5,C122&lt;=Données!$J$5),Données!$H$5,Données!$H$6)))))</f>
        <v/>
      </c>
      <c r="E122" s="8">
        <v>21.7</v>
      </c>
      <c r="F122" s="9">
        <f>((Données!$E$2/100)*(Données!$E$2/100))*E122</f>
        <v>79.994879999999995</v>
      </c>
      <c r="G122" s="10"/>
      <c r="H122" s="11" t="str">
        <f t="shared" si="7"/>
        <v/>
      </c>
      <c r="I122" s="12" t="str">
        <f t="shared" si="8"/>
        <v/>
      </c>
      <c r="J122" s="12" t="str">
        <f t="shared" si="6"/>
        <v/>
      </c>
      <c r="K122" s="13"/>
    </row>
    <row r="123" spans="1:11" x14ac:dyDescent="0.2">
      <c r="A123" s="4"/>
      <c r="B123" s="5"/>
      <c r="C123" s="6" t="str">
        <f>IF(A123="","",B123/((Données!$E$2/100)*(Données!$E$2/100)))</f>
        <v/>
      </c>
      <c r="D123" s="7" t="str">
        <f>IF(A123="","",IF(C123&lt;=Données!$I$2,Données!$H$2,IF(AND(C123&gt;=Données!$I$3,C123&lt;=Données!$J$3),Données!$H$3,IF(AND(C123&gt;=Données!$I$4,C123&lt;=Données!$J$4),Données!$H$4,IF(AND(C123&gt;=Données!$I$5,C123&lt;=Données!$J$5),Données!$H$5,Données!$H$6)))))</f>
        <v/>
      </c>
      <c r="E123" s="8">
        <v>21.7</v>
      </c>
      <c r="F123" s="9">
        <f>((Données!$E$2/100)*(Données!$E$2/100))*E123</f>
        <v>79.994879999999995</v>
      </c>
      <c r="G123" s="10"/>
      <c r="H123" s="11" t="str">
        <f t="shared" si="7"/>
        <v/>
      </c>
      <c r="I123" s="12" t="str">
        <f t="shared" si="8"/>
        <v/>
      </c>
      <c r="J123" s="12" t="str">
        <f t="shared" si="6"/>
        <v/>
      </c>
      <c r="K123" s="13"/>
    </row>
    <row r="124" spans="1:11" x14ac:dyDescent="0.2">
      <c r="A124" s="4"/>
      <c r="B124" s="5"/>
      <c r="C124" s="6" t="str">
        <f>IF(A124="","",B124/((Données!$E$2/100)*(Données!$E$2/100)))</f>
        <v/>
      </c>
      <c r="D124" s="7" t="str">
        <f>IF(A124="","",IF(C124&lt;=Données!$I$2,Données!$H$2,IF(AND(C124&gt;=Données!$I$3,C124&lt;=Données!$J$3),Données!$H$3,IF(AND(C124&gt;=Données!$I$4,C124&lt;=Données!$J$4),Données!$H$4,IF(AND(C124&gt;=Données!$I$5,C124&lt;=Données!$J$5),Données!$H$5,Données!$H$6)))))</f>
        <v/>
      </c>
      <c r="E124" s="8">
        <v>21.7</v>
      </c>
      <c r="F124" s="9">
        <f>((Données!$E$2/100)*(Données!$E$2/100))*E124</f>
        <v>79.994879999999995</v>
      </c>
      <c r="G124" s="10"/>
      <c r="H124" s="11" t="str">
        <f t="shared" si="7"/>
        <v/>
      </c>
      <c r="I124" s="12" t="str">
        <f t="shared" si="8"/>
        <v/>
      </c>
      <c r="J124" s="12" t="str">
        <f t="shared" si="6"/>
        <v/>
      </c>
      <c r="K124" s="13"/>
    </row>
    <row r="125" spans="1:11" x14ac:dyDescent="0.2">
      <c r="A125" s="4"/>
      <c r="B125" s="5"/>
      <c r="C125" s="6" t="str">
        <f>IF(A125="","",B125/((Données!$E$2/100)*(Données!$E$2/100)))</f>
        <v/>
      </c>
      <c r="D125" s="7" t="str">
        <f>IF(A125="","",IF(C125&lt;=Données!$I$2,Données!$H$2,IF(AND(C125&gt;=Données!$I$3,C125&lt;=Données!$J$3),Données!$H$3,IF(AND(C125&gt;=Données!$I$4,C125&lt;=Données!$J$4),Données!$H$4,IF(AND(C125&gt;=Données!$I$5,C125&lt;=Données!$J$5),Données!$H$5,Données!$H$6)))))</f>
        <v/>
      </c>
      <c r="E125" s="8">
        <v>21.7</v>
      </c>
      <c r="F125" s="9">
        <f>((Données!$E$2/100)*(Données!$E$2/100))*E125</f>
        <v>79.994879999999995</v>
      </c>
      <c r="G125" s="10"/>
      <c r="H125" s="11" t="str">
        <f t="shared" si="7"/>
        <v/>
      </c>
      <c r="I125" s="12" t="str">
        <f t="shared" si="8"/>
        <v/>
      </c>
      <c r="J125" s="12" t="str">
        <f t="shared" si="6"/>
        <v/>
      </c>
      <c r="K125" s="13"/>
    </row>
    <row r="126" spans="1:11" x14ac:dyDescent="0.2">
      <c r="A126" s="4"/>
      <c r="B126" s="5"/>
      <c r="C126" s="6" t="str">
        <f>IF(A126="","",B126/((Données!$E$2/100)*(Données!$E$2/100)))</f>
        <v/>
      </c>
      <c r="D126" s="7" t="str">
        <f>IF(A126="","",IF(C126&lt;=Données!$I$2,Données!$H$2,IF(AND(C126&gt;=Données!$I$3,C126&lt;=Données!$J$3),Données!$H$3,IF(AND(C126&gt;=Données!$I$4,C126&lt;=Données!$J$4),Données!$H$4,IF(AND(C126&gt;=Données!$I$5,C126&lt;=Données!$J$5),Données!$H$5,Données!$H$6)))))</f>
        <v/>
      </c>
      <c r="E126" s="8">
        <v>21.7</v>
      </c>
      <c r="F126" s="9">
        <f>((Données!$E$2/100)*(Données!$E$2/100))*E126</f>
        <v>79.994879999999995</v>
      </c>
      <c r="G126" s="10"/>
      <c r="H126" s="11" t="str">
        <f t="shared" si="7"/>
        <v/>
      </c>
      <c r="I126" s="12" t="str">
        <f t="shared" si="8"/>
        <v/>
      </c>
      <c r="J126" s="12" t="str">
        <f t="shared" si="6"/>
        <v/>
      </c>
      <c r="K126" s="13"/>
    </row>
    <row r="127" spans="1:11" x14ac:dyDescent="0.2">
      <c r="A127" s="4"/>
      <c r="B127" s="5"/>
      <c r="C127" s="6" t="str">
        <f>IF(A127="","",B127/((Données!$E$2/100)*(Données!$E$2/100)))</f>
        <v/>
      </c>
      <c r="D127" s="7" t="str">
        <f>IF(A127="","",IF(C127&lt;=Données!$I$2,Données!$H$2,IF(AND(C127&gt;=Données!$I$3,C127&lt;=Données!$J$3),Données!$H$3,IF(AND(C127&gt;=Données!$I$4,C127&lt;=Données!$J$4),Données!$H$4,IF(AND(C127&gt;=Données!$I$5,C127&lt;=Données!$J$5),Données!$H$5,Données!$H$6)))))</f>
        <v/>
      </c>
      <c r="E127" s="8">
        <v>21.7</v>
      </c>
      <c r="F127" s="9">
        <f>((Données!$E$2/100)*(Données!$E$2/100))*E127</f>
        <v>79.994879999999995</v>
      </c>
      <c r="G127" s="10"/>
      <c r="H127" s="11" t="str">
        <f t="shared" si="7"/>
        <v/>
      </c>
      <c r="I127" s="12" t="str">
        <f t="shared" si="8"/>
        <v/>
      </c>
      <c r="J127" s="12" t="str">
        <f t="shared" si="6"/>
        <v/>
      </c>
      <c r="K127" s="13"/>
    </row>
    <row r="128" spans="1:11" x14ac:dyDescent="0.2">
      <c r="A128" s="4"/>
      <c r="B128" s="5"/>
      <c r="C128" s="6" t="str">
        <f>IF(A128="","",B128/((Données!$E$2/100)*(Données!$E$2/100)))</f>
        <v/>
      </c>
      <c r="D128" s="7" t="str">
        <f>IF(A128="","",IF(C128&lt;=Données!$I$2,Données!$H$2,IF(AND(C128&gt;=Données!$I$3,C128&lt;=Données!$J$3),Données!$H$3,IF(AND(C128&gt;=Données!$I$4,C128&lt;=Données!$J$4),Données!$H$4,IF(AND(C128&gt;=Données!$I$5,C128&lt;=Données!$J$5),Données!$H$5,Données!$H$6)))))</f>
        <v/>
      </c>
      <c r="E128" s="8">
        <v>21.7</v>
      </c>
      <c r="F128" s="9">
        <f>((Données!$E$2/100)*(Données!$E$2/100))*E128</f>
        <v>79.994879999999995</v>
      </c>
      <c r="G128" s="10"/>
      <c r="H128" s="11" t="str">
        <f t="shared" si="7"/>
        <v/>
      </c>
      <c r="I128" s="12" t="str">
        <f t="shared" si="8"/>
        <v/>
      </c>
      <c r="J128" s="12" t="str">
        <f t="shared" si="6"/>
        <v/>
      </c>
      <c r="K128" s="13"/>
    </row>
    <row r="129" spans="1:11" x14ac:dyDescent="0.2">
      <c r="A129" s="4"/>
      <c r="B129" s="5"/>
      <c r="C129" s="6" t="str">
        <f>IF(A129="","",B129/((Données!$E$2/100)*(Données!$E$2/100)))</f>
        <v/>
      </c>
      <c r="D129" s="7" t="str">
        <f>IF(A129="","",IF(C129&lt;=Données!$I$2,Données!$H$2,IF(AND(C129&gt;=Données!$I$3,C129&lt;=Données!$J$3),Données!$H$3,IF(AND(C129&gt;=Données!$I$4,C129&lt;=Données!$J$4),Données!$H$4,IF(AND(C129&gt;=Données!$I$5,C129&lt;=Données!$J$5),Données!$H$5,Données!$H$6)))))</f>
        <v/>
      </c>
      <c r="E129" s="8">
        <v>21.7</v>
      </c>
      <c r="F129" s="9">
        <f>((Données!$E$2/100)*(Données!$E$2/100))*E129</f>
        <v>79.994879999999995</v>
      </c>
      <c r="G129" s="10"/>
      <c r="H129" s="11" t="str">
        <f t="shared" si="7"/>
        <v/>
      </c>
      <c r="I129" s="12" t="str">
        <f t="shared" si="8"/>
        <v/>
      </c>
      <c r="J129" s="12" t="str">
        <f t="shared" si="6"/>
        <v/>
      </c>
      <c r="K129" s="13"/>
    </row>
    <row r="130" spans="1:11" x14ac:dyDescent="0.2">
      <c r="A130" s="4"/>
      <c r="B130" s="5"/>
      <c r="C130" s="6" t="str">
        <f>IF(A130="","",B130/((Données!$E$2/100)*(Données!$E$2/100)))</f>
        <v/>
      </c>
      <c r="D130" s="7" t="str">
        <f>IF(A130="","",IF(C130&lt;=Données!$I$2,Données!$H$2,IF(AND(C130&gt;=Données!$I$3,C130&lt;=Données!$J$3),Données!$H$3,IF(AND(C130&gt;=Données!$I$4,C130&lt;=Données!$J$4),Données!$H$4,IF(AND(C130&gt;=Données!$I$5,C130&lt;=Données!$J$5),Données!$H$5,Données!$H$6)))))</f>
        <v/>
      </c>
      <c r="E130" s="8">
        <v>21.7</v>
      </c>
      <c r="F130" s="9">
        <f>((Données!$E$2/100)*(Données!$E$2/100))*E130</f>
        <v>79.994879999999995</v>
      </c>
      <c r="G130" s="10"/>
      <c r="H130" s="11" t="str">
        <f t="shared" si="7"/>
        <v/>
      </c>
      <c r="I130" s="12" t="str">
        <f t="shared" si="8"/>
        <v/>
      </c>
      <c r="J130" s="12" t="str">
        <f t="shared" si="6"/>
        <v/>
      </c>
      <c r="K130" s="13"/>
    </row>
    <row r="131" spans="1:11" x14ac:dyDescent="0.2">
      <c r="A131" s="4"/>
      <c r="B131" s="5"/>
      <c r="C131" s="6" t="str">
        <f>IF(A131="","",B131/((Données!$E$2/100)*(Données!$E$2/100)))</f>
        <v/>
      </c>
      <c r="D131" s="7" t="str">
        <f>IF(A131="","",IF(C131&lt;=Données!$I$2,Données!$H$2,IF(AND(C131&gt;=Données!$I$3,C131&lt;=Données!$J$3),Données!$H$3,IF(AND(C131&gt;=Données!$I$4,C131&lt;=Données!$J$4),Données!$H$4,IF(AND(C131&gt;=Données!$I$5,C131&lt;=Données!$J$5),Données!$H$5,Données!$H$6)))))</f>
        <v/>
      </c>
      <c r="E131" s="8">
        <v>21.7</v>
      </c>
      <c r="F131" s="9">
        <f>((Données!$E$2/100)*(Données!$E$2/100))*E131</f>
        <v>79.994879999999995</v>
      </c>
      <c r="G131" s="10"/>
      <c r="H131" s="11" t="str">
        <f t="shared" si="7"/>
        <v/>
      </c>
      <c r="I131" s="12" t="str">
        <f t="shared" si="8"/>
        <v/>
      </c>
      <c r="J131" s="12" t="str">
        <f t="shared" si="6"/>
        <v/>
      </c>
      <c r="K131" s="13"/>
    </row>
    <row r="132" spans="1:11" x14ac:dyDescent="0.2">
      <c r="A132" s="4"/>
      <c r="B132" s="5"/>
      <c r="C132" s="6" t="str">
        <f>IF(A132="","",B132/((Données!$E$2/100)*(Données!$E$2/100)))</f>
        <v/>
      </c>
      <c r="D132" s="7" t="str">
        <f>IF(A132="","",IF(C132&lt;=Données!$I$2,Données!$H$2,IF(AND(C132&gt;=Données!$I$3,C132&lt;=Données!$J$3),Données!$H$3,IF(AND(C132&gt;=Données!$I$4,C132&lt;=Données!$J$4),Données!$H$4,IF(AND(C132&gt;=Données!$I$5,C132&lt;=Données!$J$5),Données!$H$5,Données!$H$6)))))</f>
        <v/>
      </c>
      <c r="E132" s="8">
        <v>21.7</v>
      </c>
      <c r="F132" s="9">
        <f>((Données!$E$2/100)*(Données!$E$2/100))*E132</f>
        <v>79.994879999999995</v>
      </c>
      <c r="G132" s="10"/>
      <c r="H132" s="11" t="str">
        <f t="shared" si="7"/>
        <v/>
      </c>
      <c r="I132" s="12" t="str">
        <f t="shared" si="8"/>
        <v/>
      </c>
      <c r="J132" s="12" t="str">
        <f t="shared" si="6"/>
        <v/>
      </c>
      <c r="K132" s="13"/>
    </row>
    <row r="133" spans="1:11" x14ac:dyDescent="0.2">
      <c r="A133" s="4"/>
      <c r="B133" s="5"/>
      <c r="C133" s="6" t="str">
        <f>IF(A133="","",B133/((Données!$E$2/100)*(Données!$E$2/100)))</f>
        <v/>
      </c>
      <c r="D133" s="7" t="str">
        <f>IF(A133="","",IF(C133&lt;=Données!$I$2,Données!$H$2,IF(AND(C133&gt;=Données!$I$3,C133&lt;=Données!$J$3),Données!$H$3,IF(AND(C133&gt;=Données!$I$4,C133&lt;=Données!$J$4),Données!$H$4,IF(AND(C133&gt;=Données!$I$5,C133&lt;=Données!$J$5),Données!$H$5,Données!$H$6)))))</f>
        <v/>
      </c>
      <c r="E133" s="8">
        <v>21.7</v>
      </c>
      <c r="F133" s="9">
        <f>((Données!$E$2/100)*(Données!$E$2/100))*E133</f>
        <v>79.994879999999995</v>
      </c>
      <c r="G133" s="10"/>
      <c r="H133" s="11" t="str">
        <f t="shared" si="7"/>
        <v/>
      </c>
      <c r="I133" s="12" t="str">
        <f t="shared" si="8"/>
        <v/>
      </c>
      <c r="J133" s="12" t="str">
        <f t="shared" ref="J133:J196" si="9">IF(A133="","",IF(B133&lt;B132,B132-B133,""))</f>
        <v/>
      </c>
      <c r="K133" s="13"/>
    </row>
    <row r="134" spans="1:11" x14ac:dyDescent="0.2">
      <c r="A134" s="4"/>
      <c r="B134" s="5"/>
      <c r="C134" s="6" t="str">
        <f>IF(A134="","",B134/((Données!$E$2/100)*(Données!$E$2/100)))</f>
        <v/>
      </c>
      <c r="D134" s="7" t="str">
        <f>IF(A134="","",IF(C134&lt;=Données!$I$2,Données!$H$2,IF(AND(C134&gt;=Données!$I$3,C134&lt;=Données!$J$3),Données!$H$3,IF(AND(C134&gt;=Données!$I$4,C134&lt;=Données!$J$4),Données!$H$4,IF(AND(C134&gt;=Données!$I$5,C134&lt;=Données!$J$5),Données!$H$5,Données!$H$6)))))</f>
        <v/>
      </c>
      <c r="E134" s="8">
        <v>21.7</v>
      </c>
      <c r="F134" s="9">
        <f>((Données!$E$2/100)*(Données!$E$2/100))*E134</f>
        <v>79.994879999999995</v>
      </c>
      <c r="G134" s="10"/>
      <c r="H134" s="11" t="str">
        <f t="shared" si="7"/>
        <v/>
      </c>
      <c r="I134" s="12" t="str">
        <f t="shared" si="8"/>
        <v/>
      </c>
      <c r="J134" s="12" t="str">
        <f t="shared" si="9"/>
        <v/>
      </c>
      <c r="K134" s="13"/>
    </row>
    <row r="135" spans="1:11" x14ac:dyDescent="0.2">
      <c r="A135" s="4"/>
      <c r="B135" s="5"/>
      <c r="C135" s="6" t="str">
        <f>IF(A135="","",B135/((Données!$E$2/100)*(Données!$E$2/100)))</f>
        <v/>
      </c>
      <c r="D135" s="7" t="str">
        <f>IF(A135="","",IF(C135&lt;=Données!$I$2,Données!$H$2,IF(AND(C135&gt;=Données!$I$3,C135&lt;=Données!$J$3),Données!$H$3,IF(AND(C135&gt;=Données!$I$4,C135&lt;=Données!$J$4),Données!$H$4,IF(AND(C135&gt;=Données!$I$5,C135&lt;=Données!$J$5),Données!$H$5,Données!$H$6)))))</f>
        <v/>
      </c>
      <c r="E135" s="8">
        <v>21.7</v>
      </c>
      <c r="F135" s="9">
        <f>((Données!$E$2/100)*(Données!$E$2/100))*E135</f>
        <v>79.994879999999995</v>
      </c>
      <c r="G135" s="10"/>
      <c r="H135" s="11" t="str">
        <f t="shared" si="7"/>
        <v/>
      </c>
      <c r="I135" s="12" t="str">
        <f t="shared" si="8"/>
        <v/>
      </c>
      <c r="J135" s="12" t="str">
        <f t="shared" si="9"/>
        <v/>
      </c>
      <c r="K135" s="13"/>
    </row>
    <row r="136" spans="1:11" x14ac:dyDescent="0.2">
      <c r="A136" s="4"/>
      <c r="B136" s="5"/>
      <c r="C136" s="6" t="str">
        <f>IF(A136="","",B136/((Données!$E$2/100)*(Données!$E$2/100)))</f>
        <v/>
      </c>
      <c r="D136" s="7" t="str">
        <f>IF(A136="","",IF(C136&lt;=Données!$I$2,Données!$H$2,IF(AND(C136&gt;=Données!$I$3,C136&lt;=Données!$J$3),Données!$H$3,IF(AND(C136&gt;=Données!$I$4,C136&lt;=Données!$J$4),Données!$H$4,IF(AND(C136&gt;=Données!$I$5,C136&lt;=Données!$J$5),Données!$H$5,Données!$H$6)))))</f>
        <v/>
      </c>
      <c r="E136" s="8">
        <v>21.7</v>
      </c>
      <c r="F136" s="9">
        <f>((Données!$E$2/100)*(Données!$E$2/100))*E136</f>
        <v>79.994879999999995</v>
      </c>
      <c r="G136" s="10"/>
      <c r="H136" s="11" t="str">
        <f t="shared" si="7"/>
        <v/>
      </c>
      <c r="I136" s="12" t="str">
        <f t="shared" si="8"/>
        <v/>
      </c>
      <c r="J136" s="12" t="str">
        <f t="shared" si="9"/>
        <v/>
      </c>
      <c r="K136" s="13"/>
    </row>
    <row r="137" spans="1:11" x14ac:dyDescent="0.2">
      <c r="A137" s="4"/>
      <c r="B137" s="5"/>
      <c r="C137" s="6" t="str">
        <f>IF(A137="","",B137/((Données!$E$2/100)*(Données!$E$2/100)))</f>
        <v/>
      </c>
      <c r="D137" s="7" t="str">
        <f>IF(A137="","",IF(C137&lt;=Données!$I$2,Données!$H$2,IF(AND(C137&gt;=Données!$I$3,C137&lt;=Données!$J$3),Données!$H$3,IF(AND(C137&gt;=Données!$I$4,C137&lt;=Données!$J$4),Données!$H$4,IF(AND(C137&gt;=Données!$I$5,C137&lt;=Données!$J$5),Données!$H$5,Données!$H$6)))))</f>
        <v/>
      </c>
      <c r="E137" s="8">
        <v>21.7</v>
      </c>
      <c r="F137" s="9">
        <f>((Données!$E$2/100)*(Données!$E$2/100))*E137</f>
        <v>79.994879999999995</v>
      </c>
      <c r="G137" s="10"/>
      <c r="H137" s="11" t="str">
        <f t="shared" si="7"/>
        <v/>
      </c>
      <c r="I137" s="12" t="str">
        <f t="shared" si="8"/>
        <v/>
      </c>
      <c r="J137" s="12" t="str">
        <f t="shared" si="9"/>
        <v/>
      </c>
      <c r="K137" s="13"/>
    </row>
    <row r="138" spans="1:11" x14ac:dyDescent="0.2">
      <c r="A138" s="4"/>
      <c r="B138" s="5"/>
      <c r="C138" s="6" t="str">
        <f>IF(A138="","",B138/((Données!$E$2/100)*(Données!$E$2/100)))</f>
        <v/>
      </c>
      <c r="D138" s="7" t="str">
        <f>IF(A138="","",IF(C138&lt;=Données!$I$2,Données!$H$2,IF(AND(C138&gt;=Données!$I$3,C138&lt;=Données!$J$3),Données!$H$3,IF(AND(C138&gt;=Données!$I$4,C138&lt;=Données!$J$4),Données!$H$4,IF(AND(C138&gt;=Données!$I$5,C138&lt;=Données!$J$5),Données!$H$5,Données!$H$6)))))</f>
        <v/>
      </c>
      <c r="E138" s="8">
        <v>21.7</v>
      </c>
      <c r="F138" s="9">
        <f>((Données!$E$2/100)*(Données!$E$2/100))*E138</f>
        <v>79.994879999999995</v>
      </c>
      <c r="G138" s="10"/>
      <c r="H138" s="11" t="str">
        <f t="shared" si="7"/>
        <v/>
      </c>
      <c r="I138" s="12" t="str">
        <f t="shared" si="8"/>
        <v/>
      </c>
      <c r="J138" s="12" t="str">
        <f t="shared" si="9"/>
        <v/>
      </c>
      <c r="K138" s="13"/>
    </row>
    <row r="139" spans="1:11" x14ac:dyDescent="0.2">
      <c r="A139" s="4"/>
      <c r="B139" s="5"/>
      <c r="C139" s="6" t="str">
        <f>IF(A139="","",B139/((Données!$E$2/100)*(Données!$E$2/100)))</f>
        <v/>
      </c>
      <c r="D139" s="7" t="str">
        <f>IF(A139="","",IF(C139&lt;=Données!$I$2,Données!$H$2,IF(AND(C139&gt;=Données!$I$3,C139&lt;=Données!$J$3),Données!$H$3,IF(AND(C139&gt;=Données!$I$4,C139&lt;=Données!$J$4),Données!$H$4,IF(AND(C139&gt;=Données!$I$5,C139&lt;=Données!$J$5),Données!$H$5,Données!$H$6)))))</f>
        <v/>
      </c>
      <c r="E139" s="8">
        <v>21.7</v>
      </c>
      <c r="F139" s="9">
        <f>((Données!$E$2/100)*(Données!$E$2/100))*E139</f>
        <v>79.994879999999995</v>
      </c>
      <c r="G139" s="10"/>
      <c r="H139" s="11" t="str">
        <f t="shared" si="7"/>
        <v/>
      </c>
      <c r="I139" s="12" t="str">
        <f t="shared" si="8"/>
        <v/>
      </c>
      <c r="J139" s="12" t="str">
        <f t="shared" si="9"/>
        <v/>
      </c>
      <c r="K139" s="13"/>
    </row>
    <row r="140" spans="1:11" x14ac:dyDescent="0.2">
      <c r="A140" s="4"/>
      <c r="B140" s="5"/>
      <c r="C140" s="6" t="str">
        <f>IF(A140="","",B140/((Données!$E$2/100)*(Données!$E$2/100)))</f>
        <v/>
      </c>
      <c r="D140" s="7" t="str">
        <f>IF(A140="","",IF(C140&lt;=Données!$I$2,Données!$H$2,IF(AND(C140&gt;=Données!$I$3,C140&lt;=Données!$J$3),Données!$H$3,IF(AND(C140&gt;=Données!$I$4,C140&lt;=Données!$J$4),Données!$H$4,IF(AND(C140&gt;=Données!$I$5,C140&lt;=Données!$J$5),Données!$H$5,Données!$H$6)))))</f>
        <v/>
      </c>
      <c r="E140" s="8">
        <v>21.7</v>
      </c>
      <c r="F140" s="9">
        <f>((Données!$E$2/100)*(Données!$E$2/100))*E140</f>
        <v>79.994879999999995</v>
      </c>
      <c r="G140" s="10"/>
      <c r="H140" s="11" t="str">
        <f t="shared" si="7"/>
        <v/>
      </c>
      <c r="I140" s="12" t="str">
        <f t="shared" si="8"/>
        <v/>
      </c>
      <c r="J140" s="12" t="str">
        <f t="shared" si="9"/>
        <v/>
      </c>
      <c r="K140" s="13"/>
    </row>
    <row r="141" spans="1:11" x14ac:dyDescent="0.2">
      <c r="A141" s="4"/>
      <c r="B141" s="5"/>
      <c r="C141" s="6" t="str">
        <f>IF(A141="","",B141/((Données!$E$2/100)*(Données!$E$2/100)))</f>
        <v/>
      </c>
      <c r="D141" s="7" t="str">
        <f>IF(A141="","",IF(C141&lt;=Données!$I$2,Données!$H$2,IF(AND(C141&gt;=Données!$I$3,C141&lt;=Données!$J$3),Données!$H$3,IF(AND(C141&gt;=Données!$I$4,C141&lt;=Données!$J$4),Données!$H$4,IF(AND(C141&gt;=Données!$I$5,C141&lt;=Données!$J$5),Données!$H$5,Données!$H$6)))))</f>
        <v/>
      </c>
      <c r="E141" s="8">
        <v>21.7</v>
      </c>
      <c r="F141" s="9">
        <f>((Données!$E$2/100)*(Données!$E$2/100))*E141</f>
        <v>79.994879999999995</v>
      </c>
      <c r="G141" s="10"/>
      <c r="H141" s="11" t="str">
        <f t="shared" si="7"/>
        <v/>
      </c>
      <c r="I141" s="12" t="str">
        <f t="shared" si="8"/>
        <v/>
      </c>
      <c r="J141" s="12" t="str">
        <f t="shared" si="9"/>
        <v/>
      </c>
      <c r="K141" s="13"/>
    </row>
    <row r="142" spans="1:11" x14ac:dyDescent="0.2">
      <c r="A142" s="4"/>
      <c r="B142" s="5"/>
      <c r="C142" s="6" t="str">
        <f>IF(A142="","",B142/((Données!$E$2/100)*(Données!$E$2/100)))</f>
        <v/>
      </c>
      <c r="D142" s="7" t="str">
        <f>IF(A142="","",IF(C142&lt;=Données!$I$2,Données!$H$2,IF(AND(C142&gt;=Données!$I$3,C142&lt;=Données!$J$3),Données!$H$3,IF(AND(C142&gt;=Données!$I$4,C142&lt;=Données!$J$4),Données!$H$4,IF(AND(C142&gt;=Données!$I$5,C142&lt;=Données!$J$5),Données!$H$5,Données!$H$6)))))</f>
        <v/>
      </c>
      <c r="E142" s="8">
        <v>21.7</v>
      </c>
      <c r="F142" s="9">
        <f>((Données!$E$2/100)*(Données!$E$2/100))*E142</f>
        <v>79.994879999999995</v>
      </c>
      <c r="G142" s="10"/>
      <c r="H142" s="11" t="str">
        <f t="shared" si="7"/>
        <v/>
      </c>
      <c r="I142" s="12" t="str">
        <f t="shared" si="8"/>
        <v/>
      </c>
      <c r="J142" s="12" t="str">
        <f t="shared" si="9"/>
        <v/>
      </c>
      <c r="K142" s="13"/>
    </row>
    <row r="143" spans="1:11" x14ac:dyDescent="0.2">
      <c r="A143" s="4"/>
      <c r="B143" s="5"/>
      <c r="C143" s="6" t="str">
        <f>IF(A143="","",B143/((Données!$E$2/100)*(Données!$E$2/100)))</f>
        <v/>
      </c>
      <c r="D143" s="7" t="str">
        <f>IF(A143="","",IF(C143&lt;=Données!$I$2,Données!$H$2,IF(AND(C143&gt;=Données!$I$3,C143&lt;=Données!$J$3),Données!$H$3,IF(AND(C143&gt;=Données!$I$4,C143&lt;=Données!$J$4),Données!$H$4,IF(AND(C143&gt;=Données!$I$5,C143&lt;=Données!$J$5),Données!$H$5,Données!$H$6)))))</f>
        <v/>
      </c>
      <c r="E143" s="8">
        <v>21.7</v>
      </c>
      <c r="F143" s="9">
        <f>((Données!$E$2/100)*(Données!$E$2/100))*E143</f>
        <v>79.994879999999995</v>
      </c>
      <c r="G143" s="10"/>
      <c r="H143" s="11" t="str">
        <f t="shared" si="7"/>
        <v/>
      </c>
      <c r="I143" s="12" t="str">
        <f t="shared" si="8"/>
        <v/>
      </c>
      <c r="J143" s="12" t="str">
        <f t="shared" si="9"/>
        <v/>
      </c>
      <c r="K143" s="13"/>
    </row>
    <row r="144" spans="1:11" x14ac:dyDescent="0.2">
      <c r="A144" s="4"/>
      <c r="B144" s="5"/>
      <c r="C144" s="6" t="str">
        <f>IF(A144="","",B144/((Données!$E$2/100)*(Données!$E$2/100)))</f>
        <v/>
      </c>
      <c r="D144" s="7" t="str">
        <f>IF(A144="","",IF(C144&lt;=Données!$I$2,Données!$H$2,IF(AND(C144&gt;=Données!$I$3,C144&lt;=Données!$J$3),Données!$H$3,IF(AND(C144&gt;=Données!$I$4,C144&lt;=Données!$J$4),Données!$H$4,IF(AND(C144&gt;=Données!$I$5,C144&lt;=Données!$J$5),Données!$H$5,Données!$H$6)))))</f>
        <v/>
      </c>
      <c r="E144" s="8">
        <v>21.7</v>
      </c>
      <c r="F144" s="9">
        <f>((Données!$E$2/100)*(Données!$E$2/100))*E144</f>
        <v>79.994879999999995</v>
      </c>
      <c r="G144" s="10"/>
      <c r="H144" s="11" t="str">
        <f t="shared" si="7"/>
        <v/>
      </c>
      <c r="I144" s="12" t="str">
        <f t="shared" si="8"/>
        <v/>
      </c>
      <c r="J144" s="12" t="str">
        <f t="shared" si="9"/>
        <v/>
      </c>
      <c r="K144" s="13"/>
    </row>
    <row r="145" spans="1:11" x14ac:dyDescent="0.2">
      <c r="A145" s="4"/>
      <c r="B145" s="5"/>
      <c r="C145" s="6" t="str">
        <f>IF(A145="","",B145/((Données!$E$2/100)*(Données!$E$2/100)))</f>
        <v/>
      </c>
      <c r="D145" s="7" t="str">
        <f>IF(A145="","",IF(C145&lt;=Données!$I$2,Données!$H$2,IF(AND(C145&gt;=Données!$I$3,C145&lt;=Données!$J$3),Données!$H$3,IF(AND(C145&gt;=Données!$I$4,C145&lt;=Données!$J$4),Données!$H$4,IF(AND(C145&gt;=Données!$I$5,C145&lt;=Données!$J$5),Données!$H$5,Données!$H$6)))))</f>
        <v/>
      </c>
      <c r="E145" s="8">
        <v>21.7</v>
      </c>
      <c r="F145" s="9">
        <f>((Données!$E$2/100)*(Données!$E$2/100))*E145</f>
        <v>79.994879999999995</v>
      </c>
      <c r="G145" s="10"/>
      <c r="H145" s="11" t="str">
        <f t="shared" si="7"/>
        <v/>
      </c>
      <c r="I145" s="12" t="str">
        <f t="shared" si="8"/>
        <v/>
      </c>
      <c r="J145" s="12" t="str">
        <f t="shared" si="9"/>
        <v/>
      </c>
      <c r="K145" s="13"/>
    </row>
    <row r="146" spans="1:11" x14ac:dyDescent="0.2">
      <c r="A146" s="4"/>
      <c r="B146" s="5"/>
      <c r="C146" s="6" t="str">
        <f>IF(A146="","",B146/((Données!$E$2/100)*(Données!$E$2/100)))</f>
        <v/>
      </c>
      <c r="D146" s="7" t="str">
        <f>IF(A146="","",IF(C146&lt;=Données!$I$2,Données!$H$2,IF(AND(C146&gt;=Données!$I$3,C146&lt;=Données!$J$3),Données!$H$3,IF(AND(C146&gt;=Données!$I$4,C146&lt;=Données!$J$4),Données!$H$4,IF(AND(C146&gt;=Données!$I$5,C146&lt;=Données!$J$5),Données!$H$5,Données!$H$6)))))</f>
        <v/>
      </c>
      <c r="E146" s="8">
        <v>21.7</v>
      </c>
      <c r="F146" s="9">
        <f>((Données!$E$2/100)*(Données!$E$2/100))*E146</f>
        <v>79.994879999999995</v>
      </c>
      <c r="G146" s="10"/>
      <c r="H146" s="11" t="str">
        <f t="shared" si="7"/>
        <v/>
      </c>
      <c r="I146" s="12" t="str">
        <f t="shared" si="8"/>
        <v/>
      </c>
      <c r="J146" s="12" t="str">
        <f t="shared" si="9"/>
        <v/>
      </c>
      <c r="K146" s="13"/>
    </row>
    <row r="147" spans="1:11" x14ac:dyDescent="0.2">
      <c r="A147" s="4"/>
      <c r="B147" s="5"/>
      <c r="C147" s="6" t="str">
        <f>IF(A147="","",B147/((Données!$E$2/100)*(Données!$E$2/100)))</f>
        <v/>
      </c>
      <c r="D147" s="7" t="str">
        <f>IF(A147="","",IF(C147&lt;=Données!$I$2,Données!$H$2,IF(AND(C147&gt;=Données!$I$3,C147&lt;=Données!$J$3),Données!$H$3,IF(AND(C147&gt;=Données!$I$4,C147&lt;=Données!$J$4),Données!$H$4,IF(AND(C147&gt;=Données!$I$5,C147&lt;=Données!$J$5),Données!$H$5,Données!$H$6)))))</f>
        <v/>
      </c>
      <c r="E147" s="8">
        <v>21.7</v>
      </c>
      <c r="F147" s="9">
        <f>((Données!$E$2/100)*(Données!$E$2/100))*E147</f>
        <v>79.994879999999995</v>
      </c>
      <c r="G147" s="10"/>
      <c r="H147" s="11" t="str">
        <f t="shared" si="7"/>
        <v/>
      </c>
      <c r="I147" s="12" t="str">
        <f t="shared" si="8"/>
        <v/>
      </c>
      <c r="J147" s="12" t="str">
        <f t="shared" si="9"/>
        <v/>
      </c>
      <c r="K147" s="13"/>
    </row>
    <row r="148" spans="1:11" x14ac:dyDescent="0.2">
      <c r="A148" s="4"/>
      <c r="B148" s="5"/>
      <c r="C148" s="6" t="str">
        <f>IF(A148="","",B148/((Données!$E$2/100)*(Données!$E$2/100)))</f>
        <v/>
      </c>
      <c r="D148" s="7" t="str">
        <f>IF(A148="","",IF(C148&lt;=Données!$I$2,Données!$H$2,IF(AND(C148&gt;=Données!$I$3,C148&lt;=Données!$J$3),Données!$H$3,IF(AND(C148&gt;=Données!$I$4,C148&lt;=Données!$J$4),Données!$H$4,IF(AND(C148&gt;=Données!$I$5,C148&lt;=Données!$J$5),Données!$H$5,Données!$H$6)))))</f>
        <v/>
      </c>
      <c r="E148" s="8">
        <v>21.7</v>
      </c>
      <c r="F148" s="9">
        <f>((Données!$E$2/100)*(Données!$E$2/100))*E148</f>
        <v>79.994879999999995</v>
      </c>
      <c r="G148" s="10"/>
      <c r="H148" s="11" t="str">
        <f t="shared" si="7"/>
        <v/>
      </c>
      <c r="I148" s="12" t="str">
        <f t="shared" si="8"/>
        <v/>
      </c>
      <c r="J148" s="12" t="str">
        <f t="shared" si="9"/>
        <v/>
      </c>
      <c r="K148" s="13"/>
    </row>
    <row r="149" spans="1:11" x14ac:dyDescent="0.2">
      <c r="A149" s="4"/>
      <c r="B149" s="5"/>
      <c r="C149" s="6" t="str">
        <f>IF(A149="","",B149/((Données!$E$2/100)*(Données!$E$2/100)))</f>
        <v/>
      </c>
      <c r="D149" s="7" t="str">
        <f>IF(A149="","",IF(C149&lt;=Données!$I$2,Données!$H$2,IF(AND(C149&gt;=Données!$I$3,C149&lt;=Données!$J$3),Données!$H$3,IF(AND(C149&gt;=Données!$I$4,C149&lt;=Données!$J$4),Données!$H$4,IF(AND(C149&gt;=Données!$I$5,C149&lt;=Données!$J$5),Données!$H$5,Données!$H$6)))))</f>
        <v/>
      </c>
      <c r="E149" s="8">
        <v>21.7</v>
      </c>
      <c r="F149" s="9">
        <f>((Données!$E$2/100)*(Données!$E$2/100))*E149</f>
        <v>79.994879999999995</v>
      </c>
      <c r="G149" s="10"/>
      <c r="H149" s="11" t="str">
        <f t="shared" si="7"/>
        <v/>
      </c>
      <c r="I149" s="12" t="str">
        <f t="shared" si="8"/>
        <v/>
      </c>
      <c r="J149" s="12" t="str">
        <f t="shared" si="9"/>
        <v/>
      </c>
      <c r="K149" s="13"/>
    </row>
    <row r="150" spans="1:11" x14ac:dyDescent="0.2">
      <c r="A150" s="4"/>
      <c r="B150" s="5"/>
      <c r="C150" s="6" t="str">
        <f>IF(A150="","",B150/((Données!$E$2/100)*(Données!$E$2/100)))</f>
        <v/>
      </c>
      <c r="D150" s="7" t="str">
        <f>IF(A150="","",IF(C150&lt;=Données!$I$2,Données!$H$2,IF(AND(C150&gt;=Données!$I$3,C150&lt;=Données!$J$3),Données!$H$3,IF(AND(C150&gt;=Données!$I$4,C150&lt;=Données!$J$4),Données!$H$4,IF(AND(C150&gt;=Données!$I$5,C150&lt;=Données!$J$5),Données!$H$5,Données!$H$6)))))</f>
        <v/>
      </c>
      <c r="E150" s="8">
        <v>21.7</v>
      </c>
      <c r="F150" s="9">
        <f>((Données!$E$2/100)*(Données!$E$2/100))*E150</f>
        <v>79.994879999999995</v>
      </c>
      <c r="G150" s="10"/>
      <c r="H150" s="11" t="str">
        <f t="shared" ref="H150:H213" si="10">IF(B150&gt;F150,B150-F150,"")</f>
        <v/>
      </c>
      <c r="I150" s="12" t="str">
        <f t="shared" ref="I150:I213" si="11">IF(B149&lt;B150,B150-B149,"")</f>
        <v/>
      </c>
      <c r="J150" s="12" t="str">
        <f t="shared" si="9"/>
        <v/>
      </c>
      <c r="K150" s="13"/>
    </row>
    <row r="151" spans="1:11" x14ac:dyDescent="0.2">
      <c r="A151" s="4"/>
      <c r="B151" s="5"/>
      <c r="C151" s="6" t="str">
        <f>IF(A151="","",B151/((Données!$E$2/100)*(Données!$E$2/100)))</f>
        <v/>
      </c>
      <c r="D151" s="7" t="str">
        <f>IF(A151="","",IF(C151&lt;=Données!$I$2,Données!$H$2,IF(AND(C151&gt;=Données!$I$3,C151&lt;=Données!$J$3),Données!$H$3,IF(AND(C151&gt;=Données!$I$4,C151&lt;=Données!$J$4),Données!$H$4,IF(AND(C151&gt;=Données!$I$5,C151&lt;=Données!$J$5),Données!$H$5,Données!$H$6)))))</f>
        <v/>
      </c>
      <c r="E151" s="8">
        <v>21.7</v>
      </c>
      <c r="F151" s="9">
        <f>((Données!$E$2/100)*(Données!$E$2/100))*E151</f>
        <v>79.994879999999995</v>
      </c>
      <c r="G151" s="10"/>
      <c r="H151" s="11" t="str">
        <f t="shared" si="10"/>
        <v/>
      </c>
      <c r="I151" s="12" t="str">
        <f t="shared" si="11"/>
        <v/>
      </c>
      <c r="J151" s="12" t="str">
        <f t="shared" si="9"/>
        <v/>
      </c>
      <c r="K151" s="13"/>
    </row>
    <row r="152" spans="1:11" x14ac:dyDescent="0.2">
      <c r="A152" s="4"/>
      <c r="B152" s="5"/>
      <c r="C152" s="6" t="str">
        <f>IF(A152="","",B152/((Données!$E$2/100)*(Données!$E$2/100)))</f>
        <v/>
      </c>
      <c r="D152" s="7" t="str">
        <f>IF(A152="","",IF(C152&lt;=Données!$I$2,Données!$H$2,IF(AND(C152&gt;=Données!$I$3,C152&lt;=Données!$J$3),Données!$H$3,IF(AND(C152&gt;=Données!$I$4,C152&lt;=Données!$J$4),Données!$H$4,IF(AND(C152&gt;=Données!$I$5,C152&lt;=Données!$J$5),Données!$H$5,Données!$H$6)))))</f>
        <v/>
      </c>
      <c r="E152" s="8">
        <v>21.7</v>
      </c>
      <c r="F152" s="9">
        <f>((Données!$E$2/100)*(Données!$E$2/100))*E152</f>
        <v>79.994879999999995</v>
      </c>
      <c r="G152" s="10"/>
      <c r="H152" s="11" t="str">
        <f t="shared" si="10"/>
        <v/>
      </c>
      <c r="I152" s="12" t="str">
        <f t="shared" si="11"/>
        <v/>
      </c>
      <c r="J152" s="12" t="str">
        <f t="shared" si="9"/>
        <v/>
      </c>
      <c r="K152" s="13"/>
    </row>
    <row r="153" spans="1:11" x14ac:dyDescent="0.2">
      <c r="A153" s="4"/>
      <c r="B153" s="5"/>
      <c r="C153" s="6" t="str">
        <f>IF(A153="","",B153/((Données!$E$2/100)*(Données!$E$2/100)))</f>
        <v/>
      </c>
      <c r="D153" s="7" t="str">
        <f>IF(A153="","",IF(C153&lt;=Données!$I$2,Données!$H$2,IF(AND(C153&gt;=Données!$I$3,C153&lt;=Données!$J$3),Données!$H$3,IF(AND(C153&gt;=Données!$I$4,C153&lt;=Données!$J$4),Données!$H$4,IF(AND(C153&gt;=Données!$I$5,C153&lt;=Données!$J$5),Données!$H$5,Données!$H$6)))))</f>
        <v/>
      </c>
      <c r="E153" s="8">
        <v>21.7</v>
      </c>
      <c r="F153" s="9">
        <f>((Données!$E$2/100)*(Données!$E$2/100))*E153</f>
        <v>79.994879999999995</v>
      </c>
      <c r="G153" s="10"/>
      <c r="H153" s="11" t="str">
        <f t="shared" si="10"/>
        <v/>
      </c>
      <c r="I153" s="12" t="str">
        <f t="shared" si="11"/>
        <v/>
      </c>
      <c r="J153" s="12" t="str">
        <f t="shared" si="9"/>
        <v/>
      </c>
      <c r="K153" s="13"/>
    </row>
    <row r="154" spans="1:11" x14ac:dyDescent="0.2">
      <c r="A154" s="4"/>
      <c r="B154" s="5"/>
      <c r="C154" s="6" t="str">
        <f>IF(A154="","",B154/((Données!$E$2/100)*(Données!$E$2/100)))</f>
        <v/>
      </c>
      <c r="D154" s="7" t="str">
        <f>IF(A154="","",IF(C154&lt;=Données!$I$2,Données!$H$2,IF(AND(C154&gt;=Données!$I$3,C154&lt;=Données!$J$3),Données!$H$3,IF(AND(C154&gt;=Données!$I$4,C154&lt;=Données!$J$4),Données!$H$4,IF(AND(C154&gt;=Données!$I$5,C154&lt;=Données!$J$5),Données!$H$5,Données!$H$6)))))</f>
        <v/>
      </c>
      <c r="E154" s="8">
        <v>21.7</v>
      </c>
      <c r="F154" s="9">
        <f>((Données!$E$2/100)*(Données!$E$2/100))*E154</f>
        <v>79.994879999999995</v>
      </c>
      <c r="G154" s="10"/>
      <c r="H154" s="11" t="str">
        <f t="shared" si="10"/>
        <v/>
      </c>
      <c r="I154" s="12" t="str">
        <f t="shared" si="11"/>
        <v/>
      </c>
      <c r="J154" s="12" t="str">
        <f t="shared" si="9"/>
        <v/>
      </c>
      <c r="K154" s="13"/>
    </row>
    <row r="155" spans="1:11" x14ac:dyDescent="0.2">
      <c r="A155" s="4"/>
      <c r="B155" s="5"/>
      <c r="C155" s="6" t="str">
        <f>IF(A155="","",B155/((Données!$E$2/100)*(Données!$E$2/100)))</f>
        <v/>
      </c>
      <c r="D155" s="7" t="str">
        <f>IF(A155="","",IF(C155&lt;=Données!$I$2,Données!$H$2,IF(AND(C155&gt;=Données!$I$3,C155&lt;=Données!$J$3),Données!$H$3,IF(AND(C155&gt;=Données!$I$4,C155&lt;=Données!$J$4),Données!$H$4,IF(AND(C155&gt;=Données!$I$5,C155&lt;=Données!$J$5),Données!$H$5,Données!$H$6)))))</f>
        <v/>
      </c>
      <c r="E155" s="8">
        <v>21.7</v>
      </c>
      <c r="F155" s="9">
        <f>((Données!$E$2/100)*(Données!$E$2/100))*E155</f>
        <v>79.994879999999995</v>
      </c>
      <c r="G155" s="10"/>
      <c r="H155" s="11" t="str">
        <f t="shared" si="10"/>
        <v/>
      </c>
      <c r="I155" s="12" t="str">
        <f t="shared" si="11"/>
        <v/>
      </c>
      <c r="J155" s="12" t="str">
        <f t="shared" si="9"/>
        <v/>
      </c>
      <c r="K155" s="13"/>
    </row>
    <row r="156" spans="1:11" x14ac:dyDescent="0.2">
      <c r="A156" s="4"/>
      <c r="B156" s="5"/>
      <c r="C156" s="6" t="str">
        <f>IF(A156="","",B156/((Données!$E$2/100)*(Données!$E$2/100)))</f>
        <v/>
      </c>
      <c r="D156" s="7" t="str">
        <f>IF(A156="","",IF(C156&lt;=Données!$I$2,Données!$H$2,IF(AND(C156&gt;=Données!$I$3,C156&lt;=Données!$J$3),Données!$H$3,IF(AND(C156&gt;=Données!$I$4,C156&lt;=Données!$J$4),Données!$H$4,IF(AND(C156&gt;=Données!$I$5,C156&lt;=Données!$J$5),Données!$H$5,Données!$H$6)))))</f>
        <v/>
      </c>
      <c r="E156" s="8">
        <v>21.7</v>
      </c>
      <c r="F156" s="9">
        <f>((Données!$E$2/100)*(Données!$E$2/100))*E156</f>
        <v>79.994879999999995</v>
      </c>
      <c r="G156" s="10"/>
      <c r="H156" s="11" t="str">
        <f t="shared" si="10"/>
        <v/>
      </c>
      <c r="I156" s="12" t="str">
        <f t="shared" si="11"/>
        <v/>
      </c>
      <c r="J156" s="12" t="str">
        <f t="shared" si="9"/>
        <v/>
      </c>
      <c r="K156" s="13"/>
    </row>
    <row r="157" spans="1:11" x14ac:dyDescent="0.2">
      <c r="A157" s="4"/>
      <c r="B157" s="5"/>
      <c r="C157" s="6" t="str">
        <f>IF(A157="","",B157/((Données!$E$2/100)*(Données!$E$2/100)))</f>
        <v/>
      </c>
      <c r="D157" s="7" t="str">
        <f>IF(A157="","",IF(C157&lt;=Données!$I$2,Données!$H$2,IF(AND(C157&gt;=Données!$I$3,C157&lt;=Données!$J$3),Données!$H$3,IF(AND(C157&gt;=Données!$I$4,C157&lt;=Données!$J$4),Données!$H$4,IF(AND(C157&gt;=Données!$I$5,C157&lt;=Données!$J$5),Données!$H$5,Données!$H$6)))))</f>
        <v/>
      </c>
      <c r="E157" s="8">
        <v>21.7</v>
      </c>
      <c r="F157" s="9">
        <f>((Données!$E$2/100)*(Données!$E$2/100))*E157</f>
        <v>79.994879999999995</v>
      </c>
      <c r="G157" s="10"/>
      <c r="H157" s="11" t="str">
        <f t="shared" si="10"/>
        <v/>
      </c>
      <c r="I157" s="12" t="str">
        <f t="shared" si="11"/>
        <v/>
      </c>
      <c r="J157" s="12" t="str">
        <f t="shared" si="9"/>
        <v/>
      </c>
      <c r="K157" s="13"/>
    </row>
    <row r="158" spans="1:11" x14ac:dyDescent="0.2">
      <c r="A158" s="4"/>
      <c r="B158" s="5"/>
      <c r="C158" s="6" t="str">
        <f>IF(A158="","",B158/((Données!$E$2/100)*(Données!$E$2/100)))</f>
        <v/>
      </c>
      <c r="D158" s="7" t="str">
        <f>IF(A158="","",IF(C158&lt;=Données!$I$2,Données!$H$2,IF(AND(C158&gt;=Données!$I$3,C158&lt;=Données!$J$3),Données!$H$3,IF(AND(C158&gt;=Données!$I$4,C158&lt;=Données!$J$4),Données!$H$4,IF(AND(C158&gt;=Données!$I$5,C158&lt;=Données!$J$5),Données!$H$5,Données!$H$6)))))</f>
        <v/>
      </c>
      <c r="E158" s="8">
        <v>21.7</v>
      </c>
      <c r="F158" s="9">
        <f>((Données!$E$2/100)*(Données!$E$2/100))*E158</f>
        <v>79.994879999999995</v>
      </c>
      <c r="G158" s="10"/>
      <c r="H158" s="11" t="str">
        <f t="shared" si="10"/>
        <v/>
      </c>
      <c r="I158" s="12" t="str">
        <f t="shared" si="11"/>
        <v/>
      </c>
      <c r="J158" s="12" t="str">
        <f t="shared" si="9"/>
        <v/>
      </c>
      <c r="K158" s="13"/>
    </row>
    <row r="159" spans="1:11" x14ac:dyDescent="0.2">
      <c r="A159" s="4"/>
      <c r="B159" s="5"/>
      <c r="C159" s="6" t="str">
        <f>IF(A159="","",B159/((Données!$E$2/100)*(Données!$E$2/100)))</f>
        <v/>
      </c>
      <c r="D159" s="7" t="str">
        <f>IF(A159="","",IF(C159&lt;=Données!$I$2,Données!$H$2,IF(AND(C159&gt;=Données!$I$3,C159&lt;=Données!$J$3),Données!$H$3,IF(AND(C159&gt;=Données!$I$4,C159&lt;=Données!$J$4),Données!$H$4,IF(AND(C159&gt;=Données!$I$5,C159&lt;=Données!$J$5),Données!$H$5,Données!$H$6)))))</f>
        <v/>
      </c>
      <c r="E159" s="8">
        <v>21.7</v>
      </c>
      <c r="F159" s="9">
        <f>((Données!$E$2/100)*(Données!$E$2/100))*E159</f>
        <v>79.994879999999995</v>
      </c>
      <c r="G159" s="10"/>
      <c r="H159" s="11" t="str">
        <f t="shared" si="10"/>
        <v/>
      </c>
      <c r="I159" s="12" t="str">
        <f t="shared" si="11"/>
        <v/>
      </c>
      <c r="J159" s="12" t="str">
        <f t="shared" si="9"/>
        <v/>
      </c>
      <c r="K159" s="13"/>
    </row>
    <row r="160" spans="1:11" x14ac:dyDescent="0.2">
      <c r="A160" s="4"/>
      <c r="B160" s="5"/>
      <c r="C160" s="6" t="str">
        <f>IF(A160="","",B160/((Données!$E$2/100)*(Données!$E$2/100)))</f>
        <v/>
      </c>
      <c r="D160" s="7" t="str">
        <f>IF(A160="","",IF(C160&lt;=Données!$I$2,Données!$H$2,IF(AND(C160&gt;=Données!$I$3,C160&lt;=Données!$J$3),Données!$H$3,IF(AND(C160&gt;=Données!$I$4,C160&lt;=Données!$J$4),Données!$H$4,IF(AND(C160&gt;=Données!$I$5,C160&lt;=Données!$J$5),Données!$H$5,Données!$H$6)))))</f>
        <v/>
      </c>
      <c r="E160" s="8">
        <v>21.7</v>
      </c>
      <c r="F160" s="9">
        <f>((Données!$E$2/100)*(Données!$E$2/100))*E160</f>
        <v>79.994879999999995</v>
      </c>
      <c r="G160" s="10"/>
      <c r="H160" s="11" t="str">
        <f t="shared" si="10"/>
        <v/>
      </c>
      <c r="I160" s="12" t="str">
        <f t="shared" si="11"/>
        <v/>
      </c>
      <c r="J160" s="12" t="str">
        <f t="shared" si="9"/>
        <v/>
      </c>
      <c r="K160" s="13"/>
    </row>
    <row r="161" spans="1:11" x14ac:dyDescent="0.2">
      <c r="A161" s="4"/>
      <c r="B161" s="5"/>
      <c r="C161" s="6" t="str">
        <f>IF(A161="","",B161/((Données!$E$2/100)*(Données!$E$2/100)))</f>
        <v/>
      </c>
      <c r="D161" s="7" t="str">
        <f>IF(A161="","",IF(C161&lt;=Données!$I$2,Données!$H$2,IF(AND(C161&gt;=Données!$I$3,C161&lt;=Données!$J$3),Données!$H$3,IF(AND(C161&gt;=Données!$I$4,C161&lt;=Données!$J$4),Données!$H$4,IF(AND(C161&gt;=Données!$I$5,C161&lt;=Données!$J$5),Données!$H$5,Données!$H$6)))))</f>
        <v/>
      </c>
      <c r="E161" s="8">
        <v>21.7</v>
      </c>
      <c r="F161" s="9">
        <f>((Données!$E$2/100)*(Données!$E$2/100))*E161</f>
        <v>79.994879999999995</v>
      </c>
      <c r="G161" s="10"/>
      <c r="H161" s="11" t="str">
        <f t="shared" si="10"/>
        <v/>
      </c>
      <c r="I161" s="12" t="str">
        <f t="shared" si="11"/>
        <v/>
      </c>
      <c r="J161" s="12" t="str">
        <f t="shared" si="9"/>
        <v/>
      </c>
      <c r="K161" s="13"/>
    </row>
    <row r="162" spans="1:11" x14ac:dyDescent="0.2">
      <c r="A162" s="4"/>
      <c r="B162" s="5"/>
      <c r="C162" s="6" t="str">
        <f>IF(A162="","",B162/((Données!$E$2/100)*(Données!$E$2/100)))</f>
        <v/>
      </c>
      <c r="D162" s="7" t="str">
        <f>IF(A162="","",IF(C162&lt;=Données!$I$2,Données!$H$2,IF(AND(C162&gt;=Données!$I$3,C162&lt;=Données!$J$3),Données!$H$3,IF(AND(C162&gt;=Données!$I$4,C162&lt;=Données!$J$4),Données!$H$4,IF(AND(C162&gt;=Données!$I$5,C162&lt;=Données!$J$5),Données!$H$5,Données!$H$6)))))</f>
        <v/>
      </c>
      <c r="E162" s="8">
        <v>21.7</v>
      </c>
      <c r="F162" s="9">
        <f>((Données!$E$2/100)*(Données!$E$2/100))*E162</f>
        <v>79.994879999999995</v>
      </c>
      <c r="G162" s="10"/>
      <c r="H162" s="11" t="str">
        <f t="shared" si="10"/>
        <v/>
      </c>
      <c r="I162" s="12" t="str">
        <f t="shared" si="11"/>
        <v/>
      </c>
      <c r="J162" s="12" t="str">
        <f t="shared" si="9"/>
        <v/>
      </c>
      <c r="K162" s="13"/>
    </row>
    <row r="163" spans="1:11" x14ac:dyDescent="0.2">
      <c r="A163" s="4"/>
      <c r="B163" s="5"/>
      <c r="C163" s="6" t="str">
        <f>IF(A163="","",B163/((Données!$E$2/100)*(Données!$E$2/100)))</f>
        <v/>
      </c>
      <c r="D163" s="7" t="str">
        <f>IF(A163="","",IF(C163&lt;=Données!$I$2,Données!$H$2,IF(AND(C163&gt;=Données!$I$3,C163&lt;=Données!$J$3),Données!$H$3,IF(AND(C163&gt;=Données!$I$4,C163&lt;=Données!$J$4),Données!$H$4,IF(AND(C163&gt;=Données!$I$5,C163&lt;=Données!$J$5),Données!$H$5,Données!$H$6)))))</f>
        <v/>
      </c>
      <c r="E163" s="8">
        <v>21.7</v>
      </c>
      <c r="F163" s="9">
        <f>((Données!$E$2/100)*(Données!$E$2/100))*E163</f>
        <v>79.994879999999995</v>
      </c>
      <c r="G163" s="10"/>
      <c r="H163" s="11" t="str">
        <f t="shared" si="10"/>
        <v/>
      </c>
      <c r="I163" s="12" t="str">
        <f t="shared" si="11"/>
        <v/>
      </c>
      <c r="J163" s="12" t="str">
        <f t="shared" si="9"/>
        <v/>
      </c>
      <c r="K163" s="13"/>
    </row>
    <row r="164" spans="1:11" x14ac:dyDescent="0.2">
      <c r="A164" s="4"/>
      <c r="B164" s="5"/>
      <c r="C164" s="6" t="str">
        <f>IF(A164="","",B164/((Données!$E$2/100)*(Données!$E$2/100)))</f>
        <v/>
      </c>
      <c r="D164" s="7" t="str">
        <f>IF(A164="","",IF(C164&lt;=Données!$I$2,Données!$H$2,IF(AND(C164&gt;=Données!$I$3,C164&lt;=Données!$J$3),Données!$H$3,IF(AND(C164&gt;=Données!$I$4,C164&lt;=Données!$J$4),Données!$H$4,IF(AND(C164&gt;=Données!$I$5,C164&lt;=Données!$J$5),Données!$H$5,Données!$H$6)))))</f>
        <v/>
      </c>
      <c r="E164" s="8">
        <v>21.7</v>
      </c>
      <c r="F164" s="9">
        <f>((Données!$E$2/100)*(Données!$E$2/100))*E164</f>
        <v>79.994879999999995</v>
      </c>
      <c r="G164" s="10"/>
      <c r="H164" s="11" t="str">
        <f t="shared" si="10"/>
        <v/>
      </c>
      <c r="I164" s="12" t="str">
        <f t="shared" si="11"/>
        <v/>
      </c>
      <c r="J164" s="12" t="str">
        <f t="shared" si="9"/>
        <v/>
      </c>
      <c r="K164" s="13"/>
    </row>
    <row r="165" spans="1:11" x14ac:dyDescent="0.2">
      <c r="A165" s="4"/>
      <c r="B165" s="5"/>
      <c r="C165" s="6" t="str">
        <f>IF(A165="","",B165/((Données!$E$2/100)*(Données!$E$2/100)))</f>
        <v/>
      </c>
      <c r="D165" s="7" t="str">
        <f>IF(A165="","",IF(C165&lt;=Données!$I$2,Données!$H$2,IF(AND(C165&gt;=Données!$I$3,C165&lt;=Données!$J$3),Données!$H$3,IF(AND(C165&gt;=Données!$I$4,C165&lt;=Données!$J$4),Données!$H$4,IF(AND(C165&gt;=Données!$I$5,C165&lt;=Données!$J$5),Données!$H$5,Données!$H$6)))))</f>
        <v/>
      </c>
      <c r="E165" s="8">
        <v>21.7</v>
      </c>
      <c r="F165" s="9">
        <f>((Données!$E$2/100)*(Données!$E$2/100))*E165</f>
        <v>79.994879999999995</v>
      </c>
      <c r="G165" s="10"/>
      <c r="H165" s="11" t="str">
        <f t="shared" si="10"/>
        <v/>
      </c>
      <c r="I165" s="12" t="str">
        <f t="shared" si="11"/>
        <v/>
      </c>
      <c r="J165" s="12" t="str">
        <f t="shared" si="9"/>
        <v/>
      </c>
      <c r="K165" s="13"/>
    </row>
    <row r="166" spans="1:11" x14ac:dyDescent="0.2">
      <c r="A166" s="4"/>
      <c r="B166" s="5"/>
      <c r="C166" s="6" t="str">
        <f>IF(A166="","",B166/((Données!$E$2/100)*(Données!$E$2/100)))</f>
        <v/>
      </c>
      <c r="D166" s="7" t="str">
        <f>IF(A166="","",IF(C166&lt;=Données!$I$2,Données!$H$2,IF(AND(C166&gt;=Données!$I$3,C166&lt;=Données!$J$3),Données!$H$3,IF(AND(C166&gt;=Données!$I$4,C166&lt;=Données!$J$4),Données!$H$4,IF(AND(C166&gt;=Données!$I$5,C166&lt;=Données!$J$5),Données!$H$5,Données!$H$6)))))</f>
        <v/>
      </c>
      <c r="E166" s="8">
        <v>21.7</v>
      </c>
      <c r="F166" s="9">
        <f>((Données!$E$2/100)*(Données!$E$2/100))*E166</f>
        <v>79.994879999999995</v>
      </c>
      <c r="G166" s="10"/>
      <c r="H166" s="11" t="str">
        <f t="shared" si="10"/>
        <v/>
      </c>
      <c r="I166" s="12" t="str">
        <f t="shared" si="11"/>
        <v/>
      </c>
      <c r="J166" s="12" t="str">
        <f t="shared" si="9"/>
        <v/>
      </c>
      <c r="K166" s="13"/>
    </row>
    <row r="167" spans="1:11" x14ac:dyDescent="0.2">
      <c r="A167" s="4"/>
      <c r="B167" s="5"/>
      <c r="C167" s="6" t="str">
        <f>IF(A167="","",B167/((Données!$E$2/100)*(Données!$E$2/100)))</f>
        <v/>
      </c>
      <c r="D167" s="7" t="str">
        <f>IF(A167="","",IF(C167&lt;=Données!$I$2,Données!$H$2,IF(AND(C167&gt;=Données!$I$3,C167&lt;=Données!$J$3),Données!$H$3,IF(AND(C167&gt;=Données!$I$4,C167&lt;=Données!$J$4),Données!$H$4,IF(AND(C167&gt;=Données!$I$5,C167&lt;=Données!$J$5),Données!$H$5,Données!$H$6)))))</f>
        <v/>
      </c>
      <c r="E167" s="8">
        <v>21.7</v>
      </c>
      <c r="F167" s="9">
        <f>((Données!$E$2/100)*(Données!$E$2/100))*E167</f>
        <v>79.994879999999995</v>
      </c>
      <c r="G167" s="10"/>
      <c r="H167" s="11" t="str">
        <f t="shared" si="10"/>
        <v/>
      </c>
      <c r="I167" s="12" t="str">
        <f t="shared" si="11"/>
        <v/>
      </c>
      <c r="J167" s="12" t="str">
        <f t="shared" si="9"/>
        <v/>
      </c>
      <c r="K167" s="13"/>
    </row>
    <row r="168" spans="1:11" x14ac:dyDescent="0.2">
      <c r="A168" s="4"/>
      <c r="B168" s="5"/>
      <c r="C168" s="6" t="str">
        <f>IF(A168="","",B168/((Données!$E$2/100)*(Données!$E$2/100)))</f>
        <v/>
      </c>
      <c r="D168" s="7" t="str">
        <f>IF(A168="","",IF(C168&lt;=Données!$I$2,Données!$H$2,IF(AND(C168&gt;=Données!$I$3,C168&lt;=Données!$J$3),Données!$H$3,IF(AND(C168&gt;=Données!$I$4,C168&lt;=Données!$J$4),Données!$H$4,IF(AND(C168&gt;=Données!$I$5,C168&lt;=Données!$J$5),Données!$H$5,Données!$H$6)))))</f>
        <v/>
      </c>
      <c r="E168" s="8">
        <v>21.7</v>
      </c>
      <c r="F168" s="9">
        <f>((Données!$E$2/100)*(Données!$E$2/100))*E168</f>
        <v>79.994879999999995</v>
      </c>
      <c r="G168" s="10"/>
      <c r="H168" s="11" t="str">
        <f t="shared" si="10"/>
        <v/>
      </c>
      <c r="I168" s="12" t="str">
        <f t="shared" si="11"/>
        <v/>
      </c>
      <c r="J168" s="12" t="str">
        <f t="shared" si="9"/>
        <v/>
      </c>
      <c r="K168" s="13"/>
    </row>
    <row r="169" spans="1:11" x14ac:dyDescent="0.2">
      <c r="A169" s="4"/>
      <c r="B169" s="5"/>
      <c r="C169" s="6" t="str">
        <f>IF(A169="","",B169/((Données!$E$2/100)*(Données!$E$2/100)))</f>
        <v/>
      </c>
      <c r="D169" s="7" t="str">
        <f>IF(A169="","",IF(C169&lt;=Données!$I$2,Données!$H$2,IF(AND(C169&gt;=Données!$I$3,C169&lt;=Données!$J$3),Données!$H$3,IF(AND(C169&gt;=Données!$I$4,C169&lt;=Données!$J$4),Données!$H$4,IF(AND(C169&gt;=Données!$I$5,C169&lt;=Données!$J$5),Données!$H$5,Données!$H$6)))))</f>
        <v/>
      </c>
      <c r="E169" s="8">
        <v>21.7</v>
      </c>
      <c r="F169" s="9">
        <f>((Données!$E$2/100)*(Données!$E$2/100))*E169</f>
        <v>79.994879999999995</v>
      </c>
      <c r="G169" s="10"/>
      <c r="H169" s="11" t="str">
        <f t="shared" si="10"/>
        <v/>
      </c>
      <c r="I169" s="12" t="str">
        <f t="shared" si="11"/>
        <v/>
      </c>
      <c r="J169" s="12" t="str">
        <f t="shared" si="9"/>
        <v/>
      </c>
      <c r="K169" s="13"/>
    </row>
    <row r="170" spans="1:11" x14ac:dyDescent="0.2">
      <c r="A170" s="4"/>
      <c r="B170" s="5"/>
      <c r="C170" s="6" t="str">
        <f>IF(A170="","",B170/((Données!$E$2/100)*(Données!$E$2/100)))</f>
        <v/>
      </c>
      <c r="D170" s="7" t="str">
        <f>IF(A170="","",IF(C170&lt;=Données!$I$2,Données!$H$2,IF(AND(C170&gt;=Données!$I$3,C170&lt;=Données!$J$3),Données!$H$3,IF(AND(C170&gt;=Données!$I$4,C170&lt;=Données!$J$4),Données!$H$4,IF(AND(C170&gt;=Données!$I$5,C170&lt;=Données!$J$5),Données!$H$5,Données!$H$6)))))</f>
        <v/>
      </c>
      <c r="E170" s="8">
        <v>21.7</v>
      </c>
      <c r="F170" s="9">
        <f>((Données!$E$2/100)*(Données!$E$2/100))*E170</f>
        <v>79.994879999999995</v>
      </c>
      <c r="G170" s="10"/>
      <c r="H170" s="11" t="str">
        <f t="shared" si="10"/>
        <v/>
      </c>
      <c r="I170" s="12" t="str">
        <f t="shared" si="11"/>
        <v/>
      </c>
      <c r="J170" s="12" t="str">
        <f t="shared" si="9"/>
        <v/>
      </c>
      <c r="K170" s="13"/>
    </row>
    <row r="171" spans="1:11" x14ac:dyDescent="0.2">
      <c r="A171" s="4"/>
      <c r="B171" s="5"/>
      <c r="C171" s="6" t="str">
        <f>IF(A171="","",B171/((Données!$E$2/100)*(Données!$E$2/100)))</f>
        <v/>
      </c>
      <c r="D171" s="7" t="str">
        <f>IF(A171="","",IF(C171&lt;=Données!$I$2,Données!$H$2,IF(AND(C171&gt;=Données!$I$3,C171&lt;=Données!$J$3),Données!$H$3,IF(AND(C171&gt;=Données!$I$4,C171&lt;=Données!$J$4),Données!$H$4,IF(AND(C171&gt;=Données!$I$5,C171&lt;=Données!$J$5),Données!$H$5,Données!$H$6)))))</f>
        <v/>
      </c>
      <c r="E171" s="8">
        <v>21.7</v>
      </c>
      <c r="F171" s="9">
        <f>((Données!$E$2/100)*(Données!$E$2/100))*E171</f>
        <v>79.994879999999995</v>
      </c>
      <c r="G171" s="10"/>
      <c r="H171" s="11" t="str">
        <f t="shared" si="10"/>
        <v/>
      </c>
      <c r="I171" s="12" t="str">
        <f t="shared" si="11"/>
        <v/>
      </c>
      <c r="J171" s="12" t="str">
        <f t="shared" si="9"/>
        <v/>
      </c>
      <c r="K171" s="13"/>
    </row>
    <row r="172" spans="1:11" x14ac:dyDescent="0.2">
      <c r="A172" s="4"/>
      <c r="B172" s="5"/>
      <c r="C172" s="6" t="str">
        <f>IF(A172="","",B172/((Données!$E$2/100)*(Données!$E$2/100)))</f>
        <v/>
      </c>
      <c r="D172" s="7" t="str">
        <f>IF(A172="","",IF(C172&lt;=Données!$I$2,Données!$H$2,IF(AND(C172&gt;=Données!$I$3,C172&lt;=Données!$J$3),Données!$H$3,IF(AND(C172&gt;=Données!$I$4,C172&lt;=Données!$J$4),Données!$H$4,IF(AND(C172&gt;=Données!$I$5,C172&lt;=Données!$J$5),Données!$H$5,Données!$H$6)))))</f>
        <v/>
      </c>
      <c r="E172" s="8">
        <v>21.7</v>
      </c>
      <c r="F172" s="9">
        <f>((Données!$E$2/100)*(Données!$E$2/100))*E172</f>
        <v>79.994879999999995</v>
      </c>
      <c r="G172" s="10"/>
      <c r="H172" s="11" t="str">
        <f t="shared" si="10"/>
        <v/>
      </c>
      <c r="I172" s="12" t="str">
        <f t="shared" si="11"/>
        <v/>
      </c>
      <c r="J172" s="12" t="str">
        <f t="shared" si="9"/>
        <v/>
      </c>
      <c r="K172" s="13"/>
    </row>
    <row r="173" spans="1:11" x14ac:dyDescent="0.2">
      <c r="A173" s="4"/>
      <c r="B173" s="5"/>
      <c r="C173" s="6" t="str">
        <f>IF(A173="","",B173/((Données!$E$2/100)*(Données!$E$2/100)))</f>
        <v/>
      </c>
      <c r="D173" s="7" t="str">
        <f>IF(A173="","",IF(C173&lt;=Données!$I$2,Données!$H$2,IF(AND(C173&gt;=Données!$I$3,C173&lt;=Données!$J$3),Données!$H$3,IF(AND(C173&gt;=Données!$I$4,C173&lt;=Données!$J$4),Données!$H$4,IF(AND(C173&gt;=Données!$I$5,C173&lt;=Données!$J$5),Données!$H$5,Données!$H$6)))))</f>
        <v/>
      </c>
      <c r="E173" s="8">
        <v>21.7</v>
      </c>
      <c r="F173" s="9">
        <f>((Données!$E$2/100)*(Données!$E$2/100))*E173</f>
        <v>79.994879999999995</v>
      </c>
      <c r="G173" s="10"/>
      <c r="H173" s="11" t="str">
        <f t="shared" si="10"/>
        <v/>
      </c>
      <c r="I173" s="12" t="str">
        <f t="shared" si="11"/>
        <v/>
      </c>
      <c r="J173" s="12" t="str">
        <f t="shared" si="9"/>
        <v/>
      </c>
      <c r="K173" s="13"/>
    </row>
    <row r="174" spans="1:11" x14ac:dyDescent="0.2">
      <c r="A174" s="4"/>
      <c r="B174" s="5"/>
      <c r="C174" s="6" t="str">
        <f>IF(A174="","",B174/((Données!$E$2/100)*(Données!$E$2/100)))</f>
        <v/>
      </c>
      <c r="D174" s="7" t="str">
        <f>IF(A174="","",IF(C174&lt;=Données!$I$2,Données!$H$2,IF(AND(C174&gt;=Données!$I$3,C174&lt;=Données!$J$3),Données!$H$3,IF(AND(C174&gt;=Données!$I$4,C174&lt;=Données!$J$4),Données!$H$4,IF(AND(C174&gt;=Données!$I$5,C174&lt;=Données!$J$5),Données!$H$5,Données!$H$6)))))</f>
        <v/>
      </c>
      <c r="E174" s="8">
        <v>21.7</v>
      </c>
      <c r="F174" s="9">
        <f>((Données!$E$2/100)*(Données!$E$2/100))*E174</f>
        <v>79.994879999999995</v>
      </c>
      <c r="G174" s="10"/>
      <c r="H174" s="11" t="str">
        <f t="shared" si="10"/>
        <v/>
      </c>
      <c r="I174" s="12" t="str">
        <f t="shared" si="11"/>
        <v/>
      </c>
      <c r="J174" s="12" t="str">
        <f t="shared" si="9"/>
        <v/>
      </c>
      <c r="K174" s="13"/>
    </row>
    <row r="175" spans="1:11" x14ac:dyDescent="0.2">
      <c r="A175" s="4"/>
      <c r="B175" s="5"/>
      <c r="C175" s="6" t="str">
        <f>IF(A175="","",B175/((Données!$E$2/100)*(Données!$E$2/100)))</f>
        <v/>
      </c>
      <c r="D175" s="7" t="str">
        <f>IF(A175="","",IF(C175&lt;=Données!$I$2,Données!$H$2,IF(AND(C175&gt;=Données!$I$3,C175&lt;=Données!$J$3),Données!$H$3,IF(AND(C175&gt;=Données!$I$4,C175&lt;=Données!$J$4),Données!$H$4,IF(AND(C175&gt;=Données!$I$5,C175&lt;=Données!$J$5),Données!$H$5,Données!$H$6)))))</f>
        <v/>
      </c>
      <c r="E175" s="8">
        <v>21.7</v>
      </c>
      <c r="F175" s="9">
        <f>((Données!$E$2/100)*(Données!$E$2/100))*E175</f>
        <v>79.994879999999995</v>
      </c>
      <c r="G175" s="10"/>
      <c r="H175" s="11" t="str">
        <f t="shared" si="10"/>
        <v/>
      </c>
      <c r="I175" s="12" t="str">
        <f t="shared" si="11"/>
        <v/>
      </c>
      <c r="J175" s="12" t="str">
        <f t="shared" si="9"/>
        <v/>
      </c>
      <c r="K175" s="13"/>
    </row>
    <row r="176" spans="1:11" x14ac:dyDescent="0.2">
      <c r="A176" s="4"/>
      <c r="B176" s="5"/>
      <c r="C176" s="6" t="str">
        <f>IF(A176="","",B176/((Données!$E$2/100)*(Données!$E$2/100)))</f>
        <v/>
      </c>
      <c r="D176" s="7" t="str">
        <f>IF(A176="","",IF(C176&lt;=Données!$I$2,Données!$H$2,IF(AND(C176&gt;=Données!$I$3,C176&lt;=Données!$J$3),Données!$H$3,IF(AND(C176&gt;=Données!$I$4,C176&lt;=Données!$J$4),Données!$H$4,IF(AND(C176&gt;=Données!$I$5,C176&lt;=Données!$J$5),Données!$H$5,Données!$H$6)))))</f>
        <v/>
      </c>
      <c r="E176" s="8">
        <v>21.7</v>
      </c>
      <c r="F176" s="9">
        <f>((Données!$E$2/100)*(Données!$E$2/100))*E176</f>
        <v>79.994879999999995</v>
      </c>
      <c r="G176" s="10"/>
      <c r="H176" s="11" t="str">
        <f t="shared" si="10"/>
        <v/>
      </c>
      <c r="I176" s="12" t="str">
        <f t="shared" si="11"/>
        <v/>
      </c>
      <c r="J176" s="12" t="str">
        <f t="shared" si="9"/>
        <v/>
      </c>
      <c r="K176" s="13"/>
    </row>
    <row r="177" spans="1:11" x14ac:dyDescent="0.2">
      <c r="A177" s="4"/>
      <c r="B177" s="5"/>
      <c r="C177" s="6" t="str">
        <f>IF(A177="","",B177/((Données!$E$2/100)*(Données!$E$2/100)))</f>
        <v/>
      </c>
      <c r="D177" s="7" t="str">
        <f>IF(A177="","",IF(C177&lt;=Données!$I$2,Données!$H$2,IF(AND(C177&gt;=Données!$I$3,C177&lt;=Données!$J$3),Données!$H$3,IF(AND(C177&gt;=Données!$I$4,C177&lt;=Données!$J$4),Données!$H$4,IF(AND(C177&gt;=Données!$I$5,C177&lt;=Données!$J$5),Données!$H$5,Données!$H$6)))))</f>
        <v/>
      </c>
      <c r="E177" s="8">
        <v>21.7</v>
      </c>
      <c r="F177" s="9">
        <f>((Données!$E$2/100)*(Données!$E$2/100))*E177</f>
        <v>79.994879999999995</v>
      </c>
      <c r="G177" s="10"/>
      <c r="H177" s="11" t="str">
        <f t="shared" si="10"/>
        <v/>
      </c>
      <c r="I177" s="12" t="str">
        <f t="shared" si="11"/>
        <v/>
      </c>
      <c r="J177" s="12" t="str">
        <f t="shared" si="9"/>
        <v/>
      </c>
      <c r="K177" s="13"/>
    </row>
    <row r="178" spans="1:11" x14ac:dyDescent="0.2">
      <c r="A178" s="4"/>
      <c r="B178" s="5"/>
      <c r="C178" s="6" t="str">
        <f>IF(A178="","",B178/((Données!$E$2/100)*(Données!$E$2/100)))</f>
        <v/>
      </c>
      <c r="D178" s="7" t="str">
        <f>IF(A178="","",IF(C178&lt;=Données!$I$2,Données!$H$2,IF(AND(C178&gt;=Données!$I$3,C178&lt;=Données!$J$3),Données!$H$3,IF(AND(C178&gt;=Données!$I$4,C178&lt;=Données!$J$4),Données!$H$4,IF(AND(C178&gt;=Données!$I$5,C178&lt;=Données!$J$5),Données!$H$5,Données!$H$6)))))</f>
        <v/>
      </c>
      <c r="E178" s="8">
        <v>21.7</v>
      </c>
      <c r="F178" s="9">
        <f>((Données!$E$2/100)*(Données!$E$2/100))*E178</f>
        <v>79.994879999999995</v>
      </c>
      <c r="G178" s="10"/>
      <c r="H178" s="11" t="str">
        <f t="shared" si="10"/>
        <v/>
      </c>
      <c r="I178" s="12" t="str">
        <f t="shared" si="11"/>
        <v/>
      </c>
      <c r="J178" s="12" t="str">
        <f t="shared" si="9"/>
        <v/>
      </c>
      <c r="K178" s="13"/>
    </row>
    <row r="179" spans="1:11" x14ac:dyDescent="0.2">
      <c r="A179" s="4"/>
      <c r="B179" s="5"/>
      <c r="C179" s="6" t="str">
        <f>IF(A179="","",B179/((Données!$E$2/100)*(Données!$E$2/100)))</f>
        <v/>
      </c>
      <c r="D179" s="7" t="str">
        <f>IF(A179="","",IF(C179&lt;=Données!$I$2,Données!$H$2,IF(AND(C179&gt;=Données!$I$3,C179&lt;=Données!$J$3),Données!$H$3,IF(AND(C179&gt;=Données!$I$4,C179&lt;=Données!$J$4),Données!$H$4,IF(AND(C179&gt;=Données!$I$5,C179&lt;=Données!$J$5),Données!$H$5,Données!$H$6)))))</f>
        <v/>
      </c>
      <c r="E179" s="8">
        <v>21.7</v>
      </c>
      <c r="F179" s="9">
        <f>((Données!$E$2/100)*(Données!$E$2/100))*E179</f>
        <v>79.994879999999995</v>
      </c>
      <c r="G179" s="10"/>
      <c r="H179" s="11" t="str">
        <f t="shared" si="10"/>
        <v/>
      </c>
      <c r="I179" s="12" t="str">
        <f t="shared" si="11"/>
        <v/>
      </c>
      <c r="J179" s="12" t="str">
        <f t="shared" si="9"/>
        <v/>
      </c>
      <c r="K179" s="13"/>
    </row>
    <row r="180" spans="1:11" x14ac:dyDescent="0.2">
      <c r="A180" s="4"/>
      <c r="B180" s="5"/>
      <c r="C180" s="6" t="str">
        <f>IF(A180="","",B180/((Données!$E$2/100)*(Données!$E$2/100)))</f>
        <v/>
      </c>
      <c r="D180" s="7" t="str">
        <f>IF(A180="","",IF(C180&lt;=Données!$I$2,Données!$H$2,IF(AND(C180&gt;=Données!$I$3,C180&lt;=Données!$J$3),Données!$H$3,IF(AND(C180&gt;=Données!$I$4,C180&lt;=Données!$J$4),Données!$H$4,IF(AND(C180&gt;=Données!$I$5,C180&lt;=Données!$J$5),Données!$H$5,Données!$H$6)))))</f>
        <v/>
      </c>
      <c r="E180" s="8">
        <v>21.7</v>
      </c>
      <c r="F180" s="9">
        <f>((Données!$E$2/100)*(Données!$E$2/100))*E180</f>
        <v>79.994879999999995</v>
      </c>
      <c r="G180" s="10"/>
      <c r="H180" s="11" t="str">
        <f t="shared" si="10"/>
        <v/>
      </c>
      <c r="I180" s="12" t="str">
        <f t="shared" si="11"/>
        <v/>
      </c>
      <c r="J180" s="12" t="str">
        <f t="shared" si="9"/>
        <v/>
      </c>
      <c r="K180" s="13"/>
    </row>
    <row r="181" spans="1:11" x14ac:dyDescent="0.2">
      <c r="A181" s="4"/>
      <c r="B181" s="5"/>
      <c r="C181" s="6" t="str">
        <f>IF(A181="","",B181/((Données!$E$2/100)*(Données!$E$2/100)))</f>
        <v/>
      </c>
      <c r="D181" s="7" t="str">
        <f>IF(A181="","",IF(C181&lt;=Données!$I$2,Données!$H$2,IF(AND(C181&gt;=Données!$I$3,C181&lt;=Données!$J$3),Données!$H$3,IF(AND(C181&gt;=Données!$I$4,C181&lt;=Données!$J$4),Données!$H$4,IF(AND(C181&gt;=Données!$I$5,C181&lt;=Données!$J$5),Données!$H$5,Données!$H$6)))))</f>
        <v/>
      </c>
      <c r="E181" s="8">
        <v>21.7</v>
      </c>
      <c r="F181" s="9">
        <f>((Données!$E$2/100)*(Données!$E$2/100))*E181</f>
        <v>79.994879999999995</v>
      </c>
      <c r="G181" s="10"/>
      <c r="H181" s="11" t="str">
        <f t="shared" si="10"/>
        <v/>
      </c>
      <c r="I181" s="12" t="str">
        <f t="shared" si="11"/>
        <v/>
      </c>
      <c r="J181" s="12" t="str">
        <f t="shared" si="9"/>
        <v/>
      </c>
      <c r="K181" s="13"/>
    </row>
    <row r="182" spans="1:11" x14ac:dyDescent="0.2">
      <c r="A182" s="4"/>
      <c r="B182" s="5"/>
      <c r="C182" s="6" t="str">
        <f>IF(A182="","",B182/((Données!$E$2/100)*(Données!$E$2/100)))</f>
        <v/>
      </c>
      <c r="D182" s="7" t="str">
        <f>IF(A182="","",IF(C182&lt;=Données!$I$2,Données!$H$2,IF(AND(C182&gt;=Données!$I$3,C182&lt;=Données!$J$3),Données!$H$3,IF(AND(C182&gt;=Données!$I$4,C182&lt;=Données!$J$4),Données!$H$4,IF(AND(C182&gt;=Données!$I$5,C182&lt;=Données!$J$5),Données!$H$5,Données!$H$6)))))</f>
        <v/>
      </c>
      <c r="E182" s="8">
        <v>21.7</v>
      </c>
      <c r="F182" s="9">
        <f>((Données!$E$2/100)*(Données!$E$2/100))*E182</f>
        <v>79.994879999999995</v>
      </c>
      <c r="G182" s="10"/>
      <c r="H182" s="11" t="str">
        <f t="shared" si="10"/>
        <v/>
      </c>
      <c r="I182" s="12" t="str">
        <f t="shared" si="11"/>
        <v/>
      </c>
      <c r="J182" s="12" t="str">
        <f t="shared" si="9"/>
        <v/>
      </c>
      <c r="K182" s="13"/>
    </row>
    <row r="183" spans="1:11" x14ac:dyDescent="0.2">
      <c r="A183" s="4"/>
      <c r="B183" s="5"/>
      <c r="C183" s="6" t="str">
        <f>IF(A183="","",B183/((Données!$E$2/100)*(Données!$E$2/100)))</f>
        <v/>
      </c>
      <c r="D183" s="7" t="str">
        <f>IF(A183="","",IF(C183&lt;=Données!$I$2,Données!$H$2,IF(AND(C183&gt;=Données!$I$3,C183&lt;=Données!$J$3),Données!$H$3,IF(AND(C183&gt;=Données!$I$4,C183&lt;=Données!$J$4),Données!$H$4,IF(AND(C183&gt;=Données!$I$5,C183&lt;=Données!$J$5),Données!$H$5,Données!$H$6)))))</f>
        <v/>
      </c>
      <c r="E183" s="8">
        <v>21.7</v>
      </c>
      <c r="F183" s="9">
        <f>((Données!$E$2/100)*(Données!$E$2/100))*E183</f>
        <v>79.994879999999995</v>
      </c>
      <c r="G183" s="10"/>
      <c r="H183" s="11" t="str">
        <f t="shared" si="10"/>
        <v/>
      </c>
      <c r="I183" s="12" t="str">
        <f t="shared" si="11"/>
        <v/>
      </c>
      <c r="J183" s="12" t="str">
        <f t="shared" si="9"/>
        <v/>
      </c>
      <c r="K183" s="13"/>
    </row>
    <row r="184" spans="1:11" x14ac:dyDescent="0.2">
      <c r="A184" s="4"/>
      <c r="B184" s="5"/>
      <c r="C184" s="6" t="str">
        <f>IF(A184="","",B184/((Données!$E$2/100)*(Données!$E$2/100)))</f>
        <v/>
      </c>
      <c r="D184" s="7" t="str">
        <f>IF(A184="","",IF(C184&lt;=Données!$I$2,Données!$H$2,IF(AND(C184&gt;=Données!$I$3,C184&lt;=Données!$J$3),Données!$H$3,IF(AND(C184&gt;=Données!$I$4,C184&lt;=Données!$J$4),Données!$H$4,IF(AND(C184&gt;=Données!$I$5,C184&lt;=Données!$J$5),Données!$H$5,Données!$H$6)))))</f>
        <v/>
      </c>
      <c r="E184" s="8">
        <v>21.7</v>
      </c>
      <c r="F184" s="9">
        <f>((Données!$E$2/100)*(Données!$E$2/100))*E184</f>
        <v>79.994879999999995</v>
      </c>
      <c r="G184" s="10"/>
      <c r="H184" s="11" t="str">
        <f t="shared" si="10"/>
        <v/>
      </c>
      <c r="I184" s="12" t="str">
        <f t="shared" si="11"/>
        <v/>
      </c>
      <c r="J184" s="12" t="str">
        <f t="shared" si="9"/>
        <v/>
      </c>
      <c r="K184" s="13"/>
    </row>
    <row r="185" spans="1:11" x14ac:dyDescent="0.2">
      <c r="A185" s="4"/>
      <c r="B185" s="5"/>
      <c r="C185" s="6" t="str">
        <f>IF(A185="","",B185/((Données!$E$2/100)*(Données!$E$2/100)))</f>
        <v/>
      </c>
      <c r="D185" s="7" t="str">
        <f>IF(A185="","",IF(C185&lt;=Données!$I$2,Données!$H$2,IF(AND(C185&gt;=Données!$I$3,C185&lt;=Données!$J$3),Données!$H$3,IF(AND(C185&gt;=Données!$I$4,C185&lt;=Données!$J$4),Données!$H$4,IF(AND(C185&gt;=Données!$I$5,C185&lt;=Données!$J$5),Données!$H$5,Données!$H$6)))))</f>
        <v/>
      </c>
      <c r="E185" s="8">
        <v>21.7</v>
      </c>
      <c r="F185" s="9">
        <f>((Données!$E$2/100)*(Données!$E$2/100))*E185</f>
        <v>79.994879999999995</v>
      </c>
      <c r="G185" s="10"/>
      <c r="H185" s="11" t="str">
        <f t="shared" si="10"/>
        <v/>
      </c>
      <c r="I185" s="12" t="str">
        <f t="shared" si="11"/>
        <v/>
      </c>
      <c r="J185" s="12" t="str">
        <f t="shared" si="9"/>
        <v/>
      </c>
      <c r="K185" s="13"/>
    </row>
    <row r="186" spans="1:11" x14ac:dyDescent="0.2">
      <c r="A186" s="4"/>
      <c r="B186" s="5"/>
      <c r="C186" s="6" t="str">
        <f>IF(A186="","",B186/((Données!$E$2/100)*(Données!$E$2/100)))</f>
        <v/>
      </c>
      <c r="D186" s="7" t="str">
        <f>IF(A186="","",IF(C186&lt;=Données!$I$2,Données!$H$2,IF(AND(C186&gt;=Données!$I$3,C186&lt;=Données!$J$3),Données!$H$3,IF(AND(C186&gt;=Données!$I$4,C186&lt;=Données!$J$4),Données!$H$4,IF(AND(C186&gt;=Données!$I$5,C186&lt;=Données!$J$5),Données!$H$5,Données!$H$6)))))</f>
        <v/>
      </c>
      <c r="E186" s="8">
        <v>21.7</v>
      </c>
      <c r="F186" s="9">
        <f>((Données!$E$2/100)*(Données!$E$2/100))*E186</f>
        <v>79.994879999999995</v>
      </c>
      <c r="G186" s="10"/>
      <c r="H186" s="11" t="str">
        <f t="shared" si="10"/>
        <v/>
      </c>
      <c r="I186" s="12" t="str">
        <f t="shared" si="11"/>
        <v/>
      </c>
      <c r="J186" s="12" t="str">
        <f t="shared" si="9"/>
        <v/>
      </c>
      <c r="K186" s="13"/>
    </row>
    <row r="187" spans="1:11" x14ac:dyDescent="0.2">
      <c r="A187" s="4"/>
      <c r="B187" s="5"/>
      <c r="C187" s="6" t="str">
        <f>IF(A187="","",B187/((Données!$E$2/100)*(Données!$E$2/100)))</f>
        <v/>
      </c>
      <c r="D187" s="7" t="str">
        <f>IF(A187="","",IF(C187&lt;=Données!$I$2,Données!$H$2,IF(AND(C187&gt;=Données!$I$3,C187&lt;=Données!$J$3),Données!$H$3,IF(AND(C187&gt;=Données!$I$4,C187&lt;=Données!$J$4),Données!$H$4,IF(AND(C187&gt;=Données!$I$5,C187&lt;=Données!$J$5),Données!$H$5,Données!$H$6)))))</f>
        <v/>
      </c>
      <c r="E187" s="8">
        <v>21.7</v>
      </c>
      <c r="F187" s="9">
        <f>((Données!$E$2/100)*(Données!$E$2/100))*E187</f>
        <v>79.994879999999995</v>
      </c>
      <c r="G187" s="10"/>
      <c r="H187" s="11" t="str">
        <f t="shared" si="10"/>
        <v/>
      </c>
      <c r="I187" s="12" t="str">
        <f t="shared" si="11"/>
        <v/>
      </c>
      <c r="J187" s="12" t="str">
        <f t="shared" si="9"/>
        <v/>
      </c>
      <c r="K187" s="13"/>
    </row>
    <row r="188" spans="1:11" x14ac:dyDescent="0.2">
      <c r="A188" s="4"/>
      <c r="B188" s="5"/>
      <c r="C188" s="6" t="str">
        <f>IF(A188="","",B188/((Données!$E$2/100)*(Données!$E$2/100)))</f>
        <v/>
      </c>
      <c r="D188" s="7" t="str">
        <f>IF(A188="","",IF(C188&lt;=Données!$I$2,Données!$H$2,IF(AND(C188&gt;=Données!$I$3,C188&lt;=Données!$J$3),Données!$H$3,IF(AND(C188&gt;=Données!$I$4,C188&lt;=Données!$J$4),Données!$H$4,IF(AND(C188&gt;=Données!$I$5,C188&lt;=Données!$J$5),Données!$H$5,Données!$H$6)))))</f>
        <v/>
      </c>
      <c r="E188" s="8">
        <v>21.7</v>
      </c>
      <c r="F188" s="9">
        <f>((Données!$E$2/100)*(Données!$E$2/100))*E188</f>
        <v>79.994879999999995</v>
      </c>
      <c r="G188" s="10"/>
      <c r="H188" s="11" t="str">
        <f t="shared" si="10"/>
        <v/>
      </c>
      <c r="I188" s="12" t="str">
        <f t="shared" si="11"/>
        <v/>
      </c>
      <c r="J188" s="12" t="str">
        <f t="shared" si="9"/>
        <v/>
      </c>
      <c r="K188" s="13"/>
    </row>
    <row r="189" spans="1:11" x14ac:dyDescent="0.2">
      <c r="A189" s="4"/>
      <c r="B189" s="5"/>
      <c r="C189" s="6" t="str">
        <f>IF(A189="","",B189/((Données!$E$2/100)*(Données!$E$2/100)))</f>
        <v/>
      </c>
      <c r="D189" s="7" t="str">
        <f>IF(A189="","",IF(C189&lt;=Données!$I$2,Données!$H$2,IF(AND(C189&gt;=Données!$I$3,C189&lt;=Données!$J$3),Données!$H$3,IF(AND(C189&gt;=Données!$I$4,C189&lt;=Données!$J$4),Données!$H$4,IF(AND(C189&gt;=Données!$I$5,C189&lt;=Données!$J$5),Données!$H$5,Données!$H$6)))))</f>
        <v/>
      </c>
      <c r="E189" s="8">
        <v>21.7</v>
      </c>
      <c r="F189" s="9">
        <f>((Données!$E$2/100)*(Données!$E$2/100))*E189</f>
        <v>79.994879999999995</v>
      </c>
      <c r="G189" s="10"/>
      <c r="H189" s="11" t="str">
        <f t="shared" si="10"/>
        <v/>
      </c>
      <c r="I189" s="12" t="str">
        <f t="shared" si="11"/>
        <v/>
      </c>
      <c r="J189" s="12" t="str">
        <f t="shared" si="9"/>
        <v/>
      </c>
      <c r="K189" s="13"/>
    </row>
    <row r="190" spans="1:11" x14ac:dyDescent="0.2">
      <c r="A190" s="4"/>
      <c r="B190" s="5"/>
      <c r="C190" s="6" t="str">
        <f>IF(A190="","",B190/((Données!$E$2/100)*(Données!$E$2/100)))</f>
        <v/>
      </c>
      <c r="D190" s="7" t="str">
        <f>IF(A190="","",IF(C190&lt;=Données!$I$2,Données!$H$2,IF(AND(C190&gt;=Données!$I$3,C190&lt;=Données!$J$3),Données!$H$3,IF(AND(C190&gt;=Données!$I$4,C190&lt;=Données!$J$4),Données!$H$4,IF(AND(C190&gt;=Données!$I$5,C190&lt;=Données!$J$5),Données!$H$5,Données!$H$6)))))</f>
        <v/>
      </c>
      <c r="E190" s="8">
        <v>21.7</v>
      </c>
      <c r="F190" s="9">
        <f>((Données!$E$2/100)*(Données!$E$2/100))*E190</f>
        <v>79.994879999999995</v>
      </c>
      <c r="G190" s="10"/>
      <c r="H190" s="11" t="str">
        <f t="shared" si="10"/>
        <v/>
      </c>
      <c r="I190" s="12" t="str">
        <f t="shared" si="11"/>
        <v/>
      </c>
      <c r="J190" s="12" t="str">
        <f t="shared" si="9"/>
        <v/>
      </c>
      <c r="K190" s="13"/>
    </row>
    <row r="191" spans="1:11" x14ac:dyDescent="0.2">
      <c r="A191" s="4"/>
      <c r="B191" s="5"/>
      <c r="C191" s="6" t="str">
        <f>IF(A191="","",B191/((Données!$E$2/100)*(Données!$E$2/100)))</f>
        <v/>
      </c>
      <c r="D191" s="7" t="str">
        <f>IF(A191="","",IF(C191&lt;=Données!$I$2,Données!$H$2,IF(AND(C191&gt;=Données!$I$3,C191&lt;=Données!$J$3),Données!$H$3,IF(AND(C191&gt;=Données!$I$4,C191&lt;=Données!$J$4),Données!$H$4,IF(AND(C191&gt;=Données!$I$5,C191&lt;=Données!$J$5),Données!$H$5,Données!$H$6)))))</f>
        <v/>
      </c>
      <c r="E191" s="8">
        <v>21.7</v>
      </c>
      <c r="F191" s="9">
        <f>((Données!$E$2/100)*(Données!$E$2/100))*E191</f>
        <v>79.994879999999995</v>
      </c>
      <c r="G191" s="10"/>
      <c r="H191" s="11" t="str">
        <f t="shared" si="10"/>
        <v/>
      </c>
      <c r="I191" s="12" t="str">
        <f t="shared" si="11"/>
        <v/>
      </c>
      <c r="J191" s="12" t="str">
        <f t="shared" si="9"/>
        <v/>
      </c>
      <c r="K191" s="13"/>
    </row>
    <row r="192" spans="1:11" x14ac:dyDescent="0.2">
      <c r="A192" s="4"/>
      <c r="B192" s="5"/>
      <c r="C192" s="6" t="str">
        <f>IF(A192="","",B192/((Données!$E$2/100)*(Données!$E$2/100)))</f>
        <v/>
      </c>
      <c r="D192" s="7" t="str">
        <f>IF(A192="","",IF(C192&lt;=Données!$I$2,Données!$H$2,IF(AND(C192&gt;=Données!$I$3,C192&lt;=Données!$J$3),Données!$H$3,IF(AND(C192&gt;=Données!$I$4,C192&lt;=Données!$J$4),Données!$H$4,IF(AND(C192&gt;=Données!$I$5,C192&lt;=Données!$J$5),Données!$H$5,Données!$H$6)))))</f>
        <v/>
      </c>
      <c r="E192" s="8">
        <v>21.7</v>
      </c>
      <c r="F192" s="9">
        <f>((Données!$E$2/100)*(Données!$E$2/100))*E192</f>
        <v>79.994879999999995</v>
      </c>
      <c r="G192" s="10"/>
      <c r="H192" s="11" t="str">
        <f t="shared" si="10"/>
        <v/>
      </c>
      <c r="I192" s="12" t="str">
        <f t="shared" si="11"/>
        <v/>
      </c>
      <c r="J192" s="12" t="str">
        <f t="shared" si="9"/>
        <v/>
      </c>
      <c r="K192" s="13"/>
    </row>
    <row r="193" spans="1:11" x14ac:dyDescent="0.2">
      <c r="A193" s="4"/>
      <c r="B193" s="5"/>
      <c r="C193" s="6" t="str">
        <f>IF(A193="","",B193/((Données!$E$2/100)*(Données!$E$2/100)))</f>
        <v/>
      </c>
      <c r="D193" s="7" t="str">
        <f>IF(A193="","",IF(C193&lt;=Données!$I$2,Données!$H$2,IF(AND(C193&gt;=Données!$I$3,C193&lt;=Données!$J$3),Données!$H$3,IF(AND(C193&gt;=Données!$I$4,C193&lt;=Données!$J$4),Données!$H$4,IF(AND(C193&gt;=Données!$I$5,C193&lt;=Données!$J$5),Données!$H$5,Données!$H$6)))))</f>
        <v/>
      </c>
      <c r="E193" s="8">
        <v>21.7</v>
      </c>
      <c r="F193" s="9">
        <f>((Données!$E$2/100)*(Données!$E$2/100))*E193</f>
        <v>79.994879999999995</v>
      </c>
      <c r="G193" s="10"/>
      <c r="H193" s="11" t="str">
        <f t="shared" si="10"/>
        <v/>
      </c>
      <c r="I193" s="12" t="str">
        <f t="shared" si="11"/>
        <v/>
      </c>
      <c r="J193" s="12" t="str">
        <f t="shared" si="9"/>
        <v/>
      </c>
      <c r="K193" s="13"/>
    </row>
    <row r="194" spans="1:11" x14ac:dyDescent="0.2">
      <c r="A194" s="4"/>
      <c r="B194" s="5"/>
      <c r="C194" s="6" t="str">
        <f>IF(A194="","",B194/((Données!$E$2/100)*(Données!$E$2/100)))</f>
        <v/>
      </c>
      <c r="D194" s="7" t="str">
        <f>IF(A194="","",IF(C194&lt;=Données!$I$2,Données!$H$2,IF(AND(C194&gt;=Données!$I$3,C194&lt;=Données!$J$3),Données!$H$3,IF(AND(C194&gt;=Données!$I$4,C194&lt;=Données!$J$4),Données!$H$4,IF(AND(C194&gt;=Données!$I$5,C194&lt;=Données!$J$5),Données!$H$5,Données!$H$6)))))</f>
        <v/>
      </c>
      <c r="E194" s="8">
        <v>21.7</v>
      </c>
      <c r="F194" s="9">
        <f>((Données!$E$2/100)*(Données!$E$2/100))*E194</f>
        <v>79.994879999999995</v>
      </c>
      <c r="G194" s="10"/>
      <c r="H194" s="11" t="str">
        <f t="shared" si="10"/>
        <v/>
      </c>
      <c r="I194" s="12" t="str">
        <f t="shared" si="11"/>
        <v/>
      </c>
      <c r="J194" s="12" t="str">
        <f t="shared" si="9"/>
        <v/>
      </c>
      <c r="K194" s="13"/>
    </row>
    <row r="195" spans="1:11" x14ac:dyDescent="0.2">
      <c r="A195" s="4"/>
      <c r="B195" s="5"/>
      <c r="C195" s="6" t="str">
        <f>IF(A195="","",B195/((Données!$E$2/100)*(Données!$E$2/100)))</f>
        <v/>
      </c>
      <c r="D195" s="7" t="str">
        <f>IF(A195="","",IF(C195&lt;=Données!$I$2,Données!$H$2,IF(AND(C195&gt;=Données!$I$3,C195&lt;=Données!$J$3),Données!$H$3,IF(AND(C195&gt;=Données!$I$4,C195&lt;=Données!$J$4),Données!$H$4,IF(AND(C195&gt;=Données!$I$5,C195&lt;=Données!$J$5),Données!$H$5,Données!$H$6)))))</f>
        <v/>
      </c>
      <c r="E195" s="8">
        <v>21.7</v>
      </c>
      <c r="F195" s="9">
        <f>((Données!$E$2/100)*(Données!$E$2/100))*E195</f>
        <v>79.994879999999995</v>
      </c>
      <c r="G195" s="10"/>
      <c r="H195" s="11" t="str">
        <f t="shared" si="10"/>
        <v/>
      </c>
      <c r="I195" s="12" t="str">
        <f t="shared" si="11"/>
        <v/>
      </c>
      <c r="J195" s="12" t="str">
        <f t="shared" si="9"/>
        <v/>
      </c>
      <c r="K195" s="13"/>
    </row>
    <row r="196" spans="1:11" x14ac:dyDescent="0.2">
      <c r="A196" s="4"/>
      <c r="B196" s="5"/>
      <c r="C196" s="6" t="str">
        <f>IF(A196="","",B196/((Données!$E$2/100)*(Données!$E$2/100)))</f>
        <v/>
      </c>
      <c r="D196" s="7" t="str">
        <f>IF(A196="","",IF(C196&lt;=Données!$I$2,Données!$H$2,IF(AND(C196&gt;=Données!$I$3,C196&lt;=Données!$J$3),Données!$H$3,IF(AND(C196&gt;=Données!$I$4,C196&lt;=Données!$J$4),Données!$H$4,IF(AND(C196&gt;=Données!$I$5,C196&lt;=Données!$J$5),Données!$H$5,Données!$H$6)))))</f>
        <v/>
      </c>
      <c r="E196" s="8">
        <v>21.7</v>
      </c>
      <c r="F196" s="9">
        <f>((Données!$E$2/100)*(Données!$E$2/100))*E196</f>
        <v>79.994879999999995</v>
      </c>
      <c r="G196" s="10"/>
      <c r="H196" s="11" t="str">
        <f t="shared" si="10"/>
        <v/>
      </c>
      <c r="I196" s="12" t="str">
        <f t="shared" si="11"/>
        <v/>
      </c>
      <c r="J196" s="12" t="str">
        <f t="shared" si="9"/>
        <v/>
      </c>
      <c r="K196" s="13"/>
    </row>
    <row r="197" spans="1:11" x14ac:dyDescent="0.2">
      <c r="A197" s="4"/>
      <c r="B197" s="5"/>
      <c r="C197" s="6" t="str">
        <f>IF(A197="","",B197/((Données!$E$2/100)*(Données!$E$2/100)))</f>
        <v/>
      </c>
      <c r="D197" s="7" t="str">
        <f>IF(A197="","",IF(C197&lt;=Données!$I$2,Données!$H$2,IF(AND(C197&gt;=Données!$I$3,C197&lt;=Données!$J$3),Données!$H$3,IF(AND(C197&gt;=Données!$I$4,C197&lt;=Données!$J$4),Données!$H$4,IF(AND(C197&gt;=Données!$I$5,C197&lt;=Données!$J$5),Données!$H$5,Données!$H$6)))))</f>
        <v/>
      </c>
      <c r="E197" s="8">
        <v>21.7</v>
      </c>
      <c r="F197" s="9">
        <f>((Données!$E$2/100)*(Données!$E$2/100))*E197</f>
        <v>79.994879999999995</v>
      </c>
      <c r="G197" s="10"/>
      <c r="H197" s="11" t="str">
        <f t="shared" si="10"/>
        <v/>
      </c>
      <c r="I197" s="12" t="str">
        <f t="shared" si="11"/>
        <v/>
      </c>
      <c r="J197" s="12" t="str">
        <f t="shared" ref="J197:J260" si="12">IF(A197="","",IF(B197&lt;B196,B196-B197,""))</f>
        <v/>
      </c>
      <c r="K197" s="13"/>
    </row>
    <row r="198" spans="1:11" x14ac:dyDescent="0.2">
      <c r="A198" s="4"/>
      <c r="B198" s="5"/>
      <c r="C198" s="6" t="str">
        <f>IF(A198="","",B198/((Données!$E$2/100)*(Données!$E$2/100)))</f>
        <v/>
      </c>
      <c r="D198" s="7" t="str">
        <f>IF(A198="","",IF(C198&lt;=Données!$I$2,Données!$H$2,IF(AND(C198&gt;=Données!$I$3,C198&lt;=Données!$J$3),Données!$H$3,IF(AND(C198&gt;=Données!$I$4,C198&lt;=Données!$J$4),Données!$H$4,IF(AND(C198&gt;=Données!$I$5,C198&lt;=Données!$J$5),Données!$H$5,Données!$H$6)))))</f>
        <v/>
      </c>
      <c r="E198" s="8">
        <v>21.7</v>
      </c>
      <c r="F198" s="9">
        <f>((Données!$E$2/100)*(Données!$E$2/100))*E198</f>
        <v>79.994879999999995</v>
      </c>
      <c r="G198" s="10"/>
      <c r="H198" s="11" t="str">
        <f t="shared" si="10"/>
        <v/>
      </c>
      <c r="I198" s="12" t="str">
        <f t="shared" si="11"/>
        <v/>
      </c>
      <c r="J198" s="12" t="str">
        <f t="shared" si="12"/>
        <v/>
      </c>
      <c r="K198" s="13"/>
    </row>
    <row r="199" spans="1:11" x14ac:dyDescent="0.2">
      <c r="A199" s="4"/>
      <c r="B199" s="5"/>
      <c r="C199" s="6" t="str">
        <f>IF(A199="","",B199/((Données!$E$2/100)*(Données!$E$2/100)))</f>
        <v/>
      </c>
      <c r="D199" s="7" t="str">
        <f>IF(A199="","",IF(C199&lt;=Données!$I$2,Données!$H$2,IF(AND(C199&gt;=Données!$I$3,C199&lt;=Données!$J$3),Données!$H$3,IF(AND(C199&gt;=Données!$I$4,C199&lt;=Données!$J$4),Données!$H$4,IF(AND(C199&gt;=Données!$I$5,C199&lt;=Données!$J$5),Données!$H$5,Données!$H$6)))))</f>
        <v/>
      </c>
      <c r="E199" s="8">
        <v>21.7</v>
      </c>
      <c r="F199" s="9">
        <f>((Données!$E$2/100)*(Données!$E$2/100))*E199</f>
        <v>79.994879999999995</v>
      </c>
      <c r="G199" s="10"/>
      <c r="H199" s="11" t="str">
        <f t="shared" si="10"/>
        <v/>
      </c>
      <c r="I199" s="12" t="str">
        <f t="shared" si="11"/>
        <v/>
      </c>
      <c r="J199" s="12" t="str">
        <f t="shared" si="12"/>
        <v/>
      </c>
      <c r="K199" s="13"/>
    </row>
    <row r="200" spans="1:11" x14ac:dyDescent="0.2">
      <c r="A200" s="4"/>
      <c r="B200" s="5"/>
      <c r="C200" s="6" t="str">
        <f>IF(A200="","",B200/((Données!$E$2/100)*(Données!$E$2/100)))</f>
        <v/>
      </c>
      <c r="D200" s="7" t="str">
        <f>IF(A200="","",IF(C200&lt;=Données!$I$2,Données!$H$2,IF(AND(C200&gt;=Données!$I$3,C200&lt;=Données!$J$3),Données!$H$3,IF(AND(C200&gt;=Données!$I$4,C200&lt;=Données!$J$4),Données!$H$4,IF(AND(C200&gt;=Données!$I$5,C200&lt;=Données!$J$5),Données!$H$5,Données!$H$6)))))</f>
        <v/>
      </c>
      <c r="E200" s="8">
        <v>21.7</v>
      </c>
      <c r="F200" s="9">
        <f>((Données!$E$2/100)*(Données!$E$2/100))*E200</f>
        <v>79.994879999999995</v>
      </c>
      <c r="G200" s="10"/>
      <c r="H200" s="11" t="str">
        <f t="shared" si="10"/>
        <v/>
      </c>
      <c r="I200" s="12" t="str">
        <f t="shared" si="11"/>
        <v/>
      </c>
      <c r="J200" s="12" t="str">
        <f t="shared" si="12"/>
        <v/>
      </c>
      <c r="K200" s="13"/>
    </row>
    <row r="201" spans="1:11" x14ac:dyDescent="0.2">
      <c r="A201" s="4"/>
      <c r="B201" s="5"/>
      <c r="C201" s="6" t="str">
        <f>IF(A201="","",B201/((Données!$E$2/100)*(Données!$E$2/100)))</f>
        <v/>
      </c>
      <c r="D201" s="7" t="str">
        <f>IF(A201="","",IF(C201&lt;=Données!$I$2,Données!$H$2,IF(AND(C201&gt;=Données!$I$3,C201&lt;=Données!$J$3),Données!$H$3,IF(AND(C201&gt;=Données!$I$4,C201&lt;=Données!$J$4),Données!$H$4,IF(AND(C201&gt;=Données!$I$5,C201&lt;=Données!$J$5),Données!$H$5,Données!$H$6)))))</f>
        <v/>
      </c>
      <c r="E201" s="8">
        <v>21.7</v>
      </c>
      <c r="F201" s="9">
        <f>((Données!$E$2/100)*(Données!$E$2/100))*E201</f>
        <v>79.994879999999995</v>
      </c>
      <c r="G201" s="10"/>
      <c r="H201" s="11" t="str">
        <f t="shared" si="10"/>
        <v/>
      </c>
      <c r="I201" s="12" t="str">
        <f t="shared" si="11"/>
        <v/>
      </c>
      <c r="J201" s="12" t="str">
        <f t="shared" si="12"/>
        <v/>
      </c>
      <c r="K201" s="13"/>
    </row>
    <row r="202" spans="1:11" x14ac:dyDescent="0.2">
      <c r="A202" s="4"/>
      <c r="B202" s="5"/>
      <c r="C202" s="6" t="str">
        <f>IF(A202="","",B202/((Données!$E$2/100)*(Données!$E$2/100)))</f>
        <v/>
      </c>
      <c r="D202" s="7" t="str">
        <f>IF(A202="","",IF(C202&lt;=Données!$I$2,Données!$H$2,IF(AND(C202&gt;=Données!$I$3,C202&lt;=Données!$J$3),Données!$H$3,IF(AND(C202&gt;=Données!$I$4,C202&lt;=Données!$J$4),Données!$H$4,IF(AND(C202&gt;=Données!$I$5,C202&lt;=Données!$J$5),Données!$H$5,Données!$H$6)))))</f>
        <v/>
      </c>
      <c r="E202" s="8">
        <v>21.7</v>
      </c>
      <c r="F202" s="9">
        <f>((Données!$E$2/100)*(Données!$E$2/100))*E202</f>
        <v>79.994879999999995</v>
      </c>
      <c r="G202" s="10"/>
      <c r="H202" s="11" t="str">
        <f t="shared" si="10"/>
        <v/>
      </c>
      <c r="I202" s="12" t="str">
        <f t="shared" si="11"/>
        <v/>
      </c>
      <c r="J202" s="12" t="str">
        <f t="shared" si="12"/>
        <v/>
      </c>
      <c r="K202" s="13"/>
    </row>
    <row r="203" spans="1:11" x14ac:dyDescent="0.2">
      <c r="A203" s="4"/>
      <c r="B203" s="5"/>
      <c r="C203" s="6" t="str">
        <f>IF(A203="","",B203/((Données!$E$2/100)*(Données!$E$2/100)))</f>
        <v/>
      </c>
      <c r="D203" s="7" t="str">
        <f>IF(A203="","",IF(C203&lt;=Données!$I$2,Données!$H$2,IF(AND(C203&gt;=Données!$I$3,C203&lt;=Données!$J$3),Données!$H$3,IF(AND(C203&gt;=Données!$I$4,C203&lt;=Données!$J$4),Données!$H$4,IF(AND(C203&gt;=Données!$I$5,C203&lt;=Données!$J$5),Données!$H$5,Données!$H$6)))))</f>
        <v/>
      </c>
      <c r="E203" s="8">
        <v>21.7</v>
      </c>
      <c r="F203" s="9">
        <f>((Données!$E$2/100)*(Données!$E$2/100))*E203</f>
        <v>79.994879999999995</v>
      </c>
      <c r="G203" s="10"/>
      <c r="H203" s="11" t="str">
        <f t="shared" si="10"/>
        <v/>
      </c>
      <c r="I203" s="12" t="str">
        <f t="shared" si="11"/>
        <v/>
      </c>
      <c r="J203" s="12" t="str">
        <f t="shared" si="12"/>
        <v/>
      </c>
      <c r="K203" s="13"/>
    </row>
    <row r="204" spans="1:11" x14ac:dyDescent="0.2">
      <c r="A204" s="4"/>
      <c r="B204" s="5"/>
      <c r="C204" s="6" t="str">
        <f>IF(A204="","",B204/((Données!$E$2/100)*(Données!$E$2/100)))</f>
        <v/>
      </c>
      <c r="D204" s="7" t="str">
        <f>IF(A204="","",IF(C204&lt;=Données!$I$2,Données!$H$2,IF(AND(C204&gt;=Données!$I$3,C204&lt;=Données!$J$3),Données!$H$3,IF(AND(C204&gt;=Données!$I$4,C204&lt;=Données!$J$4),Données!$H$4,IF(AND(C204&gt;=Données!$I$5,C204&lt;=Données!$J$5),Données!$H$5,Données!$H$6)))))</f>
        <v/>
      </c>
      <c r="E204" s="8">
        <v>21.7</v>
      </c>
      <c r="F204" s="9">
        <f>((Données!$E$2/100)*(Données!$E$2/100))*E204</f>
        <v>79.994879999999995</v>
      </c>
      <c r="G204" s="10"/>
      <c r="H204" s="11" t="str">
        <f t="shared" si="10"/>
        <v/>
      </c>
      <c r="I204" s="12" t="str">
        <f t="shared" si="11"/>
        <v/>
      </c>
      <c r="J204" s="12" t="str">
        <f t="shared" si="12"/>
        <v/>
      </c>
      <c r="K204" s="13"/>
    </row>
    <row r="205" spans="1:11" x14ac:dyDescent="0.2">
      <c r="A205" s="4"/>
      <c r="B205" s="5"/>
      <c r="C205" s="6" t="str">
        <f>IF(A205="","",B205/((Données!$E$2/100)*(Données!$E$2/100)))</f>
        <v/>
      </c>
      <c r="D205" s="7" t="str">
        <f>IF(A205="","",IF(C205&lt;=Données!$I$2,Données!$H$2,IF(AND(C205&gt;=Données!$I$3,C205&lt;=Données!$J$3),Données!$H$3,IF(AND(C205&gt;=Données!$I$4,C205&lt;=Données!$J$4),Données!$H$4,IF(AND(C205&gt;=Données!$I$5,C205&lt;=Données!$J$5),Données!$H$5,Données!$H$6)))))</f>
        <v/>
      </c>
      <c r="E205" s="8">
        <v>21.7</v>
      </c>
      <c r="F205" s="9">
        <f>((Données!$E$2/100)*(Données!$E$2/100))*E205</f>
        <v>79.994879999999995</v>
      </c>
      <c r="G205" s="10"/>
      <c r="H205" s="11" t="str">
        <f t="shared" si="10"/>
        <v/>
      </c>
      <c r="I205" s="12" t="str">
        <f t="shared" si="11"/>
        <v/>
      </c>
      <c r="J205" s="12" t="str">
        <f t="shared" si="12"/>
        <v/>
      </c>
      <c r="K205" s="13"/>
    </row>
    <row r="206" spans="1:11" x14ac:dyDescent="0.2">
      <c r="A206" s="4"/>
      <c r="B206" s="5"/>
      <c r="C206" s="6" t="str">
        <f>IF(A206="","",B206/((Données!$E$2/100)*(Données!$E$2/100)))</f>
        <v/>
      </c>
      <c r="D206" s="7" t="str">
        <f>IF(A206="","",IF(C206&lt;=Données!$I$2,Données!$H$2,IF(AND(C206&gt;=Données!$I$3,C206&lt;=Données!$J$3),Données!$H$3,IF(AND(C206&gt;=Données!$I$4,C206&lt;=Données!$J$4),Données!$H$4,IF(AND(C206&gt;=Données!$I$5,C206&lt;=Données!$J$5),Données!$H$5,Données!$H$6)))))</f>
        <v/>
      </c>
      <c r="E206" s="8">
        <v>21.7</v>
      </c>
      <c r="F206" s="9">
        <f>((Données!$E$2/100)*(Données!$E$2/100))*E206</f>
        <v>79.994879999999995</v>
      </c>
      <c r="G206" s="10"/>
      <c r="H206" s="11" t="str">
        <f t="shared" si="10"/>
        <v/>
      </c>
      <c r="I206" s="12" t="str">
        <f t="shared" si="11"/>
        <v/>
      </c>
      <c r="J206" s="12" t="str">
        <f t="shared" si="12"/>
        <v/>
      </c>
      <c r="K206" s="13"/>
    </row>
    <row r="207" spans="1:11" x14ac:dyDescent="0.2">
      <c r="A207" s="4"/>
      <c r="B207" s="5"/>
      <c r="C207" s="6" t="str">
        <f>IF(A207="","",B207/((Données!$E$2/100)*(Données!$E$2/100)))</f>
        <v/>
      </c>
      <c r="D207" s="7" t="str">
        <f>IF(A207="","",IF(C207&lt;=Données!$I$2,Données!$H$2,IF(AND(C207&gt;=Données!$I$3,C207&lt;=Données!$J$3),Données!$H$3,IF(AND(C207&gt;=Données!$I$4,C207&lt;=Données!$J$4),Données!$H$4,IF(AND(C207&gt;=Données!$I$5,C207&lt;=Données!$J$5),Données!$H$5,Données!$H$6)))))</f>
        <v/>
      </c>
      <c r="E207" s="8">
        <v>21.7</v>
      </c>
      <c r="F207" s="9">
        <f>((Données!$E$2/100)*(Données!$E$2/100))*E207</f>
        <v>79.994879999999995</v>
      </c>
      <c r="G207" s="10"/>
      <c r="H207" s="11" t="str">
        <f t="shared" si="10"/>
        <v/>
      </c>
      <c r="I207" s="12" t="str">
        <f t="shared" si="11"/>
        <v/>
      </c>
      <c r="J207" s="12" t="str">
        <f t="shared" si="12"/>
        <v/>
      </c>
      <c r="K207" s="13"/>
    </row>
    <row r="208" spans="1:11" x14ac:dyDescent="0.2">
      <c r="A208" s="4"/>
      <c r="B208" s="5"/>
      <c r="C208" s="6" t="str">
        <f>IF(A208="","",B208/((Données!$E$2/100)*(Données!$E$2/100)))</f>
        <v/>
      </c>
      <c r="D208" s="7" t="str">
        <f>IF(A208="","",IF(C208&lt;=Données!$I$2,Données!$H$2,IF(AND(C208&gt;=Données!$I$3,C208&lt;=Données!$J$3),Données!$H$3,IF(AND(C208&gt;=Données!$I$4,C208&lt;=Données!$J$4),Données!$H$4,IF(AND(C208&gt;=Données!$I$5,C208&lt;=Données!$J$5),Données!$H$5,Données!$H$6)))))</f>
        <v/>
      </c>
      <c r="E208" s="8">
        <v>21.7</v>
      </c>
      <c r="F208" s="9">
        <f>((Données!$E$2/100)*(Données!$E$2/100))*E208</f>
        <v>79.994879999999995</v>
      </c>
      <c r="G208" s="10"/>
      <c r="H208" s="11" t="str">
        <f t="shared" si="10"/>
        <v/>
      </c>
      <c r="I208" s="12" t="str">
        <f t="shared" si="11"/>
        <v/>
      </c>
      <c r="J208" s="12" t="str">
        <f t="shared" si="12"/>
        <v/>
      </c>
      <c r="K208" s="13"/>
    </row>
    <row r="209" spans="1:11" x14ac:dyDescent="0.2">
      <c r="A209" s="4"/>
      <c r="B209" s="5"/>
      <c r="C209" s="6" t="str">
        <f>IF(A209="","",B209/((Données!$E$2/100)*(Données!$E$2/100)))</f>
        <v/>
      </c>
      <c r="D209" s="7" t="str">
        <f>IF(A209="","",IF(C209&lt;=Données!$I$2,Données!$H$2,IF(AND(C209&gt;=Données!$I$3,C209&lt;=Données!$J$3),Données!$H$3,IF(AND(C209&gt;=Données!$I$4,C209&lt;=Données!$J$4),Données!$H$4,IF(AND(C209&gt;=Données!$I$5,C209&lt;=Données!$J$5),Données!$H$5,Données!$H$6)))))</f>
        <v/>
      </c>
      <c r="E209" s="8">
        <v>21.7</v>
      </c>
      <c r="F209" s="9">
        <f>((Données!$E$2/100)*(Données!$E$2/100))*E209</f>
        <v>79.994879999999995</v>
      </c>
      <c r="G209" s="10"/>
      <c r="H209" s="11" t="str">
        <f t="shared" si="10"/>
        <v/>
      </c>
      <c r="I209" s="12" t="str">
        <f t="shared" si="11"/>
        <v/>
      </c>
      <c r="J209" s="12" t="str">
        <f t="shared" si="12"/>
        <v/>
      </c>
      <c r="K209" s="13"/>
    </row>
    <row r="210" spans="1:11" x14ac:dyDescent="0.2">
      <c r="A210" s="4"/>
      <c r="B210" s="5"/>
      <c r="C210" s="6" t="str">
        <f>IF(A210="","",B210/((Données!$E$2/100)*(Données!$E$2/100)))</f>
        <v/>
      </c>
      <c r="D210" s="7" t="str">
        <f>IF(A210="","",IF(C210&lt;=Données!$I$2,Données!$H$2,IF(AND(C210&gt;=Données!$I$3,C210&lt;=Données!$J$3),Données!$H$3,IF(AND(C210&gt;=Données!$I$4,C210&lt;=Données!$J$4),Données!$H$4,IF(AND(C210&gt;=Données!$I$5,C210&lt;=Données!$J$5),Données!$H$5,Données!$H$6)))))</f>
        <v/>
      </c>
      <c r="E210" s="8">
        <v>21.7</v>
      </c>
      <c r="F210" s="9">
        <f>((Données!$E$2/100)*(Données!$E$2/100))*E210</f>
        <v>79.994879999999995</v>
      </c>
      <c r="G210" s="10"/>
      <c r="H210" s="11" t="str">
        <f t="shared" si="10"/>
        <v/>
      </c>
      <c r="I210" s="12" t="str">
        <f t="shared" si="11"/>
        <v/>
      </c>
      <c r="J210" s="12" t="str">
        <f t="shared" si="12"/>
        <v/>
      </c>
      <c r="K210" s="13"/>
    </row>
    <row r="211" spans="1:11" x14ac:dyDescent="0.2">
      <c r="A211" s="4"/>
      <c r="B211" s="5"/>
      <c r="C211" s="6" t="str">
        <f>IF(A211="","",B211/((Données!$E$2/100)*(Données!$E$2/100)))</f>
        <v/>
      </c>
      <c r="D211" s="7" t="str">
        <f>IF(A211="","",IF(C211&lt;=Données!$I$2,Données!$H$2,IF(AND(C211&gt;=Données!$I$3,C211&lt;=Données!$J$3),Données!$H$3,IF(AND(C211&gt;=Données!$I$4,C211&lt;=Données!$J$4),Données!$H$4,IF(AND(C211&gt;=Données!$I$5,C211&lt;=Données!$J$5),Données!$H$5,Données!$H$6)))))</f>
        <v/>
      </c>
      <c r="E211" s="8">
        <v>21.7</v>
      </c>
      <c r="F211" s="9">
        <f>((Données!$E$2/100)*(Données!$E$2/100))*E211</f>
        <v>79.994879999999995</v>
      </c>
      <c r="G211" s="10"/>
      <c r="H211" s="11" t="str">
        <f t="shared" si="10"/>
        <v/>
      </c>
      <c r="I211" s="12" t="str">
        <f t="shared" si="11"/>
        <v/>
      </c>
      <c r="J211" s="12" t="str">
        <f t="shared" si="12"/>
        <v/>
      </c>
      <c r="K211" s="13"/>
    </row>
    <row r="212" spans="1:11" x14ac:dyDescent="0.2">
      <c r="A212" s="4"/>
      <c r="B212" s="5"/>
      <c r="C212" s="6" t="str">
        <f>IF(A212="","",B212/((Données!$E$2/100)*(Données!$E$2/100)))</f>
        <v/>
      </c>
      <c r="D212" s="7" t="str">
        <f>IF(A212="","",IF(C212&lt;=Données!$I$2,Données!$H$2,IF(AND(C212&gt;=Données!$I$3,C212&lt;=Données!$J$3),Données!$H$3,IF(AND(C212&gt;=Données!$I$4,C212&lt;=Données!$J$4),Données!$H$4,IF(AND(C212&gt;=Données!$I$5,C212&lt;=Données!$J$5),Données!$H$5,Données!$H$6)))))</f>
        <v/>
      </c>
      <c r="E212" s="8">
        <v>21.7</v>
      </c>
      <c r="F212" s="9">
        <f>((Données!$E$2/100)*(Données!$E$2/100))*E212</f>
        <v>79.994879999999995</v>
      </c>
      <c r="G212" s="10"/>
      <c r="H212" s="11" t="str">
        <f t="shared" si="10"/>
        <v/>
      </c>
      <c r="I212" s="12" t="str">
        <f t="shared" si="11"/>
        <v/>
      </c>
      <c r="J212" s="12" t="str">
        <f t="shared" si="12"/>
        <v/>
      </c>
      <c r="K212" s="13"/>
    </row>
    <row r="213" spans="1:11" x14ac:dyDescent="0.2">
      <c r="A213" s="4"/>
      <c r="B213" s="5"/>
      <c r="C213" s="6" t="str">
        <f>IF(A213="","",B213/((Données!$E$2/100)*(Données!$E$2/100)))</f>
        <v/>
      </c>
      <c r="D213" s="7" t="str">
        <f>IF(A213="","",IF(C213&lt;=Données!$I$2,Données!$H$2,IF(AND(C213&gt;=Données!$I$3,C213&lt;=Données!$J$3),Données!$H$3,IF(AND(C213&gt;=Données!$I$4,C213&lt;=Données!$J$4),Données!$H$4,IF(AND(C213&gt;=Données!$I$5,C213&lt;=Données!$J$5),Données!$H$5,Données!$H$6)))))</f>
        <v/>
      </c>
      <c r="E213" s="8">
        <v>21.7</v>
      </c>
      <c r="F213" s="9">
        <f>((Données!$E$2/100)*(Données!$E$2/100))*E213</f>
        <v>79.994879999999995</v>
      </c>
      <c r="G213" s="10"/>
      <c r="H213" s="11" t="str">
        <f t="shared" si="10"/>
        <v/>
      </c>
      <c r="I213" s="12" t="str">
        <f t="shared" si="11"/>
        <v/>
      </c>
      <c r="J213" s="12" t="str">
        <f t="shared" si="12"/>
        <v/>
      </c>
      <c r="K213" s="13"/>
    </row>
    <row r="214" spans="1:11" x14ac:dyDescent="0.2">
      <c r="A214" s="4"/>
      <c r="B214" s="5"/>
      <c r="C214" s="6" t="str">
        <f>IF(A214="","",B214/((Données!$E$2/100)*(Données!$E$2/100)))</f>
        <v/>
      </c>
      <c r="D214" s="7" t="str">
        <f>IF(A214="","",IF(C214&lt;=Données!$I$2,Données!$H$2,IF(AND(C214&gt;=Données!$I$3,C214&lt;=Données!$J$3),Données!$H$3,IF(AND(C214&gt;=Données!$I$4,C214&lt;=Données!$J$4),Données!$H$4,IF(AND(C214&gt;=Données!$I$5,C214&lt;=Données!$J$5),Données!$H$5,Données!$H$6)))))</f>
        <v/>
      </c>
      <c r="E214" s="8">
        <v>21.7</v>
      </c>
      <c r="F214" s="9">
        <f>((Données!$E$2/100)*(Données!$E$2/100))*E214</f>
        <v>79.994879999999995</v>
      </c>
      <c r="G214" s="10"/>
      <c r="H214" s="11" t="str">
        <f t="shared" ref="H214:H277" si="13">IF(B214&gt;F214,B214-F214,"")</f>
        <v/>
      </c>
      <c r="I214" s="12" t="str">
        <f t="shared" ref="I214:I277" si="14">IF(B213&lt;B214,B214-B213,"")</f>
        <v/>
      </c>
      <c r="J214" s="12" t="str">
        <f t="shared" si="12"/>
        <v/>
      </c>
      <c r="K214" s="13"/>
    </row>
    <row r="215" spans="1:11" x14ac:dyDescent="0.2">
      <c r="A215" s="4"/>
      <c r="B215" s="5"/>
      <c r="C215" s="6" t="str">
        <f>IF(A215="","",B215/((Données!$E$2/100)*(Données!$E$2/100)))</f>
        <v/>
      </c>
      <c r="D215" s="7" t="str">
        <f>IF(A215="","",IF(C215&lt;=Données!$I$2,Données!$H$2,IF(AND(C215&gt;=Données!$I$3,C215&lt;=Données!$J$3),Données!$H$3,IF(AND(C215&gt;=Données!$I$4,C215&lt;=Données!$J$4),Données!$H$4,IF(AND(C215&gt;=Données!$I$5,C215&lt;=Données!$J$5),Données!$H$5,Données!$H$6)))))</f>
        <v/>
      </c>
      <c r="E215" s="8">
        <v>21.7</v>
      </c>
      <c r="F215" s="9">
        <f>((Données!$E$2/100)*(Données!$E$2/100))*E215</f>
        <v>79.994879999999995</v>
      </c>
      <c r="G215" s="10"/>
      <c r="H215" s="11" t="str">
        <f t="shared" si="13"/>
        <v/>
      </c>
      <c r="I215" s="12" t="str">
        <f t="shared" si="14"/>
        <v/>
      </c>
      <c r="J215" s="12" t="str">
        <f t="shared" si="12"/>
        <v/>
      </c>
      <c r="K215" s="13"/>
    </row>
    <row r="216" spans="1:11" x14ac:dyDescent="0.2">
      <c r="A216" s="4"/>
      <c r="B216" s="5"/>
      <c r="C216" s="6" t="str">
        <f>IF(A216="","",B216/((Données!$E$2/100)*(Données!$E$2/100)))</f>
        <v/>
      </c>
      <c r="D216" s="7" t="str">
        <f>IF(A216="","",IF(C216&lt;=Données!$I$2,Données!$H$2,IF(AND(C216&gt;=Données!$I$3,C216&lt;=Données!$J$3),Données!$H$3,IF(AND(C216&gt;=Données!$I$4,C216&lt;=Données!$J$4),Données!$H$4,IF(AND(C216&gt;=Données!$I$5,C216&lt;=Données!$J$5),Données!$H$5,Données!$H$6)))))</f>
        <v/>
      </c>
      <c r="E216" s="8">
        <v>21.7</v>
      </c>
      <c r="F216" s="9">
        <f>((Données!$E$2/100)*(Données!$E$2/100))*E216</f>
        <v>79.994879999999995</v>
      </c>
      <c r="G216" s="10"/>
      <c r="H216" s="11" t="str">
        <f t="shared" si="13"/>
        <v/>
      </c>
      <c r="I216" s="12" t="str">
        <f t="shared" si="14"/>
        <v/>
      </c>
      <c r="J216" s="12" t="str">
        <f t="shared" si="12"/>
        <v/>
      </c>
      <c r="K216" s="13"/>
    </row>
    <row r="217" spans="1:11" x14ac:dyDescent="0.2">
      <c r="A217" s="4"/>
      <c r="B217" s="5"/>
      <c r="C217" s="6" t="str">
        <f>IF(A217="","",B217/((Données!$E$2/100)*(Données!$E$2/100)))</f>
        <v/>
      </c>
      <c r="D217" s="7" t="str">
        <f>IF(A217="","",IF(C217&lt;=Données!$I$2,Données!$H$2,IF(AND(C217&gt;=Données!$I$3,C217&lt;=Données!$J$3),Données!$H$3,IF(AND(C217&gt;=Données!$I$4,C217&lt;=Données!$J$4),Données!$H$4,IF(AND(C217&gt;=Données!$I$5,C217&lt;=Données!$J$5),Données!$H$5,Données!$H$6)))))</f>
        <v/>
      </c>
      <c r="E217" s="8">
        <v>21.7</v>
      </c>
      <c r="F217" s="9">
        <f>((Données!$E$2/100)*(Données!$E$2/100))*E217</f>
        <v>79.994879999999995</v>
      </c>
      <c r="G217" s="10"/>
      <c r="H217" s="11" t="str">
        <f t="shared" si="13"/>
        <v/>
      </c>
      <c r="I217" s="12" t="str">
        <f t="shared" si="14"/>
        <v/>
      </c>
      <c r="J217" s="12" t="str">
        <f t="shared" si="12"/>
        <v/>
      </c>
      <c r="K217" s="13"/>
    </row>
    <row r="218" spans="1:11" x14ac:dyDescent="0.2">
      <c r="A218" s="4"/>
      <c r="B218" s="5"/>
      <c r="C218" s="6" t="str">
        <f>IF(A218="","",B218/((Données!$E$2/100)*(Données!$E$2/100)))</f>
        <v/>
      </c>
      <c r="D218" s="7" t="str">
        <f>IF(A218="","",IF(C218&lt;=Données!$I$2,Données!$H$2,IF(AND(C218&gt;=Données!$I$3,C218&lt;=Données!$J$3),Données!$H$3,IF(AND(C218&gt;=Données!$I$4,C218&lt;=Données!$J$4),Données!$H$4,IF(AND(C218&gt;=Données!$I$5,C218&lt;=Données!$J$5),Données!$H$5,Données!$H$6)))))</f>
        <v/>
      </c>
      <c r="E218" s="8">
        <v>21.7</v>
      </c>
      <c r="F218" s="9">
        <f>((Données!$E$2/100)*(Données!$E$2/100))*E218</f>
        <v>79.994879999999995</v>
      </c>
      <c r="G218" s="10"/>
      <c r="H218" s="11" t="str">
        <f t="shared" si="13"/>
        <v/>
      </c>
      <c r="I218" s="12" t="str">
        <f t="shared" si="14"/>
        <v/>
      </c>
      <c r="J218" s="12" t="str">
        <f t="shared" si="12"/>
        <v/>
      </c>
      <c r="K218" s="13"/>
    </row>
    <row r="219" spans="1:11" x14ac:dyDescent="0.2">
      <c r="A219" s="4"/>
      <c r="B219" s="5"/>
      <c r="C219" s="6" t="str">
        <f>IF(A219="","",B219/((Données!$E$2/100)*(Données!$E$2/100)))</f>
        <v/>
      </c>
      <c r="D219" s="7" t="str">
        <f>IF(A219="","",IF(C219&lt;=Données!$I$2,Données!$H$2,IF(AND(C219&gt;=Données!$I$3,C219&lt;=Données!$J$3),Données!$H$3,IF(AND(C219&gt;=Données!$I$4,C219&lt;=Données!$J$4),Données!$H$4,IF(AND(C219&gt;=Données!$I$5,C219&lt;=Données!$J$5),Données!$H$5,Données!$H$6)))))</f>
        <v/>
      </c>
      <c r="E219" s="8">
        <v>21.7</v>
      </c>
      <c r="F219" s="9">
        <f>((Données!$E$2/100)*(Données!$E$2/100))*E219</f>
        <v>79.994879999999995</v>
      </c>
      <c r="G219" s="10"/>
      <c r="H219" s="11" t="str">
        <f t="shared" si="13"/>
        <v/>
      </c>
      <c r="I219" s="12" t="str">
        <f t="shared" si="14"/>
        <v/>
      </c>
      <c r="J219" s="12" t="str">
        <f t="shared" si="12"/>
        <v/>
      </c>
      <c r="K219" s="13"/>
    </row>
    <row r="220" spans="1:11" x14ac:dyDescent="0.2">
      <c r="A220" s="4"/>
      <c r="B220" s="5"/>
      <c r="C220" s="6" t="str">
        <f>IF(A220="","",B220/((Données!$E$2/100)*(Données!$E$2/100)))</f>
        <v/>
      </c>
      <c r="D220" s="7" t="str">
        <f>IF(A220="","",IF(C220&lt;=Données!$I$2,Données!$H$2,IF(AND(C220&gt;=Données!$I$3,C220&lt;=Données!$J$3),Données!$H$3,IF(AND(C220&gt;=Données!$I$4,C220&lt;=Données!$J$4),Données!$H$4,IF(AND(C220&gt;=Données!$I$5,C220&lt;=Données!$J$5),Données!$H$5,Données!$H$6)))))</f>
        <v/>
      </c>
      <c r="E220" s="8">
        <v>21.7</v>
      </c>
      <c r="F220" s="9">
        <f>((Données!$E$2/100)*(Données!$E$2/100))*E220</f>
        <v>79.994879999999995</v>
      </c>
      <c r="G220" s="10"/>
      <c r="H220" s="11" t="str">
        <f t="shared" si="13"/>
        <v/>
      </c>
      <c r="I220" s="12" t="str">
        <f t="shared" si="14"/>
        <v/>
      </c>
      <c r="J220" s="12" t="str">
        <f t="shared" si="12"/>
        <v/>
      </c>
      <c r="K220" s="13"/>
    </row>
    <row r="221" spans="1:11" x14ac:dyDescent="0.2">
      <c r="A221" s="4"/>
      <c r="B221" s="5"/>
      <c r="C221" s="6" t="str">
        <f>IF(A221="","",B221/((Données!$E$2/100)*(Données!$E$2/100)))</f>
        <v/>
      </c>
      <c r="D221" s="7" t="str">
        <f>IF(A221="","",IF(C221&lt;=Données!$I$2,Données!$H$2,IF(AND(C221&gt;=Données!$I$3,C221&lt;=Données!$J$3),Données!$H$3,IF(AND(C221&gt;=Données!$I$4,C221&lt;=Données!$J$4),Données!$H$4,IF(AND(C221&gt;=Données!$I$5,C221&lt;=Données!$J$5),Données!$H$5,Données!$H$6)))))</f>
        <v/>
      </c>
      <c r="E221" s="8">
        <v>21.7</v>
      </c>
      <c r="F221" s="9">
        <f>((Données!$E$2/100)*(Données!$E$2/100))*E221</f>
        <v>79.994879999999995</v>
      </c>
      <c r="G221" s="10"/>
      <c r="H221" s="11" t="str">
        <f t="shared" si="13"/>
        <v/>
      </c>
      <c r="I221" s="12" t="str">
        <f t="shared" si="14"/>
        <v/>
      </c>
      <c r="J221" s="12" t="str">
        <f t="shared" si="12"/>
        <v/>
      </c>
      <c r="K221" s="13"/>
    </row>
    <row r="222" spans="1:11" x14ac:dyDescent="0.2">
      <c r="A222" s="4"/>
      <c r="B222" s="5"/>
      <c r="C222" s="6" t="str">
        <f>IF(A222="","",B222/((Données!$E$2/100)*(Données!$E$2/100)))</f>
        <v/>
      </c>
      <c r="D222" s="7" t="str">
        <f>IF(A222="","",IF(C222&lt;=Données!$I$2,Données!$H$2,IF(AND(C222&gt;=Données!$I$3,C222&lt;=Données!$J$3),Données!$H$3,IF(AND(C222&gt;=Données!$I$4,C222&lt;=Données!$J$4),Données!$H$4,IF(AND(C222&gt;=Données!$I$5,C222&lt;=Données!$J$5),Données!$H$5,Données!$H$6)))))</f>
        <v/>
      </c>
      <c r="E222" s="8">
        <v>21.7</v>
      </c>
      <c r="F222" s="9">
        <f>((Données!$E$2/100)*(Données!$E$2/100))*E222</f>
        <v>79.994879999999995</v>
      </c>
      <c r="G222" s="10"/>
      <c r="H222" s="11" t="str">
        <f t="shared" si="13"/>
        <v/>
      </c>
      <c r="I222" s="12" t="str">
        <f t="shared" si="14"/>
        <v/>
      </c>
      <c r="J222" s="12" t="str">
        <f t="shared" si="12"/>
        <v/>
      </c>
      <c r="K222" s="13"/>
    </row>
    <row r="223" spans="1:11" x14ac:dyDescent="0.2">
      <c r="A223" s="4"/>
      <c r="B223" s="5"/>
      <c r="C223" s="6" t="str">
        <f>IF(A223="","",B223/((Données!$E$2/100)*(Données!$E$2/100)))</f>
        <v/>
      </c>
      <c r="D223" s="7" t="str">
        <f>IF(A223="","",IF(C223&lt;=Données!$I$2,Données!$H$2,IF(AND(C223&gt;=Données!$I$3,C223&lt;=Données!$J$3),Données!$H$3,IF(AND(C223&gt;=Données!$I$4,C223&lt;=Données!$J$4),Données!$H$4,IF(AND(C223&gt;=Données!$I$5,C223&lt;=Données!$J$5),Données!$H$5,Données!$H$6)))))</f>
        <v/>
      </c>
      <c r="E223" s="8">
        <v>21.7</v>
      </c>
      <c r="F223" s="9">
        <f>((Données!$E$2/100)*(Données!$E$2/100))*E223</f>
        <v>79.994879999999995</v>
      </c>
      <c r="G223" s="10"/>
      <c r="H223" s="11" t="str">
        <f t="shared" si="13"/>
        <v/>
      </c>
      <c r="I223" s="12" t="str">
        <f t="shared" si="14"/>
        <v/>
      </c>
      <c r="J223" s="12" t="str">
        <f t="shared" si="12"/>
        <v/>
      </c>
      <c r="K223" s="13"/>
    </row>
    <row r="224" spans="1:11" x14ac:dyDescent="0.2">
      <c r="A224" s="4"/>
      <c r="B224" s="5"/>
      <c r="C224" s="6" t="str">
        <f>IF(A224="","",B224/((Données!$E$2/100)*(Données!$E$2/100)))</f>
        <v/>
      </c>
      <c r="D224" s="7" t="str">
        <f>IF(A224="","",IF(C224&lt;=Données!$I$2,Données!$H$2,IF(AND(C224&gt;=Données!$I$3,C224&lt;=Données!$J$3),Données!$H$3,IF(AND(C224&gt;=Données!$I$4,C224&lt;=Données!$J$4),Données!$H$4,IF(AND(C224&gt;=Données!$I$5,C224&lt;=Données!$J$5),Données!$H$5,Données!$H$6)))))</f>
        <v/>
      </c>
      <c r="E224" s="8">
        <v>21.7</v>
      </c>
      <c r="F224" s="9">
        <f>((Données!$E$2/100)*(Données!$E$2/100))*E224</f>
        <v>79.994879999999995</v>
      </c>
      <c r="G224" s="10"/>
      <c r="H224" s="11" t="str">
        <f t="shared" si="13"/>
        <v/>
      </c>
      <c r="I224" s="12" t="str">
        <f t="shared" si="14"/>
        <v/>
      </c>
      <c r="J224" s="12" t="str">
        <f t="shared" si="12"/>
        <v/>
      </c>
      <c r="K224" s="13"/>
    </row>
    <row r="225" spans="1:11" x14ac:dyDescent="0.2">
      <c r="A225" s="4"/>
      <c r="B225" s="5"/>
      <c r="C225" s="6" t="str">
        <f>IF(A225="","",B225/((Données!$E$2/100)*(Données!$E$2/100)))</f>
        <v/>
      </c>
      <c r="D225" s="7" t="str">
        <f>IF(A225="","",IF(C225&lt;=Données!$I$2,Données!$H$2,IF(AND(C225&gt;=Données!$I$3,C225&lt;=Données!$J$3),Données!$H$3,IF(AND(C225&gt;=Données!$I$4,C225&lt;=Données!$J$4),Données!$H$4,IF(AND(C225&gt;=Données!$I$5,C225&lt;=Données!$J$5),Données!$H$5,Données!$H$6)))))</f>
        <v/>
      </c>
      <c r="E225" s="8">
        <v>21.7</v>
      </c>
      <c r="F225" s="9">
        <f>((Données!$E$2/100)*(Données!$E$2/100))*E225</f>
        <v>79.994879999999995</v>
      </c>
      <c r="G225" s="10"/>
      <c r="H225" s="11" t="str">
        <f t="shared" si="13"/>
        <v/>
      </c>
      <c r="I225" s="12" t="str">
        <f t="shared" si="14"/>
        <v/>
      </c>
      <c r="J225" s="12" t="str">
        <f t="shared" si="12"/>
        <v/>
      </c>
      <c r="K225" s="13"/>
    </row>
    <row r="226" spans="1:11" x14ac:dyDescent="0.2">
      <c r="A226" s="4"/>
      <c r="B226" s="5"/>
      <c r="C226" s="6" t="str">
        <f>IF(A226="","",B226/((Données!$E$2/100)*(Données!$E$2/100)))</f>
        <v/>
      </c>
      <c r="D226" s="7" t="str">
        <f>IF(A226="","",IF(C226&lt;=Données!$I$2,Données!$H$2,IF(AND(C226&gt;=Données!$I$3,C226&lt;=Données!$J$3),Données!$H$3,IF(AND(C226&gt;=Données!$I$4,C226&lt;=Données!$J$4),Données!$H$4,IF(AND(C226&gt;=Données!$I$5,C226&lt;=Données!$J$5),Données!$H$5,Données!$H$6)))))</f>
        <v/>
      </c>
      <c r="E226" s="8">
        <v>21.7</v>
      </c>
      <c r="F226" s="9">
        <f>((Données!$E$2/100)*(Données!$E$2/100))*E226</f>
        <v>79.994879999999995</v>
      </c>
      <c r="G226" s="10"/>
      <c r="H226" s="11" t="str">
        <f t="shared" si="13"/>
        <v/>
      </c>
      <c r="I226" s="12" t="str">
        <f t="shared" si="14"/>
        <v/>
      </c>
      <c r="J226" s="12" t="str">
        <f t="shared" si="12"/>
        <v/>
      </c>
      <c r="K226" s="13"/>
    </row>
    <row r="227" spans="1:11" x14ac:dyDescent="0.2">
      <c r="A227" s="4"/>
      <c r="B227" s="5"/>
      <c r="C227" s="6" t="str">
        <f>IF(A227="","",B227/((Données!$E$2/100)*(Données!$E$2/100)))</f>
        <v/>
      </c>
      <c r="D227" s="7" t="str">
        <f>IF(A227="","",IF(C227&lt;=Données!$I$2,Données!$H$2,IF(AND(C227&gt;=Données!$I$3,C227&lt;=Données!$J$3),Données!$H$3,IF(AND(C227&gt;=Données!$I$4,C227&lt;=Données!$J$4),Données!$H$4,IF(AND(C227&gt;=Données!$I$5,C227&lt;=Données!$J$5),Données!$H$5,Données!$H$6)))))</f>
        <v/>
      </c>
      <c r="E227" s="8">
        <v>21.7</v>
      </c>
      <c r="F227" s="9">
        <f>((Données!$E$2/100)*(Données!$E$2/100))*E227</f>
        <v>79.994879999999995</v>
      </c>
      <c r="G227" s="10"/>
      <c r="H227" s="11" t="str">
        <f t="shared" si="13"/>
        <v/>
      </c>
      <c r="I227" s="12" t="str">
        <f t="shared" si="14"/>
        <v/>
      </c>
      <c r="J227" s="12" t="str">
        <f t="shared" si="12"/>
        <v/>
      </c>
      <c r="K227" s="13"/>
    </row>
    <row r="228" spans="1:11" x14ac:dyDescent="0.2">
      <c r="A228" s="4"/>
      <c r="B228" s="5"/>
      <c r="C228" s="6" t="str">
        <f>IF(A228="","",B228/((Données!$E$2/100)*(Données!$E$2/100)))</f>
        <v/>
      </c>
      <c r="D228" s="7" t="str">
        <f>IF(A228="","",IF(C228&lt;=Données!$I$2,Données!$H$2,IF(AND(C228&gt;=Données!$I$3,C228&lt;=Données!$J$3),Données!$H$3,IF(AND(C228&gt;=Données!$I$4,C228&lt;=Données!$J$4),Données!$H$4,IF(AND(C228&gt;=Données!$I$5,C228&lt;=Données!$J$5),Données!$H$5,Données!$H$6)))))</f>
        <v/>
      </c>
      <c r="E228" s="8">
        <v>21.7</v>
      </c>
      <c r="F228" s="9">
        <f>((Données!$E$2/100)*(Données!$E$2/100))*E228</f>
        <v>79.994879999999995</v>
      </c>
      <c r="G228" s="10"/>
      <c r="H228" s="11" t="str">
        <f t="shared" si="13"/>
        <v/>
      </c>
      <c r="I228" s="12" t="str">
        <f t="shared" si="14"/>
        <v/>
      </c>
      <c r="J228" s="12" t="str">
        <f t="shared" si="12"/>
        <v/>
      </c>
      <c r="K228" s="13"/>
    </row>
    <row r="229" spans="1:11" x14ac:dyDescent="0.2">
      <c r="A229" s="4"/>
      <c r="B229" s="5"/>
      <c r="C229" s="6" t="str">
        <f>IF(A229="","",B229/((Données!$E$2/100)*(Données!$E$2/100)))</f>
        <v/>
      </c>
      <c r="D229" s="7" t="str">
        <f>IF(A229="","",IF(C229&lt;=Données!$I$2,Données!$H$2,IF(AND(C229&gt;=Données!$I$3,C229&lt;=Données!$J$3),Données!$H$3,IF(AND(C229&gt;=Données!$I$4,C229&lt;=Données!$J$4),Données!$H$4,IF(AND(C229&gt;=Données!$I$5,C229&lt;=Données!$J$5),Données!$H$5,Données!$H$6)))))</f>
        <v/>
      </c>
      <c r="E229" s="8">
        <v>21.7</v>
      </c>
      <c r="F229" s="9">
        <f>((Données!$E$2/100)*(Données!$E$2/100))*E229</f>
        <v>79.994879999999995</v>
      </c>
      <c r="G229" s="10"/>
      <c r="H229" s="11" t="str">
        <f t="shared" si="13"/>
        <v/>
      </c>
      <c r="I229" s="12" t="str">
        <f t="shared" si="14"/>
        <v/>
      </c>
      <c r="J229" s="12" t="str">
        <f t="shared" si="12"/>
        <v/>
      </c>
      <c r="K229" s="13"/>
    </row>
    <row r="230" spans="1:11" x14ac:dyDescent="0.2">
      <c r="A230" s="4"/>
      <c r="B230" s="5"/>
      <c r="C230" s="6" t="str">
        <f>IF(A230="","",B230/((Données!$E$2/100)*(Données!$E$2/100)))</f>
        <v/>
      </c>
      <c r="D230" s="7" t="str">
        <f>IF(A230="","",IF(C230&lt;=Données!$I$2,Données!$H$2,IF(AND(C230&gt;=Données!$I$3,C230&lt;=Données!$J$3),Données!$H$3,IF(AND(C230&gt;=Données!$I$4,C230&lt;=Données!$J$4),Données!$H$4,IF(AND(C230&gt;=Données!$I$5,C230&lt;=Données!$J$5),Données!$H$5,Données!$H$6)))))</f>
        <v/>
      </c>
      <c r="E230" s="8">
        <v>21.7</v>
      </c>
      <c r="F230" s="9">
        <f>((Données!$E$2/100)*(Données!$E$2/100))*E230</f>
        <v>79.994879999999995</v>
      </c>
      <c r="G230" s="10"/>
      <c r="H230" s="11" t="str">
        <f t="shared" si="13"/>
        <v/>
      </c>
      <c r="I230" s="12" t="str">
        <f t="shared" si="14"/>
        <v/>
      </c>
      <c r="J230" s="12" t="str">
        <f t="shared" si="12"/>
        <v/>
      </c>
      <c r="K230" s="13"/>
    </row>
    <row r="231" spans="1:11" x14ac:dyDescent="0.2">
      <c r="A231" s="4"/>
      <c r="B231" s="5"/>
      <c r="C231" s="6" t="str">
        <f>IF(A231="","",B231/((Données!$E$2/100)*(Données!$E$2/100)))</f>
        <v/>
      </c>
      <c r="D231" s="7" t="str">
        <f>IF(A231="","",IF(C231&lt;=Données!$I$2,Données!$H$2,IF(AND(C231&gt;=Données!$I$3,C231&lt;=Données!$J$3),Données!$H$3,IF(AND(C231&gt;=Données!$I$4,C231&lt;=Données!$J$4),Données!$H$4,IF(AND(C231&gt;=Données!$I$5,C231&lt;=Données!$J$5),Données!$H$5,Données!$H$6)))))</f>
        <v/>
      </c>
      <c r="E231" s="8">
        <v>21.7</v>
      </c>
      <c r="F231" s="9">
        <f>((Données!$E$2/100)*(Données!$E$2/100))*E231</f>
        <v>79.994879999999995</v>
      </c>
      <c r="G231" s="10"/>
      <c r="H231" s="11" t="str">
        <f t="shared" si="13"/>
        <v/>
      </c>
      <c r="I231" s="12" t="str">
        <f t="shared" si="14"/>
        <v/>
      </c>
      <c r="J231" s="12" t="str">
        <f t="shared" si="12"/>
        <v/>
      </c>
      <c r="K231" s="13"/>
    </row>
    <row r="232" spans="1:11" x14ac:dyDescent="0.2">
      <c r="A232" s="4"/>
      <c r="B232" s="5"/>
      <c r="C232" s="6" t="str">
        <f>IF(A232="","",B232/((Données!$E$2/100)*(Données!$E$2/100)))</f>
        <v/>
      </c>
      <c r="D232" s="7" t="str">
        <f>IF(A232="","",IF(C232&lt;=Données!$I$2,Données!$H$2,IF(AND(C232&gt;=Données!$I$3,C232&lt;=Données!$J$3),Données!$H$3,IF(AND(C232&gt;=Données!$I$4,C232&lt;=Données!$J$4),Données!$H$4,IF(AND(C232&gt;=Données!$I$5,C232&lt;=Données!$J$5),Données!$H$5,Données!$H$6)))))</f>
        <v/>
      </c>
      <c r="E232" s="8">
        <v>21.7</v>
      </c>
      <c r="F232" s="9">
        <f>((Données!$E$2/100)*(Données!$E$2/100))*E232</f>
        <v>79.994879999999995</v>
      </c>
      <c r="G232" s="10"/>
      <c r="H232" s="11" t="str">
        <f t="shared" si="13"/>
        <v/>
      </c>
      <c r="I232" s="12" t="str">
        <f t="shared" si="14"/>
        <v/>
      </c>
      <c r="J232" s="12" t="str">
        <f t="shared" si="12"/>
        <v/>
      </c>
      <c r="K232" s="13"/>
    </row>
    <row r="233" spans="1:11" x14ac:dyDescent="0.2">
      <c r="A233" s="4"/>
      <c r="B233" s="5"/>
      <c r="C233" s="6" t="str">
        <f>IF(A233="","",B233/((Données!$E$2/100)*(Données!$E$2/100)))</f>
        <v/>
      </c>
      <c r="D233" s="7" t="str">
        <f>IF(A233="","",IF(C233&lt;=Données!$I$2,Données!$H$2,IF(AND(C233&gt;=Données!$I$3,C233&lt;=Données!$J$3),Données!$H$3,IF(AND(C233&gt;=Données!$I$4,C233&lt;=Données!$J$4),Données!$H$4,IF(AND(C233&gt;=Données!$I$5,C233&lt;=Données!$J$5),Données!$H$5,Données!$H$6)))))</f>
        <v/>
      </c>
      <c r="E233" s="8">
        <v>21.7</v>
      </c>
      <c r="F233" s="9">
        <f>((Données!$E$2/100)*(Données!$E$2/100))*E233</f>
        <v>79.994879999999995</v>
      </c>
      <c r="G233" s="10"/>
      <c r="H233" s="11" t="str">
        <f t="shared" si="13"/>
        <v/>
      </c>
      <c r="I233" s="12" t="str">
        <f t="shared" si="14"/>
        <v/>
      </c>
      <c r="J233" s="12" t="str">
        <f t="shared" si="12"/>
        <v/>
      </c>
      <c r="K233" s="13"/>
    </row>
    <row r="234" spans="1:11" x14ac:dyDescent="0.2">
      <c r="A234" s="4"/>
      <c r="B234" s="5"/>
      <c r="C234" s="6" t="str">
        <f>IF(A234="","",B234/((Données!$E$2/100)*(Données!$E$2/100)))</f>
        <v/>
      </c>
      <c r="D234" s="7" t="str">
        <f>IF(A234="","",IF(C234&lt;=Données!$I$2,Données!$H$2,IF(AND(C234&gt;=Données!$I$3,C234&lt;=Données!$J$3),Données!$H$3,IF(AND(C234&gt;=Données!$I$4,C234&lt;=Données!$J$4),Données!$H$4,IF(AND(C234&gt;=Données!$I$5,C234&lt;=Données!$J$5),Données!$H$5,Données!$H$6)))))</f>
        <v/>
      </c>
      <c r="E234" s="8">
        <v>21.7</v>
      </c>
      <c r="F234" s="9">
        <f>((Données!$E$2/100)*(Données!$E$2/100))*E234</f>
        <v>79.994879999999995</v>
      </c>
      <c r="G234" s="10"/>
      <c r="H234" s="11" t="str">
        <f t="shared" si="13"/>
        <v/>
      </c>
      <c r="I234" s="12" t="str">
        <f t="shared" si="14"/>
        <v/>
      </c>
      <c r="J234" s="12" t="str">
        <f t="shared" si="12"/>
        <v/>
      </c>
      <c r="K234" s="13"/>
    </row>
    <row r="235" spans="1:11" x14ac:dyDescent="0.2">
      <c r="A235" s="4"/>
      <c r="B235" s="5"/>
      <c r="C235" s="6" t="str">
        <f>IF(A235="","",B235/((Données!$E$2/100)*(Données!$E$2/100)))</f>
        <v/>
      </c>
      <c r="D235" s="7" t="str">
        <f>IF(A235="","",IF(C235&lt;=Données!$I$2,Données!$H$2,IF(AND(C235&gt;=Données!$I$3,C235&lt;=Données!$J$3),Données!$H$3,IF(AND(C235&gt;=Données!$I$4,C235&lt;=Données!$J$4),Données!$H$4,IF(AND(C235&gt;=Données!$I$5,C235&lt;=Données!$J$5),Données!$H$5,Données!$H$6)))))</f>
        <v/>
      </c>
      <c r="E235" s="8">
        <v>21.7</v>
      </c>
      <c r="F235" s="9">
        <f>((Données!$E$2/100)*(Données!$E$2/100))*E235</f>
        <v>79.994879999999995</v>
      </c>
      <c r="G235" s="10"/>
      <c r="H235" s="11" t="str">
        <f t="shared" si="13"/>
        <v/>
      </c>
      <c r="I235" s="12" t="str">
        <f t="shared" si="14"/>
        <v/>
      </c>
      <c r="J235" s="12" t="str">
        <f t="shared" si="12"/>
        <v/>
      </c>
      <c r="K235" s="13"/>
    </row>
    <row r="236" spans="1:11" x14ac:dyDescent="0.2">
      <c r="A236" s="4"/>
      <c r="B236" s="5"/>
      <c r="C236" s="6" t="str">
        <f>IF(A236="","",B236/((Données!$E$2/100)*(Données!$E$2/100)))</f>
        <v/>
      </c>
      <c r="D236" s="7" t="str">
        <f>IF(A236="","",IF(C236&lt;=Données!$I$2,Données!$H$2,IF(AND(C236&gt;=Données!$I$3,C236&lt;=Données!$J$3),Données!$H$3,IF(AND(C236&gt;=Données!$I$4,C236&lt;=Données!$J$4),Données!$H$4,IF(AND(C236&gt;=Données!$I$5,C236&lt;=Données!$J$5),Données!$H$5,Données!$H$6)))))</f>
        <v/>
      </c>
      <c r="E236" s="8">
        <v>21.7</v>
      </c>
      <c r="F236" s="9">
        <f>((Données!$E$2/100)*(Données!$E$2/100))*E236</f>
        <v>79.994879999999995</v>
      </c>
      <c r="G236" s="10"/>
      <c r="H236" s="11" t="str">
        <f t="shared" si="13"/>
        <v/>
      </c>
      <c r="I236" s="12" t="str">
        <f t="shared" si="14"/>
        <v/>
      </c>
      <c r="J236" s="12" t="str">
        <f t="shared" si="12"/>
        <v/>
      </c>
      <c r="K236" s="13"/>
    </row>
    <row r="237" spans="1:11" x14ac:dyDescent="0.2">
      <c r="A237" s="4"/>
      <c r="B237" s="5"/>
      <c r="C237" s="6" t="str">
        <f>IF(A237="","",B237/((Données!$E$2/100)*(Données!$E$2/100)))</f>
        <v/>
      </c>
      <c r="D237" s="7" t="str">
        <f>IF(A237="","",IF(C237&lt;=Données!$I$2,Données!$H$2,IF(AND(C237&gt;=Données!$I$3,C237&lt;=Données!$J$3),Données!$H$3,IF(AND(C237&gt;=Données!$I$4,C237&lt;=Données!$J$4),Données!$H$4,IF(AND(C237&gt;=Données!$I$5,C237&lt;=Données!$J$5),Données!$H$5,Données!$H$6)))))</f>
        <v/>
      </c>
      <c r="E237" s="8">
        <v>21.7</v>
      </c>
      <c r="F237" s="9">
        <f>((Données!$E$2/100)*(Données!$E$2/100))*E237</f>
        <v>79.994879999999995</v>
      </c>
      <c r="G237" s="10"/>
      <c r="H237" s="11" t="str">
        <f t="shared" si="13"/>
        <v/>
      </c>
      <c r="I237" s="12" t="str">
        <f t="shared" si="14"/>
        <v/>
      </c>
      <c r="J237" s="12" t="str">
        <f t="shared" si="12"/>
        <v/>
      </c>
      <c r="K237" s="13"/>
    </row>
    <row r="238" spans="1:11" x14ac:dyDescent="0.2">
      <c r="A238" s="4"/>
      <c r="B238" s="5"/>
      <c r="C238" s="6" t="str">
        <f>IF(A238="","",B238/((Données!$E$2/100)*(Données!$E$2/100)))</f>
        <v/>
      </c>
      <c r="D238" s="7" t="str">
        <f>IF(A238="","",IF(C238&lt;=Données!$I$2,Données!$H$2,IF(AND(C238&gt;=Données!$I$3,C238&lt;=Données!$J$3),Données!$H$3,IF(AND(C238&gt;=Données!$I$4,C238&lt;=Données!$J$4),Données!$H$4,IF(AND(C238&gt;=Données!$I$5,C238&lt;=Données!$J$5),Données!$H$5,Données!$H$6)))))</f>
        <v/>
      </c>
      <c r="E238" s="8">
        <v>21.7</v>
      </c>
      <c r="F238" s="9">
        <f>((Données!$E$2/100)*(Données!$E$2/100))*E238</f>
        <v>79.994879999999995</v>
      </c>
      <c r="G238" s="10"/>
      <c r="H238" s="11" t="str">
        <f t="shared" si="13"/>
        <v/>
      </c>
      <c r="I238" s="12" t="str">
        <f t="shared" si="14"/>
        <v/>
      </c>
      <c r="J238" s="12" t="str">
        <f t="shared" si="12"/>
        <v/>
      </c>
      <c r="K238" s="13"/>
    </row>
    <row r="239" spans="1:11" x14ac:dyDescent="0.2">
      <c r="A239" s="4"/>
      <c r="B239" s="5"/>
      <c r="C239" s="6" t="str">
        <f>IF(A239="","",B239/((Données!$E$2/100)*(Données!$E$2/100)))</f>
        <v/>
      </c>
      <c r="D239" s="7" t="str">
        <f>IF(A239="","",IF(C239&lt;=Données!$I$2,Données!$H$2,IF(AND(C239&gt;=Données!$I$3,C239&lt;=Données!$J$3),Données!$H$3,IF(AND(C239&gt;=Données!$I$4,C239&lt;=Données!$J$4),Données!$H$4,IF(AND(C239&gt;=Données!$I$5,C239&lt;=Données!$J$5),Données!$H$5,Données!$H$6)))))</f>
        <v/>
      </c>
      <c r="E239" s="8">
        <v>21.7</v>
      </c>
      <c r="F239" s="9">
        <f>((Données!$E$2/100)*(Données!$E$2/100))*E239</f>
        <v>79.994879999999995</v>
      </c>
      <c r="G239" s="10"/>
      <c r="H239" s="11" t="str">
        <f t="shared" si="13"/>
        <v/>
      </c>
      <c r="I239" s="12" t="str">
        <f t="shared" si="14"/>
        <v/>
      </c>
      <c r="J239" s="12" t="str">
        <f t="shared" si="12"/>
        <v/>
      </c>
      <c r="K239" s="13"/>
    </row>
    <row r="240" spans="1:11" x14ac:dyDescent="0.2">
      <c r="A240" s="4"/>
      <c r="B240" s="5"/>
      <c r="C240" s="6" t="str">
        <f>IF(A240="","",B240/((Données!$E$2/100)*(Données!$E$2/100)))</f>
        <v/>
      </c>
      <c r="D240" s="7" t="str">
        <f>IF(A240="","",IF(C240&lt;=Données!$I$2,Données!$H$2,IF(AND(C240&gt;=Données!$I$3,C240&lt;=Données!$J$3),Données!$H$3,IF(AND(C240&gt;=Données!$I$4,C240&lt;=Données!$J$4),Données!$H$4,IF(AND(C240&gt;=Données!$I$5,C240&lt;=Données!$J$5),Données!$H$5,Données!$H$6)))))</f>
        <v/>
      </c>
      <c r="E240" s="8">
        <v>21.7</v>
      </c>
      <c r="F240" s="9">
        <f>((Données!$E$2/100)*(Données!$E$2/100))*E240</f>
        <v>79.994879999999995</v>
      </c>
      <c r="G240" s="10"/>
      <c r="H240" s="11" t="str">
        <f t="shared" si="13"/>
        <v/>
      </c>
      <c r="I240" s="12" t="str">
        <f t="shared" si="14"/>
        <v/>
      </c>
      <c r="J240" s="12" t="str">
        <f t="shared" si="12"/>
        <v/>
      </c>
      <c r="K240" s="13"/>
    </row>
    <row r="241" spans="1:11" x14ac:dyDescent="0.2">
      <c r="A241" s="4"/>
      <c r="B241" s="5"/>
      <c r="C241" s="6" t="str">
        <f>IF(A241="","",B241/((Données!$E$2/100)*(Données!$E$2/100)))</f>
        <v/>
      </c>
      <c r="D241" s="7" t="str">
        <f>IF(A241="","",IF(C241&lt;=Données!$I$2,Données!$H$2,IF(AND(C241&gt;=Données!$I$3,C241&lt;=Données!$J$3),Données!$H$3,IF(AND(C241&gt;=Données!$I$4,C241&lt;=Données!$J$4),Données!$H$4,IF(AND(C241&gt;=Données!$I$5,C241&lt;=Données!$J$5),Données!$H$5,Données!$H$6)))))</f>
        <v/>
      </c>
      <c r="E241" s="8">
        <v>21.7</v>
      </c>
      <c r="F241" s="9">
        <f>((Données!$E$2/100)*(Données!$E$2/100))*E241</f>
        <v>79.994879999999995</v>
      </c>
      <c r="G241" s="10"/>
      <c r="H241" s="11" t="str">
        <f t="shared" si="13"/>
        <v/>
      </c>
      <c r="I241" s="12" t="str">
        <f t="shared" si="14"/>
        <v/>
      </c>
      <c r="J241" s="12" t="str">
        <f t="shared" si="12"/>
        <v/>
      </c>
      <c r="K241" s="13"/>
    </row>
    <row r="242" spans="1:11" x14ac:dyDescent="0.2">
      <c r="A242" s="4"/>
      <c r="B242" s="5"/>
      <c r="C242" s="6" t="str">
        <f>IF(A242="","",B242/((Données!$E$2/100)*(Données!$E$2/100)))</f>
        <v/>
      </c>
      <c r="D242" s="7" t="str">
        <f>IF(A242="","",IF(C242&lt;=Données!$I$2,Données!$H$2,IF(AND(C242&gt;=Données!$I$3,C242&lt;=Données!$J$3),Données!$H$3,IF(AND(C242&gt;=Données!$I$4,C242&lt;=Données!$J$4),Données!$H$4,IF(AND(C242&gt;=Données!$I$5,C242&lt;=Données!$J$5),Données!$H$5,Données!$H$6)))))</f>
        <v/>
      </c>
      <c r="E242" s="8">
        <v>21.7</v>
      </c>
      <c r="F242" s="9">
        <f>((Données!$E$2/100)*(Données!$E$2/100))*E242</f>
        <v>79.994879999999995</v>
      </c>
      <c r="G242" s="10"/>
      <c r="H242" s="11" t="str">
        <f t="shared" si="13"/>
        <v/>
      </c>
      <c r="I242" s="12" t="str">
        <f t="shared" si="14"/>
        <v/>
      </c>
      <c r="J242" s="12" t="str">
        <f t="shared" si="12"/>
        <v/>
      </c>
      <c r="K242" s="13"/>
    </row>
    <row r="243" spans="1:11" x14ac:dyDescent="0.2">
      <c r="A243" s="4"/>
      <c r="B243" s="5"/>
      <c r="C243" s="6" t="str">
        <f>IF(A243="","",B243/((Données!$E$2/100)*(Données!$E$2/100)))</f>
        <v/>
      </c>
      <c r="D243" s="7" t="str">
        <f>IF(A243="","",IF(C243&lt;=Données!$I$2,Données!$H$2,IF(AND(C243&gt;=Données!$I$3,C243&lt;=Données!$J$3),Données!$H$3,IF(AND(C243&gt;=Données!$I$4,C243&lt;=Données!$J$4),Données!$H$4,IF(AND(C243&gt;=Données!$I$5,C243&lt;=Données!$J$5),Données!$H$5,Données!$H$6)))))</f>
        <v/>
      </c>
      <c r="E243" s="8">
        <v>21.7</v>
      </c>
      <c r="F243" s="9">
        <f>((Données!$E$2/100)*(Données!$E$2/100))*E243</f>
        <v>79.994879999999995</v>
      </c>
      <c r="G243" s="10"/>
      <c r="H243" s="11" t="str">
        <f t="shared" si="13"/>
        <v/>
      </c>
      <c r="I243" s="12" t="str">
        <f t="shared" si="14"/>
        <v/>
      </c>
      <c r="J243" s="12" t="str">
        <f t="shared" si="12"/>
        <v/>
      </c>
      <c r="K243" s="13"/>
    </row>
    <row r="244" spans="1:11" x14ac:dyDescent="0.2">
      <c r="A244" s="4"/>
      <c r="B244" s="5"/>
      <c r="C244" s="6" t="str">
        <f>IF(A244="","",B244/((Données!$E$2/100)*(Données!$E$2/100)))</f>
        <v/>
      </c>
      <c r="D244" s="7" t="str">
        <f>IF(A244="","",IF(C244&lt;=Données!$I$2,Données!$H$2,IF(AND(C244&gt;=Données!$I$3,C244&lt;=Données!$J$3),Données!$H$3,IF(AND(C244&gt;=Données!$I$4,C244&lt;=Données!$J$4),Données!$H$4,IF(AND(C244&gt;=Données!$I$5,C244&lt;=Données!$J$5),Données!$H$5,Données!$H$6)))))</f>
        <v/>
      </c>
      <c r="E244" s="8">
        <v>21.7</v>
      </c>
      <c r="F244" s="9">
        <f>((Données!$E$2/100)*(Données!$E$2/100))*E244</f>
        <v>79.994879999999995</v>
      </c>
      <c r="G244" s="10"/>
      <c r="H244" s="11" t="str">
        <f t="shared" si="13"/>
        <v/>
      </c>
      <c r="I244" s="12" t="str">
        <f t="shared" si="14"/>
        <v/>
      </c>
      <c r="J244" s="12" t="str">
        <f t="shared" si="12"/>
        <v/>
      </c>
      <c r="K244" s="13"/>
    </row>
    <row r="245" spans="1:11" x14ac:dyDescent="0.2">
      <c r="A245" s="4"/>
      <c r="B245" s="5"/>
      <c r="C245" s="6" t="str">
        <f>IF(A245="","",B245/((Données!$E$2/100)*(Données!$E$2/100)))</f>
        <v/>
      </c>
      <c r="D245" s="7" t="str">
        <f>IF(A245="","",IF(C245&lt;=Données!$I$2,Données!$H$2,IF(AND(C245&gt;=Données!$I$3,C245&lt;=Données!$J$3),Données!$H$3,IF(AND(C245&gt;=Données!$I$4,C245&lt;=Données!$J$4),Données!$H$4,IF(AND(C245&gt;=Données!$I$5,C245&lt;=Données!$J$5),Données!$H$5,Données!$H$6)))))</f>
        <v/>
      </c>
      <c r="E245" s="8">
        <v>21.7</v>
      </c>
      <c r="F245" s="9">
        <f>((Données!$E$2/100)*(Données!$E$2/100))*E245</f>
        <v>79.994879999999995</v>
      </c>
      <c r="G245" s="10"/>
      <c r="H245" s="11" t="str">
        <f t="shared" si="13"/>
        <v/>
      </c>
      <c r="I245" s="12" t="str">
        <f t="shared" si="14"/>
        <v/>
      </c>
      <c r="J245" s="12" t="str">
        <f t="shared" si="12"/>
        <v/>
      </c>
      <c r="K245" s="13"/>
    </row>
    <row r="246" spans="1:11" x14ac:dyDescent="0.2">
      <c r="A246" s="4"/>
      <c r="B246" s="5"/>
      <c r="C246" s="6" t="str">
        <f>IF(A246="","",B246/((Données!$E$2/100)*(Données!$E$2/100)))</f>
        <v/>
      </c>
      <c r="D246" s="7" t="str">
        <f>IF(A246="","",IF(C246&lt;=Données!$I$2,Données!$H$2,IF(AND(C246&gt;=Données!$I$3,C246&lt;=Données!$J$3),Données!$H$3,IF(AND(C246&gt;=Données!$I$4,C246&lt;=Données!$J$4),Données!$H$4,IF(AND(C246&gt;=Données!$I$5,C246&lt;=Données!$J$5),Données!$H$5,Données!$H$6)))))</f>
        <v/>
      </c>
      <c r="E246" s="8">
        <v>21.7</v>
      </c>
      <c r="F246" s="9">
        <f>((Données!$E$2/100)*(Données!$E$2/100))*E246</f>
        <v>79.994879999999995</v>
      </c>
      <c r="G246" s="10"/>
      <c r="H246" s="11" t="str">
        <f t="shared" si="13"/>
        <v/>
      </c>
      <c r="I246" s="12" t="str">
        <f t="shared" si="14"/>
        <v/>
      </c>
      <c r="J246" s="12" t="str">
        <f t="shared" si="12"/>
        <v/>
      </c>
      <c r="K246" s="13"/>
    </row>
    <row r="247" spans="1:11" x14ac:dyDescent="0.2">
      <c r="A247" s="4"/>
      <c r="B247" s="5"/>
      <c r="C247" s="6" t="str">
        <f>IF(A247="","",B247/((Données!$E$2/100)*(Données!$E$2/100)))</f>
        <v/>
      </c>
      <c r="D247" s="7" t="str">
        <f>IF(A247="","",IF(C247&lt;=Données!$I$2,Données!$H$2,IF(AND(C247&gt;=Données!$I$3,C247&lt;=Données!$J$3),Données!$H$3,IF(AND(C247&gt;=Données!$I$4,C247&lt;=Données!$J$4),Données!$H$4,IF(AND(C247&gt;=Données!$I$5,C247&lt;=Données!$J$5),Données!$H$5,Données!$H$6)))))</f>
        <v/>
      </c>
      <c r="E247" s="8">
        <v>21.7</v>
      </c>
      <c r="F247" s="9">
        <f>((Données!$E$2/100)*(Données!$E$2/100))*E247</f>
        <v>79.994879999999995</v>
      </c>
      <c r="G247" s="10"/>
      <c r="H247" s="11" t="str">
        <f t="shared" si="13"/>
        <v/>
      </c>
      <c r="I247" s="12" t="str">
        <f t="shared" si="14"/>
        <v/>
      </c>
      <c r="J247" s="12" t="str">
        <f t="shared" si="12"/>
        <v/>
      </c>
      <c r="K247" s="13"/>
    </row>
    <row r="248" spans="1:11" x14ac:dyDescent="0.2">
      <c r="A248" s="4"/>
      <c r="B248" s="5"/>
      <c r="C248" s="6" t="str">
        <f>IF(A248="","",B248/((Données!$E$2/100)*(Données!$E$2/100)))</f>
        <v/>
      </c>
      <c r="D248" s="7" t="str">
        <f>IF(A248="","",IF(C248&lt;=Données!$I$2,Données!$H$2,IF(AND(C248&gt;=Données!$I$3,C248&lt;=Données!$J$3),Données!$H$3,IF(AND(C248&gt;=Données!$I$4,C248&lt;=Données!$J$4),Données!$H$4,IF(AND(C248&gt;=Données!$I$5,C248&lt;=Données!$J$5),Données!$H$5,Données!$H$6)))))</f>
        <v/>
      </c>
      <c r="E248" s="8">
        <v>21.7</v>
      </c>
      <c r="F248" s="9">
        <f>((Données!$E$2/100)*(Données!$E$2/100))*E248</f>
        <v>79.994879999999995</v>
      </c>
      <c r="G248" s="10"/>
      <c r="H248" s="11" t="str">
        <f t="shared" si="13"/>
        <v/>
      </c>
      <c r="I248" s="12" t="str">
        <f t="shared" si="14"/>
        <v/>
      </c>
      <c r="J248" s="12" t="str">
        <f t="shared" si="12"/>
        <v/>
      </c>
      <c r="K248" s="13"/>
    </row>
    <row r="249" spans="1:11" x14ac:dyDescent="0.2">
      <c r="A249" s="4"/>
      <c r="B249" s="5"/>
      <c r="C249" s="6" t="str">
        <f>IF(A249="","",B249/((Données!$E$2/100)*(Données!$E$2/100)))</f>
        <v/>
      </c>
      <c r="D249" s="7" t="str">
        <f>IF(A249="","",IF(C249&lt;=Données!$I$2,Données!$H$2,IF(AND(C249&gt;=Données!$I$3,C249&lt;=Données!$J$3),Données!$H$3,IF(AND(C249&gt;=Données!$I$4,C249&lt;=Données!$J$4),Données!$H$4,IF(AND(C249&gt;=Données!$I$5,C249&lt;=Données!$J$5),Données!$H$5,Données!$H$6)))))</f>
        <v/>
      </c>
      <c r="E249" s="8">
        <v>21.7</v>
      </c>
      <c r="F249" s="9">
        <f>((Données!$E$2/100)*(Données!$E$2/100))*E249</f>
        <v>79.994879999999995</v>
      </c>
      <c r="G249" s="10"/>
      <c r="H249" s="11" t="str">
        <f t="shared" si="13"/>
        <v/>
      </c>
      <c r="I249" s="12" t="str">
        <f t="shared" si="14"/>
        <v/>
      </c>
      <c r="J249" s="12" t="str">
        <f t="shared" si="12"/>
        <v/>
      </c>
      <c r="K249" s="13"/>
    </row>
    <row r="250" spans="1:11" x14ac:dyDescent="0.2">
      <c r="A250" s="4"/>
      <c r="B250" s="5"/>
      <c r="C250" s="6" t="str">
        <f>IF(A250="","",B250/((Données!$E$2/100)*(Données!$E$2/100)))</f>
        <v/>
      </c>
      <c r="D250" s="7" t="str">
        <f>IF(A250="","",IF(C250&lt;=Données!$I$2,Données!$H$2,IF(AND(C250&gt;=Données!$I$3,C250&lt;=Données!$J$3),Données!$H$3,IF(AND(C250&gt;=Données!$I$4,C250&lt;=Données!$J$4),Données!$H$4,IF(AND(C250&gt;=Données!$I$5,C250&lt;=Données!$J$5),Données!$H$5,Données!$H$6)))))</f>
        <v/>
      </c>
      <c r="E250" s="8">
        <v>21.7</v>
      </c>
      <c r="F250" s="9">
        <f>((Données!$E$2/100)*(Données!$E$2/100))*E250</f>
        <v>79.994879999999995</v>
      </c>
      <c r="G250" s="10"/>
      <c r="H250" s="11" t="str">
        <f t="shared" si="13"/>
        <v/>
      </c>
      <c r="I250" s="12" t="str">
        <f t="shared" si="14"/>
        <v/>
      </c>
      <c r="J250" s="12" t="str">
        <f t="shared" si="12"/>
        <v/>
      </c>
      <c r="K250" s="13"/>
    </row>
    <row r="251" spans="1:11" x14ac:dyDescent="0.2">
      <c r="A251" s="4"/>
      <c r="B251" s="5"/>
      <c r="C251" s="6" t="str">
        <f>IF(A251="","",B251/((Données!$E$2/100)*(Données!$E$2/100)))</f>
        <v/>
      </c>
      <c r="D251" s="7" t="str">
        <f>IF(A251="","",IF(C251&lt;=Données!$I$2,Données!$H$2,IF(AND(C251&gt;=Données!$I$3,C251&lt;=Données!$J$3),Données!$H$3,IF(AND(C251&gt;=Données!$I$4,C251&lt;=Données!$J$4),Données!$H$4,IF(AND(C251&gt;=Données!$I$5,C251&lt;=Données!$J$5),Données!$H$5,Données!$H$6)))))</f>
        <v/>
      </c>
      <c r="E251" s="8">
        <v>21.7</v>
      </c>
      <c r="F251" s="9">
        <f>((Données!$E$2/100)*(Données!$E$2/100))*E251</f>
        <v>79.994879999999995</v>
      </c>
      <c r="G251" s="10"/>
      <c r="H251" s="11" t="str">
        <f t="shared" si="13"/>
        <v/>
      </c>
      <c r="I251" s="12" t="str">
        <f t="shared" si="14"/>
        <v/>
      </c>
      <c r="J251" s="12" t="str">
        <f t="shared" si="12"/>
        <v/>
      </c>
      <c r="K251" s="13"/>
    </row>
    <row r="252" spans="1:11" x14ac:dyDescent="0.2">
      <c r="A252" s="4"/>
      <c r="B252" s="5"/>
      <c r="C252" s="6" t="str">
        <f>IF(A252="","",B252/((Données!$E$2/100)*(Données!$E$2/100)))</f>
        <v/>
      </c>
      <c r="D252" s="7" t="str">
        <f>IF(A252="","",IF(C252&lt;=Données!$I$2,Données!$H$2,IF(AND(C252&gt;=Données!$I$3,C252&lt;=Données!$J$3),Données!$H$3,IF(AND(C252&gt;=Données!$I$4,C252&lt;=Données!$J$4),Données!$H$4,IF(AND(C252&gt;=Données!$I$5,C252&lt;=Données!$J$5),Données!$H$5,Données!$H$6)))))</f>
        <v/>
      </c>
      <c r="E252" s="8">
        <v>21.7</v>
      </c>
      <c r="F252" s="9">
        <f>((Données!$E$2/100)*(Données!$E$2/100))*E252</f>
        <v>79.994879999999995</v>
      </c>
      <c r="G252" s="10"/>
      <c r="H252" s="11" t="str">
        <f t="shared" si="13"/>
        <v/>
      </c>
      <c r="I252" s="12" t="str">
        <f t="shared" si="14"/>
        <v/>
      </c>
      <c r="J252" s="12" t="str">
        <f t="shared" si="12"/>
        <v/>
      </c>
      <c r="K252" s="13"/>
    </row>
    <row r="253" spans="1:11" x14ac:dyDescent="0.2">
      <c r="A253" s="4"/>
      <c r="B253" s="5"/>
      <c r="C253" s="6" t="str">
        <f>IF(A253="","",B253/((Données!$E$2/100)*(Données!$E$2/100)))</f>
        <v/>
      </c>
      <c r="D253" s="7" t="str">
        <f>IF(A253="","",IF(C253&lt;=Données!$I$2,Données!$H$2,IF(AND(C253&gt;=Données!$I$3,C253&lt;=Données!$J$3),Données!$H$3,IF(AND(C253&gt;=Données!$I$4,C253&lt;=Données!$J$4),Données!$H$4,IF(AND(C253&gt;=Données!$I$5,C253&lt;=Données!$J$5),Données!$H$5,Données!$H$6)))))</f>
        <v/>
      </c>
      <c r="E253" s="8">
        <v>21.7</v>
      </c>
      <c r="F253" s="9">
        <f>((Données!$E$2/100)*(Données!$E$2/100))*E253</f>
        <v>79.994879999999995</v>
      </c>
      <c r="G253" s="10"/>
      <c r="H253" s="11" t="str">
        <f t="shared" si="13"/>
        <v/>
      </c>
      <c r="I253" s="12" t="str">
        <f t="shared" si="14"/>
        <v/>
      </c>
      <c r="J253" s="12" t="str">
        <f t="shared" si="12"/>
        <v/>
      </c>
      <c r="K253" s="13"/>
    </row>
    <row r="254" spans="1:11" x14ac:dyDescent="0.2">
      <c r="A254" s="4"/>
      <c r="B254" s="5"/>
      <c r="C254" s="6" t="str">
        <f>IF(A254="","",B254/((Données!$E$2/100)*(Données!$E$2/100)))</f>
        <v/>
      </c>
      <c r="D254" s="7" t="str">
        <f>IF(A254="","",IF(C254&lt;=Données!$I$2,Données!$H$2,IF(AND(C254&gt;=Données!$I$3,C254&lt;=Données!$J$3),Données!$H$3,IF(AND(C254&gt;=Données!$I$4,C254&lt;=Données!$J$4),Données!$H$4,IF(AND(C254&gt;=Données!$I$5,C254&lt;=Données!$J$5),Données!$H$5,Données!$H$6)))))</f>
        <v/>
      </c>
      <c r="E254" s="8">
        <v>21.7</v>
      </c>
      <c r="F254" s="9">
        <f>((Données!$E$2/100)*(Données!$E$2/100))*E254</f>
        <v>79.994879999999995</v>
      </c>
      <c r="G254" s="10"/>
      <c r="H254" s="11" t="str">
        <f t="shared" si="13"/>
        <v/>
      </c>
      <c r="I254" s="12" t="str">
        <f t="shared" si="14"/>
        <v/>
      </c>
      <c r="J254" s="12" t="str">
        <f t="shared" si="12"/>
        <v/>
      </c>
      <c r="K254" s="13"/>
    </row>
    <row r="255" spans="1:11" x14ac:dyDescent="0.2">
      <c r="A255" s="4"/>
      <c r="B255" s="5"/>
      <c r="C255" s="6" t="str">
        <f>IF(A255="","",B255/((Données!$E$2/100)*(Données!$E$2/100)))</f>
        <v/>
      </c>
      <c r="D255" s="7" t="str">
        <f>IF(A255="","",IF(C255&lt;=Données!$I$2,Données!$H$2,IF(AND(C255&gt;=Données!$I$3,C255&lt;=Données!$J$3),Données!$H$3,IF(AND(C255&gt;=Données!$I$4,C255&lt;=Données!$J$4),Données!$H$4,IF(AND(C255&gt;=Données!$I$5,C255&lt;=Données!$J$5),Données!$H$5,Données!$H$6)))))</f>
        <v/>
      </c>
      <c r="E255" s="8">
        <v>21.7</v>
      </c>
      <c r="F255" s="9">
        <f>((Données!$E$2/100)*(Données!$E$2/100))*E255</f>
        <v>79.994879999999995</v>
      </c>
      <c r="G255" s="10"/>
      <c r="H255" s="11" t="str">
        <f t="shared" si="13"/>
        <v/>
      </c>
      <c r="I255" s="12" t="str">
        <f t="shared" si="14"/>
        <v/>
      </c>
      <c r="J255" s="12" t="str">
        <f t="shared" si="12"/>
        <v/>
      </c>
      <c r="K255" s="13"/>
    </row>
    <row r="256" spans="1:11" x14ac:dyDescent="0.2">
      <c r="A256" s="4"/>
      <c r="B256" s="5"/>
      <c r="C256" s="6" t="str">
        <f>IF(A256="","",B256/((Données!$E$2/100)*(Données!$E$2/100)))</f>
        <v/>
      </c>
      <c r="D256" s="7" t="str">
        <f>IF(A256="","",IF(C256&lt;=Données!$I$2,Données!$H$2,IF(AND(C256&gt;=Données!$I$3,C256&lt;=Données!$J$3),Données!$H$3,IF(AND(C256&gt;=Données!$I$4,C256&lt;=Données!$J$4),Données!$H$4,IF(AND(C256&gt;=Données!$I$5,C256&lt;=Données!$J$5),Données!$H$5,Données!$H$6)))))</f>
        <v/>
      </c>
      <c r="E256" s="8">
        <v>21.7</v>
      </c>
      <c r="F256" s="9">
        <f>((Données!$E$2/100)*(Données!$E$2/100))*E256</f>
        <v>79.994879999999995</v>
      </c>
      <c r="G256" s="10"/>
      <c r="H256" s="11" t="str">
        <f t="shared" si="13"/>
        <v/>
      </c>
      <c r="I256" s="12" t="str">
        <f t="shared" si="14"/>
        <v/>
      </c>
      <c r="J256" s="12" t="str">
        <f t="shared" si="12"/>
        <v/>
      </c>
      <c r="K256" s="13"/>
    </row>
    <row r="257" spans="1:11" x14ac:dyDescent="0.2">
      <c r="A257" s="4"/>
      <c r="B257" s="5"/>
      <c r="C257" s="6" t="str">
        <f>IF(A257="","",B257/((Données!$E$2/100)*(Données!$E$2/100)))</f>
        <v/>
      </c>
      <c r="D257" s="7" t="str">
        <f>IF(A257="","",IF(C257&lt;=Données!$I$2,Données!$H$2,IF(AND(C257&gt;=Données!$I$3,C257&lt;=Données!$J$3),Données!$H$3,IF(AND(C257&gt;=Données!$I$4,C257&lt;=Données!$J$4),Données!$H$4,IF(AND(C257&gt;=Données!$I$5,C257&lt;=Données!$J$5),Données!$H$5,Données!$H$6)))))</f>
        <v/>
      </c>
      <c r="E257" s="8">
        <v>21.7</v>
      </c>
      <c r="F257" s="9">
        <f>((Données!$E$2/100)*(Données!$E$2/100))*E257</f>
        <v>79.994879999999995</v>
      </c>
      <c r="G257" s="10"/>
      <c r="H257" s="11" t="str">
        <f t="shared" si="13"/>
        <v/>
      </c>
      <c r="I257" s="12" t="str">
        <f t="shared" si="14"/>
        <v/>
      </c>
      <c r="J257" s="12" t="str">
        <f t="shared" si="12"/>
        <v/>
      </c>
      <c r="K257" s="13"/>
    </row>
    <row r="258" spans="1:11" x14ac:dyDescent="0.2">
      <c r="A258" s="4"/>
      <c r="B258" s="5"/>
      <c r="C258" s="6" t="str">
        <f>IF(A258="","",B258/((Données!$E$2/100)*(Données!$E$2/100)))</f>
        <v/>
      </c>
      <c r="D258" s="7" t="str">
        <f>IF(A258="","",IF(C258&lt;=Données!$I$2,Données!$H$2,IF(AND(C258&gt;=Données!$I$3,C258&lt;=Données!$J$3),Données!$H$3,IF(AND(C258&gt;=Données!$I$4,C258&lt;=Données!$J$4),Données!$H$4,IF(AND(C258&gt;=Données!$I$5,C258&lt;=Données!$J$5),Données!$H$5,Données!$H$6)))))</f>
        <v/>
      </c>
      <c r="E258" s="8">
        <v>21.7</v>
      </c>
      <c r="F258" s="9">
        <f>((Données!$E$2/100)*(Données!$E$2/100))*E258</f>
        <v>79.994879999999995</v>
      </c>
      <c r="G258" s="10"/>
      <c r="H258" s="11" t="str">
        <f t="shared" si="13"/>
        <v/>
      </c>
      <c r="I258" s="12" t="str">
        <f t="shared" si="14"/>
        <v/>
      </c>
      <c r="J258" s="12" t="str">
        <f t="shared" si="12"/>
        <v/>
      </c>
      <c r="K258" s="13"/>
    </row>
    <row r="259" spans="1:11" x14ac:dyDescent="0.2">
      <c r="A259" s="4"/>
      <c r="B259" s="5"/>
      <c r="C259" s="6" t="str">
        <f>IF(A259="","",B259/((Données!$E$2/100)*(Données!$E$2/100)))</f>
        <v/>
      </c>
      <c r="D259" s="7" t="str">
        <f>IF(A259="","",IF(C259&lt;=Données!$I$2,Données!$H$2,IF(AND(C259&gt;=Données!$I$3,C259&lt;=Données!$J$3),Données!$H$3,IF(AND(C259&gt;=Données!$I$4,C259&lt;=Données!$J$4),Données!$H$4,IF(AND(C259&gt;=Données!$I$5,C259&lt;=Données!$J$5),Données!$H$5,Données!$H$6)))))</f>
        <v/>
      </c>
      <c r="E259" s="8">
        <v>21.7</v>
      </c>
      <c r="F259" s="9">
        <f>((Données!$E$2/100)*(Données!$E$2/100))*E259</f>
        <v>79.994879999999995</v>
      </c>
      <c r="G259" s="10"/>
      <c r="H259" s="11" t="str">
        <f t="shared" si="13"/>
        <v/>
      </c>
      <c r="I259" s="12" t="str">
        <f t="shared" si="14"/>
        <v/>
      </c>
      <c r="J259" s="12" t="str">
        <f t="shared" si="12"/>
        <v/>
      </c>
      <c r="K259" s="13"/>
    </row>
    <row r="260" spans="1:11" x14ac:dyDescent="0.2">
      <c r="A260" s="4"/>
      <c r="B260" s="5"/>
      <c r="C260" s="6" t="str">
        <f>IF(A260="","",B260/((Données!$E$2/100)*(Données!$E$2/100)))</f>
        <v/>
      </c>
      <c r="D260" s="7" t="str">
        <f>IF(A260="","",IF(C260&lt;=Données!$I$2,Données!$H$2,IF(AND(C260&gt;=Données!$I$3,C260&lt;=Données!$J$3),Données!$H$3,IF(AND(C260&gt;=Données!$I$4,C260&lt;=Données!$J$4),Données!$H$4,IF(AND(C260&gt;=Données!$I$5,C260&lt;=Données!$J$5),Données!$H$5,Données!$H$6)))))</f>
        <v/>
      </c>
      <c r="E260" s="8">
        <v>21.7</v>
      </c>
      <c r="F260" s="9">
        <f>((Données!$E$2/100)*(Données!$E$2/100))*E260</f>
        <v>79.994879999999995</v>
      </c>
      <c r="G260" s="10"/>
      <c r="H260" s="11" t="str">
        <f t="shared" si="13"/>
        <v/>
      </c>
      <c r="I260" s="12" t="str">
        <f t="shared" si="14"/>
        <v/>
      </c>
      <c r="J260" s="12" t="str">
        <f t="shared" si="12"/>
        <v/>
      </c>
      <c r="K260" s="13"/>
    </row>
    <row r="261" spans="1:11" x14ac:dyDescent="0.2">
      <c r="A261" s="4"/>
      <c r="B261" s="5"/>
      <c r="C261" s="6" t="str">
        <f>IF(A261="","",B261/((Données!$E$2/100)*(Données!$E$2/100)))</f>
        <v/>
      </c>
      <c r="D261" s="7" t="str">
        <f>IF(A261="","",IF(C261&lt;=Données!$I$2,Données!$H$2,IF(AND(C261&gt;=Données!$I$3,C261&lt;=Données!$J$3),Données!$H$3,IF(AND(C261&gt;=Données!$I$4,C261&lt;=Données!$J$4),Données!$H$4,IF(AND(C261&gt;=Données!$I$5,C261&lt;=Données!$J$5),Données!$H$5,Données!$H$6)))))</f>
        <v/>
      </c>
      <c r="E261" s="8">
        <v>21.7</v>
      </c>
      <c r="F261" s="9">
        <f>((Données!$E$2/100)*(Données!$E$2/100))*E261</f>
        <v>79.994879999999995</v>
      </c>
      <c r="G261" s="10"/>
      <c r="H261" s="11" t="str">
        <f t="shared" si="13"/>
        <v/>
      </c>
      <c r="I261" s="12" t="str">
        <f t="shared" si="14"/>
        <v/>
      </c>
      <c r="J261" s="12" t="str">
        <f t="shared" ref="J261:J324" si="15">IF(A261="","",IF(B261&lt;B260,B260-B261,""))</f>
        <v/>
      </c>
      <c r="K261" s="13"/>
    </row>
    <row r="262" spans="1:11" x14ac:dyDescent="0.2">
      <c r="A262" s="4"/>
      <c r="B262" s="5"/>
      <c r="C262" s="6" t="str">
        <f>IF(A262="","",B262/((Données!$E$2/100)*(Données!$E$2/100)))</f>
        <v/>
      </c>
      <c r="D262" s="7" t="str">
        <f>IF(A262="","",IF(C262&lt;=Données!$I$2,Données!$H$2,IF(AND(C262&gt;=Données!$I$3,C262&lt;=Données!$J$3),Données!$H$3,IF(AND(C262&gt;=Données!$I$4,C262&lt;=Données!$J$4),Données!$H$4,IF(AND(C262&gt;=Données!$I$5,C262&lt;=Données!$J$5),Données!$H$5,Données!$H$6)))))</f>
        <v/>
      </c>
      <c r="E262" s="8">
        <v>21.7</v>
      </c>
      <c r="F262" s="9">
        <f>((Données!$E$2/100)*(Données!$E$2/100))*E262</f>
        <v>79.994879999999995</v>
      </c>
      <c r="G262" s="10"/>
      <c r="H262" s="11" t="str">
        <f t="shared" si="13"/>
        <v/>
      </c>
      <c r="I262" s="12" t="str">
        <f t="shared" si="14"/>
        <v/>
      </c>
      <c r="J262" s="12" t="str">
        <f t="shared" si="15"/>
        <v/>
      </c>
      <c r="K262" s="13"/>
    </row>
    <row r="263" spans="1:11" x14ac:dyDescent="0.2">
      <c r="A263" s="4"/>
      <c r="B263" s="5"/>
      <c r="C263" s="6" t="str">
        <f>IF(A263="","",B263/((Données!$E$2/100)*(Données!$E$2/100)))</f>
        <v/>
      </c>
      <c r="D263" s="7" t="str">
        <f>IF(A263="","",IF(C263&lt;=Données!$I$2,Données!$H$2,IF(AND(C263&gt;=Données!$I$3,C263&lt;=Données!$J$3),Données!$H$3,IF(AND(C263&gt;=Données!$I$4,C263&lt;=Données!$J$4),Données!$H$4,IF(AND(C263&gt;=Données!$I$5,C263&lt;=Données!$J$5),Données!$H$5,Données!$H$6)))))</f>
        <v/>
      </c>
      <c r="E263" s="8">
        <v>21.7</v>
      </c>
      <c r="F263" s="9">
        <f>((Données!$E$2/100)*(Données!$E$2/100))*E263</f>
        <v>79.994879999999995</v>
      </c>
      <c r="G263" s="10"/>
      <c r="H263" s="11" t="str">
        <f t="shared" si="13"/>
        <v/>
      </c>
      <c r="I263" s="12" t="str">
        <f t="shared" si="14"/>
        <v/>
      </c>
      <c r="J263" s="12" t="str">
        <f t="shared" si="15"/>
        <v/>
      </c>
      <c r="K263" s="13"/>
    </row>
    <row r="264" spans="1:11" x14ac:dyDescent="0.2">
      <c r="A264" s="4"/>
      <c r="B264" s="5"/>
      <c r="C264" s="6" t="str">
        <f>IF(A264="","",B264/((Données!$E$2/100)*(Données!$E$2/100)))</f>
        <v/>
      </c>
      <c r="D264" s="7" t="str">
        <f>IF(A264="","",IF(C264&lt;=Données!$I$2,Données!$H$2,IF(AND(C264&gt;=Données!$I$3,C264&lt;=Données!$J$3),Données!$H$3,IF(AND(C264&gt;=Données!$I$4,C264&lt;=Données!$J$4),Données!$H$4,IF(AND(C264&gt;=Données!$I$5,C264&lt;=Données!$J$5),Données!$H$5,Données!$H$6)))))</f>
        <v/>
      </c>
      <c r="E264" s="8">
        <v>21.7</v>
      </c>
      <c r="F264" s="9">
        <f>((Données!$E$2/100)*(Données!$E$2/100))*E264</f>
        <v>79.994879999999995</v>
      </c>
      <c r="G264" s="10"/>
      <c r="H264" s="11" t="str">
        <f t="shared" si="13"/>
        <v/>
      </c>
      <c r="I264" s="12" t="str">
        <f t="shared" si="14"/>
        <v/>
      </c>
      <c r="J264" s="12" t="str">
        <f t="shared" si="15"/>
        <v/>
      </c>
      <c r="K264" s="13"/>
    </row>
    <row r="265" spans="1:11" x14ac:dyDescent="0.2">
      <c r="A265" s="4"/>
      <c r="B265" s="5"/>
      <c r="C265" s="6" t="str">
        <f>IF(A265="","",B265/((Données!$E$2/100)*(Données!$E$2/100)))</f>
        <v/>
      </c>
      <c r="D265" s="7" t="str">
        <f>IF(A265="","",IF(C265&lt;=Données!$I$2,Données!$H$2,IF(AND(C265&gt;=Données!$I$3,C265&lt;=Données!$J$3),Données!$H$3,IF(AND(C265&gt;=Données!$I$4,C265&lt;=Données!$J$4),Données!$H$4,IF(AND(C265&gt;=Données!$I$5,C265&lt;=Données!$J$5),Données!$H$5,Données!$H$6)))))</f>
        <v/>
      </c>
      <c r="E265" s="8">
        <v>21.7</v>
      </c>
      <c r="F265" s="9">
        <f>((Données!$E$2/100)*(Données!$E$2/100))*E265</f>
        <v>79.994879999999995</v>
      </c>
      <c r="G265" s="10"/>
      <c r="H265" s="11" t="str">
        <f t="shared" si="13"/>
        <v/>
      </c>
      <c r="I265" s="12" t="str">
        <f t="shared" si="14"/>
        <v/>
      </c>
      <c r="J265" s="12" t="str">
        <f t="shared" si="15"/>
        <v/>
      </c>
      <c r="K265" s="13"/>
    </row>
    <row r="266" spans="1:11" x14ac:dyDescent="0.2">
      <c r="A266" s="4"/>
      <c r="B266" s="5"/>
      <c r="C266" s="6" t="str">
        <f>IF(A266="","",B266/((Données!$E$2/100)*(Données!$E$2/100)))</f>
        <v/>
      </c>
      <c r="D266" s="7" t="str">
        <f>IF(A266="","",IF(C266&lt;=Données!$I$2,Données!$H$2,IF(AND(C266&gt;=Données!$I$3,C266&lt;=Données!$J$3),Données!$H$3,IF(AND(C266&gt;=Données!$I$4,C266&lt;=Données!$J$4),Données!$H$4,IF(AND(C266&gt;=Données!$I$5,C266&lt;=Données!$J$5),Données!$H$5,Données!$H$6)))))</f>
        <v/>
      </c>
      <c r="E266" s="8">
        <v>21.7</v>
      </c>
      <c r="F266" s="9">
        <f>((Données!$E$2/100)*(Données!$E$2/100))*E266</f>
        <v>79.994879999999995</v>
      </c>
      <c r="G266" s="10"/>
      <c r="H266" s="11" t="str">
        <f t="shared" si="13"/>
        <v/>
      </c>
      <c r="I266" s="12" t="str">
        <f t="shared" si="14"/>
        <v/>
      </c>
      <c r="J266" s="12" t="str">
        <f t="shared" si="15"/>
        <v/>
      </c>
      <c r="K266" s="13"/>
    </row>
    <row r="267" spans="1:11" x14ac:dyDescent="0.2">
      <c r="A267" s="4"/>
      <c r="B267" s="5"/>
      <c r="C267" s="6" t="str">
        <f>IF(A267="","",B267/((Données!$E$2/100)*(Données!$E$2/100)))</f>
        <v/>
      </c>
      <c r="D267" s="7" t="str">
        <f>IF(A267="","",IF(C267&lt;=Données!$I$2,Données!$H$2,IF(AND(C267&gt;=Données!$I$3,C267&lt;=Données!$J$3),Données!$H$3,IF(AND(C267&gt;=Données!$I$4,C267&lt;=Données!$J$4),Données!$H$4,IF(AND(C267&gt;=Données!$I$5,C267&lt;=Données!$J$5),Données!$H$5,Données!$H$6)))))</f>
        <v/>
      </c>
      <c r="E267" s="8">
        <v>21.7</v>
      </c>
      <c r="F267" s="9">
        <f>((Données!$E$2/100)*(Données!$E$2/100))*E267</f>
        <v>79.994879999999995</v>
      </c>
      <c r="G267" s="10"/>
      <c r="H267" s="11" t="str">
        <f t="shared" si="13"/>
        <v/>
      </c>
      <c r="I267" s="12" t="str">
        <f t="shared" si="14"/>
        <v/>
      </c>
      <c r="J267" s="12" t="str">
        <f t="shared" si="15"/>
        <v/>
      </c>
      <c r="K267" s="13"/>
    </row>
    <row r="268" spans="1:11" x14ac:dyDescent="0.2">
      <c r="A268" s="4"/>
      <c r="B268" s="5"/>
      <c r="C268" s="6" t="str">
        <f>IF(A268="","",B268/((Données!$E$2/100)*(Données!$E$2/100)))</f>
        <v/>
      </c>
      <c r="D268" s="7" t="str">
        <f>IF(A268="","",IF(C268&lt;=Données!$I$2,Données!$H$2,IF(AND(C268&gt;=Données!$I$3,C268&lt;=Données!$J$3),Données!$H$3,IF(AND(C268&gt;=Données!$I$4,C268&lt;=Données!$J$4),Données!$H$4,IF(AND(C268&gt;=Données!$I$5,C268&lt;=Données!$J$5),Données!$H$5,Données!$H$6)))))</f>
        <v/>
      </c>
      <c r="E268" s="8">
        <v>21.7</v>
      </c>
      <c r="F268" s="9">
        <f>((Données!$E$2/100)*(Données!$E$2/100))*E268</f>
        <v>79.994879999999995</v>
      </c>
      <c r="G268" s="10"/>
      <c r="H268" s="11" t="str">
        <f t="shared" si="13"/>
        <v/>
      </c>
      <c r="I268" s="12" t="str">
        <f t="shared" si="14"/>
        <v/>
      </c>
      <c r="J268" s="12" t="str">
        <f t="shared" si="15"/>
        <v/>
      </c>
      <c r="K268" s="13"/>
    </row>
    <row r="269" spans="1:11" x14ac:dyDescent="0.2">
      <c r="A269" s="4"/>
      <c r="B269" s="5"/>
      <c r="C269" s="6" t="str">
        <f>IF(A269="","",B269/((Données!$E$2/100)*(Données!$E$2/100)))</f>
        <v/>
      </c>
      <c r="D269" s="7" t="str">
        <f>IF(A269="","",IF(C269&lt;=Données!$I$2,Données!$H$2,IF(AND(C269&gt;=Données!$I$3,C269&lt;=Données!$J$3),Données!$H$3,IF(AND(C269&gt;=Données!$I$4,C269&lt;=Données!$J$4),Données!$H$4,IF(AND(C269&gt;=Données!$I$5,C269&lt;=Données!$J$5),Données!$H$5,Données!$H$6)))))</f>
        <v/>
      </c>
      <c r="E269" s="8">
        <v>21.7</v>
      </c>
      <c r="F269" s="9">
        <f>((Données!$E$2/100)*(Données!$E$2/100))*E269</f>
        <v>79.994879999999995</v>
      </c>
      <c r="G269" s="10"/>
      <c r="H269" s="11" t="str">
        <f t="shared" si="13"/>
        <v/>
      </c>
      <c r="I269" s="12" t="str">
        <f t="shared" si="14"/>
        <v/>
      </c>
      <c r="J269" s="12" t="str">
        <f t="shared" si="15"/>
        <v/>
      </c>
      <c r="K269" s="13"/>
    </row>
    <row r="270" spans="1:11" x14ac:dyDescent="0.2">
      <c r="A270" s="4"/>
      <c r="B270" s="5"/>
      <c r="C270" s="6" t="str">
        <f>IF(A270="","",B270/((Données!$E$2/100)*(Données!$E$2/100)))</f>
        <v/>
      </c>
      <c r="D270" s="7" t="str">
        <f>IF(A270="","",IF(C270&lt;=Données!$I$2,Données!$H$2,IF(AND(C270&gt;=Données!$I$3,C270&lt;=Données!$J$3),Données!$H$3,IF(AND(C270&gt;=Données!$I$4,C270&lt;=Données!$J$4),Données!$H$4,IF(AND(C270&gt;=Données!$I$5,C270&lt;=Données!$J$5),Données!$H$5,Données!$H$6)))))</f>
        <v/>
      </c>
      <c r="E270" s="8">
        <v>21.7</v>
      </c>
      <c r="F270" s="9">
        <f>((Données!$E$2/100)*(Données!$E$2/100))*E270</f>
        <v>79.994879999999995</v>
      </c>
      <c r="G270" s="10"/>
      <c r="H270" s="11" t="str">
        <f t="shared" si="13"/>
        <v/>
      </c>
      <c r="I270" s="12" t="str">
        <f t="shared" si="14"/>
        <v/>
      </c>
      <c r="J270" s="12" t="str">
        <f t="shared" si="15"/>
        <v/>
      </c>
      <c r="K270" s="13"/>
    </row>
    <row r="271" spans="1:11" x14ac:dyDescent="0.2">
      <c r="A271" s="4"/>
      <c r="B271" s="5"/>
      <c r="C271" s="6" t="str">
        <f>IF(A271="","",B271/((Données!$E$2/100)*(Données!$E$2/100)))</f>
        <v/>
      </c>
      <c r="D271" s="7" t="str">
        <f>IF(A271="","",IF(C271&lt;=Données!$I$2,Données!$H$2,IF(AND(C271&gt;=Données!$I$3,C271&lt;=Données!$J$3),Données!$H$3,IF(AND(C271&gt;=Données!$I$4,C271&lt;=Données!$J$4),Données!$H$4,IF(AND(C271&gt;=Données!$I$5,C271&lt;=Données!$J$5),Données!$H$5,Données!$H$6)))))</f>
        <v/>
      </c>
      <c r="E271" s="8">
        <v>21.7</v>
      </c>
      <c r="F271" s="9">
        <f>((Données!$E$2/100)*(Données!$E$2/100))*E271</f>
        <v>79.994879999999995</v>
      </c>
      <c r="G271" s="10"/>
      <c r="H271" s="11" t="str">
        <f t="shared" si="13"/>
        <v/>
      </c>
      <c r="I271" s="12" t="str">
        <f t="shared" si="14"/>
        <v/>
      </c>
      <c r="J271" s="12" t="str">
        <f t="shared" si="15"/>
        <v/>
      </c>
      <c r="K271" s="13"/>
    </row>
    <row r="272" spans="1:11" x14ac:dyDescent="0.2">
      <c r="A272" s="4"/>
      <c r="B272" s="5"/>
      <c r="C272" s="6" t="str">
        <f>IF(A272="","",B272/((Données!$E$2/100)*(Données!$E$2/100)))</f>
        <v/>
      </c>
      <c r="D272" s="7" t="str">
        <f>IF(A272="","",IF(C272&lt;=Données!$I$2,Données!$H$2,IF(AND(C272&gt;=Données!$I$3,C272&lt;=Données!$J$3),Données!$H$3,IF(AND(C272&gt;=Données!$I$4,C272&lt;=Données!$J$4),Données!$H$4,IF(AND(C272&gt;=Données!$I$5,C272&lt;=Données!$J$5),Données!$H$5,Données!$H$6)))))</f>
        <v/>
      </c>
      <c r="E272" s="8">
        <v>21.7</v>
      </c>
      <c r="F272" s="9">
        <f>((Données!$E$2/100)*(Données!$E$2/100))*E272</f>
        <v>79.994879999999995</v>
      </c>
      <c r="G272" s="10"/>
      <c r="H272" s="11" t="str">
        <f t="shared" si="13"/>
        <v/>
      </c>
      <c r="I272" s="12" t="str">
        <f t="shared" si="14"/>
        <v/>
      </c>
      <c r="J272" s="12" t="str">
        <f t="shared" si="15"/>
        <v/>
      </c>
      <c r="K272" s="13"/>
    </row>
    <row r="273" spans="1:11" x14ac:dyDescent="0.2">
      <c r="A273" s="4"/>
      <c r="B273" s="5"/>
      <c r="C273" s="6" t="str">
        <f>IF(A273="","",B273/((Données!$E$2/100)*(Données!$E$2/100)))</f>
        <v/>
      </c>
      <c r="D273" s="7" t="str">
        <f>IF(A273="","",IF(C273&lt;=Données!$I$2,Données!$H$2,IF(AND(C273&gt;=Données!$I$3,C273&lt;=Données!$J$3),Données!$H$3,IF(AND(C273&gt;=Données!$I$4,C273&lt;=Données!$J$4),Données!$H$4,IF(AND(C273&gt;=Données!$I$5,C273&lt;=Données!$J$5),Données!$H$5,Données!$H$6)))))</f>
        <v/>
      </c>
      <c r="E273" s="8">
        <v>21.7</v>
      </c>
      <c r="F273" s="9">
        <f>((Données!$E$2/100)*(Données!$E$2/100))*E273</f>
        <v>79.994879999999995</v>
      </c>
      <c r="G273" s="10"/>
      <c r="H273" s="11" t="str">
        <f t="shared" si="13"/>
        <v/>
      </c>
      <c r="I273" s="12" t="str">
        <f t="shared" si="14"/>
        <v/>
      </c>
      <c r="J273" s="12" t="str">
        <f t="shared" si="15"/>
        <v/>
      </c>
      <c r="K273" s="13"/>
    </row>
    <row r="274" spans="1:11" x14ac:dyDescent="0.2">
      <c r="A274" s="4"/>
      <c r="B274" s="5"/>
      <c r="C274" s="6" t="str">
        <f>IF(A274="","",B274/((Données!$E$2/100)*(Données!$E$2/100)))</f>
        <v/>
      </c>
      <c r="D274" s="7" t="str">
        <f>IF(A274="","",IF(C274&lt;=Données!$I$2,Données!$H$2,IF(AND(C274&gt;=Données!$I$3,C274&lt;=Données!$J$3),Données!$H$3,IF(AND(C274&gt;=Données!$I$4,C274&lt;=Données!$J$4),Données!$H$4,IF(AND(C274&gt;=Données!$I$5,C274&lt;=Données!$J$5),Données!$H$5,Données!$H$6)))))</f>
        <v/>
      </c>
      <c r="E274" s="8">
        <v>21.7</v>
      </c>
      <c r="F274" s="9">
        <f>((Données!$E$2/100)*(Données!$E$2/100))*E274</f>
        <v>79.994879999999995</v>
      </c>
      <c r="G274" s="10"/>
      <c r="H274" s="11" t="str">
        <f t="shared" si="13"/>
        <v/>
      </c>
      <c r="I274" s="12" t="str">
        <f t="shared" si="14"/>
        <v/>
      </c>
      <c r="J274" s="12" t="str">
        <f t="shared" si="15"/>
        <v/>
      </c>
      <c r="K274" s="13"/>
    </row>
    <row r="275" spans="1:11" x14ac:dyDescent="0.2">
      <c r="A275" s="4"/>
      <c r="B275" s="5"/>
      <c r="C275" s="6" t="str">
        <f>IF(A275="","",B275/((Données!$E$2/100)*(Données!$E$2/100)))</f>
        <v/>
      </c>
      <c r="D275" s="7" t="str">
        <f>IF(A275="","",IF(C275&lt;=Données!$I$2,Données!$H$2,IF(AND(C275&gt;=Données!$I$3,C275&lt;=Données!$J$3),Données!$H$3,IF(AND(C275&gt;=Données!$I$4,C275&lt;=Données!$J$4),Données!$H$4,IF(AND(C275&gt;=Données!$I$5,C275&lt;=Données!$J$5),Données!$H$5,Données!$H$6)))))</f>
        <v/>
      </c>
      <c r="E275" s="8">
        <v>21.7</v>
      </c>
      <c r="F275" s="9">
        <f>((Données!$E$2/100)*(Données!$E$2/100))*E275</f>
        <v>79.994879999999995</v>
      </c>
      <c r="G275" s="10"/>
      <c r="H275" s="11" t="str">
        <f t="shared" si="13"/>
        <v/>
      </c>
      <c r="I275" s="12" t="str">
        <f t="shared" si="14"/>
        <v/>
      </c>
      <c r="J275" s="12" t="str">
        <f t="shared" si="15"/>
        <v/>
      </c>
      <c r="K275" s="13"/>
    </row>
    <row r="276" spans="1:11" x14ac:dyDescent="0.2">
      <c r="A276" s="4"/>
      <c r="B276" s="5"/>
      <c r="C276" s="6" t="str">
        <f>IF(A276="","",B276/((Données!$E$2/100)*(Données!$E$2/100)))</f>
        <v/>
      </c>
      <c r="D276" s="7" t="str">
        <f>IF(A276="","",IF(C276&lt;=Données!$I$2,Données!$H$2,IF(AND(C276&gt;=Données!$I$3,C276&lt;=Données!$J$3),Données!$H$3,IF(AND(C276&gt;=Données!$I$4,C276&lt;=Données!$J$4),Données!$H$4,IF(AND(C276&gt;=Données!$I$5,C276&lt;=Données!$J$5),Données!$H$5,Données!$H$6)))))</f>
        <v/>
      </c>
      <c r="E276" s="8">
        <v>21.7</v>
      </c>
      <c r="F276" s="9">
        <f>((Données!$E$2/100)*(Données!$E$2/100))*E276</f>
        <v>79.994879999999995</v>
      </c>
      <c r="G276" s="10"/>
      <c r="H276" s="11" t="str">
        <f t="shared" si="13"/>
        <v/>
      </c>
      <c r="I276" s="12" t="str">
        <f t="shared" si="14"/>
        <v/>
      </c>
      <c r="J276" s="12" t="str">
        <f t="shared" si="15"/>
        <v/>
      </c>
      <c r="K276" s="13"/>
    </row>
    <row r="277" spans="1:11" x14ac:dyDescent="0.2">
      <c r="A277" s="4"/>
      <c r="B277" s="5"/>
      <c r="C277" s="6" t="str">
        <f>IF(A277="","",B277/((Données!$E$2/100)*(Données!$E$2/100)))</f>
        <v/>
      </c>
      <c r="D277" s="7" t="str">
        <f>IF(A277="","",IF(C277&lt;=Données!$I$2,Données!$H$2,IF(AND(C277&gt;=Données!$I$3,C277&lt;=Données!$J$3),Données!$H$3,IF(AND(C277&gt;=Données!$I$4,C277&lt;=Données!$J$4),Données!$H$4,IF(AND(C277&gt;=Données!$I$5,C277&lt;=Données!$J$5),Données!$H$5,Données!$H$6)))))</f>
        <v/>
      </c>
      <c r="E277" s="8">
        <v>21.7</v>
      </c>
      <c r="F277" s="9">
        <f>((Données!$E$2/100)*(Données!$E$2/100))*E277</f>
        <v>79.994879999999995</v>
      </c>
      <c r="G277" s="10"/>
      <c r="H277" s="11" t="str">
        <f t="shared" si="13"/>
        <v/>
      </c>
      <c r="I277" s="12" t="str">
        <f t="shared" si="14"/>
        <v/>
      </c>
      <c r="J277" s="12" t="str">
        <f t="shared" si="15"/>
        <v/>
      </c>
      <c r="K277" s="13"/>
    </row>
    <row r="278" spans="1:11" x14ac:dyDescent="0.2">
      <c r="A278" s="4"/>
      <c r="B278" s="5"/>
      <c r="C278" s="6" t="str">
        <f>IF(A278="","",B278/((Données!$E$2/100)*(Données!$E$2/100)))</f>
        <v/>
      </c>
      <c r="D278" s="7" t="str">
        <f>IF(A278="","",IF(C278&lt;=Données!$I$2,Données!$H$2,IF(AND(C278&gt;=Données!$I$3,C278&lt;=Données!$J$3),Données!$H$3,IF(AND(C278&gt;=Données!$I$4,C278&lt;=Données!$J$4),Données!$H$4,IF(AND(C278&gt;=Données!$I$5,C278&lt;=Données!$J$5),Données!$H$5,Données!$H$6)))))</f>
        <v/>
      </c>
      <c r="E278" s="8">
        <v>21.7</v>
      </c>
      <c r="F278" s="9">
        <f>((Données!$E$2/100)*(Données!$E$2/100))*E278</f>
        <v>79.994879999999995</v>
      </c>
      <c r="G278" s="10"/>
      <c r="H278" s="11" t="str">
        <f t="shared" ref="H278:H341" si="16">IF(B278&gt;F278,B278-F278,"")</f>
        <v/>
      </c>
      <c r="I278" s="12" t="str">
        <f t="shared" ref="I278:I341" si="17">IF(B277&lt;B278,B278-B277,"")</f>
        <v/>
      </c>
      <c r="J278" s="12" t="str">
        <f t="shared" si="15"/>
        <v/>
      </c>
      <c r="K278" s="13"/>
    </row>
    <row r="279" spans="1:11" x14ac:dyDescent="0.2">
      <c r="A279" s="4"/>
      <c r="B279" s="5"/>
      <c r="C279" s="6" t="str">
        <f>IF(A279="","",B279/((Données!$E$2/100)*(Données!$E$2/100)))</f>
        <v/>
      </c>
      <c r="D279" s="7" t="str">
        <f>IF(A279="","",IF(C279&lt;=Données!$I$2,Données!$H$2,IF(AND(C279&gt;=Données!$I$3,C279&lt;=Données!$J$3),Données!$H$3,IF(AND(C279&gt;=Données!$I$4,C279&lt;=Données!$J$4),Données!$H$4,IF(AND(C279&gt;=Données!$I$5,C279&lt;=Données!$J$5),Données!$H$5,Données!$H$6)))))</f>
        <v/>
      </c>
      <c r="E279" s="8">
        <v>21.7</v>
      </c>
      <c r="F279" s="9">
        <f>((Données!$E$2/100)*(Données!$E$2/100))*E279</f>
        <v>79.994879999999995</v>
      </c>
      <c r="G279" s="10"/>
      <c r="H279" s="11" t="str">
        <f t="shared" si="16"/>
        <v/>
      </c>
      <c r="I279" s="12" t="str">
        <f t="shared" si="17"/>
        <v/>
      </c>
      <c r="J279" s="12" t="str">
        <f t="shared" si="15"/>
        <v/>
      </c>
      <c r="K279" s="13"/>
    </row>
    <row r="280" spans="1:11" x14ac:dyDescent="0.2">
      <c r="A280" s="4"/>
      <c r="B280" s="5"/>
      <c r="C280" s="6" t="str">
        <f>IF(A280="","",B280/((Données!$E$2/100)*(Données!$E$2/100)))</f>
        <v/>
      </c>
      <c r="D280" s="7" t="str">
        <f>IF(A280="","",IF(C280&lt;=Données!$I$2,Données!$H$2,IF(AND(C280&gt;=Données!$I$3,C280&lt;=Données!$J$3),Données!$H$3,IF(AND(C280&gt;=Données!$I$4,C280&lt;=Données!$J$4),Données!$H$4,IF(AND(C280&gt;=Données!$I$5,C280&lt;=Données!$J$5),Données!$H$5,Données!$H$6)))))</f>
        <v/>
      </c>
      <c r="E280" s="8">
        <v>21.7</v>
      </c>
      <c r="F280" s="9">
        <f>((Données!$E$2/100)*(Données!$E$2/100))*E280</f>
        <v>79.994879999999995</v>
      </c>
      <c r="G280" s="10"/>
      <c r="H280" s="11" t="str">
        <f t="shared" si="16"/>
        <v/>
      </c>
      <c r="I280" s="12" t="str">
        <f t="shared" si="17"/>
        <v/>
      </c>
      <c r="J280" s="12" t="str">
        <f t="shared" si="15"/>
        <v/>
      </c>
      <c r="K280" s="13"/>
    </row>
    <row r="281" spans="1:11" x14ac:dyDescent="0.2">
      <c r="A281" s="4"/>
      <c r="B281" s="5"/>
      <c r="C281" s="6" t="str">
        <f>IF(A281="","",B281/((Données!$E$2/100)*(Données!$E$2/100)))</f>
        <v/>
      </c>
      <c r="D281" s="7" t="str">
        <f>IF(A281="","",IF(C281&lt;=Données!$I$2,Données!$H$2,IF(AND(C281&gt;=Données!$I$3,C281&lt;=Données!$J$3),Données!$H$3,IF(AND(C281&gt;=Données!$I$4,C281&lt;=Données!$J$4),Données!$H$4,IF(AND(C281&gt;=Données!$I$5,C281&lt;=Données!$J$5),Données!$H$5,Données!$H$6)))))</f>
        <v/>
      </c>
      <c r="E281" s="8">
        <v>21.7</v>
      </c>
      <c r="F281" s="9">
        <f>((Données!$E$2/100)*(Données!$E$2/100))*E281</f>
        <v>79.994879999999995</v>
      </c>
      <c r="G281" s="10"/>
      <c r="H281" s="11" t="str">
        <f t="shared" si="16"/>
        <v/>
      </c>
      <c r="I281" s="12" t="str">
        <f t="shared" si="17"/>
        <v/>
      </c>
      <c r="J281" s="12" t="str">
        <f t="shared" si="15"/>
        <v/>
      </c>
      <c r="K281" s="13"/>
    </row>
    <row r="282" spans="1:11" x14ac:dyDescent="0.2">
      <c r="A282" s="4"/>
      <c r="B282" s="5"/>
      <c r="C282" s="6" t="str">
        <f>IF(A282="","",B282/((Données!$E$2/100)*(Données!$E$2/100)))</f>
        <v/>
      </c>
      <c r="D282" s="7" t="str">
        <f>IF(A282="","",IF(C282&lt;=Données!$I$2,Données!$H$2,IF(AND(C282&gt;=Données!$I$3,C282&lt;=Données!$J$3),Données!$H$3,IF(AND(C282&gt;=Données!$I$4,C282&lt;=Données!$J$4),Données!$H$4,IF(AND(C282&gt;=Données!$I$5,C282&lt;=Données!$J$5),Données!$H$5,Données!$H$6)))))</f>
        <v/>
      </c>
      <c r="E282" s="8">
        <v>21.7</v>
      </c>
      <c r="F282" s="9">
        <f>((Données!$E$2/100)*(Données!$E$2/100))*E282</f>
        <v>79.994879999999995</v>
      </c>
      <c r="G282" s="10"/>
      <c r="H282" s="11" t="str">
        <f t="shared" si="16"/>
        <v/>
      </c>
      <c r="I282" s="12" t="str">
        <f t="shared" si="17"/>
        <v/>
      </c>
      <c r="J282" s="12" t="str">
        <f t="shared" si="15"/>
        <v/>
      </c>
      <c r="K282" s="13"/>
    </row>
    <row r="283" spans="1:11" x14ac:dyDescent="0.2">
      <c r="A283" s="4"/>
      <c r="B283" s="5"/>
      <c r="C283" s="6" t="str">
        <f>IF(A283="","",B283/((Données!$E$2/100)*(Données!$E$2/100)))</f>
        <v/>
      </c>
      <c r="D283" s="7" t="str">
        <f>IF(A283="","",IF(C283&lt;=Données!$I$2,Données!$H$2,IF(AND(C283&gt;=Données!$I$3,C283&lt;=Données!$J$3),Données!$H$3,IF(AND(C283&gt;=Données!$I$4,C283&lt;=Données!$J$4),Données!$H$4,IF(AND(C283&gt;=Données!$I$5,C283&lt;=Données!$J$5),Données!$H$5,Données!$H$6)))))</f>
        <v/>
      </c>
      <c r="E283" s="8">
        <v>21.7</v>
      </c>
      <c r="F283" s="9">
        <f>((Données!$E$2/100)*(Données!$E$2/100))*E283</f>
        <v>79.994879999999995</v>
      </c>
      <c r="G283" s="10"/>
      <c r="H283" s="11" t="str">
        <f t="shared" si="16"/>
        <v/>
      </c>
      <c r="I283" s="12" t="str">
        <f t="shared" si="17"/>
        <v/>
      </c>
      <c r="J283" s="12" t="str">
        <f t="shared" si="15"/>
        <v/>
      </c>
      <c r="K283" s="13"/>
    </row>
    <row r="284" spans="1:11" x14ac:dyDescent="0.2">
      <c r="A284" s="4"/>
      <c r="B284" s="5"/>
      <c r="C284" s="6" t="str">
        <f>IF(A284="","",B284/((Données!$E$2/100)*(Données!$E$2/100)))</f>
        <v/>
      </c>
      <c r="D284" s="7" t="str">
        <f>IF(A284="","",IF(C284&lt;=Données!$I$2,Données!$H$2,IF(AND(C284&gt;=Données!$I$3,C284&lt;=Données!$J$3),Données!$H$3,IF(AND(C284&gt;=Données!$I$4,C284&lt;=Données!$J$4),Données!$H$4,IF(AND(C284&gt;=Données!$I$5,C284&lt;=Données!$J$5),Données!$H$5,Données!$H$6)))))</f>
        <v/>
      </c>
      <c r="E284" s="8">
        <v>21.7</v>
      </c>
      <c r="F284" s="9">
        <f>((Données!$E$2/100)*(Données!$E$2/100))*E284</f>
        <v>79.994879999999995</v>
      </c>
      <c r="G284" s="10"/>
      <c r="H284" s="11" t="str">
        <f t="shared" si="16"/>
        <v/>
      </c>
      <c r="I284" s="12" t="str">
        <f t="shared" si="17"/>
        <v/>
      </c>
      <c r="J284" s="12" t="str">
        <f t="shared" si="15"/>
        <v/>
      </c>
      <c r="K284" s="13"/>
    </row>
    <row r="285" spans="1:11" x14ac:dyDescent="0.2">
      <c r="A285" s="4"/>
      <c r="B285" s="5"/>
      <c r="C285" s="6" t="str">
        <f>IF(A285="","",B285/((Données!$E$2/100)*(Données!$E$2/100)))</f>
        <v/>
      </c>
      <c r="D285" s="7" t="str">
        <f>IF(A285="","",IF(C285&lt;=Données!$I$2,Données!$H$2,IF(AND(C285&gt;=Données!$I$3,C285&lt;=Données!$J$3),Données!$H$3,IF(AND(C285&gt;=Données!$I$4,C285&lt;=Données!$J$4),Données!$H$4,IF(AND(C285&gt;=Données!$I$5,C285&lt;=Données!$J$5),Données!$H$5,Données!$H$6)))))</f>
        <v/>
      </c>
      <c r="E285" s="8">
        <v>21.7</v>
      </c>
      <c r="F285" s="9">
        <f>((Données!$E$2/100)*(Données!$E$2/100))*E285</f>
        <v>79.994879999999995</v>
      </c>
      <c r="G285" s="10"/>
      <c r="H285" s="11" t="str">
        <f t="shared" si="16"/>
        <v/>
      </c>
      <c r="I285" s="12" t="str">
        <f t="shared" si="17"/>
        <v/>
      </c>
      <c r="J285" s="12" t="str">
        <f t="shared" si="15"/>
        <v/>
      </c>
      <c r="K285" s="13"/>
    </row>
    <row r="286" spans="1:11" x14ac:dyDescent="0.2">
      <c r="A286" s="4"/>
      <c r="B286" s="5"/>
      <c r="C286" s="6" t="str">
        <f>IF(A286="","",B286/((Données!$E$2/100)*(Données!$E$2/100)))</f>
        <v/>
      </c>
      <c r="D286" s="7" t="str">
        <f>IF(A286="","",IF(C286&lt;=Données!$I$2,Données!$H$2,IF(AND(C286&gt;=Données!$I$3,C286&lt;=Données!$J$3),Données!$H$3,IF(AND(C286&gt;=Données!$I$4,C286&lt;=Données!$J$4),Données!$H$4,IF(AND(C286&gt;=Données!$I$5,C286&lt;=Données!$J$5),Données!$H$5,Données!$H$6)))))</f>
        <v/>
      </c>
      <c r="E286" s="8">
        <v>21.7</v>
      </c>
      <c r="F286" s="9">
        <f>((Données!$E$2/100)*(Données!$E$2/100))*E286</f>
        <v>79.994879999999995</v>
      </c>
      <c r="G286" s="10"/>
      <c r="H286" s="11" t="str">
        <f t="shared" si="16"/>
        <v/>
      </c>
      <c r="I286" s="12" t="str">
        <f t="shared" si="17"/>
        <v/>
      </c>
      <c r="J286" s="12" t="str">
        <f t="shared" si="15"/>
        <v/>
      </c>
      <c r="K286" s="13"/>
    </row>
    <row r="287" spans="1:11" x14ac:dyDescent="0.2">
      <c r="A287" s="4"/>
      <c r="B287" s="5"/>
      <c r="C287" s="6" t="str">
        <f>IF(A287="","",B287/((Données!$E$2/100)*(Données!$E$2/100)))</f>
        <v/>
      </c>
      <c r="D287" s="7" t="str">
        <f>IF(A287="","",IF(C287&lt;=Données!$I$2,Données!$H$2,IF(AND(C287&gt;=Données!$I$3,C287&lt;=Données!$J$3),Données!$H$3,IF(AND(C287&gt;=Données!$I$4,C287&lt;=Données!$J$4),Données!$H$4,IF(AND(C287&gt;=Données!$I$5,C287&lt;=Données!$J$5),Données!$H$5,Données!$H$6)))))</f>
        <v/>
      </c>
      <c r="E287" s="8">
        <v>21.7</v>
      </c>
      <c r="F287" s="9">
        <f>((Données!$E$2/100)*(Données!$E$2/100))*E287</f>
        <v>79.994879999999995</v>
      </c>
      <c r="G287" s="10"/>
      <c r="H287" s="11" t="str">
        <f t="shared" si="16"/>
        <v/>
      </c>
      <c r="I287" s="12" t="str">
        <f t="shared" si="17"/>
        <v/>
      </c>
      <c r="J287" s="12" t="str">
        <f t="shared" si="15"/>
        <v/>
      </c>
      <c r="K287" s="13"/>
    </row>
    <row r="288" spans="1:11" x14ac:dyDescent="0.2">
      <c r="A288" s="4"/>
      <c r="B288" s="5"/>
      <c r="C288" s="6" t="str">
        <f>IF(A288="","",B288/((Données!$E$2/100)*(Données!$E$2/100)))</f>
        <v/>
      </c>
      <c r="D288" s="7" t="str">
        <f>IF(A288="","",IF(C288&lt;=Données!$I$2,Données!$H$2,IF(AND(C288&gt;=Données!$I$3,C288&lt;=Données!$J$3),Données!$H$3,IF(AND(C288&gt;=Données!$I$4,C288&lt;=Données!$J$4),Données!$H$4,IF(AND(C288&gt;=Données!$I$5,C288&lt;=Données!$J$5),Données!$H$5,Données!$H$6)))))</f>
        <v/>
      </c>
      <c r="E288" s="8">
        <v>21.7</v>
      </c>
      <c r="F288" s="9">
        <f>((Données!$E$2/100)*(Données!$E$2/100))*E288</f>
        <v>79.994879999999995</v>
      </c>
      <c r="G288" s="10"/>
      <c r="H288" s="11" t="str">
        <f t="shared" si="16"/>
        <v/>
      </c>
      <c r="I288" s="12" t="str">
        <f t="shared" si="17"/>
        <v/>
      </c>
      <c r="J288" s="12" t="str">
        <f t="shared" si="15"/>
        <v/>
      </c>
      <c r="K288" s="13"/>
    </row>
    <row r="289" spans="1:11" x14ac:dyDescent="0.2">
      <c r="A289" s="4"/>
      <c r="B289" s="5"/>
      <c r="C289" s="6" t="str">
        <f>IF(A289="","",B289/((Données!$E$2/100)*(Données!$E$2/100)))</f>
        <v/>
      </c>
      <c r="D289" s="7" t="str">
        <f>IF(A289="","",IF(C289&lt;=Données!$I$2,Données!$H$2,IF(AND(C289&gt;=Données!$I$3,C289&lt;=Données!$J$3),Données!$H$3,IF(AND(C289&gt;=Données!$I$4,C289&lt;=Données!$J$4),Données!$H$4,IF(AND(C289&gt;=Données!$I$5,C289&lt;=Données!$J$5),Données!$H$5,Données!$H$6)))))</f>
        <v/>
      </c>
      <c r="E289" s="8">
        <v>21.7</v>
      </c>
      <c r="F289" s="9">
        <f>((Données!$E$2/100)*(Données!$E$2/100))*E289</f>
        <v>79.994879999999995</v>
      </c>
      <c r="G289" s="10"/>
      <c r="H289" s="11" t="str">
        <f t="shared" si="16"/>
        <v/>
      </c>
      <c r="I289" s="12" t="str">
        <f t="shared" si="17"/>
        <v/>
      </c>
      <c r="J289" s="12" t="str">
        <f t="shared" si="15"/>
        <v/>
      </c>
      <c r="K289" s="13"/>
    </row>
    <row r="290" spans="1:11" x14ac:dyDescent="0.2">
      <c r="A290" s="4"/>
      <c r="B290" s="5"/>
      <c r="C290" s="6" t="str">
        <f>IF(A290="","",B290/((Données!$E$2/100)*(Données!$E$2/100)))</f>
        <v/>
      </c>
      <c r="D290" s="7" t="str">
        <f>IF(A290="","",IF(C290&lt;=Données!$I$2,Données!$H$2,IF(AND(C290&gt;=Données!$I$3,C290&lt;=Données!$J$3),Données!$H$3,IF(AND(C290&gt;=Données!$I$4,C290&lt;=Données!$J$4),Données!$H$4,IF(AND(C290&gt;=Données!$I$5,C290&lt;=Données!$J$5),Données!$H$5,Données!$H$6)))))</f>
        <v/>
      </c>
      <c r="E290" s="8">
        <v>21.7</v>
      </c>
      <c r="F290" s="9">
        <f>((Données!$E$2/100)*(Données!$E$2/100))*E290</f>
        <v>79.994879999999995</v>
      </c>
      <c r="G290" s="10"/>
      <c r="H290" s="11" t="str">
        <f t="shared" si="16"/>
        <v/>
      </c>
      <c r="I290" s="12" t="str">
        <f t="shared" si="17"/>
        <v/>
      </c>
      <c r="J290" s="12" t="str">
        <f t="shared" si="15"/>
        <v/>
      </c>
      <c r="K290" s="13"/>
    </row>
    <row r="291" spans="1:11" x14ac:dyDescent="0.2">
      <c r="A291" s="4"/>
      <c r="B291" s="5"/>
      <c r="C291" s="6" t="str">
        <f>IF(A291="","",B291/((Données!$E$2/100)*(Données!$E$2/100)))</f>
        <v/>
      </c>
      <c r="D291" s="7" t="str">
        <f>IF(A291="","",IF(C291&lt;=Données!$I$2,Données!$H$2,IF(AND(C291&gt;=Données!$I$3,C291&lt;=Données!$J$3),Données!$H$3,IF(AND(C291&gt;=Données!$I$4,C291&lt;=Données!$J$4),Données!$H$4,IF(AND(C291&gt;=Données!$I$5,C291&lt;=Données!$J$5),Données!$H$5,Données!$H$6)))))</f>
        <v/>
      </c>
      <c r="E291" s="8">
        <v>21.7</v>
      </c>
      <c r="F291" s="9">
        <f>((Données!$E$2/100)*(Données!$E$2/100))*E291</f>
        <v>79.994879999999995</v>
      </c>
      <c r="G291" s="10"/>
      <c r="H291" s="11" t="str">
        <f t="shared" si="16"/>
        <v/>
      </c>
      <c r="I291" s="12" t="str">
        <f t="shared" si="17"/>
        <v/>
      </c>
      <c r="J291" s="12" t="str">
        <f t="shared" si="15"/>
        <v/>
      </c>
      <c r="K291" s="13"/>
    </row>
    <row r="292" spans="1:11" x14ac:dyDescent="0.2">
      <c r="A292" s="4"/>
      <c r="B292" s="5"/>
      <c r="C292" s="6" t="str">
        <f>IF(A292="","",B292/((Données!$E$2/100)*(Données!$E$2/100)))</f>
        <v/>
      </c>
      <c r="D292" s="7" t="str">
        <f>IF(A292="","",IF(C292&lt;=Données!$I$2,Données!$H$2,IF(AND(C292&gt;=Données!$I$3,C292&lt;=Données!$J$3),Données!$H$3,IF(AND(C292&gt;=Données!$I$4,C292&lt;=Données!$J$4),Données!$H$4,IF(AND(C292&gt;=Données!$I$5,C292&lt;=Données!$J$5),Données!$H$5,Données!$H$6)))))</f>
        <v/>
      </c>
      <c r="E292" s="8">
        <v>21.7</v>
      </c>
      <c r="F292" s="9">
        <f>((Données!$E$2/100)*(Données!$E$2/100))*E292</f>
        <v>79.994879999999995</v>
      </c>
      <c r="G292" s="10"/>
      <c r="H292" s="11" t="str">
        <f t="shared" si="16"/>
        <v/>
      </c>
      <c r="I292" s="12" t="str">
        <f t="shared" si="17"/>
        <v/>
      </c>
      <c r="J292" s="12" t="str">
        <f t="shared" si="15"/>
        <v/>
      </c>
      <c r="K292" s="13"/>
    </row>
    <row r="293" spans="1:11" x14ac:dyDescent="0.2">
      <c r="A293" s="4"/>
      <c r="B293" s="5"/>
      <c r="C293" s="6" t="str">
        <f>IF(A293="","",B293/((Données!$E$2/100)*(Données!$E$2/100)))</f>
        <v/>
      </c>
      <c r="D293" s="7" t="str">
        <f>IF(A293="","",IF(C293&lt;=Données!$I$2,Données!$H$2,IF(AND(C293&gt;=Données!$I$3,C293&lt;=Données!$J$3),Données!$H$3,IF(AND(C293&gt;=Données!$I$4,C293&lt;=Données!$J$4),Données!$H$4,IF(AND(C293&gt;=Données!$I$5,C293&lt;=Données!$J$5),Données!$H$5,Données!$H$6)))))</f>
        <v/>
      </c>
      <c r="E293" s="8">
        <v>21.7</v>
      </c>
      <c r="F293" s="9">
        <f>((Données!$E$2/100)*(Données!$E$2/100))*E293</f>
        <v>79.994879999999995</v>
      </c>
      <c r="G293" s="10"/>
      <c r="H293" s="11" t="str">
        <f t="shared" si="16"/>
        <v/>
      </c>
      <c r="I293" s="12" t="str">
        <f t="shared" si="17"/>
        <v/>
      </c>
      <c r="J293" s="12" t="str">
        <f t="shared" si="15"/>
        <v/>
      </c>
      <c r="K293" s="13"/>
    </row>
    <row r="294" spans="1:11" x14ac:dyDescent="0.2">
      <c r="A294" s="4"/>
      <c r="B294" s="5"/>
      <c r="C294" s="6" t="str">
        <f>IF(A294="","",B294/((Données!$E$2/100)*(Données!$E$2/100)))</f>
        <v/>
      </c>
      <c r="D294" s="7" t="str">
        <f>IF(A294="","",IF(C294&lt;=Données!$I$2,Données!$H$2,IF(AND(C294&gt;=Données!$I$3,C294&lt;=Données!$J$3),Données!$H$3,IF(AND(C294&gt;=Données!$I$4,C294&lt;=Données!$J$4),Données!$H$4,IF(AND(C294&gt;=Données!$I$5,C294&lt;=Données!$J$5),Données!$H$5,Données!$H$6)))))</f>
        <v/>
      </c>
      <c r="E294" s="8">
        <v>21.7</v>
      </c>
      <c r="F294" s="9">
        <f>((Données!$E$2/100)*(Données!$E$2/100))*E294</f>
        <v>79.994879999999995</v>
      </c>
      <c r="G294" s="10"/>
      <c r="H294" s="11" t="str">
        <f t="shared" si="16"/>
        <v/>
      </c>
      <c r="I294" s="12" t="str">
        <f t="shared" si="17"/>
        <v/>
      </c>
      <c r="J294" s="12" t="str">
        <f t="shared" si="15"/>
        <v/>
      </c>
      <c r="K294" s="13"/>
    </row>
    <row r="295" spans="1:11" x14ac:dyDescent="0.2">
      <c r="A295" s="4"/>
      <c r="B295" s="5"/>
      <c r="C295" s="6" t="str">
        <f>IF(A295="","",B295/((Données!$E$2/100)*(Données!$E$2/100)))</f>
        <v/>
      </c>
      <c r="D295" s="7" t="str">
        <f>IF(A295="","",IF(C295&lt;=Données!$I$2,Données!$H$2,IF(AND(C295&gt;=Données!$I$3,C295&lt;=Données!$J$3),Données!$H$3,IF(AND(C295&gt;=Données!$I$4,C295&lt;=Données!$J$4),Données!$H$4,IF(AND(C295&gt;=Données!$I$5,C295&lt;=Données!$J$5),Données!$H$5,Données!$H$6)))))</f>
        <v/>
      </c>
      <c r="E295" s="8">
        <v>21.7</v>
      </c>
      <c r="F295" s="9">
        <f>((Données!$E$2/100)*(Données!$E$2/100))*E295</f>
        <v>79.994879999999995</v>
      </c>
      <c r="G295" s="10"/>
      <c r="H295" s="11" t="str">
        <f t="shared" si="16"/>
        <v/>
      </c>
      <c r="I295" s="12" t="str">
        <f t="shared" si="17"/>
        <v/>
      </c>
      <c r="J295" s="12" t="str">
        <f t="shared" si="15"/>
        <v/>
      </c>
      <c r="K295" s="13"/>
    </row>
    <row r="296" spans="1:11" x14ac:dyDescent="0.2">
      <c r="A296" s="4"/>
      <c r="B296" s="5"/>
      <c r="C296" s="6" t="str">
        <f>IF(A296="","",B296/((Données!$E$2/100)*(Données!$E$2/100)))</f>
        <v/>
      </c>
      <c r="D296" s="7" t="str">
        <f>IF(A296="","",IF(C296&lt;=Données!$I$2,Données!$H$2,IF(AND(C296&gt;=Données!$I$3,C296&lt;=Données!$J$3),Données!$H$3,IF(AND(C296&gt;=Données!$I$4,C296&lt;=Données!$J$4),Données!$H$4,IF(AND(C296&gt;=Données!$I$5,C296&lt;=Données!$J$5),Données!$H$5,Données!$H$6)))))</f>
        <v/>
      </c>
      <c r="E296" s="8">
        <v>21.7</v>
      </c>
      <c r="F296" s="9">
        <f>((Données!$E$2/100)*(Données!$E$2/100))*E296</f>
        <v>79.994879999999995</v>
      </c>
      <c r="G296" s="10"/>
      <c r="H296" s="11" t="str">
        <f t="shared" si="16"/>
        <v/>
      </c>
      <c r="I296" s="12" t="str">
        <f t="shared" si="17"/>
        <v/>
      </c>
      <c r="J296" s="12" t="str">
        <f t="shared" si="15"/>
        <v/>
      </c>
      <c r="K296" s="13"/>
    </row>
    <row r="297" spans="1:11" x14ac:dyDescent="0.2">
      <c r="A297" s="4"/>
      <c r="B297" s="5"/>
      <c r="C297" s="6" t="str">
        <f>IF(A297="","",B297/((Données!$E$2/100)*(Données!$E$2/100)))</f>
        <v/>
      </c>
      <c r="D297" s="7" t="str">
        <f>IF(A297="","",IF(C297&lt;=Données!$I$2,Données!$H$2,IF(AND(C297&gt;=Données!$I$3,C297&lt;=Données!$J$3),Données!$H$3,IF(AND(C297&gt;=Données!$I$4,C297&lt;=Données!$J$4),Données!$H$4,IF(AND(C297&gt;=Données!$I$5,C297&lt;=Données!$J$5),Données!$H$5,Données!$H$6)))))</f>
        <v/>
      </c>
      <c r="E297" s="8">
        <v>21.7</v>
      </c>
      <c r="F297" s="9">
        <f>((Données!$E$2/100)*(Données!$E$2/100))*E297</f>
        <v>79.994879999999995</v>
      </c>
      <c r="G297" s="10"/>
      <c r="H297" s="11" t="str">
        <f t="shared" si="16"/>
        <v/>
      </c>
      <c r="I297" s="12" t="str">
        <f t="shared" si="17"/>
        <v/>
      </c>
      <c r="J297" s="12" t="str">
        <f t="shared" si="15"/>
        <v/>
      </c>
      <c r="K297" s="13"/>
    </row>
    <row r="298" spans="1:11" x14ac:dyDescent="0.2">
      <c r="A298" s="4"/>
      <c r="B298" s="5"/>
      <c r="C298" s="6" t="str">
        <f>IF(A298="","",B298/((Données!$E$2/100)*(Données!$E$2/100)))</f>
        <v/>
      </c>
      <c r="D298" s="7" t="str">
        <f>IF(A298="","",IF(C298&lt;=Données!$I$2,Données!$H$2,IF(AND(C298&gt;=Données!$I$3,C298&lt;=Données!$J$3),Données!$H$3,IF(AND(C298&gt;=Données!$I$4,C298&lt;=Données!$J$4),Données!$H$4,IF(AND(C298&gt;=Données!$I$5,C298&lt;=Données!$J$5),Données!$H$5,Données!$H$6)))))</f>
        <v/>
      </c>
      <c r="E298" s="8">
        <v>21.7</v>
      </c>
      <c r="F298" s="9">
        <f>((Données!$E$2/100)*(Données!$E$2/100))*E298</f>
        <v>79.994879999999995</v>
      </c>
      <c r="G298" s="10"/>
      <c r="H298" s="11" t="str">
        <f t="shared" si="16"/>
        <v/>
      </c>
      <c r="I298" s="12" t="str">
        <f t="shared" si="17"/>
        <v/>
      </c>
      <c r="J298" s="12" t="str">
        <f t="shared" si="15"/>
        <v/>
      </c>
      <c r="K298" s="13"/>
    </row>
    <row r="299" spans="1:11" x14ac:dyDescent="0.2">
      <c r="A299" s="4"/>
      <c r="B299" s="5"/>
      <c r="C299" s="6" t="str">
        <f>IF(A299="","",B299/((Données!$E$2/100)*(Données!$E$2/100)))</f>
        <v/>
      </c>
      <c r="D299" s="7" t="str">
        <f>IF(A299="","",IF(C299&lt;=Données!$I$2,Données!$H$2,IF(AND(C299&gt;=Données!$I$3,C299&lt;=Données!$J$3),Données!$H$3,IF(AND(C299&gt;=Données!$I$4,C299&lt;=Données!$J$4),Données!$H$4,IF(AND(C299&gt;=Données!$I$5,C299&lt;=Données!$J$5),Données!$H$5,Données!$H$6)))))</f>
        <v/>
      </c>
      <c r="E299" s="8">
        <v>21.7</v>
      </c>
      <c r="F299" s="9">
        <f>((Données!$E$2/100)*(Données!$E$2/100))*E299</f>
        <v>79.994879999999995</v>
      </c>
      <c r="G299" s="10"/>
      <c r="H299" s="11" t="str">
        <f t="shared" si="16"/>
        <v/>
      </c>
      <c r="I299" s="12" t="str">
        <f t="shared" si="17"/>
        <v/>
      </c>
      <c r="J299" s="12" t="str">
        <f t="shared" si="15"/>
        <v/>
      </c>
      <c r="K299" s="13"/>
    </row>
    <row r="300" spans="1:11" x14ac:dyDescent="0.2">
      <c r="A300" s="4"/>
      <c r="B300" s="5"/>
      <c r="C300" s="6" t="str">
        <f>IF(A300="","",B300/((Données!$E$2/100)*(Données!$E$2/100)))</f>
        <v/>
      </c>
      <c r="D300" s="7" t="str">
        <f>IF(A300="","",IF(C300&lt;=Données!$I$2,Données!$H$2,IF(AND(C300&gt;=Données!$I$3,C300&lt;=Données!$J$3),Données!$H$3,IF(AND(C300&gt;=Données!$I$4,C300&lt;=Données!$J$4),Données!$H$4,IF(AND(C300&gt;=Données!$I$5,C300&lt;=Données!$J$5),Données!$H$5,Données!$H$6)))))</f>
        <v/>
      </c>
      <c r="E300" s="8">
        <v>21.7</v>
      </c>
      <c r="F300" s="9">
        <f>((Données!$E$2/100)*(Données!$E$2/100))*E300</f>
        <v>79.994879999999995</v>
      </c>
      <c r="G300" s="10"/>
      <c r="H300" s="11" t="str">
        <f t="shared" si="16"/>
        <v/>
      </c>
      <c r="I300" s="12" t="str">
        <f t="shared" si="17"/>
        <v/>
      </c>
      <c r="J300" s="12" t="str">
        <f t="shared" si="15"/>
        <v/>
      </c>
      <c r="K300" s="13"/>
    </row>
    <row r="301" spans="1:11" x14ac:dyDescent="0.2">
      <c r="A301" s="4"/>
      <c r="B301" s="5"/>
      <c r="C301" s="6" t="str">
        <f>IF(A301="","",B301/((Données!$E$2/100)*(Données!$E$2/100)))</f>
        <v/>
      </c>
      <c r="D301" s="7" t="str">
        <f>IF(A301="","",IF(C301&lt;=Données!$I$2,Données!$H$2,IF(AND(C301&gt;=Données!$I$3,C301&lt;=Données!$J$3),Données!$H$3,IF(AND(C301&gt;=Données!$I$4,C301&lt;=Données!$J$4),Données!$H$4,IF(AND(C301&gt;=Données!$I$5,C301&lt;=Données!$J$5),Données!$H$5,Données!$H$6)))))</f>
        <v/>
      </c>
      <c r="E301" s="8">
        <v>21.7</v>
      </c>
      <c r="F301" s="9">
        <f>((Données!$E$2/100)*(Données!$E$2/100))*E301</f>
        <v>79.994879999999995</v>
      </c>
      <c r="G301" s="10"/>
      <c r="H301" s="11" t="str">
        <f t="shared" si="16"/>
        <v/>
      </c>
      <c r="I301" s="12" t="str">
        <f t="shared" si="17"/>
        <v/>
      </c>
      <c r="J301" s="12" t="str">
        <f t="shared" si="15"/>
        <v/>
      </c>
      <c r="K301" s="13"/>
    </row>
    <row r="302" spans="1:11" x14ac:dyDescent="0.2">
      <c r="A302" s="4"/>
      <c r="B302" s="5"/>
      <c r="C302" s="6" t="str">
        <f>IF(A302="","",B302/((Données!$E$2/100)*(Données!$E$2/100)))</f>
        <v/>
      </c>
      <c r="D302" s="7" t="str">
        <f>IF(A302="","",IF(C302&lt;=Données!$I$2,Données!$H$2,IF(AND(C302&gt;=Données!$I$3,C302&lt;=Données!$J$3),Données!$H$3,IF(AND(C302&gt;=Données!$I$4,C302&lt;=Données!$J$4),Données!$H$4,IF(AND(C302&gt;=Données!$I$5,C302&lt;=Données!$J$5),Données!$H$5,Données!$H$6)))))</f>
        <v/>
      </c>
      <c r="E302" s="8">
        <v>21.7</v>
      </c>
      <c r="F302" s="9">
        <f>((Données!$E$2/100)*(Données!$E$2/100))*E302</f>
        <v>79.994879999999995</v>
      </c>
      <c r="G302" s="10"/>
      <c r="H302" s="11" t="str">
        <f t="shared" si="16"/>
        <v/>
      </c>
      <c r="I302" s="12" t="str">
        <f t="shared" si="17"/>
        <v/>
      </c>
      <c r="J302" s="12" t="str">
        <f t="shared" si="15"/>
        <v/>
      </c>
      <c r="K302" s="13"/>
    </row>
    <row r="303" spans="1:11" x14ac:dyDescent="0.2">
      <c r="A303" s="4"/>
      <c r="B303" s="5"/>
      <c r="C303" s="6" t="str">
        <f>IF(A303="","",B303/((Données!$E$2/100)*(Données!$E$2/100)))</f>
        <v/>
      </c>
      <c r="D303" s="7" t="str">
        <f>IF(A303="","",IF(C303&lt;=Données!$I$2,Données!$H$2,IF(AND(C303&gt;=Données!$I$3,C303&lt;=Données!$J$3),Données!$H$3,IF(AND(C303&gt;=Données!$I$4,C303&lt;=Données!$J$4),Données!$H$4,IF(AND(C303&gt;=Données!$I$5,C303&lt;=Données!$J$5),Données!$H$5,Données!$H$6)))))</f>
        <v/>
      </c>
      <c r="E303" s="8">
        <v>21.7</v>
      </c>
      <c r="F303" s="9">
        <f>((Données!$E$2/100)*(Données!$E$2/100))*E303</f>
        <v>79.994879999999995</v>
      </c>
      <c r="G303" s="10"/>
      <c r="H303" s="11" t="str">
        <f t="shared" si="16"/>
        <v/>
      </c>
      <c r="I303" s="12" t="str">
        <f t="shared" si="17"/>
        <v/>
      </c>
      <c r="J303" s="12" t="str">
        <f t="shared" si="15"/>
        <v/>
      </c>
      <c r="K303" s="13"/>
    </row>
    <row r="304" spans="1:11" x14ac:dyDescent="0.2">
      <c r="A304" s="4"/>
      <c r="B304" s="5"/>
      <c r="C304" s="6" t="str">
        <f>IF(A304="","",B304/((Données!$E$2/100)*(Données!$E$2/100)))</f>
        <v/>
      </c>
      <c r="D304" s="7" t="str">
        <f>IF(A304="","",IF(C304&lt;=Données!$I$2,Données!$H$2,IF(AND(C304&gt;=Données!$I$3,C304&lt;=Données!$J$3),Données!$H$3,IF(AND(C304&gt;=Données!$I$4,C304&lt;=Données!$J$4),Données!$H$4,IF(AND(C304&gt;=Données!$I$5,C304&lt;=Données!$J$5),Données!$H$5,Données!$H$6)))))</f>
        <v/>
      </c>
      <c r="E304" s="8">
        <v>21.7</v>
      </c>
      <c r="F304" s="9">
        <f>((Données!$E$2/100)*(Données!$E$2/100))*E304</f>
        <v>79.994879999999995</v>
      </c>
      <c r="G304" s="10"/>
      <c r="H304" s="11" t="str">
        <f t="shared" si="16"/>
        <v/>
      </c>
      <c r="I304" s="12" t="str">
        <f t="shared" si="17"/>
        <v/>
      </c>
      <c r="J304" s="12" t="str">
        <f t="shared" si="15"/>
        <v/>
      </c>
      <c r="K304" s="13"/>
    </row>
    <row r="305" spans="1:11" x14ac:dyDescent="0.2">
      <c r="A305" s="4"/>
      <c r="B305" s="5"/>
      <c r="C305" s="6" t="str">
        <f>IF(A305="","",B305/((Données!$E$2/100)*(Données!$E$2/100)))</f>
        <v/>
      </c>
      <c r="D305" s="7" t="str">
        <f>IF(A305="","",IF(C305&lt;=Données!$I$2,Données!$H$2,IF(AND(C305&gt;=Données!$I$3,C305&lt;=Données!$J$3),Données!$H$3,IF(AND(C305&gt;=Données!$I$4,C305&lt;=Données!$J$4),Données!$H$4,IF(AND(C305&gt;=Données!$I$5,C305&lt;=Données!$J$5),Données!$H$5,Données!$H$6)))))</f>
        <v/>
      </c>
      <c r="E305" s="8">
        <v>21.7</v>
      </c>
      <c r="F305" s="9">
        <f>((Données!$E$2/100)*(Données!$E$2/100))*E305</f>
        <v>79.994879999999995</v>
      </c>
      <c r="G305" s="10"/>
      <c r="H305" s="11" t="str">
        <f t="shared" si="16"/>
        <v/>
      </c>
      <c r="I305" s="12" t="str">
        <f t="shared" si="17"/>
        <v/>
      </c>
      <c r="J305" s="12" t="str">
        <f t="shared" si="15"/>
        <v/>
      </c>
      <c r="K305" s="13"/>
    </row>
    <row r="306" spans="1:11" x14ac:dyDescent="0.2">
      <c r="A306" s="4"/>
      <c r="B306" s="5"/>
      <c r="C306" s="6" t="str">
        <f>IF(A306="","",B306/((Données!$E$2/100)*(Données!$E$2/100)))</f>
        <v/>
      </c>
      <c r="D306" s="7" t="str">
        <f>IF(A306="","",IF(C306&lt;=Données!$I$2,Données!$H$2,IF(AND(C306&gt;=Données!$I$3,C306&lt;=Données!$J$3),Données!$H$3,IF(AND(C306&gt;=Données!$I$4,C306&lt;=Données!$J$4),Données!$H$4,IF(AND(C306&gt;=Données!$I$5,C306&lt;=Données!$J$5),Données!$H$5,Données!$H$6)))))</f>
        <v/>
      </c>
      <c r="E306" s="8">
        <v>21.7</v>
      </c>
      <c r="F306" s="9">
        <f>((Données!$E$2/100)*(Données!$E$2/100))*E306</f>
        <v>79.994879999999995</v>
      </c>
      <c r="G306" s="10"/>
      <c r="H306" s="11" t="str">
        <f t="shared" si="16"/>
        <v/>
      </c>
      <c r="I306" s="12" t="str">
        <f t="shared" si="17"/>
        <v/>
      </c>
      <c r="J306" s="12" t="str">
        <f t="shared" si="15"/>
        <v/>
      </c>
      <c r="K306" s="13"/>
    </row>
    <row r="307" spans="1:11" x14ac:dyDescent="0.2">
      <c r="A307" s="4"/>
      <c r="B307" s="5"/>
      <c r="C307" s="6" t="str">
        <f>IF(A307="","",B307/((Données!$E$2/100)*(Données!$E$2/100)))</f>
        <v/>
      </c>
      <c r="D307" s="7" t="str">
        <f>IF(A307="","",IF(C307&lt;=Données!$I$2,Données!$H$2,IF(AND(C307&gt;=Données!$I$3,C307&lt;=Données!$J$3),Données!$H$3,IF(AND(C307&gt;=Données!$I$4,C307&lt;=Données!$J$4),Données!$H$4,IF(AND(C307&gt;=Données!$I$5,C307&lt;=Données!$J$5),Données!$H$5,Données!$H$6)))))</f>
        <v/>
      </c>
      <c r="E307" s="8">
        <v>21.7</v>
      </c>
      <c r="F307" s="9">
        <f>((Données!$E$2/100)*(Données!$E$2/100))*E307</f>
        <v>79.994879999999995</v>
      </c>
      <c r="G307" s="10"/>
      <c r="H307" s="11" t="str">
        <f t="shared" si="16"/>
        <v/>
      </c>
      <c r="I307" s="12" t="str">
        <f t="shared" si="17"/>
        <v/>
      </c>
      <c r="J307" s="12" t="str">
        <f t="shared" si="15"/>
        <v/>
      </c>
      <c r="K307" s="13"/>
    </row>
    <row r="308" spans="1:11" x14ac:dyDescent="0.2">
      <c r="A308" s="4"/>
      <c r="B308" s="5"/>
      <c r="C308" s="6" t="str">
        <f>IF(A308="","",B308/((Données!$E$2/100)*(Données!$E$2/100)))</f>
        <v/>
      </c>
      <c r="D308" s="7" t="str">
        <f>IF(A308="","",IF(C308&lt;=Données!$I$2,Données!$H$2,IF(AND(C308&gt;=Données!$I$3,C308&lt;=Données!$J$3),Données!$H$3,IF(AND(C308&gt;=Données!$I$4,C308&lt;=Données!$J$4),Données!$H$4,IF(AND(C308&gt;=Données!$I$5,C308&lt;=Données!$J$5),Données!$H$5,Données!$H$6)))))</f>
        <v/>
      </c>
      <c r="E308" s="8">
        <v>21.7</v>
      </c>
      <c r="F308" s="9">
        <f>((Données!$E$2/100)*(Données!$E$2/100))*E308</f>
        <v>79.994879999999995</v>
      </c>
      <c r="G308" s="10"/>
      <c r="H308" s="11" t="str">
        <f t="shared" si="16"/>
        <v/>
      </c>
      <c r="I308" s="12" t="str">
        <f t="shared" si="17"/>
        <v/>
      </c>
      <c r="J308" s="12" t="str">
        <f t="shared" si="15"/>
        <v/>
      </c>
      <c r="K308" s="13"/>
    </row>
    <row r="309" spans="1:11" x14ac:dyDescent="0.2">
      <c r="A309" s="4"/>
      <c r="B309" s="5"/>
      <c r="C309" s="6" t="str">
        <f>IF(A309="","",B309/((Données!$E$2/100)*(Données!$E$2/100)))</f>
        <v/>
      </c>
      <c r="D309" s="7" t="str">
        <f>IF(A309="","",IF(C309&lt;=Données!$I$2,Données!$H$2,IF(AND(C309&gt;=Données!$I$3,C309&lt;=Données!$J$3),Données!$H$3,IF(AND(C309&gt;=Données!$I$4,C309&lt;=Données!$J$4),Données!$H$4,IF(AND(C309&gt;=Données!$I$5,C309&lt;=Données!$J$5),Données!$H$5,Données!$H$6)))))</f>
        <v/>
      </c>
      <c r="E309" s="8">
        <v>21.7</v>
      </c>
      <c r="F309" s="9">
        <f>((Données!$E$2/100)*(Données!$E$2/100))*E309</f>
        <v>79.994879999999995</v>
      </c>
      <c r="G309" s="10"/>
      <c r="H309" s="11" t="str">
        <f t="shared" si="16"/>
        <v/>
      </c>
      <c r="I309" s="12" t="str">
        <f t="shared" si="17"/>
        <v/>
      </c>
      <c r="J309" s="12" t="str">
        <f t="shared" si="15"/>
        <v/>
      </c>
      <c r="K309" s="13"/>
    </row>
    <row r="310" spans="1:11" x14ac:dyDescent="0.2">
      <c r="A310" s="4"/>
      <c r="B310" s="5"/>
      <c r="C310" s="6" t="str">
        <f>IF(A310="","",B310/((Données!$E$2/100)*(Données!$E$2/100)))</f>
        <v/>
      </c>
      <c r="D310" s="7" t="str">
        <f>IF(A310="","",IF(C310&lt;=Données!$I$2,Données!$H$2,IF(AND(C310&gt;=Données!$I$3,C310&lt;=Données!$J$3),Données!$H$3,IF(AND(C310&gt;=Données!$I$4,C310&lt;=Données!$J$4),Données!$H$4,IF(AND(C310&gt;=Données!$I$5,C310&lt;=Données!$J$5),Données!$H$5,Données!$H$6)))))</f>
        <v/>
      </c>
      <c r="E310" s="8">
        <v>21.7</v>
      </c>
      <c r="F310" s="9">
        <f>((Données!$E$2/100)*(Données!$E$2/100))*E310</f>
        <v>79.994879999999995</v>
      </c>
      <c r="G310" s="10"/>
      <c r="H310" s="11" t="str">
        <f t="shared" si="16"/>
        <v/>
      </c>
      <c r="I310" s="12" t="str">
        <f t="shared" si="17"/>
        <v/>
      </c>
      <c r="J310" s="12" t="str">
        <f t="shared" si="15"/>
        <v/>
      </c>
      <c r="K310" s="13"/>
    </row>
    <row r="311" spans="1:11" x14ac:dyDescent="0.2">
      <c r="A311" s="4"/>
      <c r="B311" s="5"/>
      <c r="C311" s="6" t="str">
        <f>IF(A311="","",B311/((Données!$E$2/100)*(Données!$E$2/100)))</f>
        <v/>
      </c>
      <c r="D311" s="7" t="str">
        <f>IF(A311="","",IF(C311&lt;=Données!$I$2,Données!$H$2,IF(AND(C311&gt;=Données!$I$3,C311&lt;=Données!$J$3),Données!$H$3,IF(AND(C311&gt;=Données!$I$4,C311&lt;=Données!$J$4),Données!$H$4,IF(AND(C311&gt;=Données!$I$5,C311&lt;=Données!$J$5),Données!$H$5,Données!$H$6)))))</f>
        <v/>
      </c>
      <c r="E311" s="8">
        <v>21.7</v>
      </c>
      <c r="F311" s="9">
        <f>((Données!$E$2/100)*(Données!$E$2/100))*E311</f>
        <v>79.994879999999995</v>
      </c>
      <c r="G311" s="10"/>
      <c r="H311" s="11" t="str">
        <f t="shared" si="16"/>
        <v/>
      </c>
      <c r="I311" s="12" t="str">
        <f t="shared" si="17"/>
        <v/>
      </c>
      <c r="J311" s="12" t="str">
        <f t="shared" si="15"/>
        <v/>
      </c>
      <c r="K311" s="13"/>
    </row>
    <row r="312" spans="1:11" x14ac:dyDescent="0.2">
      <c r="A312" s="4"/>
      <c r="B312" s="5"/>
      <c r="C312" s="6" t="str">
        <f>IF(A312="","",B312/((Données!$E$2/100)*(Données!$E$2/100)))</f>
        <v/>
      </c>
      <c r="D312" s="7" t="str">
        <f>IF(A312="","",IF(C312&lt;=Données!$I$2,Données!$H$2,IF(AND(C312&gt;=Données!$I$3,C312&lt;=Données!$J$3),Données!$H$3,IF(AND(C312&gt;=Données!$I$4,C312&lt;=Données!$J$4),Données!$H$4,IF(AND(C312&gt;=Données!$I$5,C312&lt;=Données!$J$5),Données!$H$5,Données!$H$6)))))</f>
        <v/>
      </c>
      <c r="E312" s="8">
        <v>21.7</v>
      </c>
      <c r="F312" s="9">
        <f>((Données!$E$2/100)*(Données!$E$2/100))*E312</f>
        <v>79.994879999999995</v>
      </c>
      <c r="G312" s="10"/>
      <c r="H312" s="11" t="str">
        <f t="shared" si="16"/>
        <v/>
      </c>
      <c r="I312" s="12" t="str">
        <f t="shared" si="17"/>
        <v/>
      </c>
      <c r="J312" s="12" t="str">
        <f t="shared" si="15"/>
        <v/>
      </c>
      <c r="K312" s="13"/>
    </row>
    <row r="313" spans="1:11" x14ac:dyDescent="0.2">
      <c r="A313" s="4"/>
      <c r="B313" s="5"/>
      <c r="C313" s="6" t="str">
        <f>IF(A313="","",B313/((Données!$E$2/100)*(Données!$E$2/100)))</f>
        <v/>
      </c>
      <c r="D313" s="7" t="str">
        <f>IF(A313="","",IF(C313&lt;=Données!$I$2,Données!$H$2,IF(AND(C313&gt;=Données!$I$3,C313&lt;=Données!$J$3),Données!$H$3,IF(AND(C313&gt;=Données!$I$4,C313&lt;=Données!$J$4),Données!$H$4,IF(AND(C313&gt;=Données!$I$5,C313&lt;=Données!$J$5),Données!$H$5,Données!$H$6)))))</f>
        <v/>
      </c>
      <c r="E313" s="8">
        <v>21.7</v>
      </c>
      <c r="F313" s="9">
        <f>((Données!$E$2/100)*(Données!$E$2/100))*E313</f>
        <v>79.994879999999995</v>
      </c>
      <c r="G313" s="10"/>
      <c r="H313" s="11" t="str">
        <f t="shared" si="16"/>
        <v/>
      </c>
      <c r="I313" s="12" t="str">
        <f t="shared" si="17"/>
        <v/>
      </c>
      <c r="J313" s="12" t="str">
        <f t="shared" si="15"/>
        <v/>
      </c>
      <c r="K313" s="13"/>
    </row>
    <row r="314" spans="1:11" x14ac:dyDescent="0.2">
      <c r="A314" s="4"/>
      <c r="B314" s="5"/>
      <c r="C314" s="6" t="str">
        <f>IF(A314="","",B314/((Données!$E$2/100)*(Données!$E$2/100)))</f>
        <v/>
      </c>
      <c r="D314" s="7" t="str">
        <f>IF(A314="","",IF(C314&lt;=Données!$I$2,Données!$H$2,IF(AND(C314&gt;=Données!$I$3,C314&lt;=Données!$J$3),Données!$H$3,IF(AND(C314&gt;=Données!$I$4,C314&lt;=Données!$J$4),Données!$H$4,IF(AND(C314&gt;=Données!$I$5,C314&lt;=Données!$J$5),Données!$H$5,Données!$H$6)))))</f>
        <v/>
      </c>
      <c r="E314" s="8">
        <v>21.7</v>
      </c>
      <c r="F314" s="9">
        <f>((Données!$E$2/100)*(Données!$E$2/100))*E314</f>
        <v>79.994879999999995</v>
      </c>
      <c r="G314" s="10"/>
      <c r="H314" s="11" t="str">
        <f t="shared" si="16"/>
        <v/>
      </c>
      <c r="I314" s="12" t="str">
        <f t="shared" si="17"/>
        <v/>
      </c>
      <c r="J314" s="12" t="str">
        <f t="shared" si="15"/>
        <v/>
      </c>
      <c r="K314" s="13"/>
    </row>
    <row r="315" spans="1:11" x14ac:dyDescent="0.2">
      <c r="A315" s="4"/>
      <c r="B315" s="5"/>
      <c r="C315" s="6" t="str">
        <f>IF(A315="","",B315/((Données!$E$2/100)*(Données!$E$2/100)))</f>
        <v/>
      </c>
      <c r="D315" s="7" t="str">
        <f>IF(A315="","",IF(C315&lt;=Données!$I$2,Données!$H$2,IF(AND(C315&gt;=Données!$I$3,C315&lt;=Données!$J$3),Données!$H$3,IF(AND(C315&gt;=Données!$I$4,C315&lt;=Données!$J$4),Données!$H$4,IF(AND(C315&gt;=Données!$I$5,C315&lt;=Données!$J$5),Données!$H$5,Données!$H$6)))))</f>
        <v/>
      </c>
      <c r="E315" s="8">
        <v>21.7</v>
      </c>
      <c r="F315" s="9">
        <f>((Données!$E$2/100)*(Données!$E$2/100))*E315</f>
        <v>79.994879999999995</v>
      </c>
      <c r="G315" s="10"/>
      <c r="H315" s="11" t="str">
        <f t="shared" si="16"/>
        <v/>
      </c>
      <c r="I315" s="12" t="str">
        <f t="shared" si="17"/>
        <v/>
      </c>
      <c r="J315" s="12" t="str">
        <f t="shared" si="15"/>
        <v/>
      </c>
      <c r="K315" s="13"/>
    </row>
    <row r="316" spans="1:11" x14ac:dyDescent="0.2">
      <c r="A316" s="4"/>
      <c r="B316" s="5"/>
      <c r="C316" s="6" t="str">
        <f>IF(A316="","",B316/((Données!$E$2/100)*(Données!$E$2/100)))</f>
        <v/>
      </c>
      <c r="D316" s="7" t="str">
        <f>IF(A316="","",IF(C316&lt;=Données!$I$2,Données!$H$2,IF(AND(C316&gt;=Données!$I$3,C316&lt;=Données!$J$3),Données!$H$3,IF(AND(C316&gt;=Données!$I$4,C316&lt;=Données!$J$4),Données!$H$4,IF(AND(C316&gt;=Données!$I$5,C316&lt;=Données!$J$5),Données!$H$5,Données!$H$6)))))</f>
        <v/>
      </c>
      <c r="E316" s="8">
        <v>21.7</v>
      </c>
      <c r="F316" s="9">
        <f>((Données!$E$2/100)*(Données!$E$2/100))*E316</f>
        <v>79.994879999999995</v>
      </c>
      <c r="G316" s="10"/>
      <c r="H316" s="11" t="str">
        <f t="shared" si="16"/>
        <v/>
      </c>
      <c r="I316" s="12" t="str">
        <f t="shared" si="17"/>
        <v/>
      </c>
      <c r="J316" s="12" t="str">
        <f t="shared" si="15"/>
        <v/>
      </c>
      <c r="K316" s="13"/>
    </row>
    <row r="317" spans="1:11" x14ac:dyDescent="0.2">
      <c r="A317" s="4"/>
      <c r="B317" s="5"/>
      <c r="C317" s="6" t="str">
        <f>IF(A317="","",B317/((Données!$E$2/100)*(Données!$E$2/100)))</f>
        <v/>
      </c>
      <c r="D317" s="7" t="str">
        <f>IF(A317="","",IF(C317&lt;=Données!$I$2,Données!$H$2,IF(AND(C317&gt;=Données!$I$3,C317&lt;=Données!$J$3),Données!$H$3,IF(AND(C317&gt;=Données!$I$4,C317&lt;=Données!$J$4),Données!$H$4,IF(AND(C317&gt;=Données!$I$5,C317&lt;=Données!$J$5),Données!$H$5,Données!$H$6)))))</f>
        <v/>
      </c>
      <c r="E317" s="8">
        <v>21.7</v>
      </c>
      <c r="F317" s="9">
        <f>((Données!$E$2/100)*(Données!$E$2/100))*E317</f>
        <v>79.994879999999995</v>
      </c>
      <c r="G317" s="10"/>
      <c r="H317" s="11" t="str">
        <f t="shared" si="16"/>
        <v/>
      </c>
      <c r="I317" s="12" t="str">
        <f t="shared" si="17"/>
        <v/>
      </c>
      <c r="J317" s="12" t="str">
        <f t="shared" si="15"/>
        <v/>
      </c>
      <c r="K317" s="13"/>
    </row>
    <row r="318" spans="1:11" x14ac:dyDescent="0.2">
      <c r="A318" s="4"/>
      <c r="B318" s="5"/>
      <c r="C318" s="6" t="str">
        <f>IF(A318="","",B318/((Données!$E$2/100)*(Données!$E$2/100)))</f>
        <v/>
      </c>
      <c r="D318" s="7" t="str">
        <f>IF(A318="","",IF(C318&lt;=Données!$I$2,Données!$H$2,IF(AND(C318&gt;=Données!$I$3,C318&lt;=Données!$J$3),Données!$H$3,IF(AND(C318&gt;=Données!$I$4,C318&lt;=Données!$J$4),Données!$H$4,IF(AND(C318&gt;=Données!$I$5,C318&lt;=Données!$J$5),Données!$H$5,Données!$H$6)))))</f>
        <v/>
      </c>
      <c r="E318" s="8">
        <v>21.7</v>
      </c>
      <c r="F318" s="9">
        <f>((Données!$E$2/100)*(Données!$E$2/100))*E318</f>
        <v>79.994879999999995</v>
      </c>
      <c r="G318" s="10"/>
      <c r="H318" s="11" t="str">
        <f t="shared" si="16"/>
        <v/>
      </c>
      <c r="I318" s="12" t="str">
        <f t="shared" si="17"/>
        <v/>
      </c>
      <c r="J318" s="12" t="str">
        <f t="shared" si="15"/>
        <v/>
      </c>
      <c r="K318" s="13"/>
    </row>
    <row r="319" spans="1:11" x14ac:dyDescent="0.2">
      <c r="A319" s="4"/>
      <c r="B319" s="5"/>
      <c r="C319" s="6" t="str">
        <f>IF(A319="","",B319/((Données!$E$2/100)*(Données!$E$2/100)))</f>
        <v/>
      </c>
      <c r="D319" s="7" t="str">
        <f>IF(A319="","",IF(C319&lt;=Données!$I$2,Données!$H$2,IF(AND(C319&gt;=Données!$I$3,C319&lt;=Données!$J$3),Données!$H$3,IF(AND(C319&gt;=Données!$I$4,C319&lt;=Données!$J$4),Données!$H$4,IF(AND(C319&gt;=Données!$I$5,C319&lt;=Données!$J$5),Données!$H$5,Données!$H$6)))))</f>
        <v/>
      </c>
      <c r="E319" s="8">
        <v>21.7</v>
      </c>
      <c r="F319" s="9">
        <f>((Données!$E$2/100)*(Données!$E$2/100))*E319</f>
        <v>79.994879999999995</v>
      </c>
      <c r="G319" s="10"/>
      <c r="H319" s="11" t="str">
        <f t="shared" si="16"/>
        <v/>
      </c>
      <c r="I319" s="12" t="str">
        <f t="shared" si="17"/>
        <v/>
      </c>
      <c r="J319" s="12" t="str">
        <f t="shared" si="15"/>
        <v/>
      </c>
      <c r="K319" s="13"/>
    </row>
    <row r="320" spans="1:11" x14ac:dyDescent="0.2">
      <c r="A320" s="4"/>
      <c r="B320" s="5"/>
      <c r="C320" s="6" t="str">
        <f>IF(A320="","",B320/((Données!$E$2/100)*(Données!$E$2/100)))</f>
        <v/>
      </c>
      <c r="D320" s="7" t="str">
        <f>IF(A320="","",IF(C320&lt;=Données!$I$2,Données!$H$2,IF(AND(C320&gt;=Données!$I$3,C320&lt;=Données!$J$3),Données!$H$3,IF(AND(C320&gt;=Données!$I$4,C320&lt;=Données!$J$4),Données!$H$4,IF(AND(C320&gt;=Données!$I$5,C320&lt;=Données!$J$5),Données!$H$5,Données!$H$6)))))</f>
        <v/>
      </c>
      <c r="E320" s="8">
        <v>21.7</v>
      </c>
      <c r="F320" s="9">
        <f>((Données!$E$2/100)*(Données!$E$2/100))*E320</f>
        <v>79.994879999999995</v>
      </c>
      <c r="G320" s="10"/>
      <c r="H320" s="11" t="str">
        <f t="shared" si="16"/>
        <v/>
      </c>
      <c r="I320" s="12" t="str">
        <f t="shared" si="17"/>
        <v/>
      </c>
      <c r="J320" s="12" t="str">
        <f t="shared" si="15"/>
        <v/>
      </c>
      <c r="K320" s="13"/>
    </row>
    <row r="321" spans="1:11" x14ac:dyDescent="0.2">
      <c r="A321" s="4"/>
      <c r="B321" s="5"/>
      <c r="C321" s="6" t="str">
        <f>IF(A321="","",B321/((Données!$E$2/100)*(Données!$E$2/100)))</f>
        <v/>
      </c>
      <c r="D321" s="7" t="str">
        <f>IF(A321="","",IF(C321&lt;=Données!$I$2,Données!$H$2,IF(AND(C321&gt;=Données!$I$3,C321&lt;=Données!$J$3),Données!$H$3,IF(AND(C321&gt;=Données!$I$4,C321&lt;=Données!$J$4),Données!$H$4,IF(AND(C321&gt;=Données!$I$5,C321&lt;=Données!$J$5),Données!$H$5,Données!$H$6)))))</f>
        <v/>
      </c>
      <c r="E321" s="8">
        <v>21.7</v>
      </c>
      <c r="F321" s="9">
        <f>((Données!$E$2/100)*(Données!$E$2/100))*E321</f>
        <v>79.994879999999995</v>
      </c>
      <c r="G321" s="10"/>
      <c r="H321" s="11" t="str">
        <f t="shared" si="16"/>
        <v/>
      </c>
      <c r="I321" s="12" t="str">
        <f t="shared" si="17"/>
        <v/>
      </c>
      <c r="J321" s="12" t="str">
        <f t="shared" si="15"/>
        <v/>
      </c>
      <c r="K321" s="13"/>
    </row>
    <row r="322" spans="1:11" x14ac:dyDescent="0.2">
      <c r="A322" s="4"/>
      <c r="B322" s="5"/>
      <c r="C322" s="6" t="str">
        <f>IF(A322="","",B322/((Données!$E$2/100)*(Données!$E$2/100)))</f>
        <v/>
      </c>
      <c r="D322" s="7" t="str">
        <f>IF(A322="","",IF(C322&lt;=Données!$I$2,Données!$H$2,IF(AND(C322&gt;=Données!$I$3,C322&lt;=Données!$J$3),Données!$H$3,IF(AND(C322&gt;=Données!$I$4,C322&lt;=Données!$J$4),Données!$H$4,IF(AND(C322&gt;=Données!$I$5,C322&lt;=Données!$J$5),Données!$H$5,Données!$H$6)))))</f>
        <v/>
      </c>
      <c r="E322" s="8">
        <v>21.7</v>
      </c>
      <c r="F322" s="9">
        <f>((Données!$E$2/100)*(Données!$E$2/100))*E322</f>
        <v>79.994879999999995</v>
      </c>
      <c r="G322" s="10"/>
      <c r="H322" s="11" t="str">
        <f t="shared" si="16"/>
        <v/>
      </c>
      <c r="I322" s="12" t="str">
        <f t="shared" si="17"/>
        <v/>
      </c>
      <c r="J322" s="12" t="str">
        <f t="shared" si="15"/>
        <v/>
      </c>
      <c r="K322" s="13"/>
    </row>
    <row r="323" spans="1:11" x14ac:dyDescent="0.2">
      <c r="A323" s="4"/>
      <c r="B323" s="5"/>
      <c r="C323" s="6" t="str">
        <f>IF(A323="","",B323/((Données!$E$2/100)*(Données!$E$2/100)))</f>
        <v/>
      </c>
      <c r="D323" s="7" t="str">
        <f>IF(A323="","",IF(C323&lt;=Données!$I$2,Données!$H$2,IF(AND(C323&gt;=Données!$I$3,C323&lt;=Données!$J$3),Données!$H$3,IF(AND(C323&gt;=Données!$I$4,C323&lt;=Données!$J$4),Données!$H$4,IF(AND(C323&gt;=Données!$I$5,C323&lt;=Données!$J$5),Données!$H$5,Données!$H$6)))))</f>
        <v/>
      </c>
      <c r="E323" s="8">
        <v>21.7</v>
      </c>
      <c r="F323" s="9">
        <f>((Données!$E$2/100)*(Données!$E$2/100))*E323</f>
        <v>79.994879999999995</v>
      </c>
      <c r="G323" s="10"/>
      <c r="H323" s="11" t="str">
        <f t="shared" si="16"/>
        <v/>
      </c>
      <c r="I323" s="12" t="str">
        <f t="shared" si="17"/>
        <v/>
      </c>
      <c r="J323" s="12" t="str">
        <f t="shared" si="15"/>
        <v/>
      </c>
      <c r="K323" s="13"/>
    </row>
    <row r="324" spans="1:11" x14ac:dyDescent="0.2">
      <c r="A324" s="4"/>
      <c r="B324" s="5"/>
      <c r="C324" s="6" t="str">
        <f>IF(A324="","",B324/((Données!$E$2/100)*(Données!$E$2/100)))</f>
        <v/>
      </c>
      <c r="D324" s="7" t="str">
        <f>IF(A324="","",IF(C324&lt;=Données!$I$2,Données!$H$2,IF(AND(C324&gt;=Données!$I$3,C324&lt;=Données!$J$3),Données!$H$3,IF(AND(C324&gt;=Données!$I$4,C324&lt;=Données!$J$4),Données!$H$4,IF(AND(C324&gt;=Données!$I$5,C324&lt;=Données!$J$5),Données!$H$5,Données!$H$6)))))</f>
        <v/>
      </c>
      <c r="E324" s="8">
        <v>21.7</v>
      </c>
      <c r="F324" s="9">
        <f>((Données!$E$2/100)*(Données!$E$2/100))*E324</f>
        <v>79.994879999999995</v>
      </c>
      <c r="G324" s="10"/>
      <c r="H324" s="11" t="str">
        <f t="shared" si="16"/>
        <v/>
      </c>
      <c r="I324" s="12" t="str">
        <f t="shared" si="17"/>
        <v/>
      </c>
      <c r="J324" s="12" t="str">
        <f t="shared" si="15"/>
        <v/>
      </c>
      <c r="K324" s="13"/>
    </row>
    <row r="325" spans="1:11" x14ac:dyDescent="0.2">
      <c r="A325" s="4"/>
      <c r="B325" s="5"/>
      <c r="C325" s="6" t="str">
        <f>IF(A325="","",B325/((Données!$E$2/100)*(Données!$E$2/100)))</f>
        <v/>
      </c>
      <c r="D325" s="7" t="str">
        <f>IF(A325="","",IF(C325&lt;=Données!$I$2,Données!$H$2,IF(AND(C325&gt;=Données!$I$3,C325&lt;=Données!$J$3),Données!$H$3,IF(AND(C325&gt;=Données!$I$4,C325&lt;=Données!$J$4),Données!$H$4,IF(AND(C325&gt;=Données!$I$5,C325&lt;=Données!$J$5),Données!$H$5,Données!$H$6)))))</f>
        <v/>
      </c>
      <c r="E325" s="8">
        <v>21.7</v>
      </c>
      <c r="F325" s="9">
        <f>((Données!$E$2/100)*(Données!$E$2/100))*E325</f>
        <v>79.994879999999995</v>
      </c>
      <c r="G325" s="10"/>
      <c r="H325" s="11" t="str">
        <f t="shared" si="16"/>
        <v/>
      </c>
      <c r="I325" s="12" t="str">
        <f t="shared" si="17"/>
        <v/>
      </c>
      <c r="J325" s="12" t="str">
        <f t="shared" ref="J325:J370" si="18">IF(A325="","",IF(B325&lt;B324,B324-B325,""))</f>
        <v/>
      </c>
      <c r="K325" s="13"/>
    </row>
    <row r="326" spans="1:11" x14ac:dyDescent="0.2">
      <c r="A326" s="4"/>
      <c r="B326" s="5"/>
      <c r="C326" s="6" t="str">
        <f>IF(A326="","",B326/((Données!$E$2/100)*(Données!$E$2/100)))</f>
        <v/>
      </c>
      <c r="D326" s="7" t="str">
        <f>IF(A326="","",IF(C326&lt;=Données!$I$2,Données!$H$2,IF(AND(C326&gt;=Données!$I$3,C326&lt;=Données!$J$3),Données!$H$3,IF(AND(C326&gt;=Données!$I$4,C326&lt;=Données!$J$4),Données!$H$4,IF(AND(C326&gt;=Données!$I$5,C326&lt;=Données!$J$5),Données!$H$5,Données!$H$6)))))</f>
        <v/>
      </c>
      <c r="E326" s="8">
        <v>21.7</v>
      </c>
      <c r="F326" s="9">
        <f>((Données!$E$2/100)*(Données!$E$2/100))*E326</f>
        <v>79.994879999999995</v>
      </c>
      <c r="G326" s="10"/>
      <c r="H326" s="11" t="str">
        <f t="shared" si="16"/>
        <v/>
      </c>
      <c r="I326" s="12" t="str">
        <f t="shared" si="17"/>
        <v/>
      </c>
      <c r="J326" s="12" t="str">
        <f t="shared" si="18"/>
        <v/>
      </c>
      <c r="K326" s="13"/>
    </row>
    <row r="327" spans="1:11" x14ac:dyDescent="0.2">
      <c r="A327" s="4"/>
      <c r="B327" s="5"/>
      <c r="C327" s="6" t="str">
        <f>IF(A327="","",B327/((Données!$E$2/100)*(Données!$E$2/100)))</f>
        <v/>
      </c>
      <c r="D327" s="7" t="str">
        <f>IF(A327="","",IF(C327&lt;=Données!$I$2,Données!$H$2,IF(AND(C327&gt;=Données!$I$3,C327&lt;=Données!$J$3),Données!$H$3,IF(AND(C327&gt;=Données!$I$4,C327&lt;=Données!$J$4),Données!$H$4,IF(AND(C327&gt;=Données!$I$5,C327&lt;=Données!$J$5),Données!$H$5,Données!$H$6)))))</f>
        <v/>
      </c>
      <c r="E327" s="8">
        <v>21.7</v>
      </c>
      <c r="F327" s="9">
        <f>((Données!$E$2/100)*(Données!$E$2/100))*E327</f>
        <v>79.994879999999995</v>
      </c>
      <c r="G327" s="10"/>
      <c r="H327" s="11" t="str">
        <f t="shared" si="16"/>
        <v/>
      </c>
      <c r="I327" s="12" t="str">
        <f t="shared" si="17"/>
        <v/>
      </c>
      <c r="J327" s="12" t="str">
        <f t="shared" si="18"/>
        <v/>
      </c>
      <c r="K327" s="13"/>
    </row>
    <row r="328" spans="1:11" x14ac:dyDescent="0.2">
      <c r="A328" s="4"/>
      <c r="B328" s="5"/>
      <c r="C328" s="6" t="str">
        <f>IF(A328="","",B328/((Données!$E$2/100)*(Données!$E$2/100)))</f>
        <v/>
      </c>
      <c r="D328" s="7" t="str">
        <f>IF(A328="","",IF(C328&lt;=Données!$I$2,Données!$H$2,IF(AND(C328&gt;=Données!$I$3,C328&lt;=Données!$J$3),Données!$H$3,IF(AND(C328&gt;=Données!$I$4,C328&lt;=Données!$J$4),Données!$H$4,IF(AND(C328&gt;=Données!$I$5,C328&lt;=Données!$J$5),Données!$H$5,Données!$H$6)))))</f>
        <v/>
      </c>
      <c r="E328" s="8">
        <v>21.7</v>
      </c>
      <c r="F328" s="9">
        <f>((Données!$E$2/100)*(Données!$E$2/100))*E328</f>
        <v>79.994879999999995</v>
      </c>
      <c r="G328" s="10"/>
      <c r="H328" s="11" t="str">
        <f t="shared" si="16"/>
        <v/>
      </c>
      <c r="I328" s="12" t="str">
        <f t="shared" si="17"/>
        <v/>
      </c>
      <c r="J328" s="12" t="str">
        <f t="shared" si="18"/>
        <v/>
      </c>
      <c r="K328" s="13"/>
    </row>
    <row r="329" spans="1:11" x14ac:dyDescent="0.2">
      <c r="A329" s="4"/>
      <c r="B329" s="5"/>
      <c r="C329" s="6" t="str">
        <f>IF(A329="","",B329/((Données!$E$2/100)*(Données!$E$2/100)))</f>
        <v/>
      </c>
      <c r="D329" s="7" t="str">
        <f>IF(A329="","",IF(C329&lt;=Données!$I$2,Données!$H$2,IF(AND(C329&gt;=Données!$I$3,C329&lt;=Données!$J$3),Données!$H$3,IF(AND(C329&gt;=Données!$I$4,C329&lt;=Données!$J$4),Données!$H$4,IF(AND(C329&gt;=Données!$I$5,C329&lt;=Données!$J$5),Données!$H$5,Données!$H$6)))))</f>
        <v/>
      </c>
      <c r="E329" s="8">
        <v>21.7</v>
      </c>
      <c r="F329" s="9">
        <f>((Données!$E$2/100)*(Données!$E$2/100))*E329</f>
        <v>79.994879999999995</v>
      </c>
      <c r="G329" s="10"/>
      <c r="H329" s="11" t="str">
        <f t="shared" si="16"/>
        <v/>
      </c>
      <c r="I329" s="12" t="str">
        <f t="shared" si="17"/>
        <v/>
      </c>
      <c r="J329" s="12" t="str">
        <f t="shared" si="18"/>
        <v/>
      </c>
      <c r="K329" s="13"/>
    </row>
    <row r="330" spans="1:11" x14ac:dyDescent="0.2">
      <c r="A330" s="4"/>
      <c r="B330" s="5"/>
      <c r="C330" s="6" t="str">
        <f>IF(A330="","",B330/((Données!$E$2/100)*(Données!$E$2/100)))</f>
        <v/>
      </c>
      <c r="D330" s="7" t="str">
        <f>IF(A330="","",IF(C330&lt;=Données!$I$2,Données!$H$2,IF(AND(C330&gt;=Données!$I$3,C330&lt;=Données!$J$3),Données!$H$3,IF(AND(C330&gt;=Données!$I$4,C330&lt;=Données!$J$4),Données!$H$4,IF(AND(C330&gt;=Données!$I$5,C330&lt;=Données!$J$5),Données!$H$5,Données!$H$6)))))</f>
        <v/>
      </c>
      <c r="E330" s="8">
        <v>21.7</v>
      </c>
      <c r="F330" s="9">
        <f>((Données!$E$2/100)*(Données!$E$2/100))*E330</f>
        <v>79.994879999999995</v>
      </c>
      <c r="G330" s="10"/>
      <c r="H330" s="11" t="str">
        <f t="shared" si="16"/>
        <v/>
      </c>
      <c r="I330" s="12" t="str">
        <f t="shared" si="17"/>
        <v/>
      </c>
      <c r="J330" s="12" t="str">
        <f t="shared" si="18"/>
        <v/>
      </c>
      <c r="K330" s="13"/>
    </row>
    <row r="331" spans="1:11" x14ac:dyDescent="0.2">
      <c r="A331" s="4"/>
      <c r="B331" s="5"/>
      <c r="C331" s="6" t="str">
        <f>IF(A331="","",B331/((Données!$E$2/100)*(Données!$E$2/100)))</f>
        <v/>
      </c>
      <c r="D331" s="7" t="str">
        <f>IF(A331="","",IF(C331&lt;=Données!$I$2,Données!$H$2,IF(AND(C331&gt;=Données!$I$3,C331&lt;=Données!$J$3),Données!$H$3,IF(AND(C331&gt;=Données!$I$4,C331&lt;=Données!$J$4),Données!$H$4,IF(AND(C331&gt;=Données!$I$5,C331&lt;=Données!$J$5),Données!$H$5,Données!$H$6)))))</f>
        <v/>
      </c>
      <c r="E331" s="8">
        <v>21.7</v>
      </c>
      <c r="F331" s="9">
        <f>((Données!$E$2/100)*(Données!$E$2/100))*E331</f>
        <v>79.994879999999995</v>
      </c>
      <c r="G331" s="10"/>
      <c r="H331" s="11" t="str">
        <f t="shared" si="16"/>
        <v/>
      </c>
      <c r="I331" s="12" t="str">
        <f t="shared" si="17"/>
        <v/>
      </c>
      <c r="J331" s="12" t="str">
        <f t="shared" si="18"/>
        <v/>
      </c>
      <c r="K331" s="13"/>
    </row>
    <row r="332" spans="1:11" x14ac:dyDescent="0.2">
      <c r="A332" s="4"/>
      <c r="B332" s="5"/>
      <c r="C332" s="6" t="str">
        <f>IF(A332="","",B332/((Données!$E$2/100)*(Données!$E$2/100)))</f>
        <v/>
      </c>
      <c r="D332" s="7" t="str">
        <f>IF(A332="","",IF(C332&lt;=Données!$I$2,Données!$H$2,IF(AND(C332&gt;=Données!$I$3,C332&lt;=Données!$J$3),Données!$H$3,IF(AND(C332&gt;=Données!$I$4,C332&lt;=Données!$J$4),Données!$H$4,IF(AND(C332&gt;=Données!$I$5,C332&lt;=Données!$J$5),Données!$H$5,Données!$H$6)))))</f>
        <v/>
      </c>
      <c r="E332" s="8">
        <v>21.7</v>
      </c>
      <c r="F332" s="9">
        <f>((Données!$E$2/100)*(Données!$E$2/100))*E332</f>
        <v>79.994879999999995</v>
      </c>
      <c r="G332" s="10"/>
      <c r="H332" s="11" t="str">
        <f t="shared" si="16"/>
        <v/>
      </c>
      <c r="I332" s="12" t="str">
        <f t="shared" si="17"/>
        <v/>
      </c>
      <c r="J332" s="12" t="str">
        <f t="shared" si="18"/>
        <v/>
      </c>
      <c r="K332" s="13"/>
    </row>
    <row r="333" spans="1:11" x14ac:dyDescent="0.2">
      <c r="A333" s="4"/>
      <c r="B333" s="5"/>
      <c r="C333" s="6" t="str">
        <f>IF(A333="","",B333/((Données!$E$2/100)*(Données!$E$2/100)))</f>
        <v/>
      </c>
      <c r="D333" s="7" t="str">
        <f>IF(A333="","",IF(C333&lt;=Données!$I$2,Données!$H$2,IF(AND(C333&gt;=Données!$I$3,C333&lt;=Données!$J$3),Données!$H$3,IF(AND(C333&gt;=Données!$I$4,C333&lt;=Données!$J$4),Données!$H$4,IF(AND(C333&gt;=Données!$I$5,C333&lt;=Données!$J$5),Données!$H$5,Données!$H$6)))))</f>
        <v/>
      </c>
      <c r="E333" s="8">
        <v>21.7</v>
      </c>
      <c r="F333" s="9">
        <f>((Données!$E$2/100)*(Données!$E$2/100))*E333</f>
        <v>79.994879999999995</v>
      </c>
      <c r="G333" s="10"/>
      <c r="H333" s="11" t="str">
        <f t="shared" si="16"/>
        <v/>
      </c>
      <c r="I333" s="12" t="str">
        <f t="shared" si="17"/>
        <v/>
      </c>
      <c r="J333" s="12" t="str">
        <f t="shared" si="18"/>
        <v/>
      </c>
      <c r="K333" s="13"/>
    </row>
    <row r="334" spans="1:11" x14ac:dyDescent="0.2">
      <c r="A334" s="4"/>
      <c r="B334" s="5"/>
      <c r="C334" s="6" t="str">
        <f>IF(A334="","",B334/((Données!$E$2/100)*(Données!$E$2/100)))</f>
        <v/>
      </c>
      <c r="D334" s="7" t="str">
        <f>IF(A334="","",IF(C334&lt;=Données!$I$2,Données!$H$2,IF(AND(C334&gt;=Données!$I$3,C334&lt;=Données!$J$3),Données!$H$3,IF(AND(C334&gt;=Données!$I$4,C334&lt;=Données!$J$4),Données!$H$4,IF(AND(C334&gt;=Données!$I$5,C334&lt;=Données!$J$5),Données!$H$5,Données!$H$6)))))</f>
        <v/>
      </c>
      <c r="E334" s="8">
        <v>21.7</v>
      </c>
      <c r="F334" s="9">
        <f>((Données!$E$2/100)*(Données!$E$2/100))*E334</f>
        <v>79.994879999999995</v>
      </c>
      <c r="G334" s="10"/>
      <c r="H334" s="11" t="str">
        <f t="shared" si="16"/>
        <v/>
      </c>
      <c r="I334" s="12" t="str">
        <f t="shared" si="17"/>
        <v/>
      </c>
      <c r="J334" s="12" t="str">
        <f t="shared" si="18"/>
        <v/>
      </c>
      <c r="K334" s="13"/>
    </row>
    <row r="335" spans="1:11" x14ac:dyDescent="0.2">
      <c r="A335" s="4"/>
      <c r="B335" s="5"/>
      <c r="C335" s="6" t="str">
        <f>IF(A335="","",B335/((Données!$E$2/100)*(Données!$E$2/100)))</f>
        <v/>
      </c>
      <c r="D335" s="7" t="str">
        <f>IF(A335="","",IF(C335&lt;=Données!$I$2,Données!$H$2,IF(AND(C335&gt;=Données!$I$3,C335&lt;=Données!$J$3),Données!$H$3,IF(AND(C335&gt;=Données!$I$4,C335&lt;=Données!$J$4),Données!$H$4,IF(AND(C335&gt;=Données!$I$5,C335&lt;=Données!$J$5),Données!$H$5,Données!$H$6)))))</f>
        <v/>
      </c>
      <c r="E335" s="8">
        <v>21.7</v>
      </c>
      <c r="F335" s="9">
        <f>((Données!$E$2/100)*(Données!$E$2/100))*E335</f>
        <v>79.994879999999995</v>
      </c>
      <c r="G335" s="10"/>
      <c r="H335" s="11" t="str">
        <f t="shared" si="16"/>
        <v/>
      </c>
      <c r="I335" s="12" t="str">
        <f t="shared" si="17"/>
        <v/>
      </c>
      <c r="J335" s="12" t="str">
        <f t="shared" si="18"/>
        <v/>
      </c>
      <c r="K335" s="13"/>
    </row>
    <row r="336" spans="1:11" x14ac:dyDescent="0.2">
      <c r="A336" s="4"/>
      <c r="B336" s="5"/>
      <c r="C336" s="6" t="str">
        <f>IF(A336="","",B336/((Données!$E$2/100)*(Données!$E$2/100)))</f>
        <v/>
      </c>
      <c r="D336" s="7" t="str">
        <f>IF(A336="","",IF(C336&lt;=Données!$I$2,Données!$H$2,IF(AND(C336&gt;=Données!$I$3,C336&lt;=Données!$J$3),Données!$H$3,IF(AND(C336&gt;=Données!$I$4,C336&lt;=Données!$J$4),Données!$H$4,IF(AND(C336&gt;=Données!$I$5,C336&lt;=Données!$J$5),Données!$H$5,Données!$H$6)))))</f>
        <v/>
      </c>
      <c r="E336" s="8">
        <v>21.7</v>
      </c>
      <c r="F336" s="9">
        <f>((Données!$E$2/100)*(Données!$E$2/100))*E336</f>
        <v>79.994879999999995</v>
      </c>
      <c r="G336" s="10"/>
      <c r="H336" s="11" t="str">
        <f t="shared" si="16"/>
        <v/>
      </c>
      <c r="I336" s="12" t="str">
        <f t="shared" si="17"/>
        <v/>
      </c>
      <c r="J336" s="12" t="str">
        <f t="shared" si="18"/>
        <v/>
      </c>
      <c r="K336" s="13"/>
    </row>
    <row r="337" spans="1:11" x14ac:dyDescent="0.2">
      <c r="A337" s="4"/>
      <c r="B337" s="5"/>
      <c r="C337" s="6" t="str">
        <f>IF(A337="","",B337/((Données!$E$2/100)*(Données!$E$2/100)))</f>
        <v/>
      </c>
      <c r="D337" s="7" t="str">
        <f>IF(A337="","",IF(C337&lt;=Données!$I$2,Données!$H$2,IF(AND(C337&gt;=Données!$I$3,C337&lt;=Données!$J$3),Données!$H$3,IF(AND(C337&gt;=Données!$I$4,C337&lt;=Données!$J$4),Données!$H$4,IF(AND(C337&gt;=Données!$I$5,C337&lt;=Données!$J$5),Données!$H$5,Données!$H$6)))))</f>
        <v/>
      </c>
      <c r="E337" s="8">
        <v>21.7</v>
      </c>
      <c r="F337" s="9">
        <f>((Données!$E$2/100)*(Données!$E$2/100))*E337</f>
        <v>79.994879999999995</v>
      </c>
      <c r="G337" s="10"/>
      <c r="H337" s="11" t="str">
        <f t="shared" si="16"/>
        <v/>
      </c>
      <c r="I337" s="12" t="str">
        <f t="shared" si="17"/>
        <v/>
      </c>
      <c r="J337" s="12" t="str">
        <f t="shared" si="18"/>
        <v/>
      </c>
      <c r="K337" s="13"/>
    </row>
    <row r="338" spans="1:11" x14ac:dyDescent="0.2">
      <c r="A338" s="4"/>
      <c r="B338" s="5"/>
      <c r="C338" s="6" t="str">
        <f>IF(A338="","",B338/((Données!$E$2/100)*(Données!$E$2/100)))</f>
        <v/>
      </c>
      <c r="D338" s="7" t="str">
        <f>IF(A338="","",IF(C338&lt;=Données!$I$2,Données!$H$2,IF(AND(C338&gt;=Données!$I$3,C338&lt;=Données!$J$3),Données!$H$3,IF(AND(C338&gt;=Données!$I$4,C338&lt;=Données!$J$4),Données!$H$4,IF(AND(C338&gt;=Données!$I$5,C338&lt;=Données!$J$5),Données!$H$5,Données!$H$6)))))</f>
        <v/>
      </c>
      <c r="E338" s="8">
        <v>21.7</v>
      </c>
      <c r="F338" s="9">
        <f>((Données!$E$2/100)*(Données!$E$2/100))*E338</f>
        <v>79.994879999999995</v>
      </c>
      <c r="G338" s="10"/>
      <c r="H338" s="11" t="str">
        <f t="shared" si="16"/>
        <v/>
      </c>
      <c r="I338" s="12" t="str">
        <f t="shared" si="17"/>
        <v/>
      </c>
      <c r="J338" s="12" t="str">
        <f t="shared" si="18"/>
        <v/>
      </c>
      <c r="K338" s="13"/>
    </row>
    <row r="339" spans="1:11" x14ac:dyDescent="0.2">
      <c r="A339" s="4"/>
      <c r="B339" s="5"/>
      <c r="C339" s="6" t="str">
        <f>IF(A339="","",B339/((Données!$E$2/100)*(Données!$E$2/100)))</f>
        <v/>
      </c>
      <c r="D339" s="7" t="str">
        <f>IF(A339="","",IF(C339&lt;=Données!$I$2,Données!$H$2,IF(AND(C339&gt;=Données!$I$3,C339&lt;=Données!$J$3),Données!$H$3,IF(AND(C339&gt;=Données!$I$4,C339&lt;=Données!$J$4),Données!$H$4,IF(AND(C339&gt;=Données!$I$5,C339&lt;=Données!$J$5),Données!$H$5,Données!$H$6)))))</f>
        <v/>
      </c>
      <c r="E339" s="8">
        <v>21.7</v>
      </c>
      <c r="F339" s="9">
        <f>((Données!$E$2/100)*(Données!$E$2/100))*E339</f>
        <v>79.994879999999995</v>
      </c>
      <c r="G339" s="10"/>
      <c r="H339" s="11" t="str">
        <f t="shared" si="16"/>
        <v/>
      </c>
      <c r="I339" s="12" t="str">
        <f t="shared" si="17"/>
        <v/>
      </c>
      <c r="J339" s="12" t="str">
        <f t="shared" si="18"/>
        <v/>
      </c>
      <c r="K339" s="13"/>
    </row>
    <row r="340" spans="1:11" x14ac:dyDescent="0.2">
      <c r="A340" s="4"/>
      <c r="B340" s="5"/>
      <c r="C340" s="6" t="str">
        <f>IF(A340="","",B340/((Données!$E$2/100)*(Données!$E$2/100)))</f>
        <v/>
      </c>
      <c r="D340" s="7" t="str">
        <f>IF(A340="","",IF(C340&lt;=Données!$I$2,Données!$H$2,IF(AND(C340&gt;=Données!$I$3,C340&lt;=Données!$J$3),Données!$H$3,IF(AND(C340&gt;=Données!$I$4,C340&lt;=Données!$J$4),Données!$H$4,IF(AND(C340&gt;=Données!$I$5,C340&lt;=Données!$J$5),Données!$H$5,Données!$H$6)))))</f>
        <v/>
      </c>
      <c r="E340" s="8">
        <v>21.7</v>
      </c>
      <c r="F340" s="9">
        <f>((Données!$E$2/100)*(Données!$E$2/100))*E340</f>
        <v>79.994879999999995</v>
      </c>
      <c r="G340" s="10"/>
      <c r="H340" s="11" t="str">
        <f t="shared" si="16"/>
        <v/>
      </c>
      <c r="I340" s="12" t="str">
        <f t="shared" si="17"/>
        <v/>
      </c>
      <c r="J340" s="12" t="str">
        <f t="shared" si="18"/>
        <v/>
      </c>
      <c r="K340" s="13"/>
    </row>
    <row r="341" spans="1:11" x14ac:dyDescent="0.2">
      <c r="A341" s="4"/>
      <c r="B341" s="5"/>
      <c r="C341" s="6" t="str">
        <f>IF(A341="","",B341/((Données!$E$2/100)*(Données!$E$2/100)))</f>
        <v/>
      </c>
      <c r="D341" s="7" t="str">
        <f>IF(A341="","",IF(C341&lt;=Données!$I$2,Données!$H$2,IF(AND(C341&gt;=Données!$I$3,C341&lt;=Données!$J$3),Données!$H$3,IF(AND(C341&gt;=Données!$I$4,C341&lt;=Données!$J$4),Données!$H$4,IF(AND(C341&gt;=Données!$I$5,C341&lt;=Données!$J$5),Données!$H$5,Données!$H$6)))))</f>
        <v/>
      </c>
      <c r="E341" s="8">
        <v>21.7</v>
      </c>
      <c r="F341" s="9">
        <f>((Données!$E$2/100)*(Données!$E$2/100))*E341</f>
        <v>79.994879999999995</v>
      </c>
      <c r="G341" s="10"/>
      <c r="H341" s="11" t="str">
        <f t="shared" si="16"/>
        <v/>
      </c>
      <c r="I341" s="12" t="str">
        <f t="shared" si="17"/>
        <v/>
      </c>
      <c r="J341" s="12" t="str">
        <f t="shared" si="18"/>
        <v/>
      </c>
      <c r="K341" s="13"/>
    </row>
    <row r="342" spans="1:11" x14ac:dyDescent="0.2">
      <c r="A342" s="4"/>
      <c r="B342" s="5"/>
      <c r="C342" s="6" t="str">
        <f>IF(A342="","",B342/((Données!$E$2/100)*(Données!$E$2/100)))</f>
        <v/>
      </c>
      <c r="D342" s="7" t="str">
        <f>IF(A342="","",IF(C342&lt;=Données!$I$2,Données!$H$2,IF(AND(C342&gt;=Données!$I$3,C342&lt;=Données!$J$3),Données!$H$3,IF(AND(C342&gt;=Données!$I$4,C342&lt;=Données!$J$4),Données!$H$4,IF(AND(C342&gt;=Données!$I$5,C342&lt;=Données!$J$5),Données!$H$5,Données!$H$6)))))</f>
        <v/>
      </c>
      <c r="E342" s="8">
        <v>21.7</v>
      </c>
      <c r="F342" s="9">
        <f>((Données!$E$2/100)*(Données!$E$2/100))*E342</f>
        <v>79.994879999999995</v>
      </c>
      <c r="G342" s="10"/>
      <c r="H342" s="11" t="str">
        <f t="shared" ref="H342:H370" si="19">IF(B342&gt;F342,B342-F342,"")</f>
        <v/>
      </c>
      <c r="I342" s="12" t="str">
        <f t="shared" ref="I342:I370" si="20">IF(B341&lt;B342,B342-B341,"")</f>
        <v/>
      </c>
      <c r="J342" s="12" t="str">
        <f t="shared" si="18"/>
        <v/>
      </c>
      <c r="K342" s="13"/>
    </row>
    <row r="343" spans="1:11" x14ac:dyDescent="0.2">
      <c r="A343" s="4"/>
      <c r="B343" s="5"/>
      <c r="C343" s="6" t="str">
        <f>IF(A343="","",B343/((Données!$E$2/100)*(Données!$E$2/100)))</f>
        <v/>
      </c>
      <c r="D343" s="7" t="str">
        <f>IF(A343="","",IF(C343&lt;=Données!$I$2,Données!$H$2,IF(AND(C343&gt;=Données!$I$3,C343&lt;=Données!$J$3),Données!$H$3,IF(AND(C343&gt;=Données!$I$4,C343&lt;=Données!$J$4),Données!$H$4,IF(AND(C343&gt;=Données!$I$5,C343&lt;=Données!$J$5),Données!$H$5,Données!$H$6)))))</f>
        <v/>
      </c>
      <c r="E343" s="8">
        <v>21.7</v>
      </c>
      <c r="F343" s="9">
        <f>((Données!$E$2/100)*(Données!$E$2/100))*E343</f>
        <v>79.994879999999995</v>
      </c>
      <c r="G343" s="10"/>
      <c r="H343" s="11" t="str">
        <f t="shared" si="19"/>
        <v/>
      </c>
      <c r="I343" s="12" t="str">
        <f t="shared" si="20"/>
        <v/>
      </c>
      <c r="J343" s="12" t="str">
        <f t="shared" si="18"/>
        <v/>
      </c>
      <c r="K343" s="13"/>
    </row>
    <row r="344" spans="1:11" x14ac:dyDescent="0.2">
      <c r="A344" s="4"/>
      <c r="B344" s="5"/>
      <c r="C344" s="6" t="str">
        <f>IF(A344="","",B344/((Données!$E$2/100)*(Données!$E$2/100)))</f>
        <v/>
      </c>
      <c r="D344" s="7" t="str">
        <f>IF(A344="","",IF(C344&lt;=Données!$I$2,Données!$H$2,IF(AND(C344&gt;=Données!$I$3,C344&lt;=Données!$J$3),Données!$H$3,IF(AND(C344&gt;=Données!$I$4,C344&lt;=Données!$J$4),Données!$H$4,IF(AND(C344&gt;=Données!$I$5,C344&lt;=Données!$J$5),Données!$H$5,Données!$H$6)))))</f>
        <v/>
      </c>
      <c r="E344" s="8">
        <v>21.7</v>
      </c>
      <c r="F344" s="9">
        <f>((Données!$E$2/100)*(Données!$E$2/100))*E344</f>
        <v>79.994879999999995</v>
      </c>
      <c r="G344" s="10"/>
      <c r="H344" s="11" t="str">
        <f t="shared" si="19"/>
        <v/>
      </c>
      <c r="I344" s="12" t="str">
        <f t="shared" si="20"/>
        <v/>
      </c>
      <c r="J344" s="12" t="str">
        <f t="shared" si="18"/>
        <v/>
      </c>
      <c r="K344" s="13"/>
    </row>
    <row r="345" spans="1:11" x14ac:dyDescent="0.2">
      <c r="A345" s="4"/>
      <c r="B345" s="5"/>
      <c r="C345" s="6" t="str">
        <f>IF(A345="","",B345/((Données!$E$2/100)*(Données!$E$2/100)))</f>
        <v/>
      </c>
      <c r="D345" s="7" t="str">
        <f>IF(A345="","",IF(C345&lt;=Données!$I$2,Données!$H$2,IF(AND(C345&gt;=Données!$I$3,C345&lt;=Données!$J$3),Données!$H$3,IF(AND(C345&gt;=Données!$I$4,C345&lt;=Données!$J$4),Données!$H$4,IF(AND(C345&gt;=Données!$I$5,C345&lt;=Données!$J$5),Données!$H$5,Données!$H$6)))))</f>
        <v/>
      </c>
      <c r="E345" s="8">
        <v>21.7</v>
      </c>
      <c r="F345" s="9">
        <f>((Données!$E$2/100)*(Données!$E$2/100))*E345</f>
        <v>79.994879999999995</v>
      </c>
      <c r="G345" s="10"/>
      <c r="H345" s="11" t="str">
        <f t="shared" si="19"/>
        <v/>
      </c>
      <c r="I345" s="12" t="str">
        <f t="shared" si="20"/>
        <v/>
      </c>
      <c r="J345" s="12" t="str">
        <f t="shared" si="18"/>
        <v/>
      </c>
      <c r="K345" s="13"/>
    </row>
    <row r="346" spans="1:11" x14ac:dyDescent="0.2">
      <c r="A346" s="4"/>
      <c r="B346" s="5"/>
      <c r="C346" s="6" t="str">
        <f>IF(A346="","",B346/((Données!$E$2/100)*(Données!$E$2/100)))</f>
        <v/>
      </c>
      <c r="D346" s="7" t="str">
        <f>IF(A346="","",IF(C346&lt;=Données!$I$2,Données!$H$2,IF(AND(C346&gt;=Données!$I$3,C346&lt;=Données!$J$3),Données!$H$3,IF(AND(C346&gt;=Données!$I$4,C346&lt;=Données!$J$4),Données!$H$4,IF(AND(C346&gt;=Données!$I$5,C346&lt;=Données!$J$5),Données!$H$5,Données!$H$6)))))</f>
        <v/>
      </c>
      <c r="E346" s="8">
        <v>21.7</v>
      </c>
      <c r="F346" s="9">
        <f>((Données!$E$2/100)*(Données!$E$2/100))*E346</f>
        <v>79.994879999999995</v>
      </c>
      <c r="G346" s="10"/>
      <c r="H346" s="11" t="str">
        <f t="shared" si="19"/>
        <v/>
      </c>
      <c r="I346" s="12" t="str">
        <f t="shared" si="20"/>
        <v/>
      </c>
      <c r="J346" s="12" t="str">
        <f t="shared" si="18"/>
        <v/>
      </c>
      <c r="K346" s="13"/>
    </row>
    <row r="347" spans="1:11" x14ac:dyDescent="0.2">
      <c r="A347" s="4"/>
      <c r="B347" s="5"/>
      <c r="C347" s="6" t="str">
        <f>IF(A347="","",B347/((Données!$E$2/100)*(Données!$E$2/100)))</f>
        <v/>
      </c>
      <c r="D347" s="7" t="str">
        <f>IF(A347="","",IF(C347&lt;=Données!$I$2,Données!$H$2,IF(AND(C347&gt;=Données!$I$3,C347&lt;=Données!$J$3),Données!$H$3,IF(AND(C347&gt;=Données!$I$4,C347&lt;=Données!$J$4),Données!$H$4,IF(AND(C347&gt;=Données!$I$5,C347&lt;=Données!$J$5),Données!$H$5,Données!$H$6)))))</f>
        <v/>
      </c>
      <c r="E347" s="8">
        <v>21.7</v>
      </c>
      <c r="F347" s="9">
        <f>((Données!$E$2/100)*(Données!$E$2/100))*E347</f>
        <v>79.994879999999995</v>
      </c>
      <c r="G347" s="10"/>
      <c r="H347" s="11" t="str">
        <f t="shared" si="19"/>
        <v/>
      </c>
      <c r="I347" s="12" t="str">
        <f t="shared" si="20"/>
        <v/>
      </c>
      <c r="J347" s="12" t="str">
        <f t="shared" si="18"/>
        <v/>
      </c>
      <c r="K347" s="13"/>
    </row>
    <row r="348" spans="1:11" x14ac:dyDescent="0.2">
      <c r="A348" s="4"/>
      <c r="B348" s="5"/>
      <c r="C348" s="6" t="str">
        <f>IF(A348="","",B348/((Données!$E$2/100)*(Données!$E$2/100)))</f>
        <v/>
      </c>
      <c r="D348" s="7" t="str">
        <f>IF(A348="","",IF(C348&lt;=Données!$I$2,Données!$H$2,IF(AND(C348&gt;=Données!$I$3,C348&lt;=Données!$J$3),Données!$H$3,IF(AND(C348&gt;=Données!$I$4,C348&lt;=Données!$J$4),Données!$H$4,IF(AND(C348&gt;=Données!$I$5,C348&lt;=Données!$J$5),Données!$H$5,Données!$H$6)))))</f>
        <v/>
      </c>
      <c r="E348" s="8">
        <v>21.7</v>
      </c>
      <c r="F348" s="9">
        <f>((Données!$E$2/100)*(Données!$E$2/100))*E348</f>
        <v>79.994879999999995</v>
      </c>
      <c r="G348" s="10"/>
      <c r="H348" s="11" t="str">
        <f t="shared" si="19"/>
        <v/>
      </c>
      <c r="I348" s="12" t="str">
        <f t="shared" si="20"/>
        <v/>
      </c>
      <c r="J348" s="12" t="str">
        <f t="shared" si="18"/>
        <v/>
      </c>
      <c r="K348" s="13"/>
    </row>
    <row r="349" spans="1:11" x14ac:dyDescent="0.2">
      <c r="A349" s="4"/>
      <c r="B349" s="5"/>
      <c r="C349" s="6" t="str">
        <f>IF(A349="","",B349/((Données!$E$2/100)*(Données!$E$2/100)))</f>
        <v/>
      </c>
      <c r="D349" s="7" t="str">
        <f>IF(A349="","",IF(C349&lt;=Données!$I$2,Données!$H$2,IF(AND(C349&gt;=Données!$I$3,C349&lt;=Données!$J$3),Données!$H$3,IF(AND(C349&gt;=Données!$I$4,C349&lt;=Données!$J$4),Données!$H$4,IF(AND(C349&gt;=Données!$I$5,C349&lt;=Données!$J$5),Données!$H$5,Données!$H$6)))))</f>
        <v/>
      </c>
      <c r="E349" s="8">
        <v>21.7</v>
      </c>
      <c r="F349" s="9">
        <f>((Données!$E$2/100)*(Données!$E$2/100))*E349</f>
        <v>79.994879999999995</v>
      </c>
      <c r="G349" s="10"/>
      <c r="H349" s="11" t="str">
        <f t="shared" si="19"/>
        <v/>
      </c>
      <c r="I349" s="12" t="str">
        <f t="shared" si="20"/>
        <v/>
      </c>
      <c r="J349" s="12" t="str">
        <f t="shared" si="18"/>
        <v/>
      </c>
      <c r="K349" s="13"/>
    </row>
    <row r="350" spans="1:11" x14ac:dyDescent="0.2">
      <c r="A350" s="4"/>
      <c r="B350" s="5"/>
      <c r="C350" s="6" t="str">
        <f>IF(A350="","",B350/((Données!$E$2/100)*(Données!$E$2/100)))</f>
        <v/>
      </c>
      <c r="D350" s="7" t="str">
        <f>IF(A350="","",IF(C350&lt;=Données!$I$2,Données!$H$2,IF(AND(C350&gt;=Données!$I$3,C350&lt;=Données!$J$3),Données!$H$3,IF(AND(C350&gt;=Données!$I$4,C350&lt;=Données!$J$4),Données!$H$4,IF(AND(C350&gt;=Données!$I$5,C350&lt;=Données!$J$5),Données!$H$5,Données!$H$6)))))</f>
        <v/>
      </c>
      <c r="E350" s="8">
        <v>21.7</v>
      </c>
      <c r="F350" s="9">
        <f>((Données!$E$2/100)*(Données!$E$2/100))*E350</f>
        <v>79.994879999999995</v>
      </c>
      <c r="G350" s="10"/>
      <c r="H350" s="11" t="str">
        <f t="shared" si="19"/>
        <v/>
      </c>
      <c r="I350" s="12" t="str">
        <f t="shared" si="20"/>
        <v/>
      </c>
      <c r="J350" s="12" t="str">
        <f t="shared" si="18"/>
        <v/>
      </c>
      <c r="K350" s="13"/>
    </row>
    <row r="351" spans="1:11" x14ac:dyDescent="0.2">
      <c r="A351" s="4"/>
      <c r="B351" s="5"/>
      <c r="C351" s="6" t="str">
        <f>IF(A351="","",B351/((Données!$E$2/100)*(Données!$E$2/100)))</f>
        <v/>
      </c>
      <c r="D351" s="7" t="str">
        <f>IF(A351="","",IF(C351&lt;=Données!$I$2,Données!$H$2,IF(AND(C351&gt;=Données!$I$3,C351&lt;=Données!$J$3),Données!$H$3,IF(AND(C351&gt;=Données!$I$4,C351&lt;=Données!$J$4),Données!$H$4,IF(AND(C351&gt;=Données!$I$5,C351&lt;=Données!$J$5),Données!$H$5,Données!$H$6)))))</f>
        <v/>
      </c>
      <c r="E351" s="8">
        <v>21.7</v>
      </c>
      <c r="F351" s="9">
        <f>((Données!$E$2/100)*(Données!$E$2/100))*E351</f>
        <v>79.994879999999995</v>
      </c>
      <c r="G351" s="10"/>
      <c r="H351" s="11" t="str">
        <f t="shared" si="19"/>
        <v/>
      </c>
      <c r="I351" s="12" t="str">
        <f t="shared" si="20"/>
        <v/>
      </c>
      <c r="J351" s="12" t="str">
        <f t="shared" si="18"/>
        <v/>
      </c>
      <c r="K351" s="13"/>
    </row>
    <row r="352" spans="1:11" x14ac:dyDescent="0.2">
      <c r="A352" s="4"/>
      <c r="B352" s="5"/>
      <c r="C352" s="6" t="str">
        <f>IF(A352="","",B352/((Données!$E$2/100)*(Données!$E$2/100)))</f>
        <v/>
      </c>
      <c r="D352" s="7" t="str">
        <f>IF(A352="","",IF(C352&lt;=Données!$I$2,Données!$H$2,IF(AND(C352&gt;=Données!$I$3,C352&lt;=Données!$J$3),Données!$H$3,IF(AND(C352&gt;=Données!$I$4,C352&lt;=Données!$J$4),Données!$H$4,IF(AND(C352&gt;=Données!$I$5,C352&lt;=Données!$J$5),Données!$H$5,Données!$H$6)))))</f>
        <v/>
      </c>
      <c r="E352" s="8">
        <v>21.7</v>
      </c>
      <c r="F352" s="9">
        <f>((Données!$E$2/100)*(Données!$E$2/100))*E352</f>
        <v>79.994879999999995</v>
      </c>
      <c r="G352" s="10"/>
      <c r="H352" s="11" t="str">
        <f t="shared" si="19"/>
        <v/>
      </c>
      <c r="I352" s="12" t="str">
        <f t="shared" si="20"/>
        <v/>
      </c>
      <c r="J352" s="12" t="str">
        <f t="shared" si="18"/>
        <v/>
      </c>
      <c r="K352" s="13"/>
    </row>
    <row r="353" spans="1:11" x14ac:dyDescent="0.2">
      <c r="A353" s="4"/>
      <c r="B353" s="5"/>
      <c r="C353" s="6" t="str">
        <f>IF(A353="","",B353/((Données!$E$2/100)*(Données!$E$2/100)))</f>
        <v/>
      </c>
      <c r="D353" s="7" t="str">
        <f>IF(A353="","",IF(C353&lt;=Données!$I$2,Données!$H$2,IF(AND(C353&gt;=Données!$I$3,C353&lt;=Données!$J$3),Données!$H$3,IF(AND(C353&gt;=Données!$I$4,C353&lt;=Données!$J$4),Données!$H$4,IF(AND(C353&gt;=Données!$I$5,C353&lt;=Données!$J$5),Données!$H$5,Données!$H$6)))))</f>
        <v/>
      </c>
      <c r="E353" s="8">
        <v>21.7</v>
      </c>
      <c r="F353" s="9">
        <f>((Données!$E$2/100)*(Données!$E$2/100))*E353</f>
        <v>79.994879999999995</v>
      </c>
      <c r="G353" s="10"/>
      <c r="H353" s="11" t="str">
        <f t="shared" si="19"/>
        <v/>
      </c>
      <c r="I353" s="12" t="str">
        <f t="shared" si="20"/>
        <v/>
      </c>
      <c r="J353" s="12" t="str">
        <f t="shared" si="18"/>
        <v/>
      </c>
      <c r="K353" s="13"/>
    </row>
    <row r="354" spans="1:11" x14ac:dyDescent="0.2">
      <c r="A354" s="4"/>
      <c r="B354" s="5"/>
      <c r="C354" s="6" t="str">
        <f>IF(A354="","",B354/((Données!$E$2/100)*(Données!$E$2/100)))</f>
        <v/>
      </c>
      <c r="D354" s="7" t="str">
        <f>IF(A354="","",IF(C354&lt;=Données!$I$2,Données!$H$2,IF(AND(C354&gt;=Données!$I$3,C354&lt;=Données!$J$3),Données!$H$3,IF(AND(C354&gt;=Données!$I$4,C354&lt;=Données!$J$4),Données!$H$4,IF(AND(C354&gt;=Données!$I$5,C354&lt;=Données!$J$5),Données!$H$5,Données!$H$6)))))</f>
        <v/>
      </c>
      <c r="E354" s="8">
        <v>21.7</v>
      </c>
      <c r="F354" s="9">
        <f>((Données!$E$2/100)*(Données!$E$2/100))*E354</f>
        <v>79.994879999999995</v>
      </c>
      <c r="G354" s="10"/>
      <c r="H354" s="11" t="str">
        <f t="shared" si="19"/>
        <v/>
      </c>
      <c r="I354" s="12" t="str">
        <f t="shared" si="20"/>
        <v/>
      </c>
      <c r="J354" s="12" t="str">
        <f t="shared" si="18"/>
        <v/>
      </c>
      <c r="K354" s="13"/>
    </row>
    <row r="355" spans="1:11" x14ac:dyDescent="0.2">
      <c r="A355" s="4"/>
      <c r="B355" s="5"/>
      <c r="C355" s="6" t="str">
        <f>IF(A355="","",B355/((Données!$E$2/100)*(Données!$E$2/100)))</f>
        <v/>
      </c>
      <c r="D355" s="7" t="str">
        <f>IF(A355="","",IF(C355&lt;=Données!$I$2,Données!$H$2,IF(AND(C355&gt;=Données!$I$3,C355&lt;=Données!$J$3),Données!$H$3,IF(AND(C355&gt;=Données!$I$4,C355&lt;=Données!$J$4),Données!$H$4,IF(AND(C355&gt;=Données!$I$5,C355&lt;=Données!$J$5),Données!$H$5,Données!$H$6)))))</f>
        <v/>
      </c>
      <c r="E355" s="8">
        <v>21.7</v>
      </c>
      <c r="F355" s="9">
        <f>((Données!$E$2/100)*(Données!$E$2/100))*E355</f>
        <v>79.994879999999995</v>
      </c>
      <c r="G355" s="10"/>
      <c r="H355" s="11" t="str">
        <f t="shared" si="19"/>
        <v/>
      </c>
      <c r="I355" s="12" t="str">
        <f t="shared" si="20"/>
        <v/>
      </c>
      <c r="J355" s="12" t="str">
        <f t="shared" si="18"/>
        <v/>
      </c>
      <c r="K355" s="13"/>
    </row>
    <row r="356" spans="1:11" x14ac:dyDescent="0.2">
      <c r="A356" s="4"/>
      <c r="B356" s="5"/>
      <c r="C356" s="6" t="str">
        <f>IF(A356="","",B356/((Données!$E$2/100)*(Données!$E$2/100)))</f>
        <v/>
      </c>
      <c r="D356" s="7" t="str">
        <f>IF(A356="","",IF(C356&lt;=Données!$I$2,Données!$H$2,IF(AND(C356&gt;=Données!$I$3,C356&lt;=Données!$J$3),Données!$H$3,IF(AND(C356&gt;=Données!$I$4,C356&lt;=Données!$J$4),Données!$H$4,IF(AND(C356&gt;=Données!$I$5,C356&lt;=Données!$J$5),Données!$H$5,Données!$H$6)))))</f>
        <v/>
      </c>
      <c r="E356" s="8">
        <v>21.7</v>
      </c>
      <c r="F356" s="9">
        <f>((Données!$E$2/100)*(Données!$E$2/100))*E356</f>
        <v>79.994879999999995</v>
      </c>
      <c r="G356" s="10"/>
      <c r="H356" s="11" t="str">
        <f t="shared" si="19"/>
        <v/>
      </c>
      <c r="I356" s="12" t="str">
        <f t="shared" si="20"/>
        <v/>
      </c>
      <c r="J356" s="12" t="str">
        <f t="shared" si="18"/>
        <v/>
      </c>
      <c r="K356" s="13"/>
    </row>
    <row r="357" spans="1:11" x14ac:dyDescent="0.2">
      <c r="A357" s="4"/>
      <c r="B357" s="5"/>
      <c r="C357" s="6" t="str">
        <f>IF(A357="","",B357/((Données!$E$2/100)*(Données!$E$2/100)))</f>
        <v/>
      </c>
      <c r="D357" s="7" t="str">
        <f>IF(A357="","",IF(C357&lt;=Données!$I$2,Données!$H$2,IF(AND(C357&gt;=Données!$I$3,C357&lt;=Données!$J$3),Données!$H$3,IF(AND(C357&gt;=Données!$I$4,C357&lt;=Données!$J$4),Données!$H$4,IF(AND(C357&gt;=Données!$I$5,C357&lt;=Données!$J$5),Données!$H$5,Données!$H$6)))))</f>
        <v/>
      </c>
      <c r="E357" s="8">
        <v>21.7</v>
      </c>
      <c r="F357" s="9">
        <f>((Données!$E$2/100)*(Données!$E$2/100))*E357</f>
        <v>79.994879999999995</v>
      </c>
      <c r="G357" s="10"/>
      <c r="H357" s="11" t="str">
        <f t="shared" si="19"/>
        <v/>
      </c>
      <c r="I357" s="12" t="str">
        <f t="shared" si="20"/>
        <v/>
      </c>
      <c r="J357" s="12" t="str">
        <f t="shared" si="18"/>
        <v/>
      </c>
      <c r="K357" s="13"/>
    </row>
    <row r="358" spans="1:11" x14ac:dyDescent="0.2">
      <c r="A358" s="4"/>
      <c r="B358" s="5"/>
      <c r="C358" s="6" t="str">
        <f>IF(A358="","",B358/((Données!$E$2/100)*(Données!$E$2/100)))</f>
        <v/>
      </c>
      <c r="D358" s="7" t="str">
        <f>IF(A358="","",IF(C358&lt;=Données!$I$2,Données!$H$2,IF(AND(C358&gt;=Données!$I$3,C358&lt;=Données!$J$3),Données!$H$3,IF(AND(C358&gt;=Données!$I$4,C358&lt;=Données!$J$4),Données!$H$4,IF(AND(C358&gt;=Données!$I$5,C358&lt;=Données!$J$5),Données!$H$5,Données!$H$6)))))</f>
        <v/>
      </c>
      <c r="E358" s="8">
        <v>21.7</v>
      </c>
      <c r="F358" s="9">
        <f>((Données!$E$2/100)*(Données!$E$2/100))*E358</f>
        <v>79.994879999999995</v>
      </c>
      <c r="G358" s="10"/>
      <c r="H358" s="11" t="str">
        <f t="shared" si="19"/>
        <v/>
      </c>
      <c r="I358" s="12" t="str">
        <f t="shared" si="20"/>
        <v/>
      </c>
      <c r="J358" s="12" t="str">
        <f t="shared" si="18"/>
        <v/>
      </c>
      <c r="K358" s="13"/>
    </row>
    <row r="359" spans="1:11" x14ac:dyDescent="0.2">
      <c r="A359" s="4"/>
      <c r="B359" s="5"/>
      <c r="C359" s="6" t="str">
        <f>IF(A359="","",B359/((Données!$E$2/100)*(Données!$E$2/100)))</f>
        <v/>
      </c>
      <c r="D359" s="7" t="str">
        <f>IF(A359="","",IF(C359&lt;=Données!$I$2,Données!$H$2,IF(AND(C359&gt;=Données!$I$3,C359&lt;=Données!$J$3),Données!$H$3,IF(AND(C359&gt;=Données!$I$4,C359&lt;=Données!$J$4),Données!$H$4,IF(AND(C359&gt;=Données!$I$5,C359&lt;=Données!$J$5),Données!$H$5,Données!$H$6)))))</f>
        <v/>
      </c>
      <c r="E359" s="8">
        <v>21.7</v>
      </c>
      <c r="F359" s="9">
        <f>((Données!$E$2/100)*(Données!$E$2/100))*E359</f>
        <v>79.994879999999995</v>
      </c>
      <c r="G359" s="10"/>
      <c r="H359" s="11" t="str">
        <f t="shared" si="19"/>
        <v/>
      </c>
      <c r="I359" s="12" t="str">
        <f t="shared" si="20"/>
        <v/>
      </c>
      <c r="J359" s="12" t="str">
        <f t="shared" si="18"/>
        <v/>
      </c>
      <c r="K359" s="13"/>
    </row>
    <row r="360" spans="1:11" x14ac:dyDescent="0.2">
      <c r="A360" s="4"/>
      <c r="B360" s="5"/>
      <c r="C360" s="6" t="str">
        <f>IF(A360="","",B360/((Données!$E$2/100)*(Données!$E$2/100)))</f>
        <v/>
      </c>
      <c r="D360" s="7" t="str">
        <f>IF(A360="","",IF(C360&lt;=Données!$I$2,Données!$H$2,IF(AND(C360&gt;=Données!$I$3,C360&lt;=Données!$J$3),Données!$H$3,IF(AND(C360&gt;=Données!$I$4,C360&lt;=Données!$J$4),Données!$H$4,IF(AND(C360&gt;=Données!$I$5,C360&lt;=Données!$J$5),Données!$H$5,Données!$H$6)))))</f>
        <v/>
      </c>
      <c r="E360" s="8">
        <v>21.7</v>
      </c>
      <c r="F360" s="9">
        <f>((Données!$E$2/100)*(Données!$E$2/100))*E360</f>
        <v>79.994879999999995</v>
      </c>
      <c r="G360" s="10"/>
      <c r="H360" s="11" t="str">
        <f t="shared" si="19"/>
        <v/>
      </c>
      <c r="I360" s="12" t="str">
        <f t="shared" si="20"/>
        <v/>
      </c>
      <c r="J360" s="12" t="str">
        <f t="shared" si="18"/>
        <v/>
      </c>
      <c r="K360" s="13"/>
    </row>
    <row r="361" spans="1:11" x14ac:dyDescent="0.2">
      <c r="A361" s="4"/>
      <c r="B361" s="5"/>
      <c r="C361" s="6" t="str">
        <f>IF(A361="","",B361/((Données!$E$2/100)*(Données!$E$2/100)))</f>
        <v/>
      </c>
      <c r="D361" s="7" t="str">
        <f>IF(A361="","",IF(C361&lt;=Données!$I$2,Données!$H$2,IF(AND(C361&gt;=Données!$I$3,C361&lt;=Données!$J$3),Données!$H$3,IF(AND(C361&gt;=Données!$I$4,C361&lt;=Données!$J$4),Données!$H$4,IF(AND(C361&gt;=Données!$I$5,C361&lt;=Données!$J$5),Données!$H$5,Données!$H$6)))))</f>
        <v/>
      </c>
      <c r="E361" s="8">
        <v>21.7</v>
      </c>
      <c r="F361" s="9">
        <f>((Données!$E$2/100)*(Données!$E$2/100))*E361</f>
        <v>79.994879999999995</v>
      </c>
      <c r="G361" s="10"/>
      <c r="H361" s="11" t="str">
        <f t="shared" si="19"/>
        <v/>
      </c>
      <c r="I361" s="12" t="str">
        <f t="shared" si="20"/>
        <v/>
      </c>
      <c r="J361" s="12" t="str">
        <f t="shared" si="18"/>
        <v/>
      </c>
      <c r="K361" s="13"/>
    </row>
    <row r="362" spans="1:11" x14ac:dyDescent="0.2">
      <c r="A362" s="4"/>
      <c r="B362" s="5"/>
      <c r="C362" s="6" t="str">
        <f>IF(A362="","",B362/((Données!$E$2/100)*(Données!$E$2/100)))</f>
        <v/>
      </c>
      <c r="D362" s="7" t="str">
        <f>IF(A362="","",IF(C362&lt;=Données!$I$2,Données!$H$2,IF(AND(C362&gt;=Données!$I$3,C362&lt;=Données!$J$3),Données!$H$3,IF(AND(C362&gt;=Données!$I$4,C362&lt;=Données!$J$4),Données!$H$4,IF(AND(C362&gt;=Données!$I$5,C362&lt;=Données!$J$5),Données!$H$5,Données!$H$6)))))</f>
        <v/>
      </c>
      <c r="E362" s="8">
        <v>21.7</v>
      </c>
      <c r="F362" s="9">
        <f>((Données!$E$2/100)*(Données!$E$2/100))*E362</f>
        <v>79.994879999999995</v>
      </c>
      <c r="G362" s="10"/>
      <c r="H362" s="11" t="str">
        <f t="shared" si="19"/>
        <v/>
      </c>
      <c r="I362" s="12" t="str">
        <f t="shared" si="20"/>
        <v/>
      </c>
      <c r="J362" s="12" t="str">
        <f t="shared" si="18"/>
        <v/>
      </c>
      <c r="K362" s="13"/>
    </row>
    <row r="363" spans="1:11" x14ac:dyDescent="0.2">
      <c r="A363" s="4"/>
      <c r="B363" s="5"/>
      <c r="C363" s="6" t="str">
        <f>IF(A363="","",B363/((Données!$E$2/100)*(Données!$E$2/100)))</f>
        <v/>
      </c>
      <c r="D363" s="7" t="str">
        <f>IF(A363="","",IF(C363&lt;=Données!$I$2,Données!$H$2,IF(AND(C363&gt;=Données!$I$3,C363&lt;=Données!$J$3),Données!$H$3,IF(AND(C363&gt;=Données!$I$4,C363&lt;=Données!$J$4),Données!$H$4,IF(AND(C363&gt;=Données!$I$5,C363&lt;=Données!$J$5),Données!$H$5,Données!$H$6)))))</f>
        <v/>
      </c>
      <c r="E363" s="8">
        <v>21.7</v>
      </c>
      <c r="F363" s="9">
        <f>((Données!$E$2/100)*(Données!$E$2/100))*E363</f>
        <v>79.994879999999995</v>
      </c>
      <c r="G363" s="10"/>
      <c r="H363" s="11" t="str">
        <f t="shared" si="19"/>
        <v/>
      </c>
      <c r="I363" s="12" t="str">
        <f t="shared" si="20"/>
        <v/>
      </c>
      <c r="J363" s="12" t="str">
        <f t="shared" si="18"/>
        <v/>
      </c>
      <c r="K363" s="13"/>
    </row>
    <row r="364" spans="1:11" x14ac:dyDescent="0.2">
      <c r="A364" s="4"/>
      <c r="B364" s="5"/>
      <c r="C364" s="6" t="str">
        <f>IF(A364="","",B364/((Données!$E$2/100)*(Données!$E$2/100)))</f>
        <v/>
      </c>
      <c r="D364" s="7" t="str">
        <f>IF(A364="","",IF(C364&lt;=Données!$I$2,Données!$H$2,IF(AND(C364&gt;=Données!$I$3,C364&lt;=Données!$J$3),Données!$H$3,IF(AND(C364&gt;=Données!$I$4,C364&lt;=Données!$J$4),Données!$H$4,IF(AND(C364&gt;=Données!$I$5,C364&lt;=Données!$J$5),Données!$H$5,Données!$H$6)))))</f>
        <v/>
      </c>
      <c r="E364" s="8">
        <v>21.7</v>
      </c>
      <c r="F364" s="9">
        <f>((Données!$E$2/100)*(Données!$E$2/100))*E364</f>
        <v>79.994879999999995</v>
      </c>
      <c r="G364" s="10"/>
      <c r="H364" s="11" t="str">
        <f t="shared" si="19"/>
        <v/>
      </c>
      <c r="I364" s="12" t="str">
        <f t="shared" si="20"/>
        <v/>
      </c>
      <c r="J364" s="12" t="str">
        <f t="shared" si="18"/>
        <v/>
      </c>
      <c r="K364" s="13"/>
    </row>
    <row r="365" spans="1:11" x14ac:dyDescent="0.2">
      <c r="A365" s="4"/>
      <c r="B365" s="5"/>
      <c r="C365" s="6" t="str">
        <f>IF(A365="","",B365/((Données!$E$2/100)*(Données!$E$2/100)))</f>
        <v/>
      </c>
      <c r="D365" s="7" t="str">
        <f>IF(A365="","",IF(C365&lt;=Données!$I$2,Données!$H$2,IF(AND(C365&gt;=Données!$I$3,C365&lt;=Données!$J$3),Données!$H$3,IF(AND(C365&gt;=Données!$I$4,C365&lt;=Données!$J$4),Données!$H$4,IF(AND(C365&gt;=Données!$I$5,C365&lt;=Données!$J$5),Données!$H$5,Données!$H$6)))))</f>
        <v/>
      </c>
      <c r="E365" s="8">
        <v>21.7</v>
      </c>
      <c r="F365" s="9">
        <f>((Données!$E$2/100)*(Données!$E$2/100))*E365</f>
        <v>79.994879999999995</v>
      </c>
      <c r="G365" s="10"/>
      <c r="H365" s="11" t="str">
        <f t="shared" si="19"/>
        <v/>
      </c>
      <c r="I365" s="12" t="str">
        <f t="shared" si="20"/>
        <v/>
      </c>
      <c r="J365" s="12" t="str">
        <f t="shared" si="18"/>
        <v/>
      </c>
      <c r="K365" s="13"/>
    </row>
    <row r="366" spans="1:11" x14ac:dyDescent="0.2">
      <c r="A366" s="4"/>
      <c r="B366" s="5"/>
      <c r="C366" s="6" t="str">
        <f>IF(A366="","",B366/((Données!$E$2/100)*(Données!$E$2/100)))</f>
        <v/>
      </c>
      <c r="D366" s="7" t="str">
        <f>IF(A366="","",IF(C366&lt;=Données!$I$2,Données!$H$2,IF(AND(C366&gt;=Données!$I$3,C366&lt;=Données!$J$3),Données!$H$3,IF(AND(C366&gt;=Données!$I$4,C366&lt;=Données!$J$4),Données!$H$4,IF(AND(C366&gt;=Données!$I$5,C366&lt;=Données!$J$5),Données!$H$5,Données!$H$6)))))</f>
        <v/>
      </c>
      <c r="E366" s="8">
        <v>21.7</v>
      </c>
      <c r="F366" s="9">
        <f>((Données!$E$2/100)*(Données!$E$2/100))*E366</f>
        <v>79.994879999999995</v>
      </c>
      <c r="G366" s="10"/>
      <c r="H366" s="11" t="str">
        <f t="shared" si="19"/>
        <v/>
      </c>
      <c r="I366" s="12" t="str">
        <f t="shared" si="20"/>
        <v/>
      </c>
      <c r="J366" s="12" t="str">
        <f t="shared" si="18"/>
        <v/>
      </c>
      <c r="K366" s="13"/>
    </row>
    <row r="367" spans="1:11" x14ac:dyDescent="0.2">
      <c r="A367" s="4"/>
      <c r="B367" s="5"/>
      <c r="C367" s="6" t="str">
        <f>IF(A367="","",B367/((Données!$E$2/100)*(Données!$E$2/100)))</f>
        <v/>
      </c>
      <c r="D367" s="7" t="str">
        <f>IF(A367="","",IF(C367&lt;=Données!$I$2,Données!$H$2,IF(AND(C367&gt;=Données!$I$3,C367&lt;=Données!$J$3),Données!$H$3,IF(AND(C367&gt;=Données!$I$4,C367&lt;=Données!$J$4),Données!$H$4,IF(AND(C367&gt;=Données!$I$5,C367&lt;=Données!$J$5),Données!$H$5,Données!$H$6)))))</f>
        <v/>
      </c>
      <c r="E367" s="8">
        <v>21.7</v>
      </c>
      <c r="F367" s="9">
        <f>((Données!$E$2/100)*(Données!$E$2/100))*E367</f>
        <v>79.994879999999995</v>
      </c>
      <c r="G367" s="10"/>
      <c r="H367" s="11" t="str">
        <f t="shared" si="19"/>
        <v/>
      </c>
      <c r="I367" s="12" t="str">
        <f t="shared" si="20"/>
        <v/>
      </c>
      <c r="J367" s="12" t="str">
        <f t="shared" si="18"/>
        <v/>
      </c>
      <c r="K367" s="13"/>
    </row>
    <row r="368" spans="1:11" x14ac:dyDescent="0.2">
      <c r="A368" s="4"/>
      <c r="B368" s="5"/>
      <c r="C368" s="6" t="str">
        <f>IF(A368="","",B368/((Données!$E$2/100)*(Données!$E$2/100)))</f>
        <v/>
      </c>
      <c r="D368" s="7" t="str">
        <f>IF(A368="","",IF(C368&lt;=Données!$I$2,Données!$H$2,IF(AND(C368&gt;=Données!$I$3,C368&lt;=Données!$J$3),Données!$H$3,IF(AND(C368&gt;=Données!$I$4,C368&lt;=Données!$J$4),Données!$H$4,IF(AND(C368&gt;=Données!$I$5,C368&lt;=Données!$J$5),Données!$H$5,Données!$H$6)))))</f>
        <v/>
      </c>
      <c r="E368" s="8">
        <v>21.7</v>
      </c>
      <c r="F368" s="9">
        <f>((Données!$E$2/100)*(Données!$E$2/100))*E368</f>
        <v>79.994879999999995</v>
      </c>
      <c r="G368" s="10"/>
      <c r="H368" s="11" t="str">
        <f t="shared" si="19"/>
        <v/>
      </c>
      <c r="I368" s="12" t="str">
        <f t="shared" si="20"/>
        <v/>
      </c>
      <c r="J368" s="12" t="str">
        <f t="shared" si="18"/>
        <v/>
      </c>
      <c r="K368" s="13"/>
    </row>
    <row r="369" spans="1:11" x14ac:dyDescent="0.2">
      <c r="A369" s="4"/>
      <c r="B369" s="5"/>
      <c r="C369" s="6" t="str">
        <f>IF(A369="","",B369/((Données!$E$2/100)*(Données!$E$2/100)))</f>
        <v/>
      </c>
      <c r="D369" s="7" t="str">
        <f>IF(A369="","",IF(C369&lt;=Données!$I$2,Données!$H$2,IF(AND(C369&gt;=Données!$I$3,C369&lt;=Données!$J$3),Données!$H$3,IF(AND(C369&gt;=Données!$I$4,C369&lt;=Données!$J$4),Données!$H$4,IF(AND(C369&gt;=Données!$I$5,C369&lt;=Données!$J$5),Données!$H$5,Données!$H$6)))))</f>
        <v/>
      </c>
      <c r="E369" s="8">
        <v>21.7</v>
      </c>
      <c r="F369" s="9">
        <f>((Données!$E$2/100)*(Données!$E$2/100))*E369</f>
        <v>79.994879999999995</v>
      </c>
      <c r="G369" s="10"/>
      <c r="H369" s="11" t="str">
        <f t="shared" si="19"/>
        <v/>
      </c>
      <c r="I369" s="12" t="str">
        <f t="shared" si="20"/>
        <v/>
      </c>
      <c r="J369" s="12" t="str">
        <f t="shared" si="18"/>
        <v/>
      </c>
      <c r="K369" s="13"/>
    </row>
    <row r="370" spans="1:11" x14ac:dyDescent="0.2">
      <c r="A370" s="4"/>
      <c r="B370" s="5"/>
      <c r="C370" s="6" t="str">
        <f>IF(A370="","",B370/((Données!$E$2/100)*(Données!$E$2/100)))</f>
        <v/>
      </c>
      <c r="D370" s="7" t="str">
        <f>IF(A370="","",IF(C370&lt;=Données!$I$2,Données!$H$2,IF(AND(C370&gt;=Données!$I$3,C370&lt;=Données!$J$3),Données!$H$3,IF(AND(C370&gt;=Données!$I$4,C370&lt;=Données!$J$4),Données!$H$4,IF(AND(C370&gt;=Données!$I$5,C370&lt;=Données!$J$5),Données!$H$5,Données!$H$6)))))</f>
        <v/>
      </c>
      <c r="E370" s="8">
        <v>21.7</v>
      </c>
      <c r="F370" s="9">
        <f>((Données!$E$2/100)*(Données!$E$2/100))*E370</f>
        <v>79.994879999999995</v>
      </c>
      <c r="G370" s="10"/>
      <c r="H370" s="11" t="str">
        <f t="shared" si="19"/>
        <v/>
      </c>
      <c r="I370" s="12" t="str">
        <f t="shared" si="20"/>
        <v/>
      </c>
      <c r="J370" s="12" t="str">
        <f t="shared" si="18"/>
        <v/>
      </c>
      <c r="K370" s="13"/>
    </row>
  </sheetData>
  <mergeCells count="4">
    <mergeCell ref="C1:E1"/>
    <mergeCell ref="F1:H1"/>
    <mergeCell ref="I1:J1"/>
    <mergeCell ref="O1:Q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6"/>
  <sheetViews>
    <sheetView workbookViewId="0">
      <selection activeCell="C34" sqref="C34"/>
    </sheetView>
  </sheetViews>
  <sheetFormatPr baseColWidth="10" defaultRowHeight="14.25" x14ac:dyDescent="0.2"/>
  <cols>
    <col min="1" max="1" width="31.125" style="35" customWidth="1"/>
    <col min="2" max="2" width="11" style="35"/>
    <col min="3" max="4" width="16.375" style="36" customWidth="1"/>
    <col min="5" max="10" width="11" style="35"/>
    <col min="11" max="12" width="14.75" style="35" customWidth="1"/>
    <col min="13" max="17" width="11" style="35"/>
    <col min="18" max="18" width="12.875" style="35" customWidth="1"/>
    <col min="19" max="19" width="11.75" style="35" bestFit="1" customWidth="1"/>
    <col min="20" max="16384" width="11" style="35"/>
  </cols>
  <sheetData>
    <row r="1" spans="1:18" ht="39.75" thickBot="1" x14ac:dyDescent="0.25">
      <c r="A1" s="101" t="s">
        <v>17</v>
      </c>
      <c r="B1" s="102"/>
      <c r="C1" s="101" t="s">
        <v>18</v>
      </c>
      <c r="D1" s="102"/>
      <c r="E1" s="66" t="s">
        <v>21</v>
      </c>
      <c r="F1" s="66" t="s">
        <v>22</v>
      </c>
      <c r="G1" s="67"/>
      <c r="H1" s="46" t="s">
        <v>1</v>
      </c>
      <c r="I1" s="101" t="s">
        <v>8</v>
      </c>
      <c r="J1" s="102"/>
      <c r="K1" s="47"/>
      <c r="L1" s="44" t="s">
        <v>23</v>
      </c>
      <c r="M1" s="37" t="s">
        <v>19</v>
      </c>
      <c r="N1" s="43" t="s">
        <v>20</v>
      </c>
      <c r="O1" s="110" t="s">
        <v>15</v>
      </c>
      <c r="P1" s="111"/>
      <c r="Q1" s="37" t="s">
        <v>16</v>
      </c>
      <c r="R1" s="37" t="s">
        <v>14</v>
      </c>
    </row>
    <row r="2" spans="1:18" x14ac:dyDescent="0.2">
      <c r="A2" s="103">
        <v>28714</v>
      </c>
      <c r="B2" s="104"/>
      <c r="C2" s="112" t="str">
        <f ca="1">DATEDIF(Données!A2,Suivi!O1,"y")&amp;IF(DATEDIF(Données!A2,Suivi!O1,"y")&gt;1," ans, "," an, ")&amp;DATEDIF(Données!A2,Suivi!O1,"ym")&amp;" mois et "
&amp;DATEDIF(Données!A2,Suivi!O1,"md")&amp;" jours"</f>
        <v>36 ans, 2 mois et 8 jours</v>
      </c>
      <c r="D2" s="113"/>
      <c r="E2" s="72">
        <v>192</v>
      </c>
      <c r="F2" s="65">
        <v>116</v>
      </c>
      <c r="G2" s="56"/>
      <c r="H2" s="48">
        <v>1</v>
      </c>
      <c r="I2" s="49">
        <v>18.5</v>
      </c>
      <c r="J2" s="50"/>
      <c r="K2" s="48" t="s">
        <v>9</v>
      </c>
      <c r="L2" s="87">
        <f>F2/(($E$2/100)*($E$2/100))</f>
        <v>31.467013888888889</v>
      </c>
      <c r="M2" s="45">
        <v>21.1</v>
      </c>
      <c r="N2" s="5">
        <f>((Données!$E$2/100)*(Données!$E$2/100))*Suivi!E3</f>
        <v>79.994879999999995</v>
      </c>
      <c r="O2" s="108">
        <v>2</v>
      </c>
      <c r="P2" s="51">
        <v>1</v>
      </c>
      <c r="Q2" s="48">
        <v>18.5</v>
      </c>
      <c r="R2" s="65">
        <f>(Données!$E$2/100)*Q2*2</f>
        <v>71.039999999999992</v>
      </c>
    </row>
    <row r="3" spans="1:18" ht="15" thickBot="1" x14ac:dyDescent="0.25">
      <c r="F3" s="35">
        <v>112</v>
      </c>
      <c r="H3" s="52">
        <v>2</v>
      </c>
      <c r="I3" s="53">
        <v>18.5</v>
      </c>
      <c r="J3" s="54">
        <v>24.9</v>
      </c>
      <c r="K3" s="52" t="s">
        <v>10</v>
      </c>
      <c r="L3" s="74"/>
      <c r="O3" s="106"/>
      <c r="P3" s="55"/>
      <c r="Q3" s="52">
        <v>24.9</v>
      </c>
    </row>
    <row r="4" spans="1:18" ht="15" thickBot="1" x14ac:dyDescent="0.25">
      <c r="A4" s="75" t="s">
        <v>24</v>
      </c>
      <c r="H4" s="52">
        <v>3</v>
      </c>
      <c r="I4" s="57">
        <v>25</v>
      </c>
      <c r="J4" s="58">
        <v>29.9</v>
      </c>
      <c r="K4" s="84" t="s">
        <v>11</v>
      </c>
      <c r="L4" s="85" t="s">
        <v>32</v>
      </c>
      <c r="O4" s="59"/>
      <c r="P4" s="105">
        <v>3</v>
      </c>
      <c r="Q4" s="52">
        <v>25</v>
      </c>
    </row>
    <row r="5" spans="1:18" x14ac:dyDescent="0.2">
      <c r="A5" s="88">
        <f ca="1">TODAY()</f>
        <v>41932</v>
      </c>
      <c r="H5" s="52">
        <v>4</v>
      </c>
      <c r="I5" s="60">
        <f>J4</f>
        <v>29.9</v>
      </c>
      <c r="J5" s="61">
        <v>39.9</v>
      </c>
      <c r="K5" s="52" t="s">
        <v>12</v>
      </c>
      <c r="L5" s="86">
        <f>F3/(($E$2/100)*($E$2/100))</f>
        <v>30.381944444444446</v>
      </c>
      <c r="O5" s="106">
        <v>4</v>
      </c>
      <c r="P5" s="105"/>
      <c r="Q5" s="52">
        <v>29.9</v>
      </c>
    </row>
    <row r="6" spans="1:18" x14ac:dyDescent="0.2">
      <c r="H6" s="62">
        <v>5</v>
      </c>
      <c r="I6" s="63"/>
      <c r="J6" s="64">
        <v>40</v>
      </c>
      <c r="K6" s="62" t="s">
        <v>13</v>
      </c>
      <c r="L6" s="74"/>
      <c r="O6" s="107"/>
      <c r="P6" s="105">
        <v>5</v>
      </c>
      <c r="Q6" s="52">
        <v>39.9</v>
      </c>
    </row>
    <row r="7" spans="1:18" x14ac:dyDescent="0.2">
      <c r="P7" s="109"/>
      <c r="Q7" s="62">
        <v>40</v>
      </c>
    </row>
    <row r="10" spans="1:18" x14ac:dyDescent="0.2">
      <c r="A10" s="97" t="s">
        <v>34</v>
      </c>
    </row>
    <row r="11" spans="1:18" x14ac:dyDescent="0.2">
      <c r="A11" s="36" t="s">
        <v>35</v>
      </c>
    </row>
    <row r="12" spans="1:18" x14ac:dyDescent="0.2">
      <c r="A12" s="36" t="s">
        <v>36</v>
      </c>
    </row>
    <row r="13" spans="1:18" x14ac:dyDescent="0.2">
      <c r="A13" s="36" t="s">
        <v>37</v>
      </c>
      <c r="G13" s="68"/>
    </row>
    <row r="14" spans="1:18" x14ac:dyDescent="0.2">
      <c r="A14" s="36" t="s">
        <v>40</v>
      </c>
    </row>
    <row r="15" spans="1:18" x14ac:dyDescent="0.2">
      <c r="A15" s="36" t="s">
        <v>38</v>
      </c>
    </row>
    <row r="16" spans="1:18" x14ac:dyDescent="0.2">
      <c r="A16" s="36" t="s">
        <v>39</v>
      </c>
    </row>
  </sheetData>
  <mergeCells count="10">
    <mergeCell ref="A1:B1"/>
    <mergeCell ref="A2:B2"/>
    <mergeCell ref="C1:D1"/>
    <mergeCell ref="I1:J1"/>
    <mergeCell ref="P4:P5"/>
    <mergeCell ref="O5:O6"/>
    <mergeCell ref="O2:O3"/>
    <mergeCell ref="P6:P7"/>
    <mergeCell ref="O1:P1"/>
    <mergeCell ref="C2:D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602"/>
  <sheetViews>
    <sheetView workbookViewId="0">
      <pane ySplit="1" topLeftCell="A2" activePane="bottomLeft" state="frozen"/>
      <selection pane="bottomLeft" activeCell="A48" sqref="A48"/>
    </sheetView>
  </sheetViews>
  <sheetFormatPr baseColWidth="10" defaultRowHeight="12.75" x14ac:dyDescent="0.2"/>
  <cols>
    <col min="1" max="1" width="24.875" customWidth="1"/>
    <col min="4" max="5" width="15.25" customWidth="1"/>
    <col min="8" max="9" width="14.375" customWidth="1"/>
  </cols>
  <sheetData>
    <row r="1" spans="1:9" ht="16.5" thickTop="1" thickBot="1" x14ac:dyDescent="0.25">
      <c r="A1" s="77" t="s">
        <v>26</v>
      </c>
      <c r="B1" s="114" t="s">
        <v>27</v>
      </c>
      <c r="C1" s="114"/>
      <c r="D1" s="115" t="s">
        <v>28</v>
      </c>
      <c r="E1" s="117"/>
      <c r="F1" s="114" t="s">
        <v>29</v>
      </c>
      <c r="G1" s="114"/>
      <c r="H1" s="115" t="s">
        <v>30</v>
      </c>
      <c r="I1" s="116"/>
    </row>
    <row r="2" spans="1:9" ht="13.5" thickTop="1" x14ac:dyDescent="0.2">
      <c r="A2" s="78" t="s">
        <v>33</v>
      </c>
      <c r="B2" s="118">
        <v>8.3333333333333329E-2</v>
      </c>
      <c r="C2" s="119"/>
      <c r="D2" s="119"/>
      <c r="E2" s="119"/>
      <c r="F2" s="119"/>
      <c r="G2" s="119"/>
      <c r="H2" s="119"/>
      <c r="I2" s="119"/>
    </row>
    <row r="3" spans="1:9" x14ac:dyDescent="0.2">
      <c r="A3" s="78"/>
      <c r="B3" s="120"/>
      <c r="C3" s="121"/>
      <c r="D3" s="122"/>
      <c r="E3" s="122"/>
      <c r="F3" s="122"/>
      <c r="G3" s="122"/>
      <c r="H3" s="122"/>
      <c r="I3" s="122"/>
    </row>
    <row r="4" spans="1:9" x14ac:dyDescent="0.2">
      <c r="A4" s="78"/>
      <c r="B4" s="121"/>
      <c r="C4" s="121"/>
      <c r="D4" s="122"/>
      <c r="E4" s="122"/>
      <c r="F4" s="122"/>
      <c r="G4" s="122"/>
      <c r="H4" s="122"/>
      <c r="I4" s="122"/>
    </row>
    <row r="5" spans="1:9" x14ac:dyDescent="0.2">
      <c r="A5" s="78"/>
      <c r="B5" s="121"/>
      <c r="C5" s="121"/>
      <c r="D5" s="122"/>
      <c r="E5" s="122"/>
      <c r="F5" s="122"/>
      <c r="G5" s="122"/>
      <c r="H5" s="122"/>
      <c r="I5" s="122"/>
    </row>
    <row r="6" spans="1:9" x14ac:dyDescent="0.2">
      <c r="A6" s="78"/>
      <c r="B6" s="121"/>
      <c r="C6" s="121"/>
      <c r="D6" s="122"/>
      <c r="E6" s="122"/>
      <c r="F6" s="122"/>
      <c r="G6" s="122"/>
      <c r="H6" s="122"/>
      <c r="I6" s="122"/>
    </row>
    <row r="7" spans="1:9" x14ac:dyDescent="0.2">
      <c r="A7" s="78"/>
      <c r="B7" s="121"/>
      <c r="C7" s="121"/>
      <c r="D7" s="122"/>
      <c r="E7" s="122"/>
      <c r="F7" s="122"/>
      <c r="G7" s="122"/>
      <c r="H7" s="122"/>
      <c r="I7" s="122"/>
    </row>
    <row r="8" spans="1:9" x14ac:dyDescent="0.2">
      <c r="A8" s="78"/>
      <c r="B8" s="121"/>
      <c r="C8" s="121"/>
      <c r="D8" s="122"/>
      <c r="E8" s="122"/>
      <c r="F8" s="122"/>
      <c r="G8" s="122"/>
      <c r="H8" s="122"/>
      <c r="I8" s="122"/>
    </row>
    <row r="9" spans="1:9" x14ac:dyDescent="0.2">
      <c r="A9" s="78"/>
      <c r="B9" s="121"/>
      <c r="C9" s="121"/>
      <c r="D9" s="122"/>
      <c r="E9" s="122"/>
      <c r="F9" s="122"/>
      <c r="G9" s="122"/>
      <c r="H9" s="122"/>
      <c r="I9" s="122"/>
    </row>
    <row r="10" spans="1:9" x14ac:dyDescent="0.2">
      <c r="A10" s="78"/>
      <c r="B10" s="121"/>
      <c r="C10" s="121"/>
      <c r="D10" s="122"/>
      <c r="E10" s="122"/>
      <c r="F10" s="122"/>
      <c r="G10" s="122"/>
      <c r="H10" s="122"/>
      <c r="I10" s="122"/>
    </row>
    <row r="11" spans="1:9" x14ac:dyDescent="0.2">
      <c r="A11" s="78"/>
      <c r="B11" s="121"/>
      <c r="C11" s="121"/>
      <c r="D11" s="122"/>
      <c r="E11" s="122"/>
      <c r="F11" s="122"/>
      <c r="G11" s="122"/>
      <c r="H11" s="122"/>
      <c r="I11" s="122"/>
    </row>
    <row r="12" spans="1:9" x14ac:dyDescent="0.2">
      <c r="A12" s="78"/>
      <c r="B12" s="121"/>
      <c r="C12" s="121"/>
      <c r="D12" s="122"/>
      <c r="E12" s="122"/>
      <c r="F12" s="122"/>
      <c r="G12" s="122"/>
      <c r="H12" s="122"/>
      <c r="I12" s="122"/>
    </row>
    <row r="13" spans="1:9" x14ac:dyDescent="0.2">
      <c r="A13" s="78"/>
      <c r="B13" s="121"/>
      <c r="C13" s="121"/>
      <c r="D13" s="122"/>
      <c r="E13" s="122"/>
      <c r="F13" s="122"/>
      <c r="G13" s="122"/>
      <c r="H13" s="122"/>
      <c r="I13" s="122"/>
    </row>
    <row r="14" spans="1:9" x14ac:dyDescent="0.2">
      <c r="A14" s="78"/>
      <c r="B14" s="121"/>
      <c r="C14" s="121"/>
      <c r="D14" s="122"/>
      <c r="E14" s="122"/>
      <c r="F14" s="122"/>
      <c r="G14" s="122"/>
      <c r="H14" s="122"/>
      <c r="I14" s="122"/>
    </row>
    <row r="15" spans="1:9" x14ac:dyDescent="0.2">
      <c r="A15" s="78"/>
      <c r="B15" s="121"/>
      <c r="C15" s="121"/>
      <c r="D15" s="122"/>
      <c r="E15" s="122"/>
      <c r="F15" s="122"/>
      <c r="G15" s="122"/>
      <c r="H15" s="122"/>
      <c r="I15" s="122"/>
    </row>
    <row r="16" spans="1:9" x14ac:dyDescent="0.2">
      <c r="A16" s="78"/>
      <c r="B16" s="121"/>
      <c r="C16" s="121"/>
      <c r="D16" s="122"/>
      <c r="E16" s="122"/>
      <c r="F16" s="122"/>
      <c r="G16" s="122"/>
      <c r="H16" s="122"/>
      <c r="I16" s="122"/>
    </row>
    <row r="17" spans="1:9" x14ac:dyDescent="0.2">
      <c r="A17" s="78"/>
      <c r="B17" s="121"/>
      <c r="C17" s="121"/>
      <c r="D17" s="122"/>
      <c r="E17" s="122"/>
      <c r="F17" s="122"/>
      <c r="G17" s="122"/>
      <c r="H17" s="122"/>
      <c r="I17" s="122"/>
    </row>
    <row r="18" spans="1:9" x14ac:dyDescent="0.2">
      <c r="A18" s="78"/>
      <c r="B18" s="121"/>
      <c r="C18" s="121"/>
      <c r="D18" s="122"/>
      <c r="E18" s="122"/>
      <c r="F18" s="122"/>
      <c r="G18" s="122"/>
      <c r="H18" s="122"/>
      <c r="I18" s="122"/>
    </row>
    <row r="19" spans="1:9" x14ac:dyDescent="0.2">
      <c r="A19" s="78"/>
      <c r="B19" s="121"/>
      <c r="C19" s="121"/>
      <c r="D19" s="122"/>
      <c r="E19" s="122"/>
      <c r="F19" s="122"/>
      <c r="G19" s="122"/>
      <c r="H19" s="122"/>
      <c r="I19" s="122"/>
    </row>
    <row r="20" spans="1:9" x14ac:dyDescent="0.2">
      <c r="A20" s="78"/>
      <c r="B20" s="121"/>
      <c r="C20" s="121"/>
      <c r="D20" s="122"/>
      <c r="E20" s="122"/>
      <c r="F20" s="122"/>
      <c r="G20" s="122"/>
      <c r="H20" s="122"/>
      <c r="I20" s="122"/>
    </row>
    <row r="21" spans="1:9" x14ac:dyDescent="0.2">
      <c r="A21" s="78"/>
      <c r="B21" s="121"/>
      <c r="C21" s="121"/>
      <c r="D21" s="122"/>
      <c r="E21" s="122"/>
      <c r="F21" s="122"/>
      <c r="G21" s="122"/>
      <c r="H21" s="122"/>
      <c r="I21" s="122"/>
    </row>
    <row r="22" spans="1:9" x14ac:dyDescent="0.2">
      <c r="A22" s="78"/>
      <c r="B22" s="121"/>
      <c r="C22" s="121"/>
      <c r="D22" s="122"/>
      <c r="E22" s="122"/>
      <c r="F22" s="122"/>
      <c r="G22" s="122"/>
      <c r="H22" s="122"/>
      <c r="I22" s="122"/>
    </row>
    <row r="23" spans="1:9" x14ac:dyDescent="0.2">
      <c r="A23" s="78"/>
      <c r="B23" s="121"/>
      <c r="C23" s="121"/>
      <c r="D23" s="122"/>
      <c r="E23" s="122"/>
      <c r="F23" s="122"/>
      <c r="G23" s="122"/>
      <c r="H23" s="122"/>
      <c r="I23" s="122"/>
    </row>
    <row r="24" spans="1:9" x14ac:dyDescent="0.2">
      <c r="A24" s="78"/>
      <c r="B24" s="121"/>
      <c r="C24" s="121"/>
      <c r="D24" s="122"/>
      <c r="E24" s="122"/>
      <c r="F24" s="122"/>
      <c r="G24" s="122"/>
      <c r="H24" s="122"/>
      <c r="I24" s="122"/>
    </row>
    <row r="25" spans="1:9" x14ac:dyDescent="0.2">
      <c r="A25" s="78"/>
      <c r="B25" s="121"/>
      <c r="C25" s="121"/>
      <c r="D25" s="122"/>
      <c r="E25" s="122"/>
      <c r="F25" s="122"/>
      <c r="G25" s="122"/>
      <c r="H25" s="122"/>
      <c r="I25" s="122"/>
    </row>
    <row r="26" spans="1:9" x14ac:dyDescent="0.2">
      <c r="A26" s="78"/>
      <c r="B26" s="121"/>
      <c r="C26" s="121"/>
      <c r="D26" s="122"/>
      <c r="E26" s="122"/>
      <c r="F26" s="122"/>
      <c r="G26" s="122"/>
      <c r="H26" s="122"/>
      <c r="I26" s="122"/>
    </row>
    <row r="27" spans="1:9" x14ac:dyDescent="0.2">
      <c r="A27" s="78"/>
      <c r="B27" s="121"/>
      <c r="C27" s="121"/>
      <c r="D27" s="122"/>
      <c r="E27" s="122"/>
      <c r="F27" s="122"/>
      <c r="G27" s="122"/>
      <c r="H27" s="122"/>
      <c r="I27" s="122"/>
    </row>
    <row r="28" spans="1:9" x14ac:dyDescent="0.2">
      <c r="A28" s="78"/>
      <c r="B28" s="121"/>
      <c r="C28" s="121"/>
      <c r="D28" s="122"/>
      <c r="E28" s="122"/>
      <c r="F28" s="122"/>
      <c r="G28" s="122"/>
      <c r="H28" s="122"/>
      <c r="I28" s="122"/>
    </row>
    <row r="29" spans="1:9" x14ac:dyDescent="0.2">
      <c r="A29" s="78"/>
      <c r="B29" s="121"/>
      <c r="C29" s="121"/>
      <c r="D29" s="122"/>
      <c r="E29" s="122"/>
      <c r="F29" s="122"/>
      <c r="G29" s="122"/>
      <c r="H29" s="122"/>
      <c r="I29" s="122"/>
    </row>
    <row r="30" spans="1:9" x14ac:dyDescent="0.2">
      <c r="A30" s="78"/>
      <c r="B30" s="121"/>
      <c r="C30" s="121"/>
      <c r="D30" s="122"/>
      <c r="E30" s="122"/>
      <c r="F30" s="122"/>
      <c r="G30" s="122"/>
      <c r="H30" s="122"/>
      <c r="I30" s="122"/>
    </row>
    <row r="31" spans="1:9" x14ac:dyDescent="0.2">
      <c r="A31" s="78"/>
      <c r="B31" s="121"/>
      <c r="C31" s="121"/>
      <c r="D31" s="122"/>
      <c r="E31" s="122"/>
      <c r="F31" s="122"/>
      <c r="G31" s="122"/>
      <c r="H31" s="122"/>
      <c r="I31" s="122"/>
    </row>
    <row r="32" spans="1:9" x14ac:dyDescent="0.2">
      <c r="A32" s="78"/>
      <c r="B32" s="121"/>
      <c r="C32" s="121"/>
      <c r="D32" s="122"/>
      <c r="E32" s="122"/>
      <c r="F32" s="122"/>
      <c r="G32" s="122"/>
      <c r="H32" s="122"/>
      <c r="I32" s="122"/>
    </row>
    <row r="33" spans="1:9" x14ac:dyDescent="0.2">
      <c r="A33" s="78"/>
      <c r="B33" s="121"/>
      <c r="C33" s="121"/>
      <c r="D33" s="122"/>
      <c r="E33" s="122"/>
      <c r="F33" s="122"/>
      <c r="G33" s="122"/>
      <c r="H33" s="122"/>
      <c r="I33" s="122"/>
    </row>
    <row r="34" spans="1:9" x14ac:dyDescent="0.2">
      <c r="A34" s="78"/>
      <c r="B34" s="121"/>
      <c r="C34" s="121"/>
      <c r="D34" s="122"/>
      <c r="E34" s="122"/>
      <c r="F34" s="122"/>
      <c r="G34" s="122"/>
      <c r="H34" s="122"/>
      <c r="I34" s="122"/>
    </row>
    <row r="35" spans="1:9" x14ac:dyDescent="0.2">
      <c r="A35" s="78"/>
      <c r="B35" s="121"/>
      <c r="C35" s="121"/>
      <c r="D35" s="122"/>
      <c r="E35" s="122"/>
      <c r="F35" s="122"/>
      <c r="G35" s="122"/>
      <c r="H35" s="122"/>
      <c r="I35" s="122"/>
    </row>
    <row r="36" spans="1:9" x14ac:dyDescent="0.2">
      <c r="A36" s="78"/>
      <c r="B36" s="121"/>
      <c r="C36" s="121"/>
      <c r="D36" s="122"/>
      <c r="E36" s="122"/>
      <c r="F36" s="122"/>
      <c r="G36" s="122"/>
      <c r="H36" s="122"/>
      <c r="I36" s="122"/>
    </row>
    <row r="37" spans="1:9" x14ac:dyDescent="0.2">
      <c r="A37" s="78"/>
      <c r="B37" s="121"/>
      <c r="C37" s="121"/>
      <c r="D37" s="122"/>
      <c r="E37" s="122"/>
      <c r="F37" s="122"/>
      <c r="G37" s="122"/>
      <c r="H37" s="122"/>
      <c r="I37" s="122"/>
    </row>
    <row r="38" spans="1:9" x14ac:dyDescent="0.2">
      <c r="A38" s="78"/>
      <c r="B38" s="121"/>
      <c r="C38" s="121"/>
      <c r="D38" s="122"/>
      <c r="E38" s="122"/>
      <c r="F38" s="122"/>
      <c r="G38" s="122"/>
      <c r="H38" s="122"/>
      <c r="I38" s="122"/>
    </row>
    <row r="39" spans="1:9" x14ac:dyDescent="0.2">
      <c r="A39" s="78"/>
      <c r="B39" s="121"/>
      <c r="C39" s="121"/>
      <c r="D39" s="122"/>
      <c r="E39" s="122"/>
      <c r="F39" s="122"/>
      <c r="G39" s="122"/>
      <c r="H39" s="122"/>
      <c r="I39" s="122"/>
    </row>
    <row r="40" spans="1:9" x14ac:dyDescent="0.2">
      <c r="A40" s="78"/>
      <c r="B40" s="121"/>
      <c r="C40" s="121"/>
      <c r="D40" s="122"/>
      <c r="E40" s="122"/>
      <c r="F40" s="122"/>
      <c r="G40" s="122"/>
      <c r="H40" s="122"/>
      <c r="I40" s="122"/>
    </row>
    <row r="41" spans="1:9" x14ac:dyDescent="0.2">
      <c r="A41" s="78"/>
      <c r="B41" s="121"/>
      <c r="C41" s="121"/>
      <c r="D41" s="122"/>
      <c r="E41" s="122"/>
      <c r="F41" s="122"/>
      <c r="G41" s="122"/>
      <c r="H41" s="122"/>
      <c r="I41" s="122"/>
    </row>
    <row r="42" spans="1:9" x14ac:dyDescent="0.2">
      <c r="A42" s="78"/>
      <c r="B42" s="121"/>
      <c r="C42" s="121"/>
      <c r="D42" s="122"/>
      <c r="E42" s="122"/>
      <c r="F42" s="122"/>
      <c r="G42" s="122"/>
      <c r="H42" s="122"/>
      <c r="I42" s="122"/>
    </row>
    <row r="43" spans="1:9" x14ac:dyDescent="0.2">
      <c r="A43" s="78"/>
      <c r="B43" s="121"/>
      <c r="C43" s="121"/>
      <c r="D43" s="122"/>
      <c r="E43" s="122"/>
      <c r="F43" s="122"/>
      <c r="G43" s="122"/>
      <c r="H43" s="122"/>
      <c r="I43" s="122"/>
    </row>
    <row r="44" spans="1:9" x14ac:dyDescent="0.2">
      <c r="A44" s="78"/>
      <c r="B44" s="121"/>
      <c r="C44" s="121"/>
      <c r="D44" s="122"/>
      <c r="E44" s="122"/>
      <c r="F44" s="122"/>
      <c r="G44" s="122"/>
      <c r="H44" s="122"/>
      <c r="I44" s="122"/>
    </row>
    <row r="45" spans="1:9" x14ac:dyDescent="0.2">
      <c r="A45" s="78"/>
      <c r="B45" s="121"/>
      <c r="C45" s="121"/>
      <c r="D45" s="122"/>
      <c r="E45" s="122"/>
      <c r="F45" s="122"/>
      <c r="G45" s="122"/>
      <c r="H45" s="122"/>
      <c r="I45" s="122"/>
    </row>
    <row r="46" spans="1:9" x14ac:dyDescent="0.2">
      <c r="A46" s="78"/>
      <c r="B46" s="121"/>
      <c r="C46" s="121"/>
      <c r="D46" s="122"/>
      <c r="E46" s="122"/>
      <c r="F46" s="122"/>
      <c r="G46" s="122"/>
      <c r="H46" s="122"/>
      <c r="I46" s="122"/>
    </row>
    <row r="47" spans="1:9" x14ac:dyDescent="0.2">
      <c r="A47" s="78"/>
      <c r="B47" s="121"/>
      <c r="C47" s="121"/>
      <c r="D47" s="122"/>
      <c r="E47" s="122"/>
      <c r="F47" s="122"/>
      <c r="G47" s="122"/>
      <c r="H47" s="122"/>
      <c r="I47" s="122"/>
    </row>
    <row r="48" spans="1:9" x14ac:dyDescent="0.2">
      <c r="A48" s="78"/>
      <c r="B48" s="121"/>
      <c r="C48" s="121"/>
      <c r="D48" s="122"/>
      <c r="E48" s="122"/>
      <c r="F48" s="122"/>
      <c r="G48" s="122"/>
      <c r="H48" s="122"/>
      <c r="I48" s="122"/>
    </row>
    <row r="49" spans="1:9" x14ac:dyDescent="0.2">
      <c r="A49" s="78"/>
      <c r="B49" s="121"/>
      <c r="C49" s="121"/>
      <c r="D49" s="122"/>
      <c r="E49" s="122"/>
      <c r="F49" s="122"/>
      <c r="G49" s="122"/>
      <c r="H49" s="122"/>
      <c r="I49" s="122"/>
    </row>
    <row r="50" spans="1:9" x14ac:dyDescent="0.2">
      <c r="A50" s="78"/>
      <c r="B50" s="121"/>
      <c r="C50" s="121"/>
      <c r="D50" s="122"/>
      <c r="E50" s="122"/>
      <c r="F50" s="122"/>
      <c r="G50" s="122"/>
      <c r="H50" s="122"/>
      <c r="I50" s="122"/>
    </row>
    <row r="51" spans="1:9" x14ac:dyDescent="0.2">
      <c r="A51" s="78"/>
      <c r="B51" s="121"/>
      <c r="C51" s="121"/>
      <c r="D51" s="122"/>
      <c r="E51" s="122"/>
      <c r="F51" s="122"/>
      <c r="G51" s="122"/>
      <c r="H51" s="122"/>
      <c r="I51" s="122"/>
    </row>
    <row r="52" spans="1:9" x14ac:dyDescent="0.2">
      <c r="A52" s="78"/>
      <c r="B52" s="121"/>
      <c r="C52" s="121"/>
      <c r="D52" s="122"/>
      <c r="E52" s="122"/>
      <c r="F52" s="122"/>
      <c r="G52" s="122"/>
      <c r="H52" s="122"/>
      <c r="I52" s="122"/>
    </row>
    <row r="53" spans="1:9" x14ac:dyDescent="0.2">
      <c r="A53" s="78"/>
      <c r="B53" s="121"/>
      <c r="C53" s="121"/>
      <c r="D53" s="122"/>
      <c r="E53" s="122"/>
      <c r="F53" s="122"/>
      <c r="G53" s="122"/>
      <c r="H53" s="122"/>
      <c r="I53" s="122"/>
    </row>
    <row r="54" spans="1:9" x14ac:dyDescent="0.2">
      <c r="A54" s="78"/>
      <c r="B54" s="121"/>
      <c r="C54" s="121"/>
      <c r="D54" s="122"/>
      <c r="E54" s="122"/>
      <c r="F54" s="122"/>
      <c r="G54" s="122"/>
      <c r="H54" s="122"/>
      <c r="I54" s="122"/>
    </row>
    <row r="55" spans="1:9" x14ac:dyDescent="0.2">
      <c r="A55" s="78"/>
      <c r="B55" s="121"/>
      <c r="C55" s="121"/>
      <c r="D55" s="122"/>
      <c r="E55" s="122"/>
      <c r="F55" s="122"/>
      <c r="G55" s="122"/>
      <c r="H55" s="122"/>
      <c r="I55" s="122"/>
    </row>
    <row r="56" spans="1:9" x14ac:dyDescent="0.2">
      <c r="A56" s="78"/>
      <c r="B56" s="121"/>
      <c r="C56" s="121"/>
      <c r="D56" s="122"/>
      <c r="E56" s="122"/>
      <c r="F56" s="122"/>
      <c r="G56" s="122"/>
      <c r="H56" s="122"/>
      <c r="I56" s="122"/>
    </row>
    <row r="57" spans="1:9" x14ac:dyDescent="0.2">
      <c r="A57" s="78"/>
      <c r="B57" s="121"/>
      <c r="C57" s="121"/>
      <c r="D57" s="122"/>
      <c r="E57" s="122"/>
      <c r="F57" s="122"/>
      <c r="G57" s="122"/>
      <c r="H57" s="122"/>
      <c r="I57" s="122"/>
    </row>
    <row r="58" spans="1:9" x14ac:dyDescent="0.2">
      <c r="A58" s="78"/>
      <c r="B58" s="121"/>
      <c r="C58" s="121"/>
      <c r="D58" s="122"/>
      <c r="E58" s="122"/>
      <c r="F58" s="122"/>
      <c r="G58" s="122"/>
      <c r="H58" s="122"/>
      <c r="I58" s="122"/>
    </row>
    <row r="59" spans="1:9" x14ac:dyDescent="0.2">
      <c r="A59" s="78"/>
      <c r="B59" s="121"/>
      <c r="C59" s="121"/>
      <c r="D59" s="122"/>
      <c r="E59" s="122"/>
      <c r="F59" s="122"/>
      <c r="G59" s="122"/>
      <c r="H59" s="122"/>
      <c r="I59" s="122"/>
    </row>
    <row r="60" spans="1:9" x14ac:dyDescent="0.2">
      <c r="A60" s="78"/>
      <c r="B60" s="121"/>
      <c r="C60" s="121"/>
      <c r="D60" s="122"/>
      <c r="E60" s="122"/>
      <c r="F60" s="122"/>
      <c r="G60" s="122"/>
      <c r="H60" s="122"/>
      <c r="I60" s="122"/>
    </row>
    <row r="61" spans="1:9" x14ac:dyDescent="0.2">
      <c r="A61" s="78"/>
      <c r="B61" s="121"/>
      <c r="C61" s="121"/>
      <c r="D61" s="122"/>
      <c r="E61" s="122"/>
      <c r="F61" s="122"/>
      <c r="G61" s="122"/>
      <c r="H61" s="122"/>
      <c r="I61" s="122"/>
    </row>
    <row r="62" spans="1:9" x14ac:dyDescent="0.2">
      <c r="A62" s="78"/>
      <c r="B62" s="121"/>
      <c r="C62" s="121"/>
      <c r="D62" s="122"/>
      <c r="E62" s="122"/>
      <c r="F62" s="122"/>
      <c r="G62" s="122"/>
      <c r="H62" s="122"/>
      <c r="I62" s="122"/>
    </row>
    <row r="63" spans="1:9" x14ac:dyDescent="0.2">
      <c r="A63" s="78"/>
      <c r="B63" s="121"/>
      <c r="C63" s="121"/>
      <c r="D63" s="122"/>
      <c r="E63" s="122"/>
      <c r="F63" s="122"/>
      <c r="G63" s="122"/>
      <c r="H63" s="122"/>
      <c r="I63" s="122"/>
    </row>
    <row r="64" spans="1:9" x14ac:dyDescent="0.2">
      <c r="A64" s="78"/>
      <c r="B64" s="121"/>
      <c r="C64" s="121"/>
      <c r="D64" s="122"/>
      <c r="E64" s="122"/>
      <c r="F64" s="122"/>
      <c r="G64" s="122"/>
      <c r="H64" s="122"/>
      <c r="I64" s="122"/>
    </row>
    <row r="65" spans="1:9" x14ac:dyDescent="0.2">
      <c r="A65" s="78"/>
      <c r="B65" s="121"/>
      <c r="C65" s="121"/>
      <c r="D65" s="122"/>
      <c r="E65" s="122"/>
      <c r="F65" s="122"/>
      <c r="G65" s="122"/>
      <c r="H65" s="122"/>
      <c r="I65" s="122"/>
    </row>
    <row r="66" spans="1:9" x14ac:dyDescent="0.2">
      <c r="A66" s="78"/>
      <c r="B66" s="121"/>
      <c r="C66" s="121"/>
      <c r="D66" s="122"/>
      <c r="E66" s="122"/>
      <c r="F66" s="122"/>
      <c r="G66" s="122"/>
      <c r="H66" s="122"/>
      <c r="I66" s="122"/>
    </row>
    <row r="67" spans="1:9" x14ac:dyDescent="0.2">
      <c r="A67" s="78"/>
      <c r="B67" s="121"/>
      <c r="C67" s="121"/>
      <c r="D67" s="122"/>
      <c r="E67" s="122"/>
      <c r="F67" s="122"/>
      <c r="G67" s="122"/>
      <c r="H67" s="122"/>
      <c r="I67" s="122"/>
    </row>
    <row r="68" spans="1:9" x14ac:dyDescent="0.2">
      <c r="A68" s="78"/>
      <c r="B68" s="121"/>
      <c r="C68" s="121"/>
      <c r="D68" s="122"/>
      <c r="E68" s="122"/>
      <c r="F68" s="122"/>
      <c r="G68" s="122"/>
      <c r="H68" s="122"/>
      <c r="I68" s="122"/>
    </row>
    <row r="69" spans="1:9" x14ac:dyDescent="0.2">
      <c r="A69" s="78"/>
      <c r="B69" s="121"/>
      <c r="C69" s="121"/>
      <c r="D69" s="122"/>
      <c r="E69" s="122"/>
      <c r="F69" s="122"/>
      <c r="G69" s="122"/>
      <c r="H69" s="122"/>
      <c r="I69" s="122"/>
    </row>
    <row r="70" spans="1:9" x14ac:dyDescent="0.2">
      <c r="A70" s="78"/>
      <c r="B70" s="121"/>
      <c r="C70" s="121"/>
      <c r="D70" s="122"/>
      <c r="E70" s="122"/>
      <c r="F70" s="122"/>
      <c r="G70" s="122"/>
      <c r="H70" s="122"/>
      <c r="I70" s="122"/>
    </row>
    <row r="71" spans="1:9" x14ac:dyDescent="0.2">
      <c r="A71" s="78"/>
      <c r="B71" s="121"/>
      <c r="C71" s="121"/>
      <c r="D71" s="122"/>
      <c r="E71" s="122"/>
      <c r="F71" s="122"/>
      <c r="G71" s="122"/>
      <c r="H71" s="122"/>
      <c r="I71" s="122"/>
    </row>
    <row r="72" spans="1:9" x14ac:dyDescent="0.2">
      <c r="A72" s="78"/>
      <c r="B72" s="121"/>
      <c r="C72" s="121"/>
      <c r="D72" s="122"/>
      <c r="E72" s="122"/>
      <c r="F72" s="122"/>
      <c r="G72" s="122"/>
      <c r="H72" s="122"/>
      <c r="I72" s="122"/>
    </row>
    <row r="73" spans="1:9" x14ac:dyDescent="0.2">
      <c r="A73" s="78"/>
      <c r="B73" s="121"/>
      <c r="C73" s="121"/>
      <c r="D73" s="122"/>
      <c r="E73" s="122"/>
      <c r="F73" s="122"/>
      <c r="G73" s="122"/>
      <c r="H73" s="122"/>
      <c r="I73" s="122"/>
    </row>
    <row r="74" spans="1:9" x14ac:dyDescent="0.2">
      <c r="A74" s="78"/>
      <c r="B74" s="121"/>
      <c r="C74" s="121"/>
      <c r="D74" s="122"/>
      <c r="E74" s="122"/>
      <c r="F74" s="122"/>
      <c r="G74" s="122"/>
      <c r="H74" s="122"/>
      <c r="I74" s="122"/>
    </row>
    <row r="75" spans="1:9" x14ac:dyDescent="0.2">
      <c r="A75" s="78"/>
      <c r="B75" s="121"/>
      <c r="C75" s="121"/>
      <c r="D75" s="122"/>
      <c r="E75" s="122"/>
      <c r="F75" s="122"/>
      <c r="G75" s="122"/>
      <c r="H75" s="122"/>
      <c r="I75" s="122"/>
    </row>
    <row r="76" spans="1:9" x14ac:dyDescent="0.2">
      <c r="A76" s="78"/>
      <c r="B76" s="121"/>
      <c r="C76" s="121"/>
      <c r="D76" s="122"/>
      <c r="E76" s="122"/>
      <c r="F76" s="122"/>
      <c r="G76" s="122"/>
      <c r="H76" s="122"/>
      <c r="I76" s="122"/>
    </row>
    <row r="77" spans="1:9" x14ac:dyDescent="0.2">
      <c r="A77" s="78"/>
      <c r="B77" s="121"/>
      <c r="C77" s="121"/>
      <c r="D77" s="122"/>
      <c r="E77" s="122"/>
      <c r="F77" s="122"/>
      <c r="G77" s="122"/>
      <c r="H77" s="122"/>
      <c r="I77" s="122"/>
    </row>
    <row r="78" spans="1:9" x14ac:dyDescent="0.2">
      <c r="A78" s="78"/>
      <c r="B78" s="121"/>
      <c r="C78" s="121"/>
      <c r="D78" s="122"/>
      <c r="E78" s="122"/>
      <c r="F78" s="122"/>
      <c r="G78" s="122"/>
      <c r="H78" s="122"/>
      <c r="I78" s="122"/>
    </row>
    <row r="79" spans="1:9" x14ac:dyDescent="0.2">
      <c r="A79" s="78"/>
      <c r="B79" s="121"/>
      <c r="C79" s="121"/>
      <c r="D79" s="122"/>
      <c r="E79" s="122"/>
      <c r="F79" s="122"/>
      <c r="G79" s="122"/>
      <c r="H79" s="122"/>
      <c r="I79" s="122"/>
    </row>
    <row r="80" spans="1:9" x14ac:dyDescent="0.2">
      <c r="A80" s="78"/>
      <c r="B80" s="121"/>
      <c r="C80" s="121"/>
      <c r="D80" s="122"/>
      <c r="E80" s="122"/>
      <c r="F80" s="122"/>
      <c r="G80" s="122"/>
      <c r="H80" s="122"/>
      <c r="I80" s="122"/>
    </row>
    <row r="81" spans="1:9" x14ac:dyDescent="0.2">
      <c r="A81" s="78"/>
      <c r="B81" s="121"/>
      <c r="C81" s="121"/>
      <c r="D81" s="122"/>
      <c r="E81" s="122"/>
      <c r="F81" s="122"/>
      <c r="G81" s="122"/>
      <c r="H81" s="122"/>
      <c r="I81" s="122"/>
    </row>
    <row r="82" spans="1:9" x14ac:dyDescent="0.2">
      <c r="A82" s="78"/>
      <c r="B82" s="121"/>
      <c r="C82" s="121"/>
      <c r="D82" s="122"/>
      <c r="E82" s="122"/>
      <c r="F82" s="122"/>
      <c r="G82" s="122"/>
      <c r="H82" s="122"/>
      <c r="I82" s="122"/>
    </row>
    <row r="83" spans="1:9" x14ac:dyDescent="0.2">
      <c r="A83" s="78"/>
      <c r="B83" s="121"/>
      <c r="C83" s="121"/>
      <c r="D83" s="122"/>
      <c r="E83" s="122"/>
      <c r="F83" s="122"/>
      <c r="G83" s="122"/>
      <c r="H83" s="122"/>
      <c r="I83" s="122"/>
    </row>
    <row r="84" spans="1:9" x14ac:dyDescent="0.2">
      <c r="A84" s="78"/>
      <c r="B84" s="121"/>
      <c r="C84" s="121"/>
      <c r="D84" s="122"/>
      <c r="E84" s="122"/>
      <c r="F84" s="122"/>
      <c r="G84" s="122"/>
      <c r="H84" s="122"/>
      <c r="I84" s="122"/>
    </row>
    <row r="85" spans="1:9" x14ac:dyDescent="0.2">
      <c r="A85" s="78"/>
      <c r="B85" s="121"/>
      <c r="C85" s="121"/>
      <c r="D85" s="122"/>
      <c r="E85" s="122"/>
      <c r="F85" s="122"/>
      <c r="G85" s="122"/>
      <c r="H85" s="122"/>
      <c r="I85" s="122"/>
    </row>
    <row r="86" spans="1:9" x14ac:dyDescent="0.2">
      <c r="A86" s="78"/>
      <c r="B86" s="121"/>
      <c r="C86" s="121"/>
      <c r="D86" s="122"/>
      <c r="E86" s="122"/>
      <c r="F86" s="122"/>
      <c r="G86" s="122"/>
      <c r="H86" s="122"/>
      <c r="I86" s="122"/>
    </row>
    <row r="87" spans="1:9" x14ac:dyDescent="0.2">
      <c r="A87" s="78"/>
      <c r="B87" s="121"/>
      <c r="C87" s="121"/>
      <c r="D87" s="122"/>
      <c r="E87" s="122"/>
      <c r="F87" s="122"/>
      <c r="G87" s="122"/>
      <c r="H87" s="122"/>
      <c r="I87" s="122"/>
    </row>
    <row r="88" spans="1:9" x14ac:dyDescent="0.2">
      <c r="A88" s="78"/>
      <c r="B88" s="121"/>
      <c r="C88" s="121"/>
      <c r="D88" s="122"/>
      <c r="E88" s="122"/>
      <c r="F88" s="122"/>
      <c r="G88" s="122"/>
      <c r="H88" s="122"/>
      <c r="I88" s="122"/>
    </row>
    <row r="89" spans="1:9" x14ac:dyDescent="0.2">
      <c r="A89" s="78"/>
      <c r="B89" s="121"/>
      <c r="C89" s="121"/>
      <c r="D89" s="122"/>
      <c r="E89" s="122"/>
      <c r="F89" s="122"/>
      <c r="G89" s="122"/>
      <c r="H89" s="122"/>
      <c r="I89" s="122"/>
    </row>
    <row r="90" spans="1:9" x14ac:dyDescent="0.2">
      <c r="A90" s="78"/>
      <c r="B90" s="121"/>
      <c r="C90" s="121"/>
      <c r="D90" s="122"/>
      <c r="E90" s="122"/>
      <c r="F90" s="122"/>
      <c r="G90" s="122"/>
      <c r="H90" s="122"/>
      <c r="I90" s="122"/>
    </row>
    <row r="91" spans="1:9" x14ac:dyDescent="0.2">
      <c r="A91" s="78"/>
      <c r="B91" s="121"/>
      <c r="C91" s="121"/>
      <c r="D91" s="122"/>
      <c r="E91" s="122"/>
      <c r="F91" s="122"/>
      <c r="G91" s="122"/>
      <c r="H91" s="122"/>
      <c r="I91" s="122"/>
    </row>
    <row r="92" spans="1:9" x14ac:dyDescent="0.2">
      <c r="A92" s="78"/>
      <c r="B92" s="121"/>
      <c r="C92" s="121"/>
      <c r="D92" s="122"/>
      <c r="E92" s="122"/>
      <c r="F92" s="122"/>
      <c r="G92" s="122"/>
      <c r="H92" s="122"/>
      <c r="I92" s="122"/>
    </row>
    <row r="93" spans="1:9" x14ac:dyDescent="0.2">
      <c r="A93" s="78"/>
      <c r="B93" s="121"/>
      <c r="C93" s="121"/>
      <c r="D93" s="122"/>
      <c r="E93" s="122"/>
      <c r="F93" s="122"/>
      <c r="G93" s="122"/>
      <c r="H93" s="122"/>
      <c r="I93" s="122"/>
    </row>
    <row r="94" spans="1:9" x14ac:dyDescent="0.2">
      <c r="A94" s="78"/>
      <c r="B94" s="121"/>
      <c r="C94" s="121"/>
      <c r="D94" s="122"/>
      <c r="E94" s="122"/>
      <c r="F94" s="122"/>
      <c r="G94" s="122"/>
      <c r="H94" s="122"/>
      <c r="I94" s="122"/>
    </row>
    <row r="95" spans="1:9" x14ac:dyDescent="0.2">
      <c r="A95" s="78"/>
      <c r="B95" s="121"/>
      <c r="C95" s="121"/>
      <c r="D95" s="122"/>
      <c r="E95" s="122"/>
      <c r="F95" s="122"/>
      <c r="G95" s="122"/>
      <c r="H95" s="122"/>
      <c r="I95" s="122"/>
    </row>
    <row r="96" spans="1:9" x14ac:dyDescent="0.2">
      <c r="A96" s="78"/>
      <c r="B96" s="121"/>
      <c r="C96" s="121"/>
      <c r="D96" s="122"/>
      <c r="E96" s="122"/>
      <c r="F96" s="122"/>
      <c r="G96" s="122"/>
      <c r="H96" s="122"/>
      <c r="I96" s="122"/>
    </row>
    <row r="97" spans="1:9" x14ac:dyDescent="0.2">
      <c r="A97" s="78"/>
      <c r="B97" s="121"/>
      <c r="C97" s="121"/>
      <c r="D97" s="122"/>
      <c r="E97" s="122"/>
      <c r="F97" s="122"/>
      <c r="G97" s="122"/>
      <c r="H97" s="122"/>
      <c r="I97" s="122"/>
    </row>
    <row r="98" spans="1:9" x14ac:dyDescent="0.2">
      <c r="A98" s="78"/>
      <c r="B98" s="121"/>
      <c r="C98" s="121"/>
      <c r="D98" s="122"/>
      <c r="E98" s="122"/>
      <c r="F98" s="122"/>
      <c r="G98" s="122"/>
      <c r="H98" s="122"/>
      <c r="I98" s="122"/>
    </row>
    <row r="99" spans="1:9" x14ac:dyDescent="0.2">
      <c r="A99" s="78"/>
      <c r="B99" s="121"/>
      <c r="C99" s="121"/>
      <c r="D99" s="122"/>
      <c r="E99" s="122"/>
      <c r="F99" s="122"/>
      <c r="G99" s="122"/>
      <c r="H99" s="122"/>
      <c r="I99" s="122"/>
    </row>
    <row r="100" spans="1:9" x14ac:dyDescent="0.2">
      <c r="A100" s="78"/>
      <c r="B100" s="121"/>
      <c r="C100" s="121"/>
      <c r="D100" s="122"/>
      <c r="E100" s="122"/>
      <c r="F100" s="122"/>
      <c r="G100" s="122"/>
      <c r="H100" s="122"/>
      <c r="I100" s="122"/>
    </row>
    <row r="101" spans="1:9" x14ac:dyDescent="0.2">
      <c r="A101" s="78"/>
      <c r="B101" s="121"/>
      <c r="C101" s="121"/>
      <c r="D101" s="122"/>
      <c r="E101" s="122"/>
      <c r="F101" s="122"/>
      <c r="G101" s="122"/>
      <c r="H101" s="122"/>
      <c r="I101" s="122"/>
    </row>
    <row r="102" spans="1:9" x14ac:dyDescent="0.2">
      <c r="A102" s="78"/>
      <c r="B102" s="121"/>
      <c r="C102" s="121"/>
      <c r="D102" s="122"/>
      <c r="E102" s="122"/>
      <c r="F102" s="122"/>
      <c r="G102" s="122"/>
      <c r="H102" s="122"/>
      <c r="I102" s="122"/>
    </row>
    <row r="103" spans="1:9" x14ac:dyDescent="0.2">
      <c r="A103" s="78"/>
      <c r="B103" s="121"/>
      <c r="C103" s="121"/>
      <c r="D103" s="122"/>
      <c r="E103" s="122"/>
      <c r="F103" s="122"/>
      <c r="G103" s="122"/>
      <c r="H103" s="122"/>
      <c r="I103" s="122"/>
    </row>
    <row r="104" spans="1:9" x14ac:dyDescent="0.2">
      <c r="A104" s="78"/>
      <c r="B104" s="121"/>
      <c r="C104" s="121"/>
      <c r="D104" s="122"/>
      <c r="E104" s="122"/>
      <c r="F104" s="122"/>
      <c r="G104" s="122"/>
      <c r="H104" s="122"/>
      <c r="I104" s="122"/>
    </row>
    <row r="105" spans="1:9" x14ac:dyDescent="0.2">
      <c r="A105" s="78"/>
      <c r="B105" s="121"/>
      <c r="C105" s="121"/>
      <c r="D105" s="122"/>
      <c r="E105" s="122"/>
      <c r="F105" s="122"/>
      <c r="G105" s="122"/>
      <c r="H105" s="122"/>
      <c r="I105" s="122"/>
    </row>
    <row r="106" spans="1:9" x14ac:dyDescent="0.2">
      <c r="A106" s="78"/>
      <c r="B106" s="121"/>
      <c r="C106" s="121"/>
      <c r="D106" s="122"/>
      <c r="E106" s="122"/>
      <c r="F106" s="122"/>
      <c r="G106" s="122"/>
      <c r="H106" s="122"/>
      <c r="I106" s="122"/>
    </row>
    <row r="107" spans="1:9" x14ac:dyDescent="0.2">
      <c r="A107" s="78"/>
      <c r="B107" s="121"/>
      <c r="C107" s="121"/>
      <c r="D107" s="122"/>
      <c r="E107" s="122"/>
      <c r="F107" s="122"/>
      <c r="G107" s="122"/>
      <c r="H107" s="122"/>
      <c r="I107" s="122"/>
    </row>
    <row r="108" spans="1:9" x14ac:dyDescent="0.2">
      <c r="A108" s="78"/>
      <c r="B108" s="121"/>
      <c r="C108" s="121"/>
      <c r="D108" s="122"/>
      <c r="E108" s="122"/>
      <c r="F108" s="122"/>
      <c r="G108" s="122"/>
      <c r="H108" s="122"/>
      <c r="I108" s="122"/>
    </row>
    <row r="109" spans="1:9" x14ac:dyDescent="0.2">
      <c r="A109" s="78"/>
      <c r="B109" s="121"/>
      <c r="C109" s="121"/>
      <c r="D109" s="122"/>
      <c r="E109" s="122"/>
      <c r="F109" s="122"/>
      <c r="G109" s="122"/>
      <c r="H109" s="122"/>
      <c r="I109" s="122"/>
    </row>
    <row r="110" spans="1:9" x14ac:dyDescent="0.2">
      <c r="A110" s="78"/>
      <c r="B110" s="121"/>
      <c r="C110" s="121"/>
      <c r="D110" s="122"/>
      <c r="E110" s="122"/>
      <c r="F110" s="122"/>
      <c r="G110" s="122"/>
      <c r="H110" s="122"/>
      <c r="I110" s="122"/>
    </row>
    <row r="111" spans="1:9" x14ac:dyDescent="0.2">
      <c r="A111" s="78"/>
      <c r="B111" s="121"/>
      <c r="C111" s="121"/>
      <c r="D111" s="122"/>
      <c r="E111" s="122"/>
      <c r="F111" s="122"/>
      <c r="G111" s="122"/>
      <c r="H111" s="122"/>
      <c r="I111" s="122"/>
    </row>
    <row r="112" spans="1:9" x14ac:dyDescent="0.2">
      <c r="A112" s="78"/>
      <c r="B112" s="121"/>
      <c r="C112" s="121"/>
      <c r="D112" s="122"/>
      <c r="E112" s="122"/>
      <c r="F112" s="122"/>
      <c r="G112" s="122"/>
      <c r="H112" s="122"/>
      <c r="I112" s="122"/>
    </row>
    <row r="113" spans="1:9" x14ac:dyDescent="0.2">
      <c r="A113" s="78"/>
      <c r="B113" s="121"/>
      <c r="C113" s="121"/>
      <c r="D113" s="122"/>
      <c r="E113" s="122"/>
      <c r="F113" s="122"/>
      <c r="G113" s="122"/>
      <c r="H113" s="122"/>
      <c r="I113" s="122"/>
    </row>
    <row r="114" spans="1:9" x14ac:dyDescent="0.2">
      <c r="A114" s="78"/>
      <c r="B114" s="121"/>
      <c r="C114" s="121"/>
      <c r="D114" s="122"/>
      <c r="E114" s="122"/>
      <c r="F114" s="122"/>
      <c r="G114" s="122"/>
      <c r="H114" s="122"/>
      <c r="I114" s="122"/>
    </row>
    <row r="115" spans="1:9" x14ac:dyDescent="0.2">
      <c r="A115" s="78"/>
      <c r="B115" s="121"/>
      <c r="C115" s="121"/>
      <c r="D115" s="122"/>
      <c r="E115" s="122"/>
      <c r="F115" s="122"/>
      <c r="G115" s="122"/>
      <c r="H115" s="122"/>
      <c r="I115" s="122"/>
    </row>
    <row r="116" spans="1:9" x14ac:dyDescent="0.2">
      <c r="A116" s="78"/>
      <c r="B116" s="121"/>
      <c r="C116" s="121"/>
      <c r="D116" s="122"/>
      <c r="E116" s="122"/>
      <c r="F116" s="122"/>
      <c r="G116" s="122"/>
      <c r="H116" s="122"/>
      <c r="I116" s="122"/>
    </row>
    <row r="117" spans="1:9" x14ac:dyDescent="0.2">
      <c r="A117" s="78"/>
      <c r="B117" s="121"/>
      <c r="C117" s="121"/>
      <c r="D117" s="122"/>
      <c r="E117" s="122"/>
      <c r="F117" s="122"/>
      <c r="G117" s="122"/>
      <c r="H117" s="122"/>
      <c r="I117" s="122"/>
    </row>
    <row r="118" spans="1:9" x14ac:dyDescent="0.2">
      <c r="A118" s="78"/>
      <c r="B118" s="121"/>
      <c r="C118" s="121"/>
      <c r="D118" s="122"/>
      <c r="E118" s="122"/>
      <c r="F118" s="122"/>
      <c r="G118" s="122"/>
      <c r="H118" s="122"/>
      <c r="I118" s="122"/>
    </row>
    <row r="119" spans="1:9" x14ac:dyDescent="0.2">
      <c r="A119" s="78"/>
      <c r="B119" s="121"/>
      <c r="C119" s="121"/>
      <c r="D119" s="122"/>
      <c r="E119" s="122"/>
      <c r="F119" s="122"/>
      <c r="G119" s="122"/>
      <c r="H119" s="122"/>
      <c r="I119" s="122"/>
    </row>
    <row r="120" spans="1:9" x14ac:dyDescent="0.2">
      <c r="A120" s="78"/>
      <c r="B120" s="121"/>
      <c r="C120" s="121"/>
      <c r="D120" s="122"/>
      <c r="E120" s="122"/>
      <c r="F120" s="122"/>
      <c r="G120" s="122"/>
      <c r="H120" s="122"/>
      <c r="I120" s="122"/>
    </row>
    <row r="121" spans="1:9" x14ac:dyDescent="0.2">
      <c r="A121" s="78"/>
      <c r="B121" s="121"/>
      <c r="C121" s="121"/>
      <c r="D121" s="122"/>
      <c r="E121" s="122"/>
      <c r="F121" s="122"/>
      <c r="G121" s="122"/>
      <c r="H121" s="122"/>
      <c r="I121" s="122"/>
    </row>
    <row r="122" spans="1:9" x14ac:dyDescent="0.2">
      <c r="A122" s="78"/>
      <c r="B122" s="121"/>
      <c r="C122" s="121"/>
      <c r="D122" s="122"/>
      <c r="E122" s="122"/>
      <c r="F122" s="122"/>
      <c r="G122" s="122"/>
      <c r="H122" s="122"/>
      <c r="I122" s="122"/>
    </row>
    <row r="123" spans="1:9" x14ac:dyDescent="0.2">
      <c r="A123" s="78"/>
      <c r="B123" s="121"/>
      <c r="C123" s="121"/>
      <c r="D123" s="122"/>
      <c r="E123" s="122"/>
      <c r="F123" s="122"/>
      <c r="G123" s="122"/>
      <c r="H123" s="122"/>
      <c r="I123" s="122"/>
    </row>
    <row r="124" spans="1:9" x14ac:dyDescent="0.2">
      <c r="A124" s="78"/>
      <c r="B124" s="121"/>
      <c r="C124" s="121"/>
      <c r="D124" s="122"/>
      <c r="E124" s="122"/>
      <c r="F124" s="122"/>
      <c r="G124" s="122"/>
      <c r="H124" s="122"/>
      <c r="I124" s="122"/>
    </row>
    <row r="125" spans="1:9" x14ac:dyDescent="0.2">
      <c r="A125" s="78"/>
      <c r="B125" s="121"/>
      <c r="C125" s="121"/>
      <c r="D125" s="122"/>
      <c r="E125" s="122"/>
      <c r="F125" s="122"/>
      <c r="G125" s="122"/>
      <c r="H125" s="122"/>
      <c r="I125" s="122"/>
    </row>
    <row r="126" spans="1:9" x14ac:dyDescent="0.2">
      <c r="A126" s="78"/>
      <c r="B126" s="121"/>
      <c r="C126" s="121"/>
      <c r="D126" s="122"/>
      <c r="E126" s="122"/>
      <c r="F126" s="122"/>
      <c r="G126" s="122"/>
      <c r="H126" s="122"/>
      <c r="I126" s="122"/>
    </row>
    <row r="127" spans="1:9" x14ac:dyDescent="0.2">
      <c r="A127" s="78"/>
      <c r="B127" s="121"/>
      <c r="C127" s="121"/>
      <c r="D127" s="122"/>
      <c r="E127" s="122"/>
      <c r="F127" s="122"/>
      <c r="G127" s="122"/>
      <c r="H127" s="122"/>
      <c r="I127" s="122"/>
    </row>
    <row r="128" spans="1:9" x14ac:dyDescent="0.2">
      <c r="A128" s="78"/>
      <c r="B128" s="121"/>
      <c r="C128" s="121"/>
      <c r="D128" s="122"/>
      <c r="E128" s="122"/>
      <c r="F128" s="122"/>
      <c r="G128" s="122"/>
      <c r="H128" s="122"/>
      <c r="I128" s="122"/>
    </row>
    <row r="129" spans="1:9" x14ac:dyDescent="0.2">
      <c r="A129" s="78"/>
      <c r="B129" s="121"/>
      <c r="C129" s="121"/>
      <c r="D129" s="122"/>
      <c r="E129" s="122"/>
      <c r="F129" s="122"/>
      <c r="G129" s="122"/>
      <c r="H129" s="122"/>
      <c r="I129" s="122"/>
    </row>
    <row r="130" spans="1:9" x14ac:dyDescent="0.2">
      <c r="A130" s="78"/>
      <c r="B130" s="121"/>
      <c r="C130" s="121"/>
      <c r="D130" s="122"/>
      <c r="E130" s="122"/>
      <c r="F130" s="122"/>
      <c r="G130" s="122"/>
      <c r="H130" s="122"/>
      <c r="I130" s="122"/>
    </row>
    <row r="131" spans="1:9" x14ac:dyDescent="0.2">
      <c r="A131" s="78"/>
      <c r="B131" s="121"/>
      <c r="C131" s="121"/>
      <c r="D131" s="122"/>
      <c r="E131" s="122"/>
      <c r="F131" s="122"/>
      <c r="G131" s="122"/>
      <c r="H131" s="122"/>
      <c r="I131" s="122"/>
    </row>
    <row r="132" spans="1:9" x14ac:dyDescent="0.2">
      <c r="A132" s="78"/>
      <c r="B132" s="121"/>
      <c r="C132" s="121"/>
      <c r="D132" s="122"/>
      <c r="E132" s="122"/>
      <c r="F132" s="122"/>
      <c r="G132" s="122"/>
      <c r="H132" s="122"/>
      <c r="I132" s="122"/>
    </row>
    <row r="133" spans="1:9" x14ac:dyDescent="0.2">
      <c r="A133" s="78"/>
      <c r="B133" s="121"/>
      <c r="C133" s="121"/>
      <c r="D133" s="122"/>
      <c r="E133" s="122"/>
      <c r="F133" s="122"/>
      <c r="G133" s="122"/>
      <c r="H133" s="122"/>
      <c r="I133" s="122"/>
    </row>
    <row r="134" spans="1:9" x14ac:dyDescent="0.2">
      <c r="A134" s="78"/>
      <c r="B134" s="121"/>
      <c r="C134" s="121"/>
      <c r="D134" s="122"/>
      <c r="E134" s="122"/>
      <c r="F134" s="122"/>
      <c r="G134" s="122"/>
      <c r="H134" s="122"/>
      <c r="I134" s="122"/>
    </row>
    <row r="135" spans="1:9" x14ac:dyDescent="0.2">
      <c r="A135" s="78"/>
      <c r="B135" s="121"/>
      <c r="C135" s="121"/>
      <c r="D135" s="122"/>
      <c r="E135" s="122"/>
      <c r="F135" s="122"/>
      <c r="G135" s="122"/>
      <c r="H135" s="122"/>
      <c r="I135" s="122"/>
    </row>
    <row r="136" spans="1:9" x14ac:dyDescent="0.2">
      <c r="A136" s="78"/>
      <c r="B136" s="121"/>
      <c r="C136" s="121"/>
      <c r="D136" s="122"/>
      <c r="E136" s="122"/>
      <c r="F136" s="122"/>
      <c r="G136" s="122"/>
      <c r="H136" s="122"/>
      <c r="I136" s="122"/>
    </row>
    <row r="137" spans="1:9" x14ac:dyDescent="0.2">
      <c r="A137" s="78"/>
      <c r="B137" s="121"/>
      <c r="C137" s="121"/>
      <c r="D137" s="122"/>
      <c r="E137" s="122"/>
      <c r="F137" s="122"/>
      <c r="G137" s="122"/>
      <c r="H137" s="122"/>
      <c r="I137" s="122"/>
    </row>
    <row r="138" spans="1:9" x14ac:dyDescent="0.2">
      <c r="A138" s="78"/>
      <c r="B138" s="121"/>
      <c r="C138" s="121"/>
      <c r="D138" s="122"/>
      <c r="E138" s="122"/>
      <c r="F138" s="122"/>
      <c r="G138" s="122"/>
      <c r="H138" s="122"/>
      <c r="I138" s="122"/>
    </row>
    <row r="139" spans="1:9" x14ac:dyDescent="0.2">
      <c r="A139" s="78"/>
      <c r="B139" s="121"/>
      <c r="C139" s="121"/>
      <c r="D139" s="122"/>
      <c r="E139" s="122"/>
      <c r="F139" s="122"/>
      <c r="G139" s="122"/>
      <c r="H139" s="122"/>
      <c r="I139" s="122"/>
    </row>
    <row r="140" spans="1:9" x14ac:dyDescent="0.2">
      <c r="A140" s="78"/>
      <c r="B140" s="121"/>
      <c r="C140" s="121"/>
      <c r="D140" s="122"/>
      <c r="E140" s="122"/>
      <c r="F140" s="122"/>
      <c r="G140" s="122"/>
      <c r="H140" s="122"/>
      <c r="I140" s="122"/>
    </row>
    <row r="141" spans="1:9" x14ac:dyDescent="0.2">
      <c r="A141" s="78"/>
      <c r="B141" s="121"/>
      <c r="C141" s="121"/>
      <c r="D141" s="122"/>
      <c r="E141" s="122"/>
      <c r="F141" s="122"/>
      <c r="G141" s="122"/>
      <c r="H141" s="122"/>
      <c r="I141" s="122"/>
    </row>
    <row r="142" spans="1:9" x14ac:dyDescent="0.2">
      <c r="A142" s="78"/>
      <c r="B142" s="121"/>
      <c r="C142" s="121"/>
      <c r="D142" s="122"/>
      <c r="E142" s="122"/>
      <c r="F142" s="122"/>
      <c r="G142" s="122"/>
      <c r="H142" s="122"/>
      <c r="I142" s="122"/>
    </row>
    <row r="143" spans="1:9" x14ac:dyDescent="0.2">
      <c r="A143" s="78"/>
      <c r="B143" s="121"/>
      <c r="C143" s="121"/>
      <c r="D143" s="122"/>
      <c r="E143" s="122"/>
      <c r="F143" s="122"/>
      <c r="G143" s="122"/>
      <c r="H143" s="122"/>
      <c r="I143" s="122"/>
    </row>
    <row r="144" spans="1:9" x14ac:dyDescent="0.2">
      <c r="A144" s="78"/>
      <c r="B144" s="121"/>
      <c r="C144" s="121"/>
      <c r="D144" s="122"/>
      <c r="E144" s="122"/>
      <c r="F144" s="122"/>
      <c r="G144" s="122"/>
      <c r="H144" s="122"/>
      <c r="I144" s="122"/>
    </row>
    <row r="145" spans="1:9" x14ac:dyDescent="0.2">
      <c r="A145" s="78"/>
      <c r="B145" s="121"/>
      <c r="C145" s="121"/>
      <c r="D145" s="122"/>
      <c r="E145" s="122"/>
      <c r="F145" s="122"/>
      <c r="G145" s="122"/>
      <c r="H145" s="122"/>
      <c r="I145" s="122"/>
    </row>
    <row r="146" spans="1:9" x14ac:dyDescent="0.2">
      <c r="A146" s="78"/>
      <c r="B146" s="121"/>
      <c r="C146" s="121"/>
      <c r="D146" s="122"/>
      <c r="E146" s="122"/>
      <c r="F146" s="122"/>
      <c r="G146" s="122"/>
      <c r="H146" s="122"/>
      <c r="I146" s="122"/>
    </row>
    <row r="147" spans="1:9" x14ac:dyDescent="0.2">
      <c r="A147" s="78"/>
      <c r="B147" s="121"/>
      <c r="C147" s="121"/>
      <c r="D147" s="122"/>
      <c r="E147" s="122"/>
      <c r="F147" s="122"/>
      <c r="G147" s="122"/>
      <c r="H147" s="122"/>
      <c r="I147" s="122"/>
    </row>
    <row r="148" spans="1:9" x14ac:dyDescent="0.2">
      <c r="A148" s="78"/>
      <c r="B148" s="121"/>
      <c r="C148" s="121"/>
      <c r="D148" s="122"/>
      <c r="E148" s="122"/>
      <c r="F148" s="122"/>
      <c r="G148" s="122"/>
      <c r="H148" s="122"/>
      <c r="I148" s="122"/>
    </row>
    <row r="149" spans="1:9" x14ac:dyDescent="0.2">
      <c r="A149" s="78"/>
      <c r="B149" s="121"/>
      <c r="C149" s="121"/>
      <c r="D149" s="122"/>
      <c r="E149" s="122"/>
      <c r="F149" s="122"/>
      <c r="G149" s="122"/>
      <c r="H149" s="122"/>
      <c r="I149" s="122"/>
    </row>
    <row r="150" spans="1:9" x14ac:dyDescent="0.2">
      <c r="A150" s="78"/>
      <c r="B150" s="121"/>
      <c r="C150" s="121"/>
      <c r="D150" s="122"/>
      <c r="E150" s="122"/>
      <c r="F150" s="122"/>
      <c r="G150" s="122"/>
      <c r="H150" s="122"/>
      <c r="I150" s="122"/>
    </row>
    <row r="151" spans="1:9" x14ac:dyDescent="0.2">
      <c r="A151" s="78"/>
      <c r="B151" s="121"/>
      <c r="C151" s="121"/>
      <c r="D151" s="122"/>
      <c r="E151" s="122"/>
      <c r="F151" s="122"/>
      <c r="G151" s="122"/>
      <c r="H151" s="122"/>
      <c r="I151" s="122"/>
    </row>
    <row r="152" spans="1:9" x14ac:dyDescent="0.2">
      <c r="A152" s="78"/>
      <c r="B152" s="121"/>
      <c r="C152" s="121"/>
      <c r="D152" s="122"/>
      <c r="E152" s="122"/>
      <c r="F152" s="122"/>
      <c r="G152" s="122"/>
      <c r="H152" s="122"/>
      <c r="I152" s="122"/>
    </row>
    <row r="153" spans="1:9" x14ac:dyDescent="0.2">
      <c r="A153" s="78"/>
      <c r="B153" s="121"/>
      <c r="C153" s="121"/>
      <c r="D153" s="122"/>
      <c r="E153" s="122"/>
      <c r="F153" s="122"/>
      <c r="G153" s="122"/>
      <c r="H153" s="122"/>
      <c r="I153" s="122"/>
    </row>
    <row r="154" spans="1:9" x14ac:dyDescent="0.2">
      <c r="A154" s="78"/>
      <c r="B154" s="121"/>
      <c r="C154" s="121"/>
      <c r="D154" s="122"/>
      <c r="E154" s="122"/>
      <c r="F154" s="122"/>
      <c r="G154" s="122"/>
      <c r="H154" s="122"/>
      <c r="I154" s="122"/>
    </row>
    <row r="155" spans="1:9" x14ac:dyDescent="0.2">
      <c r="A155" s="78"/>
      <c r="B155" s="121"/>
      <c r="C155" s="121"/>
      <c r="D155" s="122"/>
      <c r="E155" s="122"/>
      <c r="F155" s="122"/>
      <c r="G155" s="122"/>
      <c r="H155" s="122"/>
      <c r="I155" s="122"/>
    </row>
    <row r="156" spans="1:9" x14ac:dyDescent="0.2">
      <c r="A156" s="78"/>
      <c r="B156" s="121"/>
      <c r="C156" s="121"/>
      <c r="D156" s="122"/>
      <c r="E156" s="122"/>
      <c r="F156" s="122"/>
      <c r="G156" s="122"/>
      <c r="H156" s="122"/>
      <c r="I156" s="122"/>
    </row>
    <row r="157" spans="1:9" x14ac:dyDescent="0.2">
      <c r="A157" s="78"/>
      <c r="B157" s="121"/>
      <c r="C157" s="121"/>
      <c r="D157" s="122"/>
      <c r="E157" s="122"/>
      <c r="F157" s="122"/>
      <c r="G157" s="122"/>
      <c r="H157" s="122"/>
      <c r="I157" s="122"/>
    </row>
    <row r="158" spans="1:9" x14ac:dyDescent="0.2">
      <c r="A158" s="78"/>
      <c r="B158" s="121"/>
      <c r="C158" s="121"/>
      <c r="D158" s="122"/>
      <c r="E158" s="122"/>
      <c r="F158" s="122"/>
      <c r="G158" s="122"/>
      <c r="H158" s="122"/>
      <c r="I158" s="122"/>
    </row>
    <row r="159" spans="1:9" x14ac:dyDescent="0.2">
      <c r="A159" s="78"/>
      <c r="B159" s="121"/>
      <c r="C159" s="121"/>
      <c r="D159" s="122"/>
      <c r="E159" s="122"/>
      <c r="F159" s="122"/>
      <c r="G159" s="122"/>
      <c r="H159" s="122"/>
      <c r="I159" s="122"/>
    </row>
    <row r="160" spans="1:9" x14ac:dyDescent="0.2">
      <c r="A160" s="78"/>
      <c r="B160" s="121"/>
      <c r="C160" s="121"/>
      <c r="D160" s="122"/>
      <c r="E160" s="122"/>
      <c r="F160" s="122"/>
      <c r="G160" s="122"/>
      <c r="H160" s="122"/>
      <c r="I160" s="122"/>
    </row>
    <row r="161" spans="1:9" x14ac:dyDescent="0.2">
      <c r="A161" s="78"/>
      <c r="B161" s="121"/>
      <c r="C161" s="121"/>
      <c r="D161" s="122"/>
      <c r="E161" s="122"/>
      <c r="F161" s="122"/>
      <c r="G161" s="122"/>
      <c r="H161" s="122"/>
      <c r="I161" s="122"/>
    </row>
    <row r="162" spans="1:9" x14ac:dyDescent="0.2">
      <c r="A162" s="78"/>
      <c r="B162" s="121"/>
      <c r="C162" s="121"/>
      <c r="D162" s="122"/>
      <c r="E162" s="122"/>
      <c r="F162" s="122"/>
      <c r="G162" s="122"/>
      <c r="H162" s="122"/>
      <c r="I162" s="122"/>
    </row>
    <row r="163" spans="1:9" x14ac:dyDescent="0.2">
      <c r="A163" s="78"/>
      <c r="B163" s="121"/>
      <c r="C163" s="121"/>
      <c r="D163" s="122"/>
      <c r="E163" s="122"/>
      <c r="F163" s="122"/>
      <c r="G163" s="122"/>
      <c r="H163" s="122"/>
      <c r="I163" s="122"/>
    </row>
    <row r="164" spans="1:9" x14ac:dyDescent="0.2">
      <c r="A164" s="78"/>
      <c r="B164" s="121"/>
      <c r="C164" s="121"/>
      <c r="D164" s="122"/>
      <c r="E164" s="122"/>
      <c r="F164" s="122"/>
      <c r="G164" s="122"/>
      <c r="H164" s="122"/>
      <c r="I164" s="122"/>
    </row>
    <row r="165" spans="1:9" x14ac:dyDescent="0.2">
      <c r="A165" s="78"/>
      <c r="B165" s="121"/>
      <c r="C165" s="121"/>
      <c r="D165" s="122"/>
      <c r="E165" s="122"/>
      <c r="F165" s="122"/>
      <c r="G165" s="122"/>
      <c r="H165" s="122"/>
      <c r="I165" s="122"/>
    </row>
    <row r="166" spans="1:9" x14ac:dyDescent="0.2">
      <c r="A166" s="78"/>
      <c r="B166" s="121"/>
      <c r="C166" s="121"/>
      <c r="D166" s="122"/>
      <c r="E166" s="122"/>
      <c r="F166" s="122"/>
      <c r="G166" s="122"/>
      <c r="H166" s="122"/>
      <c r="I166" s="122"/>
    </row>
    <row r="167" spans="1:9" x14ac:dyDescent="0.2">
      <c r="A167" s="78"/>
      <c r="B167" s="121"/>
      <c r="C167" s="121"/>
      <c r="D167" s="122"/>
      <c r="E167" s="122"/>
      <c r="F167" s="122"/>
      <c r="G167" s="122"/>
      <c r="H167" s="122"/>
      <c r="I167" s="122"/>
    </row>
    <row r="168" spans="1:9" x14ac:dyDescent="0.2">
      <c r="A168" s="78"/>
      <c r="B168" s="121"/>
      <c r="C168" s="121"/>
      <c r="D168" s="122"/>
      <c r="E168" s="122"/>
      <c r="F168" s="122"/>
      <c r="G168" s="122"/>
      <c r="H168" s="122"/>
      <c r="I168" s="122"/>
    </row>
    <row r="169" spans="1:9" x14ac:dyDescent="0.2">
      <c r="A169" s="78"/>
      <c r="B169" s="121"/>
      <c r="C169" s="121"/>
      <c r="D169" s="122"/>
      <c r="E169" s="122"/>
      <c r="F169" s="122"/>
      <c r="G169" s="122"/>
      <c r="H169" s="122"/>
      <c r="I169" s="122"/>
    </row>
    <row r="170" spans="1:9" x14ac:dyDescent="0.2">
      <c r="A170" s="78"/>
      <c r="B170" s="121"/>
      <c r="C170" s="121"/>
      <c r="D170" s="122"/>
      <c r="E170" s="122"/>
      <c r="F170" s="122"/>
      <c r="G170" s="122"/>
      <c r="H170" s="122"/>
      <c r="I170" s="122"/>
    </row>
    <row r="171" spans="1:9" x14ac:dyDescent="0.2">
      <c r="A171" s="78"/>
      <c r="B171" s="121"/>
      <c r="C171" s="121"/>
      <c r="D171" s="122"/>
      <c r="E171" s="122"/>
      <c r="F171" s="122"/>
      <c r="G171" s="122"/>
      <c r="H171" s="122"/>
      <c r="I171" s="122"/>
    </row>
    <row r="172" spans="1:9" x14ac:dyDescent="0.2">
      <c r="A172" s="78"/>
      <c r="B172" s="121"/>
      <c r="C172" s="121"/>
      <c r="D172" s="122"/>
      <c r="E172" s="122"/>
      <c r="F172" s="122"/>
      <c r="G172" s="122"/>
      <c r="H172" s="122"/>
      <c r="I172" s="122"/>
    </row>
    <row r="173" spans="1:9" x14ac:dyDescent="0.2">
      <c r="A173" s="78"/>
      <c r="B173" s="121"/>
      <c r="C173" s="121"/>
      <c r="D173" s="122"/>
      <c r="E173" s="122"/>
      <c r="F173" s="122"/>
      <c r="G173" s="122"/>
      <c r="H173" s="122"/>
      <c r="I173" s="122"/>
    </row>
    <row r="174" spans="1:9" x14ac:dyDescent="0.2">
      <c r="A174" s="78"/>
      <c r="B174" s="121"/>
      <c r="C174" s="121"/>
      <c r="D174" s="122"/>
      <c r="E174" s="122"/>
      <c r="F174" s="122"/>
      <c r="G174" s="122"/>
      <c r="H174" s="122"/>
      <c r="I174" s="122"/>
    </row>
    <row r="175" spans="1:9" x14ac:dyDescent="0.2">
      <c r="A175" s="78"/>
      <c r="B175" s="121"/>
      <c r="C175" s="121"/>
      <c r="D175" s="122"/>
      <c r="E175" s="122"/>
      <c r="F175" s="122"/>
      <c r="G175" s="122"/>
      <c r="H175" s="122"/>
      <c r="I175" s="122"/>
    </row>
    <row r="176" spans="1:9" x14ac:dyDescent="0.2">
      <c r="A176" s="78"/>
      <c r="B176" s="121"/>
      <c r="C176" s="121"/>
      <c r="D176" s="122"/>
      <c r="E176" s="122"/>
      <c r="F176" s="122"/>
      <c r="G176" s="122"/>
      <c r="H176" s="122"/>
      <c r="I176" s="122"/>
    </row>
    <row r="177" spans="1:9" x14ac:dyDescent="0.2">
      <c r="A177" s="78"/>
      <c r="B177" s="121"/>
      <c r="C177" s="121"/>
      <c r="D177" s="122"/>
      <c r="E177" s="122"/>
      <c r="F177" s="122"/>
      <c r="G177" s="122"/>
      <c r="H177" s="122"/>
      <c r="I177" s="122"/>
    </row>
    <row r="178" spans="1:9" x14ac:dyDescent="0.2">
      <c r="A178" s="78"/>
      <c r="B178" s="121"/>
      <c r="C178" s="121"/>
      <c r="D178" s="122"/>
      <c r="E178" s="122"/>
      <c r="F178" s="122"/>
      <c r="G178" s="122"/>
      <c r="H178" s="122"/>
      <c r="I178" s="122"/>
    </row>
    <row r="179" spans="1:9" x14ac:dyDescent="0.2">
      <c r="A179" s="78"/>
      <c r="B179" s="121"/>
      <c r="C179" s="121"/>
      <c r="D179" s="122"/>
      <c r="E179" s="122"/>
      <c r="F179" s="122"/>
      <c r="G179" s="122"/>
      <c r="H179" s="122"/>
      <c r="I179" s="122"/>
    </row>
    <row r="180" spans="1:9" x14ac:dyDescent="0.2">
      <c r="A180" s="78"/>
      <c r="B180" s="121"/>
      <c r="C180" s="121"/>
      <c r="D180" s="122"/>
      <c r="E180" s="122"/>
      <c r="F180" s="122"/>
      <c r="G180" s="122"/>
      <c r="H180" s="122"/>
      <c r="I180" s="122"/>
    </row>
    <row r="181" spans="1:9" x14ac:dyDescent="0.2">
      <c r="A181" s="78"/>
      <c r="B181" s="121"/>
      <c r="C181" s="121"/>
      <c r="D181" s="122"/>
      <c r="E181" s="122"/>
      <c r="F181" s="122"/>
      <c r="G181" s="122"/>
      <c r="H181" s="122"/>
      <c r="I181" s="122"/>
    </row>
    <row r="182" spans="1:9" x14ac:dyDescent="0.2">
      <c r="A182" s="78"/>
      <c r="B182" s="121"/>
      <c r="C182" s="121"/>
      <c r="D182" s="122"/>
      <c r="E182" s="122"/>
      <c r="F182" s="122"/>
      <c r="G182" s="122"/>
      <c r="H182" s="122"/>
      <c r="I182" s="122"/>
    </row>
    <row r="183" spans="1:9" x14ac:dyDescent="0.2">
      <c r="A183" s="78"/>
      <c r="B183" s="121"/>
      <c r="C183" s="121"/>
      <c r="D183" s="122"/>
      <c r="E183" s="122"/>
      <c r="F183" s="122"/>
      <c r="G183" s="122"/>
      <c r="H183" s="122"/>
      <c r="I183" s="122"/>
    </row>
    <row r="184" spans="1:9" x14ac:dyDescent="0.2">
      <c r="A184" s="78"/>
      <c r="B184" s="121"/>
      <c r="C184" s="121"/>
      <c r="D184" s="122"/>
      <c r="E184" s="122"/>
      <c r="F184" s="122"/>
      <c r="G184" s="122"/>
      <c r="H184" s="122"/>
      <c r="I184" s="122"/>
    </row>
    <row r="185" spans="1:9" x14ac:dyDescent="0.2">
      <c r="A185" s="78"/>
      <c r="B185" s="121"/>
      <c r="C185" s="121"/>
      <c r="D185" s="122"/>
      <c r="E185" s="122"/>
      <c r="F185" s="122"/>
      <c r="G185" s="122"/>
      <c r="H185" s="122"/>
      <c r="I185" s="122"/>
    </row>
    <row r="186" spans="1:9" x14ac:dyDescent="0.2">
      <c r="A186" s="78"/>
      <c r="B186" s="121"/>
      <c r="C186" s="121"/>
      <c r="D186" s="122"/>
      <c r="E186" s="122"/>
      <c r="F186" s="122"/>
      <c r="G186" s="122"/>
      <c r="H186" s="122"/>
      <c r="I186" s="122"/>
    </row>
    <row r="187" spans="1:9" x14ac:dyDescent="0.2">
      <c r="A187" s="78"/>
      <c r="B187" s="121"/>
      <c r="C187" s="121"/>
      <c r="D187" s="122"/>
      <c r="E187" s="122"/>
      <c r="F187" s="122"/>
      <c r="G187" s="122"/>
      <c r="H187" s="122"/>
      <c r="I187" s="122"/>
    </row>
    <row r="188" spans="1:9" x14ac:dyDescent="0.2">
      <c r="A188" s="78"/>
      <c r="B188" s="121"/>
      <c r="C188" s="121"/>
      <c r="D188" s="122"/>
      <c r="E188" s="122"/>
      <c r="F188" s="122"/>
      <c r="G188" s="122"/>
      <c r="H188" s="122"/>
      <c r="I188" s="122"/>
    </row>
    <row r="189" spans="1:9" x14ac:dyDescent="0.2">
      <c r="A189" s="78"/>
      <c r="B189" s="121"/>
      <c r="C189" s="121"/>
      <c r="D189" s="122"/>
      <c r="E189" s="122"/>
      <c r="F189" s="122"/>
      <c r="G189" s="122"/>
      <c r="H189" s="122"/>
      <c r="I189" s="122"/>
    </row>
    <row r="190" spans="1:9" x14ac:dyDescent="0.2">
      <c r="A190" s="78"/>
      <c r="B190" s="121"/>
      <c r="C190" s="121"/>
      <c r="D190" s="122"/>
      <c r="E190" s="122"/>
      <c r="F190" s="122"/>
      <c r="G190" s="122"/>
      <c r="H190" s="122"/>
      <c r="I190" s="122"/>
    </row>
    <row r="191" spans="1:9" x14ac:dyDescent="0.2">
      <c r="A191" s="78"/>
      <c r="B191" s="121"/>
      <c r="C191" s="121"/>
      <c r="D191" s="122"/>
      <c r="E191" s="122"/>
      <c r="F191" s="122"/>
      <c r="G191" s="122"/>
      <c r="H191" s="122"/>
      <c r="I191" s="122"/>
    </row>
    <row r="192" spans="1:9" x14ac:dyDescent="0.2">
      <c r="A192" s="78"/>
      <c r="B192" s="121"/>
      <c r="C192" s="121"/>
      <c r="D192" s="122"/>
      <c r="E192" s="122"/>
      <c r="F192" s="122"/>
      <c r="G192" s="122"/>
      <c r="H192" s="122"/>
      <c r="I192" s="122"/>
    </row>
    <row r="193" spans="1:9" x14ac:dyDescent="0.2">
      <c r="A193" s="78"/>
      <c r="B193" s="121"/>
      <c r="C193" s="121"/>
      <c r="D193" s="122"/>
      <c r="E193" s="122"/>
      <c r="F193" s="122"/>
      <c r="G193" s="122"/>
      <c r="H193" s="122"/>
      <c r="I193" s="122"/>
    </row>
    <row r="194" spans="1:9" x14ac:dyDescent="0.2">
      <c r="A194" s="78"/>
      <c r="B194" s="121"/>
      <c r="C194" s="121"/>
      <c r="D194" s="122"/>
      <c r="E194" s="122"/>
      <c r="F194" s="122"/>
      <c r="G194" s="122"/>
      <c r="H194" s="122"/>
      <c r="I194" s="122"/>
    </row>
    <row r="195" spans="1:9" x14ac:dyDescent="0.2">
      <c r="A195" s="78"/>
      <c r="B195" s="121"/>
      <c r="C195" s="121"/>
      <c r="D195" s="122"/>
      <c r="E195" s="122"/>
      <c r="F195" s="122"/>
      <c r="G195" s="122"/>
      <c r="H195" s="122"/>
      <c r="I195" s="122"/>
    </row>
    <row r="196" spans="1:9" x14ac:dyDescent="0.2">
      <c r="A196" s="78"/>
      <c r="B196" s="121"/>
      <c r="C196" s="121"/>
      <c r="D196" s="122"/>
      <c r="E196" s="122"/>
      <c r="F196" s="122"/>
      <c r="G196" s="122"/>
      <c r="H196" s="122"/>
      <c r="I196" s="122"/>
    </row>
    <row r="197" spans="1:9" x14ac:dyDescent="0.2">
      <c r="A197" s="78"/>
      <c r="B197" s="121"/>
      <c r="C197" s="121"/>
      <c r="D197" s="122"/>
      <c r="E197" s="122"/>
      <c r="F197" s="122"/>
      <c r="G197" s="122"/>
      <c r="H197" s="122"/>
      <c r="I197" s="122"/>
    </row>
    <row r="198" spans="1:9" x14ac:dyDescent="0.2">
      <c r="A198" s="78"/>
      <c r="B198" s="121"/>
      <c r="C198" s="121"/>
      <c r="D198" s="122"/>
      <c r="E198" s="122"/>
      <c r="F198" s="122"/>
      <c r="G198" s="122"/>
      <c r="H198" s="122"/>
      <c r="I198" s="122"/>
    </row>
    <row r="199" spans="1:9" x14ac:dyDescent="0.2">
      <c r="A199" s="78"/>
      <c r="B199" s="121"/>
      <c r="C199" s="121"/>
      <c r="D199" s="122"/>
      <c r="E199" s="122"/>
      <c r="F199" s="122"/>
      <c r="G199" s="122"/>
      <c r="H199" s="122"/>
      <c r="I199" s="122"/>
    </row>
    <row r="200" spans="1:9" x14ac:dyDescent="0.2">
      <c r="A200" s="78"/>
      <c r="B200" s="121"/>
      <c r="C200" s="121"/>
      <c r="D200" s="122"/>
      <c r="E200" s="122"/>
      <c r="F200" s="122"/>
      <c r="G200" s="122"/>
      <c r="H200" s="122"/>
      <c r="I200" s="122"/>
    </row>
    <row r="201" spans="1:9" x14ac:dyDescent="0.2">
      <c r="A201" s="78"/>
      <c r="B201" s="121"/>
      <c r="C201" s="121"/>
      <c r="D201" s="122"/>
      <c r="E201" s="122"/>
      <c r="F201" s="122"/>
      <c r="G201" s="122"/>
      <c r="H201" s="122"/>
      <c r="I201" s="122"/>
    </row>
    <row r="202" spans="1:9" x14ac:dyDescent="0.2">
      <c r="A202" s="78"/>
      <c r="B202" s="121"/>
      <c r="C202" s="121"/>
      <c r="D202" s="122"/>
      <c r="E202" s="122"/>
      <c r="F202" s="122"/>
      <c r="G202" s="122"/>
      <c r="H202" s="122"/>
      <c r="I202" s="122"/>
    </row>
    <row r="203" spans="1:9" x14ac:dyDescent="0.2">
      <c r="A203" s="78"/>
      <c r="B203" s="121"/>
      <c r="C203" s="121"/>
      <c r="D203" s="122"/>
      <c r="E203" s="122"/>
      <c r="F203" s="122"/>
      <c r="G203" s="122"/>
      <c r="H203" s="122"/>
      <c r="I203" s="122"/>
    </row>
    <row r="204" spans="1:9" x14ac:dyDescent="0.2">
      <c r="A204" s="78"/>
      <c r="B204" s="121"/>
      <c r="C204" s="121"/>
      <c r="D204" s="122"/>
      <c r="E204" s="122"/>
      <c r="F204" s="122"/>
      <c r="G204" s="122"/>
      <c r="H204" s="122"/>
      <c r="I204" s="122"/>
    </row>
    <row r="205" spans="1:9" x14ac:dyDescent="0.2">
      <c r="A205" s="78"/>
      <c r="B205" s="121"/>
      <c r="C205" s="121"/>
      <c r="D205" s="122"/>
      <c r="E205" s="122"/>
      <c r="F205" s="122"/>
      <c r="G205" s="122"/>
      <c r="H205" s="122"/>
      <c r="I205" s="122"/>
    </row>
    <row r="206" spans="1:9" x14ac:dyDescent="0.2">
      <c r="A206" s="78"/>
      <c r="B206" s="121"/>
      <c r="C206" s="121"/>
      <c r="D206" s="122"/>
      <c r="E206" s="122"/>
      <c r="F206" s="122"/>
      <c r="G206" s="122"/>
      <c r="H206" s="122"/>
      <c r="I206" s="122"/>
    </row>
    <row r="207" spans="1:9" x14ac:dyDescent="0.2">
      <c r="A207" s="78"/>
      <c r="B207" s="121"/>
      <c r="C207" s="121"/>
      <c r="D207" s="122"/>
      <c r="E207" s="122"/>
      <c r="F207" s="122"/>
      <c r="G207" s="122"/>
      <c r="H207" s="122"/>
      <c r="I207" s="122"/>
    </row>
    <row r="208" spans="1:9" x14ac:dyDescent="0.2">
      <c r="A208" s="78"/>
      <c r="B208" s="121"/>
      <c r="C208" s="121"/>
      <c r="D208" s="122"/>
      <c r="E208" s="122"/>
      <c r="F208" s="122"/>
      <c r="G208" s="122"/>
      <c r="H208" s="122"/>
      <c r="I208" s="122"/>
    </row>
    <row r="209" spans="1:9" x14ac:dyDescent="0.2">
      <c r="A209" s="78"/>
      <c r="B209" s="121"/>
      <c r="C209" s="121"/>
      <c r="D209" s="122"/>
      <c r="E209" s="122"/>
      <c r="F209" s="122"/>
      <c r="G209" s="122"/>
      <c r="H209" s="122"/>
      <c r="I209" s="122"/>
    </row>
    <row r="210" spans="1:9" x14ac:dyDescent="0.2">
      <c r="A210" s="78"/>
      <c r="B210" s="121"/>
      <c r="C210" s="121"/>
      <c r="D210" s="122"/>
      <c r="E210" s="122"/>
      <c r="F210" s="122"/>
      <c r="G210" s="122"/>
      <c r="H210" s="122"/>
      <c r="I210" s="122"/>
    </row>
    <row r="211" spans="1:9" x14ac:dyDescent="0.2">
      <c r="A211" s="78"/>
      <c r="B211" s="121"/>
      <c r="C211" s="121"/>
      <c r="D211" s="122"/>
      <c r="E211" s="122"/>
      <c r="F211" s="122"/>
      <c r="G211" s="122"/>
      <c r="H211" s="122"/>
      <c r="I211" s="122"/>
    </row>
    <row r="212" spans="1:9" x14ac:dyDescent="0.2">
      <c r="A212" s="78"/>
      <c r="B212" s="121"/>
      <c r="C212" s="121"/>
      <c r="D212" s="122"/>
      <c r="E212" s="122"/>
      <c r="F212" s="122"/>
      <c r="G212" s="122"/>
      <c r="H212" s="122"/>
      <c r="I212" s="122"/>
    </row>
    <row r="213" spans="1:9" x14ac:dyDescent="0.2">
      <c r="A213" s="78"/>
      <c r="B213" s="121"/>
      <c r="C213" s="121"/>
      <c r="D213" s="122"/>
      <c r="E213" s="122"/>
      <c r="F213" s="122"/>
      <c r="G213" s="122"/>
      <c r="H213" s="122"/>
      <c r="I213" s="122"/>
    </row>
    <row r="214" spans="1:9" x14ac:dyDescent="0.2">
      <c r="A214" s="78"/>
      <c r="B214" s="121"/>
      <c r="C214" s="121"/>
      <c r="D214" s="122"/>
      <c r="E214" s="122"/>
      <c r="F214" s="122"/>
      <c r="G214" s="122"/>
      <c r="H214" s="122"/>
      <c r="I214" s="122"/>
    </row>
    <row r="215" spans="1:9" x14ac:dyDescent="0.2">
      <c r="A215" s="78"/>
      <c r="B215" s="121"/>
      <c r="C215" s="121"/>
      <c r="D215" s="122"/>
      <c r="E215" s="122"/>
      <c r="F215" s="122"/>
      <c r="G215" s="122"/>
      <c r="H215" s="122"/>
      <c r="I215" s="122"/>
    </row>
    <row r="216" spans="1:9" x14ac:dyDescent="0.2">
      <c r="A216" s="78"/>
      <c r="B216" s="121"/>
      <c r="C216" s="121"/>
      <c r="D216" s="122"/>
      <c r="E216" s="122"/>
      <c r="F216" s="122"/>
      <c r="G216" s="122"/>
      <c r="H216" s="122"/>
      <c r="I216" s="122"/>
    </row>
    <row r="217" spans="1:9" x14ac:dyDescent="0.2">
      <c r="A217" s="78"/>
      <c r="B217" s="121"/>
      <c r="C217" s="121"/>
      <c r="D217" s="122"/>
      <c r="E217" s="122"/>
      <c r="F217" s="122"/>
      <c r="G217" s="122"/>
      <c r="H217" s="122"/>
      <c r="I217" s="122"/>
    </row>
    <row r="218" spans="1:9" x14ac:dyDescent="0.2">
      <c r="A218" s="78"/>
      <c r="B218" s="121"/>
      <c r="C218" s="121"/>
      <c r="D218" s="122"/>
      <c r="E218" s="122"/>
      <c r="F218" s="122"/>
      <c r="G218" s="122"/>
      <c r="H218" s="122"/>
      <c r="I218" s="122"/>
    </row>
    <row r="219" spans="1:9" x14ac:dyDescent="0.2">
      <c r="A219" s="78"/>
      <c r="B219" s="121"/>
      <c r="C219" s="121"/>
      <c r="D219" s="122"/>
      <c r="E219" s="122"/>
      <c r="F219" s="122"/>
      <c r="G219" s="122"/>
      <c r="H219" s="122"/>
      <c r="I219" s="122"/>
    </row>
    <row r="220" spans="1:9" x14ac:dyDescent="0.2">
      <c r="A220" s="78"/>
      <c r="B220" s="121"/>
      <c r="C220" s="121"/>
      <c r="D220" s="122"/>
      <c r="E220" s="122"/>
      <c r="F220" s="122"/>
      <c r="G220" s="122"/>
      <c r="H220" s="122"/>
      <c r="I220" s="122"/>
    </row>
    <row r="221" spans="1:9" x14ac:dyDescent="0.2">
      <c r="A221" s="78"/>
      <c r="B221" s="121"/>
      <c r="C221" s="121"/>
      <c r="D221" s="122"/>
      <c r="E221" s="122"/>
      <c r="F221" s="122"/>
      <c r="G221" s="122"/>
      <c r="H221" s="122"/>
      <c r="I221" s="122"/>
    </row>
    <row r="222" spans="1:9" x14ac:dyDescent="0.2">
      <c r="A222" s="78"/>
      <c r="B222" s="121"/>
      <c r="C222" s="121"/>
      <c r="D222" s="122"/>
      <c r="E222" s="122"/>
      <c r="F222" s="122"/>
      <c r="G222" s="122"/>
      <c r="H222" s="122"/>
      <c r="I222" s="122"/>
    </row>
    <row r="223" spans="1:9" x14ac:dyDescent="0.2">
      <c r="A223" s="78"/>
      <c r="B223" s="121"/>
      <c r="C223" s="121"/>
      <c r="D223" s="122"/>
      <c r="E223" s="122"/>
      <c r="F223" s="122"/>
      <c r="G223" s="122"/>
      <c r="H223" s="122"/>
      <c r="I223" s="122"/>
    </row>
    <row r="224" spans="1:9" x14ac:dyDescent="0.2">
      <c r="A224" s="78"/>
      <c r="B224" s="121"/>
      <c r="C224" s="121"/>
      <c r="D224" s="122"/>
      <c r="E224" s="122"/>
      <c r="F224" s="122"/>
      <c r="G224" s="122"/>
      <c r="H224" s="122"/>
      <c r="I224" s="122"/>
    </row>
    <row r="225" spans="1:9" x14ac:dyDescent="0.2">
      <c r="A225" s="78"/>
      <c r="B225" s="121"/>
      <c r="C225" s="121"/>
      <c r="D225" s="122"/>
      <c r="E225" s="122"/>
      <c r="F225" s="122"/>
      <c r="G225" s="122"/>
      <c r="H225" s="122"/>
      <c r="I225" s="122"/>
    </row>
    <row r="226" spans="1:9" x14ac:dyDescent="0.2">
      <c r="A226" s="78"/>
      <c r="B226" s="121"/>
      <c r="C226" s="121"/>
      <c r="D226" s="122"/>
      <c r="E226" s="122"/>
      <c r="F226" s="122"/>
      <c r="G226" s="122"/>
      <c r="H226" s="122"/>
      <c r="I226" s="122"/>
    </row>
    <row r="227" spans="1:9" x14ac:dyDescent="0.2">
      <c r="A227" s="78"/>
      <c r="B227" s="121"/>
      <c r="C227" s="121"/>
      <c r="D227" s="122"/>
      <c r="E227" s="122"/>
      <c r="F227" s="122"/>
      <c r="G227" s="122"/>
      <c r="H227" s="122"/>
      <c r="I227" s="122"/>
    </row>
    <row r="228" spans="1:9" x14ac:dyDescent="0.2">
      <c r="A228" s="78"/>
      <c r="B228" s="121"/>
      <c r="C228" s="121"/>
      <c r="D228" s="122"/>
      <c r="E228" s="122"/>
      <c r="F228" s="122"/>
      <c r="G228" s="122"/>
      <c r="H228" s="122"/>
      <c r="I228" s="122"/>
    </row>
    <row r="229" spans="1:9" x14ac:dyDescent="0.2">
      <c r="A229" s="78"/>
      <c r="B229" s="121"/>
      <c r="C229" s="121"/>
      <c r="D229" s="122"/>
      <c r="E229" s="122"/>
      <c r="F229" s="122"/>
      <c r="G229" s="122"/>
      <c r="H229" s="122"/>
      <c r="I229" s="122"/>
    </row>
    <row r="230" spans="1:9" x14ac:dyDescent="0.2">
      <c r="A230" s="78"/>
      <c r="B230" s="121"/>
      <c r="C230" s="121"/>
      <c r="D230" s="122"/>
      <c r="E230" s="122"/>
      <c r="F230" s="122"/>
      <c r="G230" s="122"/>
      <c r="H230" s="122"/>
      <c r="I230" s="122"/>
    </row>
    <row r="231" spans="1:9" x14ac:dyDescent="0.2">
      <c r="A231" s="78"/>
      <c r="B231" s="121"/>
      <c r="C231" s="121"/>
      <c r="D231" s="122"/>
      <c r="E231" s="122"/>
      <c r="F231" s="122"/>
      <c r="G231" s="122"/>
      <c r="H231" s="122"/>
      <c r="I231" s="122"/>
    </row>
    <row r="232" spans="1:9" x14ac:dyDescent="0.2">
      <c r="A232" s="78"/>
      <c r="B232" s="121"/>
      <c r="C232" s="121"/>
      <c r="D232" s="122"/>
      <c r="E232" s="122"/>
      <c r="F232" s="122"/>
      <c r="G232" s="122"/>
      <c r="H232" s="122"/>
      <c r="I232" s="122"/>
    </row>
    <row r="233" spans="1:9" x14ac:dyDescent="0.2">
      <c r="A233" s="78"/>
      <c r="B233" s="121"/>
      <c r="C233" s="121"/>
      <c r="D233" s="122"/>
      <c r="E233" s="122"/>
      <c r="F233" s="122"/>
      <c r="G233" s="122"/>
      <c r="H233" s="122"/>
      <c r="I233" s="122"/>
    </row>
    <row r="234" spans="1:9" x14ac:dyDescent="0.2">
      <c r="A234" s="78"/>
      <c r="B234" s="121"/>
      <c r="C234" s="121"/>
      <c r="D234" s="122"/>
      <c r="E234" s="122"/>
      <c r="F234" s="122"/>
      <c r="G234" s="122"/>
      <c r="H234" s="122"/>
      <c r="I234" s="122"/>
    </row>
    <row r="235" spans="1:9" x14ac:dyDescent="0.2">
      <c r="A235" s="78"/>
      <c r="B235" s="121"/>
      <c r="C235" s="121"/>
      <c r="D235" s="122"/>
      <c r="E235" s="122"/>
      <c r="F235" s="122"/>
      <c r="G235" s="122"/>
      <c r="H235" s="122"/>
      <c r="I235" s="122"/>
    </row>
    <row r="236" spans="1:9" x14ac:dyDescent="0.2">
      <c r="A236" s="78"/>
      <c r="B236" s="121"/>
      <c r="C236" s="121"/>
      <c r="D236" s="122"/>
      <c r="E236" s="122"/>
      <c r="F236" s="122"/>
      <c r="G236" s="122"/>
      <c r="H236" s="122"/>
      <c r="I236" s="122"/>
    </row>
    <row r="237" spans="1:9" x14ac:dyDescent="0.2">
      <c r="A237" s="78"/>
      <c r="B237" s="121"/>
      <c r="C237" s="121"/>
      <c r="D237" s="122"/>
      <c r="E237" s="122"/>
      <c r="F237" s="122"/>
      <c r="G237" s="122"/>
      <c r="H237" s="122"/>
      <c r="I237" s="122"/>
    </row>
    <row r="238" spans="1:9" x14ac:dyDescent="0.2">
      <c r="A238" s="78"/>
      <c r="B238" s="121"/>
      <c r="C238" s="121"/>
      <c r="D238" s="122"/>
      <c r="E238" s="122"/>
      <c r="F238" s="122"/>
      <c r="G238" s="122"/>
      <c r="H238" s="122"/>
      <c r="I238" s="122"/>
    </row>
    <row r="239" spans="1:9" x14ac:dyDescent="0.2">
      <c r="A239" s="78"/>
      <c r="B239" s="121"/>
      <c r="C239" s="121"/>
      <c r="D239" s="122"/>
      <c r="E239" s="122"/>
      <c r="F239" s="122"/>
      <c r="G239" s="122"/>
      <c r="H239" s="122"/>
      <c r="I239" s="122"/>
    </row>
    <row r="240" spans="1:9" x14ac:dyDescent="0.2">
      <c r="A240" s="78"/>
      <c r="B240" s="121"/>
      <c r="C240" s="121"/>
      <c r="D240" s="122"/>
      <c r="E240" s="122"/>
      <c r="F240" s="122"/>
      <c r="G240" s="122"/>
      <c r="H240" s="122"/>
      <c r="I240" s="122"/>
    </row>
    <row r="241" spans="1:9" x14ac:dyDescent="0.2">
      <c r="A241" s="78"/>
      <c r="B241" s="121"/>
      <c r="C241" s="121"/>
      <c r="D241" s="122"/>
      <c r="E241" s="122"/>
      <c r="F241" s="122"/>
      <c r="G241" s="122"/>
      <c r="H241" s="122"/>
      <c r="I241" s="122"/>
    </row>
    <row r="242" spans="1:9" x14ac:dyDescent="0.2">
      <c r="A242" s="78"/>
      <c r="B242" s="121"/>
      <c r="C242" s="121"/>
      <c r="D242" s="122"/>
      <c r="E242" s="122"/>
      <c r="F242" s="122"/>
      <c r="G242" s="122"/>
      <c r="H242" s="122"/>
      <c r="I242" s="122"/>
    </row>
    <row r="243" spans="1:9" x14ac:dyDescent="0.2">
      <c r="A243" s="78"/>
      <c r="B243" s="121"/>
      <c r="C243" s="121"/>
      <c r="D243" s="122"/>
      <c r="E243" s="122"/>
      <c r="F243" s="122"/>
      <c r="G243" s="122"/>
      <c r="H243" s="122"/>
      <c r="I243" s="122"/>
    </row>
    <row r="244" spans="1:9" x14ac:dyDescent="0.2">
      <c r="A244" s="78"/>
      <c r="B244" s="121"/>
      <c r="C244" s="121"/>
      <c r="D244" s="122"/>
      <c r="E244" s="122"/>
      <c r="F244" s="122"/>
      <c r="G244" s="122"/>
      <c r="H244" s="122"/>
      <c r="I244" s="122"/>
    </row>
    <row r="245" spans="1:9" x14ac:dyDescent="0.2">
      <c r="A245" s="78"/>
      <c r="B245" s="121"/>
      <c r="C245" s="121"/>
      <c r="D245" s="122"/>
      <c r="E245" s="122"/>
      <c r="F245" s="122"/>
      <c r="G245" s="122"/>
      <c r="H245" s="122"/>
      <c r="I245" s="122"/>
    </row>
    <row r="246" spans="1:9" x14ac:dyDescent="0.2">
      <c r="A246" s="78"/>
      <c r="B246" s="121"/>
      <c r="C246" s="121"/>
      <c r="D246" s="122"/>
      <c r="E246" s="122"/>
      <c r="F246" s="122"/>
      <c r="G246" s="122"/>
      <c r="H246" s="122"/>
      <c r="I246" s="122"/>
    </row>
    <row r="247" spans="1:9" x14ac:dyDescent="0.2">
      <c r="A247" s="78"/>
      <c r="B247" s="121"/>
      <c r="C247" s="121"/>
      <c r="D247" s="122"/>
      <c r="E247" s="122"/>
      <c r="F247" s="122"/>
      <c r="G247" s="122"/>
      <c r="H247" s="122"/>
      <c r="I247" s="122"/>
    </row>
    <row r="248" spans="1:9" x14ac:dyDescent="0.2">
      <c r="A248" s="78"/>
      <c r="B248" s="121"/>
      <c r="C248" s="121"/>
      <c r="D248" s="122"/>
      <c r="E248" s="122"/>
      <c r="F248" s="122"/>
      <c r="G248" s="122"/>
      <c r="H248" s="122"/>
      <c r="I248" s="122"/>
    </row>
    <row r="249" spans="1:9" x14ac:dyDescent="0.2">
      <c r="A249" s="78"/>
      <c r="B249" s="121"/>
      <c r="C249" s="121"/>
      <c r="D249" s="122"/>
      <c r="E249" s="122"/>
      <c r="F249" s="122"/>
      <c r="G249" s="122"/>
      <c r="H249" s="122"/>
      <c r="I249" s="122"/>
    </row>
    <row r="250" spans="1:9" x14ac:dyDescent="0.2">
      <c r="A250" s="78"/>
      <c r="B250" s="121"/>
      <c r="C250" s="121"/>
      <c r="D250" s="122"/>
      <c r="E250" s="122"/>
      <c r="F250" s="122"/>
      <c r="G250" s="122"/>
      <c r="H250" s="122"/>
      <c r="I250" s="122"/>
    </row>
    <row r="251" spans="1:9" x14ac:dyDescent="0.2">
      <c r="A251" s="78"/>
      <c r="B251" s="121"/>
      <c r="C251" s="121"/>
      <c r="D251" s="122"/>
      <c r="E251" s="122"/>
      <c r="F251" s="122"/>
      <c r="G251" s="122"/>
      <c r="H251" s="122"/>
      <c r="I251" s="122"/>
    </row>
    <row r="252" spans="1:9" x14ac:dyDescent="0.2">
      <c r="A252" s="78"/>
      <c r="B252" s="121"/>
      <c r="C252" s="121"/>
      <c r="D252" s="122"/>
      <c r="E252" s="122"/>
      <c r="F252" s="122"/>
      <c r="G252" s="122"/>
      <c r="H252" s="122"/>
      <c r="I252" s="122"/>
    </row>
    <row r="253" spans="1:9" x14ac:dyDescent="0.2">
      <c r="A253" s="78"/>
      <c r="B253" s="121"/>
      <c r="C253" s="121"/>
      <c r="D253" s="122"/>
      <c r="E253" s="122"/>
      <c r="F253" s="122"/>
      <c r="G253" s="122"/>
      <c r="H253" s="122"/>
      <c r="I253" s="122"/>
    </row>
    <row r="254" spans="1:9" x14ac:dyDescent="0.2">
      <c r="A254" s="78"/>
      <c r="B254" s="121"/>
      <c r="C254" s="121"/>
      <c r="D254" s="122"/>
      <c r="E254" s="122"/>
      <c r="F254" s="122"/>
      <c r="G254" s="122"/>
      <c r="H254" s="122"/>
      <c r="I254" s="122"/>
    </row>
    <row r="255" spans="1:9" x14ac:dyDescent="0.2">
      <c r="A255" s="78"/>
      <c r="B255" s="121"/>
      <c r="C255" s="121"/>
      <c r="D255" s="122"/>
      <c r="E255" s="122"/>
      <c r="F255" s="122"/>
      <c r="G255" s="122"/>
      <c r="H255" s="122"/>
      <c r="I255" s="122"/>
    </row>
    <row r="256" spans="1:9" x14ac:dyDescent="0.2">
      <c r="A256" s="78"/>
      <c r="B256" s="121"/>
      <c r="C256" s="121"/>
      <c r="D256" s="122"/>
      <c r="E256" s="122"/>
      <c r="F256" s="122"/>
      <c r="G256" s="122"/>
      <c r="H256" s="122"/>
      <c r="I256" s="122"/>
    </row>
    <row r="257" spans="1:9" x14ac:dyDescent="0.2">
      <c r="A257" s="78"/>
      <c r="B257" s="121"/>
      <c r="C257" s="121"/>
      <c r="D257" s="122"/>
      <c r="E257" s="122"/>
      <c r="F257" s="122"/>
      <c r="G257" s="122"/>
      <c r="H257" s="122"/>
      <c r="I257" s="122"/>
    </row>
    <row r="258" spans="1:9" x14ac:dyDescent="0.2">
      <c r="A258" s="78"/>
      <c r="B258" s="121"/>
      <c r="C258" s="121"/>
      <c r="D258" s="122"/>
      <c r="E258" s="122"/>
      <c r="F258" s="122"/>
      <c r="G258" s="122"/>
      <c r="H258" s="122"/>
      <c r="I258" s="122"/>
    </row>
    <row r="259" spans="1:9" x14ac:dyDescent="0.2">
      <c r="A259" s="78"/>
      <c r="B259" s="121"/>
      <c r="C259" s="121"/>
      <c r="D259" s="122"/>
      <c r="E259" s="122"/>
      <c r="F259" s="122"/>
      <c r="G259" s="122"/>
      <c r="H259" s="122"/>
      <c r="I259" s="122"/>
    </row>
    <row r="260" spans="1:9" x14ac:dyDescent="0.2">
      <c r="A260" s="78"/>
      <c r="B260" s="121"/>
      <c r="C260" s="121"/>
      <c r="D260" s="122"/>
      <c r="E260" s="122"/>
      <c r="F260" s="122"/>
      <c r="G260" s="122"/>
      <c r="H260" s="122"/>
      <c r="I260" s="122"/>
    </row>
    <row r="261" spans="1:9" x14ac:dyDescent="0.2">
      <c r="A261" s="78"/>
      <c r="B261" s="121"/>
      <c r="C261" s="121"/>
      <c r="D261" s="122"/>
      <c r="E261" s="122"/>
      <c r="F261" s="122"/>
      <c r="G261" s="122"/>
      <c r="H261" s="122"/>
      <c r="I261" s="122"/>
    </row>
    <row r="262" spans="1:9" x14ac:dyDescent="0.2">
      <c r="A262" s="78"/>
      <c r="B262" s="121"/>
      <c r="C262" s="121"/>
      <c r="D262" s="122"/>
      <c r="E262" s="122"/>
      <c r="F262" s="122"/>
      <c r="G262" s="122"/>
      <c r="H262" s="122"/>
      <c r="I262" s="122"/>
    </row>
    <row r="263" spans="1:9" x14ac:dyDescent="0.2">
      <c r="A263" s="78"/>
      <c r="B263" s="121"/>
      <c r="C263" s="121"/>
      <c r="D263" s="122"/>
      <c r="E263" s="122"/>
      <c r="F263" s="122"/>
      <c r="G263" s="122"/>
      <c r="H263" s="122"/>
      <c r="I263" s="122"/>
    </row>
    <row r="264" spans="1:9" x14ac:dyDescent="0.2">
      <c r="A264" s="78"/>
      <c r="B264" s="121"/>
      <c r="C264" s="121"/>
      <c r="D264" s="122"/>
      <c r="E264" s="122"/>
      <c r="F264" s="122"/>
      <c r="G264" s="122"/>
      <c r="H264" s="122"/>
      <c r="I264" s="122"/>
    </row>
    <row r="265" spans="1:9" x14ac:dyDescent="0.2">
      <c r="A265" s="78"/>
      <c r="B265" s="121"/>
      <c r="C265" s="121"/>
      <c r="D265" s="122"/>
      <c r="E265" s="122"/>
      <c r="F265" s="122"/>
      <c r="G265" s="122"/>
      <c r="H265" s="122"/>
      <c r="I265" s="122"/>
    </row>
    <row r="266" spans="1:9" x14ac:dyDescent="0.2">
      <c r="A266" s="78"/>
      <c r="B266" s="121"/>
      <c r="C266" s="121"/>
      <c r="D266" s="122"/>
      <c r="E266" s="122"/>
      <c r="F266" s="122"/>
      <c r="G266" s="122"/>
      <c r="H266" s="122"/>
      <c r="I266" s="122"/>
    </row>
    <row r="267" spans="1:9" x14ac:dyDescent="0.2">
      <c r="A267" s="78"/>
      <c r="B267" s="121"/>
      <c r="C267" s="121"/>
      <c r="D267" s="122"/>
      <c r="E267" s="122"/>
      <c r="F267" s="122"/>
      <c r="G267" s="122"/>
      <c r="H267" s="122"/>
      <c r="I267" s="122"/>
    </row>
    <row r="268" spans="1:9" x14ac:dyDescent="0.2">
      <c r="A268" s="78"/>
      <c r="B268" s="121"/>
      <c r="C268" s="121"/>
      <c r="D268" s="122"/>
      <c r="E268" s="122"/>
      <c r="F268" s="122"/>
      <c r="G268" s="122"/>
      <c r="H268" s="122"/>
      <c r="I268" s="122"/>
    </row>
    <row r="269" spans="1:9" x14ac:dyDescent="0.2">
      <c r="A269" s="78"/>
      <c r="B269" s="121"/>
      <c r="C269" s="121"/>
      <c r="D269" s="122"/>
      <c r="E269" s="122"/>
      <c r="F269" s="122"/>
      <c r="G269" s="122"/>
      <c r="H269" s="122"/>
      <c r="I269" s="122"/>
    </row>
    <row r="270" spans="1:9" x14ac:dyDescent="0.2">
      <c r="A270" s="78"/>
      <c r="B270" s="121"/>
      <c r="C270" s="121"/>
      <c r="D270" s="122"/>
      <c r="E270" s="122"/>
      <c r="F270" s="122"/>
      <c r="G270" s="122"/>
      <c r="H270" s="122"/>
      <c r="I270" s="122"/>
    </row>
    <row r="271" spans="1:9" x14ac:dyDescent="0.2">
      <c r="A271" s="78"/>
      <c r="B271" s="121"/>
      <c r="C271" s="121"/>
      <c r="D271" s="122"/>
      <c r="E271" s="122"/>
      <c r="F271" s="122"/>
      <c r="G271" s="122"/>
      <c r="H271" s="122"/>
      <c r="I271" s="122"/>
    </row>
    <row r="272" spans="1:9" x14ac:dyDescent="0.2">
      <c r="A272" s="78"/>
      <c r="B272" s="121"/>
      <c r="C272" s="121"/>
      <c r="D272" s="122"/>
      <c r="E272" s="122"/>
      <c r="F272" s="122"/>
      <c r="G272" s="122"/>
      <c r="H272" s="122"/>
      <c r="I272" s="122"/>
    </row>
    <row r="273" spans="1:9" x14ac:dyDescent="0.2">
      <c r="A273" s="78"/>
      <c r="B273" s="121"/>
      <c r="C273" s="121"/>
      <c r="D273" s="122"/>
      <c r="E273" s="122"/>
      <c r="F273" s="122"/>
      <c r="G273" s="122"/>
      <c r="H273" s="122"/>
      <c r="I273" s="122"/>
    </row>
    <row r="274" spans="1:9" x14ac:dyDescent="0.2">
      <c r="A274" s="78"/>
      <c r="B274" s="121"/>
      <c r="C274" s="121"/>
      <c r="D274" s="122"/>
      <c r="E274" s="122"/>
      <c r="F274" s="122"/>
      <c r="G274" s="122"/>
      <c r="H274" s="122"/>
      <c r="I274" s="122"/>
    </row>
    <row r="275" spans="1:9" x14ac:dyDescent="0.2">
      <c r="A275" s="78"/>
      <c r="B275" s="121"/>
      <c r="C275" s="121"/>
      <c r="D275" s="122"/>
      <c r="E275" s="122"/>
      <c r="F275" s="122"/>
      <c r="G275" s="122"/>
      <c r="H275" s="122"/>
      <c r="I275" s="122"/>
    </row>
    <row r="276" spans="1:9" x14ac:dyDescent="0.2">
      <c r="A276" s="78"/>
      <c r="B276" s="121"/>
      <c r="C276" s="121"/>
      <c r="D276" s="122"/>
      <c r="E276" s="122"/>
      <c r="F276" s="122"/>
      <c r="G276" s="122"/>
      <c r="H276" s="122"/>
      <c r="I276" s="122"/>
    </row>
    <row r="277" spans="1:9" x14ac:dyDescent="0.2">
      <c r="A277" s="78"/>
      <c r="B277" s="121"/>
      <c r="C277" s="121"/>
      <c r="D277" s="122"/>
      <c r="E277" s="122"/>
      <c r="F277" s="122"/>
      <c r="G277" s="122"/>
      <c r="H277" s="122"/>
      <c r="I277" s="122"/>
    </row>
    <row r="278" spans="1:9" x14ac:dyDescent="0.2">
      <c r="A278" s="78"/>
      <c r="B278" s="121"/>
      <c r="C278" s="121"/>
      <c r="D278" s="122"/>
      <c r="E278" s="122"/>
      <c r="F278" s="122"/>
      <c r="G278" s="122"/>
      <c r="H278" s="122"/>
      <c r="I278" s="122"/>
    </row>
    <row r="279" spans="1:9" x14ac:dyDescent="0.2">
      <c r="A279" s="78"/>
      <c r="B279" s="121"/>
      <c r="C279" s="121"/>
      <c r="D279" s="122"/>
      <c r="E279" s="122"/>
      <c r="F279" s="122"/>
      <c r="G279" s="122"/>
      <c r="H279" s="122"/>
      <c r="I279" s="122"/>
    </row>
    <row r="280" spans="1:9" x14ac:dyDescent="0.2">
      <c r="A280" s="78"/>
      <c r="B280" s="121"/>
      <c r="C280" s="121"/>
      <c r="D280" s="122"/>
      <c r="E280" s="122"/>
      <c r="F280" s="122"/>
      <c r="G280" s="122"/>
      <c r="H280" s="122"/>
      <c r="I280" s="122"/>
    </row>
    <row r="281" spans="1:9" x14ac:dyDescent="0.2">
      <c r="A281" s="78"/>
      <c r="B281" s="121"/>
      <c r="C281" s="121"/>
      <c r="D281" s="122"/>
      <c r="E281" s="122"/>
      <c r="F281" s="122"/>
      <c r="G281" s="122"/>
      <c r="H281" s="122"/>
      <c r="I281" s="122"/>
    </row>
    <row r="282" spans="1:9" x14ac:dyDescent="0.2">
      <c r="A282" s="78"/>
      <c r="B282" s="121"/>
      <c r="C282" s="121"/>
      <c r="D282" s="122"/>
      <c r="E282" s="122"/>
      <c r="F282" s="122"/>
      <c r="G282" s="122"/>
      <c r="H282" s="122"/>
      <c r="I282" s="122"/>
    </row>
    <row r="283" spans="1:9" x14ac:dyDescent="0.2">
      <c r="A283" s="78"/>
      <c r="B283" s="121"/>
      <c r="C283" s="121"/>
      <c r="D283" s="122"/>
      <c r="E283" s="122"/>
      <c r="F283" s="122"/>
      <c r="G283" s="122"/>
      <c r="H283" s="122"/>
      <c r="I283" s="122"/>
    </row>
    <row r="284" spans="1:9" x14ac:dyDescent="0.2">
      <c r="A284" s="78"/>
      <c r="B284" s="121"/>
      <c r="C284" s="121"/>
      <c r="D284" s="122"/>
      <c r="E284" s="122"/>
      <c r="F284" s="122"/>
      <c r="G284" s="122"/>
      <c r="H284" s="122"/>
      <c r="I284" s="122"/>
    </row>
    <row r="285" spans="1:9" x14ac:dyDescent="0.2">
      <c r="A285" s="78"/>
      <c r="B285" s="121"/>
      <c r="C285" s="121"/>
      <c r="D285" s="122"/>
      <c r="E285" s="122"/>
      <c r="F285" s="122"/>
      <c r="G285" s="122"/>
      <c r="H285" s="122"/>
      <c r="I285" s="122"/>
    </row>
    <row r="286" spans="1:9" x14ac:dyDescent="0.2">
      <c r="A286" s="78"/>
      <c r="B286" s="121"/>
      <c r="C286" s="121"/>
      <c r="D286" s="122"/>
      <c r="E286" s="122"/>
      <c r="F286" s="122"/>
      <c r="G286" s="122"/>
      <c r="H286" s="122"/>
      <c r="I286" s="122"/>
    </row>
    <row r="287" spans="1:9" x14ac:dyDescent="0.2">
      <c r="A287" s="78"/>
      <c r="B287" s="121"/>
      <c r="C287" s="121"/>
      <c r="D287" s="122"/>
      <c r="E287" s="122"/>
      <c r="F287" s="122"/>
      <c r="G287" s="122"/>
      <c r="H287" s="122"/>
      <c r="I287" s="122"/>
    </row>
    <row r="288" spans="1:9" x14ac:dyDescent="0.2">
      <c r="A288" s="78"/>
      <c r="B288" s="121"/>
      <c r="C288" s="121"/>
      <c r="D288" s="122"/>
      <c r="E288" s="122"/>
      <c r="F288" s="122"/>
      <c r="G288" s="122"/>
      <c r="H288" s="122"/>
      <c r="I288" s="122"/>
    </row>
    <row r="289" spans="1:9" x14ac:dyDescent="0.2">
      <c r="A289" s="78"/>
      <c r="B289" s="121"/>
      <c r="C289" s="121"/>
      <c r="D289" s="122"/>
      <c r="E289" s="122"/>
      <c r="F289" s="122"/>
      <c r="G289" s="122"/>
      <c r="H289" s="122"/>
      <c r="I289" s="122"/>
    </row>
    <row r="290" spans="1:9" x14ac:dyDescent="0.2">
      <c r="A290" s="78"/>
      <c r="B290" s="121"/>
      <c r="C290" s="121"/>
      <c r="D290" s="122"/>
      <c r="E290" s="122"/>
      <c r="F290" s="122"/>
      <c r="G290" s="122"/>
      <c r="H290" s="122"/>
      <c r="I290" s="122"/>
    </row>
    <row r="291" spans="1:9" x14ac:dyDescent="0.2">
      <c r="A291" s="78"/>
      <c r="B291" s="121"/>
      <c r="C291" s="121"/>
      <c r="D291" s="122"/>
      <c r="E291" s="122"/>
      <c r="F291" s="122"/>
      <c r="G291" s="122"/>
      <c r="H291" s="122"/>
      <c r="I291" s="122"/>
    </row>
    <row r="292" spans="1:9" x14ac:dyDescent="0.2">
      <c r="A292" s="78"/>
      <c r="B292" s="121"/>
      <c r="C292" s="121"/>
      <c r="D292" s="122"/>
      <c r="E292" s="122"/>
      <c r="F292" s="122"/>
      <c r="G292" s="122"/>
      <c r="H292" s="122"/>
      <c r="I292" s="122"/>
    </row>
    <row r="293" spans="1:9" x14ac:dyDescent="0.2">
      <c r="A293" s="78"/>
      <c r="B293" s="121"/>
      <c r="C293" s="121"/>
      <c r="D293" s="122"/>
      <c r="E293" s="122"/>
      <c r="F293" s="122"/>
      <c r="G293" s="122"/>
      <c r="H293" s="122"/>
      <c r="I293" s="122"/>
    </row>
    <row r="294" spans="1:9" x14ac:dyDescent="0.2">
      <c r="A294" s="78"/>
      <c r="B294" s="121"/>
      <c r="C294" s="121"/>
      <c r="D294" s="122"/>
      <c r="E294" s="122"/>
      <c r="F294" s="122"/>
      <c r="G294" s="122"/>
      <c r="H294" s="122"/>
      <c r="I294" s="122"/>
    </row>
    <row r="295" spans="1:9" x14ac:dyDescent="0.2">
      <c r="A295" s="78"/>
      <c r="B295" s="121"/>
      <c r="C295" s="121"/>
      <c r="D295" s="122"/>
      <c r="E295" s="122"/>
      <c r="F295" s="122"/>
      <c r="G295" s="122"/>
      <c r="H295" s="122"/>
      <c r="I295" s="122"/>
    </row>
    <row r="296" spans="1:9" x14ac:dyDescent="0.2">
      <c r="A296" s="78"/>
      <c r="B296" s="121"/>
      <c r="C296" s="121"/>
      <c r="D296" s="122"/>
      <c r="E296" s="122"/>
      <c r="F296" s="122"/>
      <c r="G296" s="122"/>
      <c r="H296" s="122"/>
      <c r="I296" s="122"/>
    </row>
    <row r="297" spans="1:9" x14ac:dyDescent="0.2">
      <c r="A297" s="78"/>
      <c r="B297" s="121"/>
      <c r="C297" s="121"/>
      <c r="D297" s="122"/>
      <c r="E297" s="122"/>
      <c r="F297" s="122"/>
      <c r="G297" s="122"/>
      <c r="H297" s="122"/>
      <c r="I297" s="122"/>
    </row>
    <row r="298" spans="1:9" x14ac:dyDescent="0.2">
      <c r="A298" s="78"/>
      <c r="B298" s="121"/>
      <c r="C298" s="121"/>
      <c r="D298" s="122"/>
      <c r="E298" s="122"/>
      <c r="F298" s="122"/>
      <c r="G298" s="122"/>
      <c r="H298" s="122"/>
      <c r="I298" s="122"/>
    </row>
    <row r="299" spans="1:9" x14ac:dyDescent="0.2">
      <c r="A299" s="78"/>
      <c r="B299" s="121"/>
      <c r="C299" s="121"/>
      <c r="D299" s="122"/>
      <c r="E299" s="122"/>
      <c r="F299" s="122"/>
      <c r="G299" s="122"/>
      <c r="H299" s="122"/>
      <c r="I299" s="122"/>
    </row>
    <row r="300" spans="1:9" x14ac:dyDescent="0.2">
      <c r="A300" s="78"/>
      <c r="B300" s="121"/>
      <c r="C300" s="121"/>
      <c r="D300" s="122"/>
      <c r="E300" s="122"/>
      <c r="F300" s="122"/>
      <c r="G300" s="122"/>
      <c r="H300" s="122"/>
      <c r="I300" s="122"/>
    </row>
    <row r="301" spans="1:9" x14ac:dyDescent="0.2">
      <c r="A301" s="78"/>
      <c r="B301" s="121"/>
      <c r="C301" s="121"/>
      <c r="D301" s="122"/>
      <c r="E301" s="122"/>
      <c r="F301" s="122"/>
      <c r="G301" s="122"/>
      <c r="H301" s="122"/>
      <c r="I301" s="122"/>
    </row>
    <row r="302" spans="1:9" x14ac:dyDescent="0.2">
      <c r="A302" s="78"/>
      <c r="B302" s="121"/>
      <c r="C302" s="121"/>
      <c r="D302" s="122"/>
      <c r="E302" s="122"/>
      <c r="F302" s="122"/>
      <c r="G302" s="122"/>
      <c r="H302" s="122"/>
      <c r="I302" s="122"/>
    </row>
    <row r="303" spans="1:9" x14ac:dyDescent="0.2">
      <c r="A303" s="78"/>
      <c r="B303" s="121"/>
      <c r="C303" s="121"/>
      <c r="D303" s="122"/>
      <c r="E303" s="122"/>
      <c r="F303" s="122"/>
      <c r="G303" s="122"/>
      <c r="H303" s="122"/>
      <c r="I303" s="122"/>
    </row>
    <row r="304" spans="1:9" x14ac:dyDescent="0.2">
      <c r="A304" s="78"/>
      <c r="B304" s="121"/>
      <c r="C304" s="121"/>
      <c r="D304" s="122"/>
      <c r="E304" s="122"/>
      <c r="F304" s="122"/>
      <c r="G304" s="122"/>
      <c r="H304" s="122"/>
      <c r="I304" s="122"/>
    </row>
    <row r="305" spans="1:9" x14ac:dyDescent="0.2">
      <c r="A305" s="78"/>
      <c r="B305" s="121"/>
      <c r="C305" s="121"/>
      <c r="D305" s="122"/>
      <c r="E305" s="122"/>
      <c r="F305" s="122"/>
      <c r="G305" s="122"/>
      <c r="H305" s="122"/>
      <c r="I305" s="122"/>
    </row>
    <row r="306" spans="1:9" x14ac:dyDescent="0.2">
      <c r="A306" s="78"/>
      <c r="B306" s="121"/>
      <c r="C306" s="121"/>
      <c r="D306" s="122"/>
      <c r="E306" s="122"/>
      <c r="F306" s="122"/>
      <c r="G306" s="122"/>
      <c r="H306" s="122"/>
      <c r="I306" s="122"/>
    </row>
    <row r="307" spans="1:9" x14ac:dyDescent="0.2">
      <c r="A307" s="78"/>
      <c r="B307" s="121"/>
      <c r="C307" s="121"/>
      <c r="D307" s="122"/>
      <c r="E307" s="122"/>
      <c r="F307" s="122"/>
      <c r="G307" s="122"/>
      <c r="H307" s="122"/>
      <c r="I307" s="122"/>
    </row>
    <row r="308" spans="1:9" x14ac:dyDescent="0.2">
      <c r="A308" s="78"/>
      <c r="B308" s="121"/>
      <c r="C308" s="121"/>
      <c r="D308" s="122"/>
      <c r="E308" s="122"/>
      <c r="F308" s="122"/>
      <c r="G308" s="122"/>
      <c r="H308" s="122"/>
      <c r="I308" s="122"/>
    </row>
    <row r="309" spans="1:9" x14ac:dyDescent="0.2">
      <c r="A309" s="78"/>
      <c r="B309" s="121"/>
      <c r="C309" s="121"/>
      <c r="D309" s="122"/>
      <c r="E309" s="122"/>
      <c r="F309" s="122"/>
      <c r="G309" s="122"/>
      <c r="H309" s="122"/>
      <c r="I309" s="122"/>
    </row>
    <row r="310" spans="1:9" x14ac:dyDescent="0.2">
      <c r="A310" s="78"/>
      <c r="B310" s="121"/>
      <c r="C310" s="121"/>
      <c r="D310" s="122"/>
      <c r="E310" s="122"/>
      <c r="F310" s="122"/>
      <c r="G310" s="122"/>
      <c r="H310" s="122"/>
      <c r="I310" s="122"/>
    </row>
    <row r="311" spans="1:9" x14ac:dyDescent="0.2">
      <c r="A311" s="78"/>
      <c r="B311" s="121"/>
      <c r="C311" s="121"/>
      <c r="D311" s="122"/>
      <c r="E311" s="122"/>
      <c r="F311" s="122"/>
      <c r="G311" s="122"/>
      <c r="H311" s="122"/>
      <c r="I311" s="122"/>
    </row>
    <row r="312" spans="1:9" x14ac:dyDescent="0.2">
      <c r="A312" s="78"/>
      <c r="B312" s="121"/>
      <c r="C312" s="121"/>
      <c r="D312" s="122"/>
      <c r="E312" s="122"/>
      <c r="F312" s="122"/>
      <c r="G312" s="122"/>
      <c r="H312" s="122"/>
      <c r="I312" s="122"/>
    </row>
    <row r="313" spans="1:9" x14ac:dyDescent="0.2">
      <c r="A313" s="78"/>
      <c r="B313" s="121"/>
      <c r="C313" s="121"/>
      <c r="D313" s="122"/>
      <c r="E313" s="122"/>
      <c r="F313" s="122"/>
      <c r="G313" s="122"/>
      <c r="H313" s="122"/>
      <c r="I313" s="122"/>
    </row>
    <row r="314" spans="1:9" x14ac:dyDescent="0.2">
      <c r="A314" s="78"/>
      <c r="B314" s="121"/>
      <c r="C314" s="121"/>
      <c r="D314" s="122"/>
      <c r="E314" s="122"/>
      <c r="F314" s="122"/>
      <c r="G314" s="122"/>
      <c r="H314" s="122"/>
      <c r="I314" s="122"/>
    </row>
    <row r="315" spans="1:9" x14ac:dyDescent="0.2">
      <c r="A315" s="78"/>
      <c r="B315" s="121"/>
      <c r="C315" s="121"/>
      <c r="D315" s="122"/>
      <c r="E315" s="122"/>
      <c r="F315" s="122"/>
      <c r="G315" s="122"/>
      <c r="H315" s="122"/>
      <c r="I315" s="122"/>
    </row>
    <row r="316" spans="1:9" x14ac:dyDescent="0.2">
      <c r="A316" s="78"/>
      <c r="B316" s="121"/>
      <c r="C316" s="121"/>
      <c r="D316" s="122"/>
      <c r="E316" s="122"/>
      <c r="F316" s="122"/>
      <c r="G316" s="122"/>
      <c r="H316" s="122"/>
      <c r="I316" s="122"/>
    </row>
    <row r="317" spans="1:9" x14ac:dyDescent="0.2">
      <c r="A317" s="78"/>
      <c r="B317" s="121"/>
      <c r="C317" s="121"/>
      <c r="D317" s="122"/>
      <c r="E317" s="122"/>
      <c r="F317" s="122"/>
      <c r="G317" s="122"/>
      <c r="H317" s="122"/>
      <c r="I317" s="122"/>
    </row>
    <row r="318" spans="1:9" x14ac:dyDescent="0.2">
      <c r="A318" s="78"/>
      <c r="B318" s="121"/>
      <c r="C318" s="121"/>
      <c r="D318" s="122"/>
      <c r="E318" s="122"/>
      <c r="F318" s="122"/>
      <c r="G318" s="122"/>
      <c r="H318" s="122"/>
      <c r="I318" s="122"/>
    </row>
    <row r="319" spans="1:9" x14ac:dyDescent="0.2">
      <c r="A319" s="78"/>
      <c r="B319" s="121"/>
      <c r="C319" s="121"/>
      <c r="D319" s="122"/>
      <c r="E319" s="122"/>
      <c r="F319" s="122"/>
      <c r="G319" s="122"/>
      <c r="H319" s="122"/>
      <c r="I319" s="122"/>
    </row>
    <row r="320" spans="1:9" x14ac:dyDescent="0.2">
      <c r="A320" s="78"/>
      <c r="B320" s="121"/>
      <c r="C320" s="121"/>
      <c r="D320" s="122"/>
      <c r="E320" s="122"/>
      <c r="F320" s="122"/>
      <c r="G320" s="122"/>
      <c r="H320" s="122"/>
      <c r="I320" s="122"/>
    </row>
    <row r="321" spans="1:9" x14ac:dyDescent="0.2">
      <c r="A321" s="78"/>
      <c r="B321" s="121"/>
      <c r="C321" s="121"/>
      <c r="D321" s="122"/>
      <c r="E321" s="122"/>
      <c r="F321" s="122"/>
      <c r="G321" s="122"/>
      <c r="H321" s="122"/>
      <c r="I321" s="122"/>
    </row>
    <row r="322" spans="1:9" x14ac:dyDescent="0.2">
      <c r="A322" s="78"/>
      <c r="B322" s="121"/>
      <c r="C322" s="121"/>
      <c r="D322" s="122"/>
      <c r="E322" s="122"/>
      <c r="F322" s="122"/>
      <c r="G322" s="122"/>
      <c r="H322" s="122"/>
      <c r="I322" s="122"/>
    </row>
    <row r="323" spans="1:9" x14ac:dyDescent="0.2">
      <c r="A323" s="78"/>
      <c r="B323" s="121"/>
      <c r="C323" s="121"/>
      <c r="D323" s="122"/>
      <c r="E323" s="122"/>
      <c r="F323" s="122"/>
      <c r="G323" s="122"/>
      <c r="H323" s="122"/>
      <c r="I323" s="122"/>
    </row>
    <row r="324" spans="1:9" x14ac:dyDescent="0.2">
      <c r="A324" s="78"/>
      <c r="B324" s="121"/>
      <c r="C324" s="121"/>
      <c r="D324" s="122"/>
      <c r="E324" s="122"/>
      <c r="F324" s="122"/>
      <c r="G324" s="122"/>
      <c r="H324" s="122"/>
      <c r="I324" s="122"/>
    </row>
    <row r="325" spans="1:9" x14ac:dyDescent="0.2">
      <c r="A325" s="78"/>
      <c r="B325" s="121"/>
      <c r="C325" s="121"/>
      <c r="D325" s="122"/>
      <c r="E325" s="122"/>
      <c r="F325" s="122"/>
      <c r="G325" s="122"/>
      <c r="H325" s="122"/>
      <c r="I325" s="122"/>
    </row>
    <row r="326" spans="1:9" x14ac:dyDescent="0.2">
      <c r="A326" s="78"/>
      <c r="B326" s="121"/>
      <c r="C326" s="121"/>
      <c r="D326" s="122"/>
      <c r="E326" s="122"/>
      <c r="F326" s="122"/>
      <c r="G326" s="122"/>
      <c r="H326" s="122"/>
      <c r="I326" s="122"/>
    </row>
    <row r="327" spans="1:9" x14ac:dyDescent="0.2">
      <c r="A327" s="78"/>
      <c r="B327" s="121"/>
      <c r="C327" s="121"/>
      <c r="D327" s="122"/>
      <c r="E327" s="122"/>
      <c r="F327" s="122"/>
      <c r="G327" s="122"/>
      <c r="H327" s="122"/>
      <c r="I327" s="122"/>
    </row>
    <row r="328" spans="1:9" x14ac:dyDescent="0.2">
      <c r="A328" s="78"/>
      <c r="B328" s="121"/>
      <c r="C328" s="121"/>
      <c r="D328" s="122"/>
      <c r="E328" s="122"/>
      <c r="F328" s="122"/>
      <c r="G328" s="122"/>
      <c r="H328" s="122"/>
      <c r="I328" s="122"/>
    </row>
    <row r="329" spans="1:9" x14ac:dyDescent="0.2">
      <c r="A329" s="78"/>
      <c r="B329" s="121"/>
      <c r="C329" s="121"/>
      <c r="D329" s="122"/>
      <c r="E329" s="122"/>
      <c r="F329" s="122"/>
      <c r="G329" s="122"/>
      <c r="H329" s="122"/>
      <c r="I329" s="122"/>
    </row>
    <row r="330" spans="1:9" x14ac:dyDescent="0.2">
      <c r="A330" s="78"/>
      <c r="B330" s="121"/>
      <c r="C330" s="121"/>
      <c r="D330" s="122"/>
      <c r="E330" s="122"/>
      <c r="F330" s="122"/>
      <c r="G330" s="122"/>
      <c r="H330" s="122"/>
      <c r="I330" s="122"/>
    </row>
    <row r="331" spans="1:9" x14ac:dyDescent="0.2">
      <c r="A331" s="78"/>
      <c r="B331" s="121"/>
      <c r="C331" s="121"/>
      <c r="D331" s="122"/>
      <c r="E331" s="122"/>
      <c r="F331" s="122"/>
      <c r="G331" s="122"/>
      <c r="H331" s="122"/>
      <c r="I331" s="122"/>
    </row>
    <row r="332" spans="1:9" x14ac:dyDescent="0.2">
      <c r="A332" s="78"/>
      <c r="B332" s="121"/>
      <c r="C332" s="121"/>
      <c r="D332" s="122"/>
      <c r="E332" s="122"/>
      <c r="F332" s="122"/>
      <c r="G332" s="122"/>
      <c r="H332" s="122"/>
      <c r="I332" s="122"/>
    </row>
    <row r="333" spans="1:9" x14ac:dyDescent="0.2">
      <c r="A333" s="78"/>
      <c r="B333" s="121"/>
      <c r="C333" s="121"/>
      <c r="D333" s="122"/>
      <c r="E333" s="122"/>
      <c r="F333" s="122"/>
      <c r="G333" s="122"/>
      <c r="H333" s="122"/>
      <c r="I333" s="122"/>
    </row>
    <row r="334" spans="1:9" x14ac:dyDescent="0.2">
      <c r="A334" s="78"/>
      <c r="B334" s="121"/>
      <c r="C334" s="121"/>
      <c r="D334" s="122"/>
      <c r="E334" s="122"/>
      <c r="F334" s="122"/>
      <c r="G334" s="122"/>
      <c r="H334" s="122"/>
      <c r="I334" s="122"/>
    </row>
    <row r="335" spans="1:9" x14ac:dyDescent="0.2">
      <c r="A335" s="78"/>
      <c r="B335" s="121"/>
      <c r="C335" s="121"/>
      <c r="D335" s="122"/>
      <c r="E335" s="122"/>
      <c r="F335" s="122"/>
      <c r="G335" s="122"/>
      <c r="H335" s="122"/>
      <c r="I335" s="122"/>
    </row>
    <row r="336" spans="1:9" x14ac:dyDescent="0.2">
      <c r="A336" s="78"/>
      <c r="B336" s="121"/>
      <c r="C336" s="121"/>
      <c r="D336" s="122"/>
      <c r="E336" s="122"/>
      <c r="F336" s="122"/>
      <c r="G336" s="122"/>
      <c r="H336" s="122"/>
      <c r="I336" s="122"/>
    </row>
    <row r="337" spans="1:9" x14ac:dyDescent="0.2">
      <c r="A337" s="78"/>
      <c r="B337" s="121"/>
      <c r="C337" s="121"/>
      <c r="D337" s="122"/>
      <c r="E337" s="122"/>
      <c r="F337" s="122"/>
      <c r="G337" s="122"/>
      <c r="H337" s="122"/>
      <c r="I337" s="122"/>
    </row>
    <row r="338" spans="1:9" x14ac:dyDescent="0.2">
      <c r="A338" s="78"/>
      <c r="B338" s="121"/>
      <c r="C338" s="121"/>
      <c r="D338" s="122"/>
      <c r="E338" s="122"/>
      <c r="F338" s="122"/>
      <c r="G338" s="122"/>
      <c r="H338" s="122"/>
      <c r="I338" s="122"/>
    </row>
    <row r="339" spans="1:9" x14ac:dyDescent="0.2">
      <c r="A339" s="78"/>
      <c r="B339" s="121"/>
      <c r="C339" s="121"/>
      <c r="D339" s="122"/>
      <c r="E339" s="122"/>
      <c r="F339" s="122"/>
      <c r="G339" s="122"/>
      <c r="H339" s="122"/>
      <c r="I339" s="122"/>
    </row>
    <row r="340" spans="1:9" x14ac:dyDescent="0.2">
      <c r="A340" s="78"/>
      <c r="B340" s="121"/>
      <c r="C340" s="121"/>
      <c r="D340" s="122"/>
      <c r="E340" s="122"/>
      <c r="F340" s="122"/>
      <c r="G340" s="122"/>
      <c r="H340" s="122"/>
      <c r="I340" s="122"/>
    </row>
    <row r="341" spans="1:9" x14ac:dyDescent="0.2">
      <c r="A341" s="78"/>
      <c r="B341" s="121"/>
      <c r="C341" s="121"/>
      <c r="D341" s="122"/>
      <c r="E341" s="122"/>
      <c r="F341" s="122"/>
      <c r="G341" s="122"/>
      <c r="H341" s="122"/>
      <c r="I341" s="122"/>
    </row>
    <row r="342" spans="1:9" x14ac:dyDescent="0.2">
      <c r="A342" s="78"/>
      <c r="B342" s="121"/>
      <c r="C342" s="121"/>
      <c r="D342" s="122"/>
      <c r="E342" s="122"/>
      <c r="F342" s="122"/>
      <c r="G342" s="122"/>
      <c r="H342" s="122"/>
      <c r="I342" s="122"/>
    </row>
    <row r="343" spans="1:9" x14ac:dyDescent="0.2">
      <c r="A343" s="78"/>
      <c r="B343" s="121"/>
      <c r="C343" s="121"/>
      <c r="D343" s="122"/>
      <c r="E343" s="122"/>
      <c r="F343" s="122"/>
      <c r="G343" s="122"/>
      <c r="H343" s="122"/>
      <c r="I343" s="122"/>
    </row>
    <row r="344" spans="1:9" x14ac:dyDescent="0.2">
      <c r="A344" s="78"/>
      <c r="B344" s="121"/>
      <c r="C344" s="121"/>
      <c r="D344" s="122"/>
      <c r="E344" s="122"/>
      <c r="F344" s="122"/>
      <c r="G344" s="122"/>
      <c r="H344" s="122"/>
      <c r="I344" s="122"/>
    </row>
    <row r="345" spans="1:9" x14ac:dyDescent="0.2">
      <c r="A345" s="78"/>
      <c r="B345" s="121"/>
      <c r="C345" s="121"/>
      <c r="D345" s="122"/>
      <c r="E345" s="122"/>
      <c r="F345" s="122"/>
      <c r="G345" s="122"/>
      <c r="H345" s="122"/>
      <c r="I345" s="122"/>
    </row>
    <row r="346" spans="1:9" x14ac:dyDescent="0.2">
      <c r="A346" s="78"/>
      <c r="B346" s="121"/>
      <c r="C346" s="121"/>
      <c r="D346" s="122"/>
      <c r="E346" s="122"/>
      <c r="F346" s="122"/>
      <c r="G346" s="122"/>
      <c r="H346" s="122"/>
      <c r="I346" s="122"/>
    </row>
    <row r="347" spans="1:9" x14ac:dyDescent="0.2">
      <c r="A347" s="78"/>
      <c r="B347" s="121"/>
      <c r="C347" s="121"/>
      <c r="D347" s="122"/>
      <c r="E347" s="122"/>
      <c r="F347" s="122"/>
      <c r="G347" s="122"/>
      <c r="H347" s="122"/>
      <c r="I347" s="122"/>
    </row>
    <row r="348" spans="1:9" x14ac:dyDescent="0.2">
      <c r="A348" s="78"/>
      <c r="B348" s="121"/>
      <c r="C348" s="121"/>
      <c r="D348" s="122"/>
      <c r="E348" s="122"/>
      <c r="F348" s="122"/>
      <c r="G348" s="122"/>
      <c r="H348" s="122"/>
      <c r="I348" s="122"/>
    </row>
    <row r="349" spans="1:9" x14ac:dyDescent="0.2">
      <c r="A349" s="78"/>
      <c r="B349" s="121"/>
      <c r="C349" s="121"/>
      <c r="D349" s="122"/>
      <c r="E349" s="122"/>
      <c r="F349" s="122"/>
      <c r="G349" s="122"/>
      <c r="H349" s="122"/>
      <c r="I349" s="122"/>
    </row>
    <row r="350" spans="1:9" x14ac:dyDescent="0.2">
      <c r="A350" s="78"/>
      <c r="B350" s="121"/>
      <c r="C350" s="121"/>
      <c r="D350" s="122"/>
      <c r="E350" s="122"/>
      <c r="F350" s="122"/>
      <c r="G350" s="122"/>
      <c r="H350" s="122"/>
      <c r="I350" s="122"/>
    </row>
    <row r="351" spans="1:9" x14ac:dyDescent="0.2">
      <c r="A351" s="78"/>
      <c r="B351" s="121"/>
      <c r="C351" s="121"/>
      <c r="D351" s="122"/>
      <c r="E351" s="122"/>
      <c r="F351" s="122"/>
      <c r="G351" s="122"/>
      <c r="H351" s="122"/>
      <c r="I351" s="122"/>
    </row>
    <row r="352" spans="1:9" x14ac:dyDescent="0.2">
      <c r="A352" s="78"/>
      <c r="B352" s="121"/>
      <c r="C352" s="121"/>
      <c r="D352" s="122"/>
      <c r="E352" s="122"/>
      <c r="F352" s="122"/>
      <c r="G352" s="122"/>
      <c r="H352" s="122"/>
      <c r="I352" s="122"/>
    </row>
    <row r="353" spans="1:9" x14ac:dyDescent="0.2">
      <c r="A353" s="78"/>
      <c r="B353" s="121"/>
      <c r="C353" s="121"/>
      <c r="D353" s="122"/>
      <c r="E353" s="122"/>
      <c r="F353" s="122"/>
      <c r="G353" s="122"/>
      <c r="H353" s="122"/>
      <c r="I353" s="122"/>
    </row>
    <row r="354" spans="1:9" x14ac:dyDescent="0.2">
      <c r="A354" s="78"/>
      <c r="B354" s="121"/>
      <c r="C354" s="121"/>
      <c r="D354" s="122"/>
      <c r="E354" s="122"/>
      <c r="F354" s="122"/>
      <c r="G354" s="122"/>
      <c r="H354" s="122"/>
      <c r="I354" s="122"/>
    </row>
    <row r="355" spans="1:9" x14ac:dyDescent="0.2">
      <c r="A355" s="78"/>
      <c r="B355" s="121"/>
      <c r="C355" s="121"/>
      <c r="D355" s="122"/>
      <c r="E355" s="122"/>
      <c r="F355" s="122"/>
      <c r="G355" s="122"/>
      <c r="H355" s="122"/>
      <c r="I355" s="122"/>
    </row>
    <row r="356" spans="1:9" x14ac:dyDescent="0.2">
      <c r="A356" s="78"/>
      <c r="B356" s="121"/>
      <c r="C356" s="121"/>
      <c r="D356" s="122"/>
      <c r="E356" s="122"/>
      <c r="F356" s="122"/>
      <c r="G356" s="122"/>
      <c r="H356" s="122"/>
      <c r="I356" s="122"/>
    </row>
    <row r="357" spans="1:9" x14ac:dyDescent="0.2">
      <c r="A357" s="78"/>
      <c r="B357" s="121"/>
      <c r="C357" s="121"/>
      <c r="D357" s="122"/>
      <c r="E357" s="122"/>
      <c r="F357" s="122"/>
      <c r="G357" s="122"/>
      <c r="H357" s="122"/>
      <c r="I357" s="122"/>
    </row>
    <row r="358" spans="1:9" x14ac:dyDescent="0.2">
      <c r="A358" s="78"/>
      <c r="B358" s="121"/>
      <c r="C358" s="121"/>
      <c r="D358" s="122"/>
      <c r="E358" s="122"/>
      <c r="F358" s="122"/>
      <c r="G358" s="122"/>
      <c r="H358" s="122"/>
      <c r="I358" s="122"/>
    </row>
    <row r="359" spans="1:9" x14ac:dyDescent="0.2">
      <c r="A359" s="78"/>
      <c r="B359" s="121"/>
      <c r="C359" s="121"/>
      <c r="D359" s="122"/>
      <c r="E359" s="122"/>
      <c r="F359" s="122"/>
      <c r="G359" s="122"/>
      <c r="H359" s="122"/>
      <c r="I359" s="122"/>
    </row>
    <row r="360" spans="1:9" x14ac:dyDescent="0.2">
      <c r="A360" s="78"/>
      <c r="B360" s="121"/>
      <c r="C360" s="121"/>
      <c r="D360" s="122"/>
      <c r="E360" s="122"/>
      <c r="F360" s="122"/>
      <c r="G360" s="122"/>
      <c r="H360" s="122"/>
      <c r="I360" s="122"/>
    </row>
    <row r="361" spans="1:9" x14ac:dyDescent="0.2">
      <c r="A361" s="78"/>
      <c r="B361" s="121"/>
      <c r="C361" s="121"/>
      <c r="D361" s="122"/>
      <c r="E361" s="122"/>
      <c r="F361" s="122"/>
      <c r="G361" s="122"/>
      <c r="H361" s="122"/>
      <c r="I361" s="122"/>
    </row>
    <row r="362" spans="1:9" x14ac:dyDescent="0.2">
      <c r="A362" s="78"/>
      <c r="B362" s="121"/>
      <c r="C362" s="121"/>
      <c r="D362" s="122"/>
      <c r="E362" s="122"/>
      <c r="F362" s="122"/>
      <c r="G362" s="122"/>
      <c r="H362" s="122"/>
      <c r="I362" s="122"/>
    </row>
    <row r="363" spans="1:9" x14ac:dyDescent="0.2">
      <c r="A363" s="78"/>
      <c r="B363" s="121"/>
      <c r="C363" s="121"/>
      <c r="D363" s="122"/>
      <c r="E363" s="122"/>
      <c r="F363" s="122"/>
      <c r="G363" s="122"/>
      <c r="H363" s="122"/>
      <c r="I363" s="122"/>
    </row>
    <row r="364" spans="1:9" x14ac:dyDescent="0.2">
      <c r="A364" s="78"/>
      <c r="B364" s="121"/>
      <c r="C364" s="121"/>
      <c r="D364" s="122"/>
      <c r="E364" s="122"/>
      <c r="F364" s="122"/>
      <c r="G364" s="122"/>
      <c r="H364" s="122"/>
      <c r="I364" s="122"/>
    </row>
    <row r="365" spans="1:9" x14ac:dyDescent="0.2">
      <c r="A365" s="78"/>
      <c r="B365" s="121"/>
      <c r="C365" s="121"/>
      <c r="D365" s="122"/>
      <c r="E365" s="122"/>
      <c r="F365" s="122"/>
      <c r="G365" s="122"/>
      <c r="H365" s="122"/>
      <c r="I365" s="122"/>
    </row>
    <row r="366" spans="1:9" x14ac:dyDescent="0.2">
      <c r="A366" s="78"/>
      <c r="B366" s="121"/>
      <c r="C366" s="121"/>
      <c r="D366" s="122"/>
      <c r="E366" s="122"/>
      <c r="F366" s="122"/>
      <c r="G366" s="122"/>
      <c r="H366" s="122"/>
      <c r="I366" s="122"/>
    </row>
    <row r="367" spans="1:9" x14ac:dyDescent="0.2">
      <c r="A367" s="78"/>
      <c r="B367" s="121"/>
      <c r="C367" s="121"/>
      <c r="D367" s="122"/>
      <c r="E367" s="122"/>
      <c r="F367" s="122"/>
      <c r="G367" s="122"/>
      <c r="H367" s="122"/>
      <c r="I367" s="122"/>
    </row>
    <row r="368" spans="1:9" x14ac:dyDescent="0.2">
      <c r="A368" s="78"/>
      <c r="B368" s="121"/>
      <c r="C368" s="121"/>
      <c r="D368" s="122"/>
      <c r="E368" s="122"/>
      <c r="F368" s="122"/>
      <c r="G368" s="122"/>
      <c r="H368" s="122"/>
      <c r="I368" s="122"/>
    </row>
    <row r="369" spans="1:9" x14ac:dyDescent="0.2">
      <c r="A369" s="78"/>
      <c r="B369" s="121"/>
      <c r="C369" s="121"/>
      <c r="D369" s="122"/>
      <c r="E369" s="122"/>
      <c r="F369" s="122"/>
      <c r="G369" s="122"/>
      <c r="H369" s="122"/>
      <c r="I369" s="122"/>
    </row>
    <row r="370" spans="1:9" x14ac:dyDescent="0.2">
      <c r="A370" s="78"/>
      <c r="B370" s="121"/>
      <c r="C370" s="121"/>
      <c r="D370" s="122"/>
      <c r="E370" s="122"/>
      <c r="F370" s="122"/>
      <c r="G370" s="122"/>
      <c r="H370" s="122"/>
      <c r="I370" s="122"/>
    </row>
    <row r="371" spans="1:9" x14ac:dyDescent="0.2">
      <c r="A371" s="78"/>
      <c r="B371" s="121"/>
      <c r="C371" s="121"/>
      <c r="D371" s="122"/>
      <c r="E371" s="122"/>
      <c r="F371" s="122"/>
      <c r="G371" s="122"/>
      <c r="H371" s="122"/>
      <c r="I371" s="122"/>
    </row>
    <row r="372" spans="1:9" x14ac:dyDescent="0.2">
      <c r="A372" s="78"/>
      <c r="B372" s="121"/>
      <c r="C372" s="121"/>
      <c r="D372" s="122"/>
      <c r="E372" s="122"/>
      <c r="F372" s="122"/>
      <c r="G372" s="122"/>
      <c r="H372" s="122"/>
      <c r="I372" s="122"/>
    </row>
    <row r="373" spans="1:9" x14ac:dyDescent="0.2">
      <c r="A373" s="78"/>
      <c r="B373" s="121"/>
      <c r="C373" s="121"/>
      <c r="D373" s="122"/>
      <c r="E373" s="122"/>
      <c r="F373" s="122"/>
      <c r="G373" s="122"/>
      <c r="H373" s="122"/>
      <c r="I373" s="122"/>
    </row>
    <row r="374" spans="1:9" x14ac:dyDescent="0.2">
      <c r="A374" s="78"/>
      <c r="B374" s="121"/>
      <c r="C374" s="121"/>
      <c r="D374" s="122"/>
      <c r="E374" s="122"/>
      <c r="F374" s="122"/>
      <c r="G374" s="122"/>
      <c r="H374" s="122"/>
      <c r="I374" s="122"/>
    </row>
    <row r="375" spans="1:9" x14ac:dyDescent="0.2">
      <c r="A375" s="78"/>
      <c r="B375" s="121"/>
      <c r="C375" s="121"/>
      <c r="D375" s="122"/>
      <c r="E375" s="122"/>
      <c r="F375" s="122"/>
      <c r="G375" s="122"/>
      <c r="H375" s="122"/>
      <c r="I375" s="122"/>
    </row>
    <row r="376" spans="1:9" x14ac:dyDescent="0.2">
      <c r="A376" s="78"/>
      <c r="B376" s="121"/>
      <c r="C376" s="121"/>
      <c r="D376" s="122"/>
      <c r="E376" s="122"/>
      <c r="F376" s="122"/>
      <c r="G376" s="122"/>
      <c r="H376" s="122"/>
      <c r="I376" s="122"/>
    </row>
    <row r="377" spans="1:9" x14ac:dyDescent="0.2">
      <c r="A377" s="78"/>
      <c r="B377" s="121"/>
      <c r="C377" s="121"/>
      <c r="D377" s="122"/>
      <c r="E377" s="122"/>
      <c r="F377" s="122"/>
      <c r="G377" s="122"/>
      <c r="H377" s="122"/>
      <c r="I377" s="122"/>
    </row>
    <row r="378" spans="1:9" x14ac:dyDescent="0.2">
      <c r="A378" s="78"/>
      <c r="B378" s="121"/>
      <c r="C378" s="121"/>
      <c r="D378" s="122"/>
      <c r="E378" s="122"/>
      <c r="F378" s="122"/>
      <c r="G378" s="122"/>
      <c r="H378" s="122"/>
      <c r="I378" s="122"/>
    </row>
    <row r="379" spans="1:9" x14ac:dyDescent="0.2">
      <c r="A379" s="78"/>
      <c r="B379" s="121"/>
      <c r="C379" s="121"/>
      <c r="D379" s="122"/>
      <c r="E379" s="122"/>
      <c r="F379" s="122"/>
      <c r="G379" s="122"/>
      <c r="H379" s="122"/>
      <c r="I379" s="122"/>
    </row>
    <row r="380" spans="1:9" x14ac:dyDescent="0.2">
      <c r="A380" s="78"/>
      <c r="B380" s="121"/>
      <c r="C380" s="121"/>
      <c r="D380" s="122"/>
      <c r="E380" s="122"/>
      <c r="F380" s="122"/>
      <c r="G380" s="122"/>
      <c r="H380" s="122"/>
      <c r="I380" s="122"/>
    </row>
    <row r="381" spans="1:9" x14ac:dyDescent="0.2">
      <c r="A381" s="78"/>
      <c r="B381" s="121"/>
      <c r="C381" s="121"/>
      <c r="D381" s="122"/>
      <c r="E381" s="122"/>
      <c r="F381" s="122"/>
      <c r="G381" s="122"/>
      <c r="H381" s="122"/>
      <c r="I381" s="122"/>
    </row>
    <row r="382" spans="1:9" x14ac:dyDescent="0.2">
      <c r="A382" s="78"/>
      <c r="B382" s="121"/>
      <c r="C382" s="121"/>
      <c r="D382" s="122"/>
      <c r="E382" s="122"/>
      <c r="F382" s="122"/>
      <c r="G382" s="122"/>
      <c r="H382" s="122"/>
      <c r="I382" s="122"/>
    </row>
    <row r="383" spans="1:9" x14ac:dyDescent="0.2">
      <c r="A383" s="78"/>
      <c r="B383" s="121"/>
      <c r="C383" s="121"/>
      <c r="D383" s="122"/>
      <c r="E383" s="122"/>
      <c r="F383" s="122"/>
      <c r="G383" s="122"/>
      <c r="H383" s="122"/>
      <c r="I383" s="122"/>
    </row>
    <row r="384" spans="1:9" x14ac:dyDescent="0.2">
      <c r="A384" s="78"/>
      <c r="B384" s="121"/>
      <c r="C384" s="121"/>
      <c r="D384" s="122"/>
      <c r="E384" s="122"/>
      <c r="F384" s="122"/>
      <c r="G384" s="122"/>
      <c r="H384" s="122"/>
      <c r="I384" s="122"/>
    </row>
    <row r="385" spans="1:9" x14ac:dyDescent="0.2">
      <c r="A385" s="78"/>
      <c r="B385" s="121"/>
      <c r="C385" s="121"/>
      <c r="D385" s="122"/>
      <c r="E385" s="122"/>
      <c r="F385" s="122"/>
      <c r="G385" s="122"/>
      <c r="H385" s="122"/>
      <c r="I385" s="122"/>
    </row>
    <row r="386" spans="1:9" x14ac:dyDescent="0.2">
      <c r="A386" s="78"/>
      <c r="B386" s="121"/>
      <c r="C386" s="121"/>
      <c r="D386" s="122"/>
      <c r="E386" s="122"/>
      <c r="F386" s="122"/>
      <c r="G386" s="122"/>
      <c r="H386" s="122"/>
      <c r="I386" s="122"/>
    </row>
    <row r="387" spans="1:9" x14ac:dyDescent="0.2">
      <c r="A387" s="78"/>
      <c r="B387" s="121"/>
      <c r="C387" s="121"/>
      <c r="D387" s="122"/>
      <c r="E387" s="122"/>
      <c r="F387" s="122"/>
      <c r="G387" s="122"/>
      <c r="H387" s="122"/>
      <c r="I387" s="122"/>
    </row>
    <row r="388" spans="1:9" x14ac:dyDescent="0.2">
      <c r="A388" s="78"/>
      <c r="B388" s="121"/>
      <c r="C388" s="121"/>
      <c r="D388" s="122"/>
      <c r="E388" s="122"/>
      <c r="F388" s="122"/>
      <c r="G388" s="122"/>
      <c r="H388" s="122"/>
      <c r="I388" s="122"/>
    </row>
    <row r="389" spans="1:9" x14ac:dyDescent="0.2">
      <c r="A389" s="78"/>
      <c r="B389" s="121"/>
      <c r="C389" s="121"/>
      <c r="D389" s="122"/>
      <c r="E389" s="122"/>
      <c r="F389" s="122"/>
      <c r="G389" s="122"/>
      <c r="H389" s="122"/>
      <c r="I389" s="122"/>
    </row>
    <row r="390" spans="1:9" x14ac:dyDescent="0.2">
      <c r="A390" s="78"/>
      <c r="B390" s="121"/>
      <c r="C390" s="121"/>
      <c r="D390" s="122"/>
      <c r="E390" s="122"/>
      <c r="F390" s="122"/>
      <c r="G390" s="122"/>
      <c r="H390" s="122"/>
      <c r="I390" s="122"/>
    </row>
    <row r="391" spans="1:9" x14ac:dyDescent="0.2">
      <c r="A391" s="78"/>
      <c r="B391" s="121"/>
      <c r="C391" s="121"/>
      <c r="D391" s="122"/>
      <c r="E391" s="122"/>
      <c r="F391" s="122"/>
      <c r="G391" s="122"/>
      <c r="H391" s="122"/>
      <c r="I391" s="122"/>
    </row>
    <row r="392" spans="1:9" x14ac:dyDescent="0.2">
      <c r="A392" s="78"/>
      <c r="B392" s="121"/>
      <c r="C392" s="121"/>
      <c r="D392" s="122"/>
      <c r="E392" s="122"/>
      <c r="F392" s="122"/>
      <c r="G392" s="122"/>
      <c r="H392" s="122"/>
      <c r="I392" s="122"/>
    </row>
    <row r="393" spans="1:9" x14ac:dyDescent="0.2">
      <c r="A393" s="78"/>
      <c r="B393" s="121"/>
      <c r="C393" s="121"/>
      <c r="D393" s="122"/>
      <c r="E393" s="122"/>
      <c r="F393" s="122"/>
      <c r="G393" s="122"/>
      <c r="H393" s="122"/>
      <c r="I393" s="122"/>
    </row>
    <row r="394" spans="1:9" x14ac:dyDescent="0.2">
      <c r="A394" s="78"/>
      <c r="B394" s="121"/>
      <c r="C394" s="121"/>
      <c r="D394" s="122"/>
      <c r="E394" s="122"/>
      <c r="F394" s="122"/>
      <c r="G394" s="122"/>
      <c r="H394" s="122"/>
      <c r="I394" s="122"/>
    </row>
    <row r="395" spans="1:9" x14ac:dyDescent="0.2">
      <c r="A395" s="78"/>
      <c r="B395" s="121"/>
      <c r="C395" s="121"/>
      <c r="D395" s="122"/>
      <c r="E395" s="122"/>
      <c r="F395" s="122"/>
      <c r="G395" s="122"/>
      <c r="H395" s="122"/>
      <c r="I395" s="122"/>
    </row>
    <row r="396" spans="1:9" x14ac:dyDescent="0.2">
      <c r="A396" s="78"/>
      <c r="B396" s="121"/>
      <c r="C396" s="121"/>
      <c r="D396" s="122"/>
      <c r="E396" s="122"/>
      <c r="F396" s="122"/>
      <c r="G396" s="122"/>
      <c r="H396" s="122"/>
      <c r="I396" s="122"/>
    </row>
    <row r="397" spans="1:9" x14ac:dyDescent="0.2">
      <c r="A397" s="78"/>
      <c r="B397" s="121"/>
      <c r="C397" s="121"/>
      <c r="D397" s="122"/>
      <c r="E397" s="122"/>
      <c r="F397" s="122"/>
      <c r="G397" s="122"/>
      <c r="H397" s="122"/>
      <c r="I397" s="122"/>
    </row>
    <row r="398" spans="1:9" x14ac:dyDescent="0.2">
      <c r="A398" s="78"/>
      <c r="B398" s="121"/>
      <c r="C398" s="121"/>
      <c r="D398" s="122"/>
      <c r="E398" s="122"/>
      <c r="F398" s="122"/>
      <c r="G398" s="122"/>
      <c r="H398" s="122"/>
      <c r="I398" s="122"/>
    </row>
    <row r="399" spans="1:9" x14ac:dyDescent="0.2">
      <c r="A399" s="78"/>
      <c r="B399" s="121"/>
      <c r="C399" s="121"/>
      <c r="D399" s="122"/>
      <c r="E399" s="122"/>
      <c r="F399" s="122"/>
      <c r="G399" s="122"/>
      <c r="H399" s="122"/>
      <c r="I399" s="122"/>
    </row>
    <row r="400" spans="1:9" x14ac:dyDescent="0.2">
      <c r="A400" s="78"/>
      <c r="B400" s="121"/>
      <c r="C400" s="121"/>
      <c r="D400" s="122"/>
      <c r="E400" s="122"/>
      <c r="F400" s="122"/>
      <c r="G400" s="122"/>
      <c r="H400" s="122"/>
      <c r="I400" s="122"/>
    </row>
    <row r="401" spans="1:9" x14ac:dyDescent="0.2">
      <c r="A401" s="78"/>
      <c r="B401" s="121"/>
      <c r="C401" s="121"/>
      <c r="D401" s="122"/>
      <c r="E401" s="122"/>
      <c r="F401" s="122"/>
      <c r="G401" s="122"/>
      <c r="H401" s="122"/>
      <c r="I401" s="122"/>
    </row>
    <row r="402" spans="1:9" x14ac:dyDescent="0.2">
      <c r="A402" s="78"/>
      <c r="B402" s="121"/>
      <c r="C402" s="121"/>
      <c r="D402" s="122"/>
      <c r="E402" s="122"/>
      <c r="F402" s="122"/>
      <c r="G402" s="122"/>
      <c r="H402" s="122"/>
      <c r="I402" s="122"/>
    </row>
    <row r="403" spans="1:9" x14ac:dyDescent="0.2">
      <c r="A403" s="78"/>
      <c r="B403" s="121"/>
      <c r="C403" s="121"/>
      <c r="D403" s="122"/>
      <c r="E403" s="122"/>
      <c r="F403" s="122"/>
      <c r="G403" s="122"/>
      <c r="H403" s="122"/>
      <c r="I403" s="122"/>
    </row>
    <row r="404" spans="1:9" x14ac:dyDescent="0.2">
      <c r="A404" s="78"/>
      <c r="B404" s="121"/>
      <c r="C404" s="121"/>
      <c r="D404" s="122"/>
      <c r="E404" s="122"/>
      <c r="F404" s="122"/>
      <c r="G404" s="122"/>
      <c r="H404" s="122"/>
      <c r="I404" s="122"/>
    </row>
    <row r="405" spans="1:9" x14ac:dyDescent="0.2">
      <c r="A405" s="78"/>
      <c r="B405" s="121"/>
      <c r="C405" s="121"/>
      <c r="D405" s="122"/>
      <c r="E405" s="122"/>
      <c r="F405" s="122"/>
      <c r="G405" s="122"/>
      <c r="H405" s="122"/>
      <c r="I405" s="122"/>
    </row>
    <row r="406" spans="1:9" x14ac:dyDescent="0.2">
      <c r="A406" s="78"/>
      <c r="B406" s="121"/>
      <c r="C406" s="121"/>
      <c r="D406" s="122"/>
      <c r="E406" s="122"/>
      <c r="F406" s="122"/>
      <c r="G406" s="122"/>
      <c r="H406" s="122"/>
      <c r="I406" s="122"/>
    </row>
    <row r="407" spans="1:9" x14ac:dyDescent="0.2">
      <c r="A407" s="78"/>
      <c r="B407" s="121"/>
      <c r="C407" s="121"/>
      <c r="D407" s="122"/>
      <c r="E407" s="122"/>
      <c r="F407" s="122"/>
      <c r="G407" s="122"/>
      <c r="H407" s="122"/>
      <c r="I407" s="122"/>
    </row>
    <row r="408" spans="1:9" x14ac:dyDescent="0.2">
      <c r="A408" s="78"/>
      <c r="B408" s="121"/>
      <c r="C408" s="121"/>
      <c r="D408" s="122"/>
      <c r="E408" s="122"/>
      <c r="F408" s="122"/>
      <c r="G408" s="122"/>
      <c r="H408" s="122"/>
      <c r="I408" s="122"/>
    </row>
    <row r="409" spans="1:9" x14ac:dyDescent="0.2">
      <c r="A409" s="78"/>
      <c r="B409" s="121"/>
      <c r="C409" s="121"/>
      <c r="D409" s="122"/>
      <c r="E409" s="122"/>
      <c r="F409" s="122"/>
      <c r="G409" s="122"/>
      <c r="H409" s="122"/>
      <c r="I409" s="122"/>
    </row>
    <row r="410" spans="1:9" x14ac:dyDescent="0.2">
      <c r="A410" s="78"/>
      <c r="B410" s="121"/>
      <c r="C410" s="121"/>
      <c r="D410" s="122"/>
      <c r="E410" s="122"/>
      <c r="F410" s="122"/>
      <c r="G410" s="122"/>
      <c r="H410" s="122"/>
      <c r="I410" s="122"/>
    </row>
    <row r="411" spans="1:9" x14ac:dyDescent="0.2">
      <c r="A411" s="78"/>
      <c r="B411" s="121"/>
      <c r="C411" s="121"/>
      <c r="D411" s="122"/>
      <c r="E411" s="122"/>
      <c r="F411" s="122"/>
      <c r="G411" s="122"/>
      <c r="H411" s="122"/>
      <c r="I411" s="122"/>
    </row>
    <row r="412" spans="1:9" x14ac:dyDescent="0.2">
      <c r="A412" s="78"/>
      <c r="B412" s="121"/>
      <c r="C412" s="121"/>
      <c r="D412" s="122"/>
      <c r="E412" s="122"/>
      <c r="F412" s="122"/>
      <c r="G412" s="122"/>
      <c r="H412" s="122"/>
      <c r="I412" s="122"/>
    </row>
    <row r="413" spans="1:9" x14ac:dyDescent="0.2">
      <c r="A413" s="78"/>
      <c r="B413" s="121"/>
      <c r="C413" s="121"/>
      <c r="D413" s="122"/>
      <c r="E413" s="122"/>
      <c r="F413" s="122"/>
      <c r="G413" s="122"/>
      <c r="H413" s="122"/>
      <c r="I413" s="122"/>
    </row>
    <row r="414" spans="1:9" x14ac:dyDescent="0.2">
      <c r="A414" s="78"/>
      <c r="B414" s="121"/>
      <c r="C414" s="121"/>
      <c r="D414" s="122"/>
      <c r="E414" s="122"/>
      <c r="F414" s="122"/>
      <c r="G414" s="122"/>
      <c r="H414" s="122"/>
      <c r="I414" s="122"/>
    </row>
    <row r="415" spans="1:9" x14ac:dyDescent="0.2">
      <c r="A415" s="78"/>
      <c r="B415" s="121"/>
      <c r="C415" s="121"/>
      <c r="D415" s="122"/>
      <c r="E415" s="122"/>
      <c r="F415" s="122"/>
      <c r="G415" s="122"/>
      <c r="H415" s="122"/>
      <c r="I415" s="122"/>
    </row>
    <row r="416" spans="1:9" x14ac:dyDescent="0.2">
      <c r="A416" s="78"/>
      <c r="B416" s="121"/>
      <c r="C416" s="121"/>
      <c r="D416" s="122"/>
      <c r="E416" s="122"/>
      <c r="F416" s="122"/>
      <c r="G416" s="122"/>
      <c r="H416" s="122"/>
      <c r="I416" s="122"/>
    </row>
    <row r="417" spans="1:9" x14ac:dyDescent="0.2">
      <c r="A417" s="78"/>
      <c r="B417" s="121"/>
      <c r="C417" s="121"/>
      <c r="D417" s="122"/>
      <c r="E417" s="122"/>
      <c r="F417" s="122"/>
      <c r="G417" s="122"/>
      <c r="H417" s="122"/>
      <c r="I417" s="122"/>
    </row>
    <row r="418" spans="1:9" x14ac:dyDescent="0.2">
      <c r="A418" s="78"/>
      <c r="B418" s="121"/>
      <c r="C418" s="121"/>
      <c r="D418" s="122"/>
      <c r="E418" s="122"/>
      <c r="F418" s="122"/>
      <c r="G418" s="122"/>
      <c r="H418" s="122"/>
      <c r="I418" s="122"/>
    </row>
    <row r="419" spans="1:9" x14ac:dyDescent="0.2">
      <c r="A419" s="78"/>
      <c r="B419" s="121"/>
      <c r="C419" s="121"/>
      <c r="D419" s="122"/>
      <c r="E419" s="122"/>
      <c r="F419" s="122"/>
      <c r="G419" s="122"/>
      <c r="H419" s="122"/>
      <c r="I419" s="122"/>
    </row>
    <row r="420" spans="1:9" x14ac:dyDescent="0.2">
      <c r="A420" s="78"/>
      <c r="B420" s="121"/>
      <c r="C420" s="121"/>
      <c r="D420" s="122"/>
      <c r="E420" s="122"/>
      <c r="F420" s="122"/>
      <c r="G420" s="122"/>
      <c r="H420" s="122"/>
      <c r="I420" s="122"/>
    </row>
    <row r="421" spans="1:9" x14ac:dyDescent="0.2">
      <c r="A421" s="78"/>
      <c r="B421" s="121"/>
      <c r="C421" s="121"/>
      <c r="D421" s="122"/>
      <c r="E421" s="122"/>
      <c r="F421" s="122"/>
      <c r="G421" s="122"/>
      <c r="H421" s="122"/>
      <c r="I421" s="122"/>
    </row>
    <row r="422" spans="1:9" x14ac:dyDescent="0.2">
      <c r="A422" s="78"/>
      <c r="B422" s="121"/>
      <c r="C422" s="121"/>
      <c r="D422" s="122"/>
      <c r="E422" s="122"/>
      <c r="F422" s="122"/>
      <c r="G422" s="122"/>
      <c r="H422" s="122"/>
      <c r="I422" s="122"/>
    </row>
    <row r="423" spans="1:9" x14ac:dyDescent="0.2">
      <c r="A423" s="78"/>
      <c r="B423" s="121"/>
      <c r="C423" s="121"/>
      <c r="D423" s="122"/>
      <c r="E423" s="122"/>
      <c r="F423" s="122"/>
      <c r="G423" s="122"/>
      <c r="H423" s="122"/>
      <c r="I423" s="122"/>
    </row>
    <row r="424" spans="1:9" x14ac:dyDescent="0.2">
      <c r="A424" s="78"/>
      <c r="B424" s="121"/>
      <c r="C424" s="121"/>
      <c r="D424" s="122"/>
      <c r="E424" s="122"/>
      <c r="F424" s="122"/>
      <c r="G424" s="122"/>
      <c r="H424" s="122"/>
      <c r="I424" s="122"/>
    </row>
    <row r="425" spans="1:9" x14ac:dyDescent="0.2">
      <c r="A425" s="78"/>
      <c r="B425" s="121"/>
      <c r="C425" s="121"/>
      <c r="D425" s="122"/>
      <c r="E425" s="122"/>
      <c r="F425" s="122"/>
      <c r="G425" s="122"/>
      <c r="H425" s="122"/>
      <c r="I425" s="122"/>
    </row>
    <row r="426" spans="1:9" x14ac:dyDescent="0.2">
      <c r="A426" s="78"/>
      <c r="B426" s="121"/>
      <c r="C426" s="121"/>
      <c r="D426" s="122"/>
      <c r="E426" s="122"/>
      <c r="F426" s="122"/>
      <c r="G426" s="122"/>
      <c r="H426" s="122"/>
      <c r="I426" s="122"/>
    </row>
    <row r="427" spans="1:9" x14ac:dyDescent="0.2">
      <c r="A427" s="78"/>
      <c r="B427" s="121"/>
      <c r="C427" s="121"/>
      <c r="D427" s="122"/>
      <c r="E427" s="122"/>
      <c r="F427" s="122"/>
      <c r="G427" s="122"/>
      <c r="H427" s="122"/>
      <c r="I427" s="122"/>
    </row>
    <row r="428" spans="1:9" x14ac:dyDescent="0.2">
      <c r="A428" s="78"/>
      <c r="B428" s="121"/>
      <c r="C428" s="121"/>
      <c r="D428" s="122"/>
      <c r="E428" s="122"/>
      <c r="F428" s="122"/>
      <c r="G428" s="122"/>
      <c r="H428" s="122"/>
      <c r="I428" s="122"/>
    </row>
    <row r="429" spans="1:9" x14ac:dyDescent="0.2">
      <c r="A429" s="78"/>
      <c r="B429" s="121"/>
      <c r="C429" s="121"/>
      <c r="D429" s="122"/>
      <c r="E429" s="122"/>
      <c r="F429" s="122"/>
      <c r="G429" s="122"/>
      <c r="H429" s="122"/>
      <c r="I429" s="122"/>
    </row>
    <row r="430" spans="1:9" x14ac:dyDescent="0.2">
      <c r="A430" s="78"/>
      <c r="B430" s="121"/>
      <c r="C430" s="121"/>
      <c r="D430" s="122"/>
      <c r="E430" s="122"/>
      <c r="F430" s="122"/>
      <c r="G430" s="122"/>
      <c r="H430" s="122"/>
      <c r="I430" s="122"/>
    </row>
    <row r="431" spans="1:9" x14ac:dyDescent="0.2">
      <c r="A431" s="78"/>
      <c r="B431" s="121"/>
      <c r="C431" s="121"/>
      <c r="D431" s="122"/>
      <c r="E431" s="122"/>
      <c r="F431" s="122"/>
      <c r="G431" s="122"/>
      <c r="H431" s="122"/>
      <c r="I431" s="122"/>
    </row>
    <row r="432" spans="1:9" x14ac:dyDescent="0.2">
      <c r="A432" s="78"/>
      <c r="B432" s="121"/>
      <c r="C432" s="121"/>
      <c r="D432" s="122"/>
      <c r="E432" s="122"/>
      <c r="F432" s="122"/>
      <c r="G432" s="122"/>
      <c r="H432" s="122"/>
      <c r="I432" s="122"/>
    </row>
    <row r="433" spans="1:9" x14ac:dyDescent="0.2">
      <c r="A433" s="78"/>
      <c r="B433" s="121"/>
      <c r="C433" s="121"/>
      <c r="D433" s="122"/>
      <c r="E433" s="122"/>
      <c r="F433" s="122"/>
      <c r="G433" s="122"/>
      <c r="H433" s="122"/>
      <c r="I433" s="122"/>
    </row>
    <row r="434" spans="1:9" x14ac:dyDescent="0.2">
      <c r="A434" s="78"/>
      <c r="B434" s="121"/>
      <c r="C434" s="121"/>
      <c r="D434" s="122"/>
      <c r="E434" s="122"/>
      <c r="F434" s="122"/>
      <c r="G434" s="122"/>
      <c r="H434" s="122"/>
      <c r="I434" s="122"/>
    </row>
    <row r="435" spans="1:9" x14ac:dyDescent="0.2">
      <c r="A435" s="78"/>
      <c r="B435" s="121"/>
      <c r="C435" s="121"/>
      <c r="D435" s="122"/>
      <c r="E435" s="122"/>
      <c r="F435" s="122"/>
      <c r="G435" s="122"/>
      <c r="H435" s="122"/>
      <c r="I435" s="122"/>
    </row>
    <row r="436" spans="1:9" x14ac:dyDescent="0.2">
      <c r="A436" s="78"/>
      <c r="B436" s="121"/>
      <c r="C436" s="121"/>
      <c r="D436" s="122"/>
      <c r="E436" s="122"/>
      <c r="F436" s="122"/>
      <c r="G436" s="122"/>
      <c r="H436" s="122"/>
      <c r="I436" s="122"/>
    </row>
    <row r="437" spans="1:9" x14ac:dyDescent="0.2">
      <c r="A437" s="78"/>
      <c r="B437" s="121"/>
      <c r="C437" s="121"/>
      <c r="D437" s="122"/>
      <c r="E437" s="122"/>
      <c r="F437" s="122"/>
      <c r="G437" s="122"/>
      <c r="H437" s="122"/>
      <c r="I437" s="122"/>
    </row>
    <row r="438" spans="1:9" x14ac:dyDescent="0.2">
      <c r="A438" s="78"/>
      <c r="B438" s="121"/>
      <c r="C438" s="121"/>
      <c r="D438" s="122"/>
      <c r="E438" s="122"/>
      <c r="F438" s="122"/>
      <c r="G438" s="122"/>
      <c r="H438" s="122"/>
      <c r="I438" s="122"/>
    </row>
    <row r="439" spans="1:9" x14ac:dyDescent="0.2">
      <c r="A439" s="78"/>
      <c r="B439" s="121"/>
      <c r="C439" s="121"/>
      <c r="D439" s="122"/>
      <c r="E439" s="122"/>
      <c r="F439" s="122"/>
      <c r="G439" s="122"/>
      <c r="H439" s="122"/>
      <c r="I439" s="122"/>
    </row>
    <row r="440" spans="1:9" x14ac:dyDescent="0.2">
      <c r="A440" s="78"/>
      <c r="B440" s="121"/>
      <c r="C440" s="121"/>
      <c r="D440" s="122"/>
      <c r="E440" s="122"/>
      <c r="F440" s="122"/>
      <c r="G440" s="122"/>
      <c r="H440" s="122"/>
      <c r="I440" s="122"/>
    </row>
    <row r="441" spans="1:9" x14ac:dyDescent="0.2">
      <c r="A441" s="78"/>
      <c r="B441" s="121"/>
      <c r="C441" s="121"/>
      <c r="D441" s="122"/>
      <c r="E441" s="122"/>
      <c r="F441" s="122"/>
      <c r="G441" s="122"/>
      <c r="H441" s="122"/>
      <c r="I441" s="122"/>
    </row>
    <row r="442" spans="1:9" x14ac:dyDescent="0.2">
      <c r="A442" s="78"/>
      <c r="B442" s="121"/>
      <c r="C442" s="121"/>
      <c r="D442" s="122"/>
      <c r="E442" s="122"/>
      <c r="F442" s="122"/>
      <c r="G442" s="122"/>
      <c r="H442" s="122"/>
      <c r="I442" s="122"/>
    </row>
    <row r="443" spans="1:9" x14ac:dyDescent="0.2">
      <c r="A443" s="78"/>
      <c r="B443" s="121"/>
      <c r="C443" s="121"/>
      <c r="D443" s="122"/>
      <c r="E443" s="122"/>
      <c r="F443" s="122"/>
      <c r="G443" s="122"/>
      <c r="H443" s="122"/>
      <c r="I443" s="122"/>
    </row>
    <row r="444" spans="1:9" x14ac:dyDescent="0.2">
      <c r="A444" s="78"/>
      <c r="B444" s="121"/>
      <c r="C444" s="121"/>
      <c r="D444" s="122"/>
      <c r="E444" s="122"/>
      <c r="F444" s="122"/>
      <c r="G444" s="122"/>
      <c r="H444" s="122"/>
      <c r="I444" s="122"/>
    </row>
    <row r="445" spans="1:9" x14ac:dyDescent="0.2">
      <c r="A445" s="78"/>
      <c r="B445" s="121"/>
      <c r="C445" s="121"/>
      <c r="D445" s="122"/>
      <c r="E445" s="122"/>
      <c r="F445" s="122"/>
      <c r="G445" s="122"/>
      <c r="H445" s="122"/>
      <c r="I445" s="122"/>
    </row>
    <row r="446" spans="1:9" x14ac:dyDescent="0.2">
      <c r="A446" s="78"/>
      <c r="B446" s="121"/>
      <c r="C446" s="121"/>
      <c r="D446" s="122"/>
      <c r="E446" s="122"/>
      <c r="F446" s="122"/>
      <c r="G446" s="122"/>
      <c r="H446" s="122"/>
      <c r="I446" s="122"/>
    </row>
    <row r="447" spans="1:9" x14ac:dyDescent="0.2">
      <c r="A447" s="78"/>
      <c r="B447" s="121"/>
      <c r="C447" s="121"/>
      <c r="D447" s="122"/>
      <c r="E447" s="122"/>
      <c r="F447" s="122"/>
      <c r="G447" s="122"/>
      <c r="H447" s="122"/>
      <c r="I447" s="122"/>
    </row>
    <row r="448" spans="1:9" x14ac:dyDescent="0.2">
      <c r="A448" s="78"/>
      <c r="B448" s="121"/>
      <c r="C448" s="121"/>
      <c r="D448" s="122"/>
      <c r="E448" s="122"/>
      <c r="F448" s="122"/>
      <c r="G448" s="122"/>
      <c r="H448" s="122"/>
      <c r="I448" s="122"/>
    </row>
    <row r="449" spans="1:9" x14ac:dyDescent="0.2">
      <c r="A449" s="78"/>
      <c r="B449" s="121"/>
      <c r="C449" s="121"/>
      <c r="D449" s="122"/>
      <c r="E449" s="122"/>
      <c r="F449" s="122"/>
      <c r="G449" s="122"/>
      <c r="H449" s="122"/>
      <c r="I449" s="122"/>
    </row>
    <row r="450" spans="1:9" x14ac:dyDescent="0.2">
      <c r="A450" s="78"/>
      <c r="B450" s="121"/>
      <c r="C450" s="121"/>
      <c r="D450" s="122"/>
      <c r="E450" s="122"/>
      <c r="F450" s="122"/>
      <c r="G450" s="122"/>
      <c r="H450" s="122"/>
      <c r="I450" s="122"/>
    </row>
    <row r="451" spans="1:9" x14ac:dyDescent="0.2">
      <c r="A451" s="78"/>
      <c r="B451" s="121"/>
      <c r="C451" s="121"/>
      <c r="D451" s="122"/>
      <c r="E451" s="122"/>
      <c r="F451" s="122"/>
      <c r="G451" s="122"/>
      <c r="H451" s="122"/>
      <c r="I451" s="122"/>
    </row>
    <row r="452" spans="1:9" x14ac:dyDescent="0.2">
      <c r="A452" s="78"/>
      <c r="B452" s="121"/>
      <c r="C452" s="121"/>
      <c r="D452" s="122"/>
      <c r="E452" s="122"/>
      <c r="F452" s="122"/>
      <c r="G452" s="122"/>
      <c r="H452" s="122"/>
      <c r="I452" s="122"/>
    </row>
    <row r="453" spans="1:9" x14ac:dyDescent="0.2">
      <c r="A453" s="78"/>
      <c r="B453" s="121"/>
      <c r="C453" s="121"/>
      <c r="D453" s="122"/>
      <c r="E453" s="122"/>
      <c r="F453" s="122"/>
      <c r="G453" s="122"/>
      <c r="H453" s="122"/>
      <c r="I453" s="122"/>
    </row>
    <row r="454" spans="1:9" x14ac:dyDescent="0.2">
      <c r="A454" s="78"/>
      <c r="B454" s="121"/>
      <c r="C454" s="121"/>
      <c r="D454" s="122"/>
      <c r="E454" s="122"/>
      <c r="F454" s="122"/>
      <c r="G454" s="122"/>
      <c r="H454" s="122"/>
      <c r="I454" s="122"/>
    </row>
    <row r="455" spans="1:9" x14ac:dyDescent="0.2">
      <c r="A455" s="78"/>
      <c r="B455" s="121"/>
      <c r="C455" s="121"/>
      <c r="D455" s="122"/>
      <c r="E455" s="122"/>
      <c r="F455" s="122"/>
      <c r="G455" s="122"/>
      <c r="H455" s="122"/>
      <c r="I455" s="122"/>
    </row>
    <row r="456" spans="1:9" x14ac:dyDescent="0.2">
      <c r="A456" s="78"/>
      <c r="B456" s="121"/>
      <c r="C456" s="121"/>
      <c r="D456" s="122"/>
      <c r="E456" s="122"/>
      <c r="F456" s="122"/>
      <c r="G456" s="122"/>
      <c r="H456" s="122"/>
      <c r="I456" s="122"/>
    </row>
    <row r="457" spans="1:9" x14ac:dyDescent="0.2">
      <c r="A457" s="78"/>
      <c r="B457" s="121"/>
      <c r="C457" s="121"/>
      <c r="D457" s="122"/>
      <c r="E457" s="122"/>
      <c r="F457" s="122"/>
      <c r="G457" s="122"/>
      <c r="H457" s="122"/>
      <c r="I457" s="122"/>
    </row>
    <row r="458" spans="1:9" x14ac:dyDescent="0.2">
      <c r="A458" s="78"/>
      <c r="B458" s="121"/>
      <c r="C458" s="121"/>
      <c r="D458" s="122"/>
      <c r="E458" s="122"/>
      <c r="F458" s="122"/>
      <c r="G458" s="122"/>
      <c r="H458" s="122"/>
      <c r="I458" s="122"/>
    </row>
    <row r="459" spans="1:9" x14ac:dyDescent="0.2">
      <c r="A459" s="78"/>
      <c r="B459" s="121"/>
      <c r="C459" s="121"/>
      <c r="D459" s="122"/>
      <c r="E459" s="122"/>
      <c r="F459" s="122"/>
      <c r="G459" s="122"/>
      <c r="H459" s="122"/>
      <c r="I459" s="122"/>
    </row>
    <row r="460" spans="1:9" x14ac:dyDescent="0.2">
      <c r="A460" s="78"/>
      <c r="B460" s="121"/>
      <c r="C460" s="121"/>
      <c r="D460" s="122"/>
      <c r="E460" s="122"/>
      <c r="F460" s="122"/>
      <c r="G460" s="122"/>
      <c r="H460" s="122"/>
      <c r="I460" s="122"/>
    </row>
    <row r="461" spans="1:9" x14ac:dyDescent="0.2">
      <c r="A461" s="78"/>
      <c r="B461" s="121"/>
      <c r="C461" s="121"/>
      <c r="D461" s="122"/>
      <c r="E461" s="122"/>
      <c r="F461" s="122"/>
      <c r="G461" s="122"/>
      <c r="H461" s="122"/>
      <c r="I461" s="122"/>
    </row>
    <row r="462" spans="1:9" x14ac:dyDescent="0.2">
      <c r="A462" s="78"/>
      <c r="B462" s="121"/>
      <c r="C462" s="121"/>
      <c r="D462" s="122"/>
      <c r="E462" s="122"/>
      <c r="F462" s="122"/>
      <c r="G462" s="122"/>
      <c r="H462" s="122"/>
      <c r="I462" s="122"/>
    </row>
    <row r="463" spans="1:9" x14ac:dyDescent="0.2">
      <c r="A463" s="78"/>
      <c r="B463" s="121"/>
      <c r="C463" s="121"/>
      <c r="D463" s="122"/>
      <c r="E463" s="122"/>
      <c r="F463" s="122"/>
      <c r="G463" s="122"/>
      <c r="H463" s="122"/>
      <c r="I463" s="122"/>
    </row>
    <row r="464" spans="1:9" x14ac:dyDescent="0.2">
      <c r="A464" s="78"/>
      <c r="B464" s="121"/>
      <c r="C464" s="121"/>
      <c r="D464" s="122"/>
      <c r="E464" s="122"/>
      <c r="F464" s="122"/>
      <c r="G464" s="122"/>
      <c r="H464" s="122"/>
      <c r="I464" s="122"/>
    </row>
    <row r="465" spans="1:9" x14ac:dyDescent="0.2">
      <c r="A465" s="78"/>
      <c r="B465" s="121"/>
      <c r="C465" s="121"/>
      <c r="D465" s="122"/>
      <c r="E465" s="122"/>
      <c r="F465" s="122"/>
      <c r="G465" s="122"/>
      <c r="H465" s="122"/>
      <c r="I465" s="122"/>
    </row>
    <row r="466" spans="1:9" x14ac:dyDescent="0.2">
      <c r="A466" s="78"/>
      <c r="B466" s="121"/>
      <c r="C466" s="121"/>
      <c r="D466" s="122"/>
      <c r="E466" s="122"/>
      <c r="F466" s="122"/>
      <c r="G466" s="122"/>
      <c r="H466" s="122"/>
      <c r="I466" s="122"/>
    </row>
    <row r="467" spans="1:9" x14ac:dyDescent="0.2">
      <c r="A467" s="78"/>
      <c r="B467" s="121"/>
      <c r="C467" s="121"/>
      <c r="D467" s="122"/>
      <c r="E467" s="122"/>
      <c r="F467" s="122"/>
      <c r="G467" s="122"/>
      <c r="H467" s="122"/>
      <c r="I467" s="122"/>
    </row>
    <row r="468" spans="1:9" x14ac:dyDescent="0.2">
      <c r="A468" s="78"/>
      <c r="B468" s="121"/>
      <c r="C468" s="121"/>
      <c r="D468" s="122"/>
      <c r="E468" s="122"/>
      <c r="F468" s="122"/>
      <c r="G468" s="122"/>
      <c r="H468" s="122"/>
      <c r="I468" s="122"/>
    </row>
    <row r="469" spans="1:9" x14ac:dyDescent="0.2">
      <c r="A469" s="78"/>
      <c r="B469" s="121"/>
      <c r="C469" s="121"/>
      <c r="D469" s="122"/>
      <c r="E469" s="122"/>
      <c r="F469" s="122"/>
      <c r="G469" s="122"/>
      <c r="H469" s="122"/>
      <c r="I469" s="122"/>
    </row>
    <row r="470" spans="1:9" x14ac:dyDescent="0.2">
      <c r="A470" s="78"/>
      <c r="B470" s="121"/>
      <c r="C470" s="121"/>
      <c r="D470" s="122"/>
      <c r="E470" s="122"/>
      <c r="F470" s="122"/>
      <c r="G470" s="122"/>
      <c r="H470" s="122"/>
      <c r="I470" s="122"/>
    </row>
    <row r="471" spans="1:9" x14ac:dyDescent="0.2">
      <c r="A471" s="78"/>
      <c r="B471" s="121"/>
      <c r="C471" s="121"/>
      <c r="D471" s="122"/>
      <c r="E471" s="122"/>
      <c r="F471" s="122"/>
      <c r="G471" s="122"/>
      <c r="H471" s="122"/>
      <c r="I471" s="122"/>
    </row>
    <row r="472" spans="1:9" x14ac:dyDescent="0.2">
      <c r="A472" s="78"/>
      <c r="B472" s="121"/>
      <c r="C472" s="121"/>
      <c r="D472" s="122"/>
      <c r="E472" s="122"/>
      <c r="F472" s="122"/>
      <c r="G472" s="122"/>
      <c r="H472" s="122"/>
      <c r="I472" s="122"/>
    </row>
    <row r="473" spans="1:9" x14ac:dyDescent="0.2">
      <c r="A473" s="78"/>
      <c r="B473" s="121"/>
      <c r="C473" s="121"/>
      <c r="D473" s="122"/>
      <c r="E473" s="122"/>
      <c r="F473" s="122"/>
      <c r="G473" s="122"/>
      <c r="H473" s="122"/>
      <c r="I473" s="122"/>
    </row>
    <row r="474" spans="1:9" x14ac:dyDescent="0.2">
      <c r="A474" s="78"/>
      <c r="B474" s="121"/>
      <c r="C474" s="121"/>
      <c r="D474" s="122"/>
      <c r="E474" s="122"/>
      <c r="F474" s="122"/>
      <c r="G474" s="122"/>
      <c r="H474" s="122"/>
      <c r="I474" s="122"/>
    </row>
    <row r="475" spans="1:9" x14ac:dyDescent="0.2">
      <c r="A475" s="78"/>
      <c r="B475" s="121"/>
      <c r="C475" s="121"/>
      <c r="D475" s="122"/>
      <c r="E475" s="122"/>
      <c r="F475" s="122"/>
      <c r="G475" s="122"/>
      <c r="H475" s="122"/>
      <c r="I475" s="122"/>
    </row>
    <row r="476" spans="1:9" x14ac:dyDescent="0.2">
      <c r="A476" s="78"/>
      <c r="B476" s="121"/>
      <c r="C476" s="121"/>
      <c r="D476" s="122"/>
      <c r="E476" s="122"/>
      <c r="F476" s="122"/>
      <c r="G476" s="122"/>
      <c r="H476" s="122"/>
      <c r="I476" s="122"/>
    </row>
    <row r="477" spans="1:9" x14ac:dyDescent="0.2">
      <c r="A477" s="78"/>
      <c r="B477" s="121"/>
      <c r="C477" s="121"/>
      <c r="D477" s="122"/>
      <c r="E477" s="122"/>
      <c r="F477" s="122"/>
      <c r="G477" s="122"/>
      <c r="H477" s="122"/>
      <c r="I477" s="122"/>
    </row>
    <row r="478" spans="1:9" x14ac:dyDescent="0.2">
      <c r="A478" s="78"/>
      <c r="B478" s="121"/>
      <c r="C478" s="121"/>
      <c r="D478" s="122"/>
      <c r="E478" s="122"/>
      <c r="F478" s="122"/>
      <c r="G478" s="122"/>
      <c r="H478" s="122"/>
      <c r="I478" s="122"/>
    </row>
    <row r="479" spans="1:9" x14ac:dyDescent="0.2">
      <c r="A479" s="78"/>
      <c r="B479" s="121"/>
      <c r="C479" s="121"/>
      <c r="D479" s="122"/>
      <c r="E479" s="122"/>
      <c r="F479" s="122"/>
      <c r="G479" s="122"/>
      <c r="H479" s="122"/>
      <c r="I479" s="122"/>
    </row>
    <row r="480" spans="1:9" x14ac:dyDescent="0.2">
      <c r="A480" s="78"/>
      <c r="B480" s="121"/>
      <c r="C480" s="121"/>
      <c r="D480" s="122"/>
      <c r="E480" s="122"/>
      <c r="F480" s="122"/>
      <c r="G480" s="122"/>
      <c r="H480" s="122"/>
      <c r="I480" s="122"/>
    </row>
    <row r="481" spans="1:9" x14ac:dyDescent="0.2">
      <c r="A481" s="78"/>
      <c r="B481" s="121"/>
      <c r="C481" s="121"/>
      <c r="D481" s="122"/>
      <c r="E481" s="122"/>
      <c r="F481" s="122"/>
      <c r="G481" s="122"/>
      <c r="H481" s="122"/>
      <c r="I481" s="122"/>
    </row>
    <row r="482" spans="1:9" x14ac:dyDescent="0.2">
      <c r="A482" s="78"/>
      <c r="B482" s="121"/>
      <c r="C482" s="121"/>
      <c r="D482" s="122"/>
      <c r="E482" s="122"/>
      <c r="F482" s="122"/>
      <c r="G482" s="122"/>
      <c r="H482" s="122"/>
      <c r="I482" s="122"/>
    </row>
    <row r="483" spans="1:9" x14ac:dyDescent="0.2">
      <c r="A483" s="78"/>
      <c r="B483" s="121"/>
      <c r="C483" s="121"/>
      <c r="D483" s="122"/>
      <c r="E483" s="122"/>
      <c r="F483" s="122"/>
      <c r="G483" s="122"/>
      <c r="H483" s="122"/>
      <c r="I483" s="122"/>
    </row>
    <row r="484" spans="1:9" x14ac:dyDescent="0.2">
      <c r="A484" s="78"/>
      <c r="B484" s="121"/>
      <c r="C484" s="121"/>
      <c r="D484" s="122"/>
      <c r="E484" s="122"/>
      <c r="F484" s="122"/>
      <c r="G484" s="122"/>
      <c r="H484" s="122"/>
      <c r="I484" s="122"/>
    </row>
    <row r="485" spans="1:9" x14ac:dyDescent="0.2">
      <c r="A485" s="78"/>
      <c r="B485" s="121"/>
      <c r="C485" s="121"/>
      <c r="D485" s="122"/>
      <c r="E485" s="122"/>
      <c r="F485" s="122"/>
      <c r="G485" s="122"/>
      <c r="H485" s="122"/>
      <c r="I485" s="122"/>
    </row>
    <row r="486" spans="1:9" x14ac:dyDescent="0.2">
      <c r="A486" s="78"/>
      <c r="B486" s="121"/>
      <c r="C486" s="121"/>
      <c r="D486" s="122"/>
      <c r="E486" s="122"/>
      <c r="F486" s="122"/>
      <c r="G486" s="122"/>
      <c r="H486" s="122"/>
      <c r="I486" s="122"/>
    </row>
    <row r="487" spans="1:9" x14ac:dyDescent="0.2">
      <c r="A487" s="78"/>
      <c r="B487" s="121"/>
      <c r="C487" s="121"/>
      <c r="D487" s="122"/>
      <c r="E487" s="122"/>
      <c r="F487" s="122"/>
      <c r="G487" s="122"/>
      <c r="H487" s="122"/>
      <c r="I487" s="122"/>
    </row>
    <row r="488" spans="1:9" x14ac:dyDescent="0.2">
      <c r="A488" s="78"/>
      <c r="B488" s="121"/>
      <c r="C488" s="121"/>
      <c r="D488" s="122"/>
      <c r="E488" s="122"/>
      <c r="F488" s="122"/>
      <c r="G488" s="122"/>
      <c r="H488" s="122"/>
      <c r="I488" s="122"/>
    </row>
    <row r="489" spans="1:9" x14ac:dyDescent="0.2">
      <c r="A489" s="78"/>
      <c r="B489" s="121"/>
      <c r="C489" s="121"/>
      <c r="D489" s="122"/>
      <c r="E489" s="122"/>
      <c r="F489" s="122"/>
      <c r="G489" s="122"/>
      <c r="H489" s="122"/>
      <c r="I489" s="122"/>
    </row>
    <row r="490" spans="1:9" x14ac:dyDescent="0.2">
      <c r="A490" s="78"/>
      <c r="B490" s="121"/>
      <c r="C490" s="121"/>
      <c r="D490" s="122"/>
      <c r="E490" s="122"/>
      <c r="F490" s="122"/>
      <c r="G490" s="122"/>
      <c r="H490" s="122"/>
      <c r="I490" s="122"/>
    </row>
    <row r="491" spans="1:9" x14ac:dyDescent="0.2">
      <c r="A491" s="78"/>
      <c r="B491" s="121"/>
      <c r="C491" s="121"/>
      <c r="D491" s="122"/>
      <c r="E491" s="122"/>
      <c r="F491" s="122"/>
      <c r="G491" s="122"/>
      <c r="H491" s="122"/>
      <c r="I491" s="122"/>
    </row>
    <row r="492" spans="1:9" x14ac:dyDescent="0.2">
      <c r="A492" s="78"/>
      <c r="B492" s="121"/>
      <c r="C492" s="121"/>
      <c r="D492" s="122"/>
      <c r="E492" s="122"/>
      <c r="F492" s="122"/>
      <c r="G492" s="122"/>
      <c r="H492" s="122"/>
      <c r="I492" s="122"/>
    </row>
    <row r="493" spans="1:9" x14ac:dyDescent="0.2">
      <c r="A493" s="78"/>
      <c r="B493" s="121"/>
      <c r="C493" s="121"/>
      <c r="D493" s="122"/>
      <c r="E493" s="122"/>
      <c r="F493" s="122"/>
      <c r="G493" s="122"/>
      <c r="H493" s="122"/>
      <c r="I493" s="122"/>
    </row>
    <row r="494" spans="1:9" x14ac:dyDescent="0.2">
      <c r="A494" s="78"/>
      <c r="B494" s="121"/>
      <c r="C494" s="121"/>
      <c r="D494" s="122"/>
      <c r="E494" s="122"/>
      <c r="F494" s="122"/>
      <c r="G494" s="122"/>
      <c r="H494" s="122"/>
      <c r="I494" s="122"/>
    </row>
    <row r="495" spans="1:9" x14ac:dyDescent="0.2">
      <c r="A495" s="78"/>
      <c r="B495" s="121"/>
      <c r="C495" s="121"/>
      <c r="D495" s="122"/>
      <c r="E495" s="122"/>
      <c r="F495" s="122"/>
      <c r="G495" s="122"/>
      <c r="H495" s="122"/>
      <c r="I495" s="122"/>
    </row>
    <row r="496" spans="1:9" x14ac:dyDescent="0.2">
      <c r="A496" s="78"/>
      <c r="B496" s="121"/>
      <c r="C496" s="121"/>
      <c r="D496" s="122"/>
      <c r="E496" s="122"/>
      <c r="F496" s="122"/>
      <c r="G496" s="122"/>
      <c r="H496" s="122"/>
      <c r="I496" s="122"/>
    </row>
    <row r="497" spans="1:9" x14ac:dyDescent="0.2">
      <c r="A497" s="78"/>
      <c r="B497" s="121"/>
      <c r="C497" s="121"/>
      <c r="D497" s="122"/>
      <c r="E497" s="122"/>
      <c r="F497" s="122"/>
      <c r="G497" s="122"/>
      <c r="H497" s="122"/>
      <c r="I497" s="122"/>
    </row>
    <row r="498" spans="1:9" x14ac:dyDescent="0.2">
      <c r="A498" s="78"/>
      <c r="B498" s="121"/>
      <c r="C498" s="121"/>
      <c r="D498" s="122"/>
      <c r="E498" s="122"/>
      <c r="F498" s="122"/>
      <c r="G498" s="122"/>
      <c r="H498" s="122"/>
      <c r="I498" s="122"/>
    </row>
    <row r="499" spans="1:9" x14ac:dyDescent="0.2">
      <c r="A499" s="78"/>
      <c r="B499" s="121"/>
      <c r="C499" s="121"/>
      <c r="D499" s="122"/>
      <c r="E499" s="122"/>
      <c r="F499" s="122"/>
      <c r="G499" s="122"/>
      <c r="H499" s="122"/>
      <c r="I499" s="122"/>
    </row>
    <row r="500" spans="1:9" x14ac:dyDescent="0.2">
      <c r="A500" s="78"/>
      <c r="B500" s="121"/>
      <c r="C500" s="121"/>
      <c r="D500" s="122"/>
      <c r="E500" s="122"/>
      <c r="F500" s="122"/>
      <c r="G500" s="122"/>
      <c r="H500" s="122"/>
      <c r="I500" s="122"/>
    </row>
    <row r="501" spans="1:9" x14ac:dyDescent="0.2">
      <c r="A501" s="78"/>
      <c r="B501" s="121"/>
      <c r="C501" s="121"/>
      <c r="D501" s="122"/>
      <c r="E501" s="122"/>
      <c r="F501" s="122"/>
      <c r="G501" s="122"/>
      <c r="H501" s="122"/>
      <c r="I501" s="122"/>
    </row>
    <row r="502" spans="1:9" x14ac:dyDescent="0.2">
      <c r="A502" s="78"/>
      <c r="B502" s="121"/>
      <c r="C502" s="121"/>
      <c r="D502" s="122"/>
      <c r="E502" s="122"/>
      <c r="F502" s="122"/>
      <c r="G502" s="122"/>
      <c r="H502" s="122"/>
      <c r="I502" s="122"/>
    </row>
    <row r="503" spans="1:9" x14ac:dyDescent="0.2">
      <c r="A503" s="78"/>
      <c r="B503" s="121"/>
      <c r="C503" s="121"/>
      <c r="D503" s="122"/>
      <c r="E503" s="122"/>
      <c r="F503" s="122"/>
      <c r="G503" s="122"/>
      <c r="H503" s="122"/>
      <c r="I503" s="122"/>
    </row>
    <row r="504" spans="1:9" x14ac:dyDescent="0.2">
      <c r="A504" s="78"/>
      <c r="B504" s="121"/>
      <c r="C504" s="121"/>
      <c r="D504" s="122"/>
      <c r="E504" s="122"/>
      <c r="F504" s="122"/>
      <c r="G504" s="122"/>
      <c r="H504" s="122"/>
      <c r="I504" s="122"/>
    </row>
    <row r="505" spans="1:9" x14ac:dyDescent="0.2">
      <c r="A505" s="78"/>
      <c r="B505" s="121"/>
      <c r="C505" s="121"/>
      <c r="D505" s="122"/>
      <c r="E505" s="122"/>
      <c r="F505" s="122"/>
      <c r="G505" s="122"/>
      <c r="H505" s="122"/>
      <c r="I505" s="122"/>
    </row>
    <row r="506" spans="1:9" x14ac:dyDescent="0.2">
      <c r="A506" s="78"/>
      <c r="B506" s="121"/>
      <c r="C506" s="121"/>
      <c r="D506" s="122"/>
      <c r="E506" s="122"/>
      <c r="F506" s="122"/>
      <c r="G506" s="122"/>
      <c r="H506" s="122"/>
      <c r="I506" s="122"/>
    </row>
    <row r="507" spans="1:9" x14ac:dyDescent="0.2">
      <c r="A507" s="78"/>
      <c r="B507" s="121"/>
      <c r="C507" s="121"/>
      <c r="D507" s="122"/>
      <c r="E507" s="122"/>
      <c r="F507" s="122"/>
      <c r="G507" s="122"/>
      <c r="H507" s="122"/>
      <c r="I507" s="122"/>
    </row>
    <row r="508" spans="1:9" x14ac:dyDescent="0.2">
      <c r="A508" s="78"/>
      <c r="B508" s="121"/>
      <c r="C508" s="121"/>
      <c r="D508" s="122"/>
      <c r="E508" s="122"/>
      <c r="F508" s="122"/>
      <c r="G508" s="122"/>
      <c r="H508" s="122"/>
      <c r="I508" s="122"/>
    </row>
    <row r="509" spans="1:9" x14ac:dyDescent="0.2">
      <c r="A509" s="78"/>
      <c r="B509" s="121"/>
      <c r="C509" s="121"/>
      <c r="D509" s="122"/>
      <c r="E509" s="122"/>
      <c r="F509" s="122"/>
      <c r="G509" s="122"/>
      <c r="H509" s="122"/>
      <c r="I509" s="122"/>
    </row>
    <row r="510" spans="1:9" x14ac:dyDescent="0.2">
      <c r="A510" s="78"/>
      <c r="B510" s="121"/>
      <c r="C510" s="121"/>
      <c r="D510" s="122"/>
      <c r="E510" s="122"/>
      <c r="F510" s="122"/>
      <c r="G510" s="122"/>
      <c r="H510" s="122"/>
      <c r="I510" s="122"/>
    </row>
    <row r="511" spans="1:9" x14ac:dyDescent="0.2">
      <c r="A511" s="78"/>
      <c r="B511" s="121"/>
      <c r="C511" s="121"/>
      <c r="D511" s="122"/>
      <c r="E511" s="122"/>
      <c r="F511" s="122"/>
      <c r="G511" s="122"/>
      <c r="H511" s="122"/>
      <c r="I511" s="122"/>
    </row>
    <row r="512" spans="1:9" x14ac:dyDescent="0.2">
      <c r="A512" s="78"/>
      <c r="B512" s="121"/>
      <c r="C512" s="121"/>
      <c r="D512" s="122"/>
      <c r="E512" s="122"/>
      <c r="F512" s="122"/>
      <c r="G512" s="122"/>
      <c r="H512" s="122"/>
      <c r="I512" s="122"/>
    </row>
    <row r="513" spans="1:9" x14ac:dyDescent="0.2">
      <c r="A513" s="78"/>
      <c r="B513" s="121"/>
      <c r="C513" s="121"/>
      <c r="D513" s="122"/>
      <c r="E513" s="122"/>
      <c r="F513" s="122"/>
      <c r="G513" s="122"/>
      <c r="H513" s="122"/>
      <c r="I513" s="122"/>
    </row>
    <row r="514" spans="1:9" x14ac:dyDescent="0.2">
      <c r="A514" s="78"/>
      <c r="B514" s="121"/>
      <c r="C514" s="121"/>
      <c r="D514" s="122"/>
      <c r="E514" s="122"/>
      <c r="F514" s="122"/>
      <c r="G514" s="122"/>
      <c r="H514" s="122"/>
      <c r="I514" s="122"/>
    </row>
    <row r="515" spans="1:9" x14ac:dyDescent="0.2">
      <c r="A515" s="78"/>
      <c r="B515" s="121"/>
      <c r="C515" s="121"/>
      <c r="D515" s="122"/>
      <c r="E515" s="122"/>
      <c r="F515" s="122"/>
      <c r="G515" s="122"/>
      <c r="H515" s="122"/>
      <c r="I515" s="122"/>
    </row>
    <row r="516" spans="1:9" x14ac:dyDescent="0.2">
      <c r="A516" s="78"/>
      <c r="B516" s="121"/>
      <c r="C516" s="121"/>
      <c r="D516" s="122"/>
      <c r="E516" s="122"/>
      <c r="F516" s="122"/>
      <c r="G516" s="122"/>
      <c r="H516" s="122"/>
      <c r="I516" s="122"/>
    </row>
    <row r="517" spans="1:9" x14ac:dyDescent="0.2">
      <c r="A517" s="78"/>
      <c r="B517" s="121"/>
      <c r="C517" s="121"/>
      <c r="D517" s="122"/>
      <c r="E517" s="122"/>
      <c r="F517" s="122"/>
      <c r="G517" s="122"/>
      <c r="H517" s="122"/>
      <c r="I517" s="122"/>
    </row>
    <row r="518" spans="1:9" x14ac:dyDescent="0.2">
      <c r="A518" s="78"/>
      <c r="B518" s="121"/>
      <c r="C518" s="121"/>
      <c r="D518" s="122"/>
      <c r="E518" s="122"/>
      <c r="F518" s="122"/>
      <c r="G518" s="122"/>
      <c r="H518" s="122"/>
      <c r="I518" s="122"/>
    </row>
    <row r="519" spans="1:9" x14ac:dyDescent="0.2">
      <c r="A519" s="78"/>
      <c r="B519" s="121"/>
      <c r="C519" s="121"/>
      <c r="D519" s="122"/>
      <c r="E519" s="122"/>
      <c r="F519" s="122"/>
      <c r="G519" s="122"/>
      <c r="H519" s="122"/>
      <c r="I519" s="122"/>
    </row>
    <row r="520" spans="1:9" x14ac:dyDescent="0.2">
      <c r="A520" s="78"/>
      <c r="B520" s="121"/>
      <c r="C520" s="121"/>
      <c r="D520" s="122"/>
      <c r="E520" s="122"/>
      <c r="F520" s="122"/>
      <c r="G520" s="122"/>
      <c r="H520" s="122"/>
      <c r="I520" s="122"/>
    </row>
    <row r="521" spans="1:9" x14ac:dyDescent="0.2">
      <c r="A521" s="78"/>
      <c r="B521" s="121"/>
      <c r="C521" s="121"/>
      <c r="D521" s="122"/>
      <c r="E521" s="122"/>
      <c r="F521" s="122"/>
      <c r="G521" s="122"/>
      <c r="H521" s="122"/>
      <c r="I521" s="122"/>
    </row>
    <row r="522" spans="1:9" x14ac:dyDescent="0.2">
      <c r="A522" s="78"/>
      <c r="B522" s="121"/>
      <c r="C522" s="121"/>
      <c r="D522" s="122"/>
      <c r="E522" s="122"/>
      <c r="F522" s="122"/>
      <c r="G522" s="122"/>
      <c r="H522" s="122"/>
      <c r="I522" s="122"/>
    </row>
    <row r="523" spans="1:9" x14ac:dyDescent="0.2">
      <c r="A523" s="78"/>
      <c r="B523" s="121"/>
      <c r="C523" s="121"/>
      <c r="D523" s="122"/>
      <c r="E523" s="122"/>
      <c r="F523" s="122"/>
      <c r="G523" s="122"/>
      <c r="H523" s="122"/>
      <c r="I523" s="122"/>
    </row>
    <row r="524" spans="1:9" x14ac:dyDescent="0.2">
      <c r="A524" s="78"/>
      <c r="B524" s="121"/>
      <c r="C524" s="121"/>
      <c r="D524" s="122"/>
      <c r="E524" s="122"/>
      <c r="F524" s="122"/>
      <c r="G524" s="122"/>
      <c r="H524" s="122"/>
      <c r="I524" s="122"/>
    </row>
    <row r="525" spans="1:9" x14ac:dyDescent="0.2">
      <c r="A525" s="78"/>
      <c r="B525" s="121"/>
      <c r="C525" s="121"/>
      <c r="D525" s="122"/>
      <c r="E525" s="122"/>
      <c r="F525" s="122"/>
      <c r="G525" s="122"/>
      <c r="H525" s="122"/>
      <c r="I525" s="122"/>
    </row>
    <row r="526" spans="1:9" x14ac:dyDescent="0.2">
      <c r="A526" s="78"/>
      <c r="B526" s="121"/>
      <c r="C526" s="121"/>
      <c r="D526" s="122"/>
      <c r="E526" s="122"/>
      <c r="F526" s="122"/>
      <c r="G526" s="122"/>
      <c r="H526" s="122"/>
      <c r="I526" s="122"/>
    </row>
    <row r="527" spans="1:9" x14ac:dyDescent="0.2">
      <c r="A527" s="78"/>
      <c r="B527" s="121"/>
      <c r="C527" s="121"/>
      <c r="D527" s="122"/>
      <c r="E527" s="122"/>
      <c r="F527" s="122"/>
      <c r="G527" s="122"/>
      <c r="H527" s="122"/>
      <c r="I527" s="122"/>
    </row>
    <row r="528" spans="1:9" x14ac:dyDescent="0.2">
      <c r="A528" s="78"/>
      <c r="B528" s="121"/>
      <c r="C528" s="121"/>
      <c r="D528" s="122"/>
      <c r="E528" s="122"/>
      <c r="F528" s="122"/>
      <c r="G528" s="122"/>
      <c r="H528" s="122"/>
      <c r="I528" s="122"/>
    </row>
    <row r="529" spans="1:9" x14ac:dyDescent="0.2">
      <c r="A529" s="78"/>
      <c r="B529" s="121"/>
      <c r="C529" s="121"/>
      <c r="D529" s="122"/>
      <c r="E529" s="122"/>
      <c r="F529" s="122"/>
      <c r="G529" s="122"/>
      <c r="H529" s="122"/>
      <c r="I529" s="122"/>
    </row>
    <row r="530" spans="1:9" x14ac:dyDescent="0.2">
      <c r="A530" s="78"/>
      <c r="B530" s="121"/>
      <c r="C530" s="121"/>
      <c r="D530" s="122"/>
      <c r="E530" s="122"/>
      <c r="F530" s="122"/>
      <c r="G530" s="122"/>
      <c r="H530" s="122"/>
      <c r="I530" s="122"/>
    </row>
    <row r="531" spans="1:9" x14ac:dyDescent="0.2">
      <c r="A531" s="78"/>
      <c r="B531" s="121"/>
      <c r="C531" s="121"/>
      <c r="D531" s="122"/>
      <c r="E531" s="122"/>
      <c r="F531" s="122"/>
      <c r="G531" s="122"/>
      <c r="H531" s="122"/>
      <c r="I531" s="122"/>
    </row>
    <row r="532" spans="1:9" x14ac:dyDescent="0.2">
      <c r="A532" s="78"/>
      <c r="B532" s="121"/>
      <c r="C532" s="121"/>
      <c r="D532" s="122"/>
      <c r="E532" s="122"/>
      <c r="F532" s="122"/>
      <c r="G532" s="122"/>
      <c r="H532" s="122"/>
      <c r="I532" s="122"/>
    </row>
    <row r="533" spans="1:9" x14ac:dyDescent="0.2">
      <c r="A533" s="78"/>
      <c r="B533" s="121"/>
      <c r="C533" s="121"/>
      <c r="D533" s="122"/>
      <c r="E533" s="122"/>
      <c r="F533" s="122"/>
      <c r="G533" s="122"/>
      <c r="H533" s="122"/>
      <c r="I533" s="122"/>
    </row>
    <row r="534" spans="1:9" x14ac:dyDescent="0.2">
      <c r="A534" s="78"/>
      <c r="B534" s="121"/>
      <c r="C534" s="121"/>
      <c r="D534" s="122"/>
      <c r="E534" s="122"/>
      <c r="F534" s="122"/>
      <c r="G534" s="122"/>
      <c r="H534" s="122"/>
      <c r="I534" s="122"/>
    </row>
    <row r="535" spans="1:9" x14ac:dyDescent="0.2">
      <c r="A535" s="78"/>
      <c r="B535" s="121"/>
      <c r="C535" s="121"/>
      <c r="D535" s="122"/>
      <c r="E535" s="122"/>
      <c r="F535" s="122"/>
      <c r="G535" s="122"/>
      <c r="H535" s="122"/>
      <c r="I535" s="122"/>
    </row>
    <row r="536" spans="1:9" x14ac:dyDescent="0.2">
      <c r="A536" s="78"/>
      <c r="B536" s="121"/>
      <c r="C536" s="121"/>
      <c r="D536" s="122"/>
      <c r="E536" s="122"/>
      <c r="F536" s="122"/>
      <c r="G536" s="122"/>
      <c r="H536" s="122"/>
      <c r="I536" s="122"/>
    </row>
    <row r="537" spans="1:9" x14ac:dyDescent="0.2">
      <c r="A537" s="78"/>
      <c r="B537" s="121"/>
      <c r="C537" s="121"/>
      <c r="D537" s="122"/>
      <c r="E537" s="122"/>
      <c r="F537" s="122"/>
      <c r="G537" s="122"/>
      <c r="H537" s="122"/>
      <c r="I537" s="122"/>
    </row>
    <row r="538" spans="1:9" x14ac:dyDescent="0.2">
      <c r="A538" s="78"/>
      <c r="B538" s="121"/>
      <c r="C538" s="121"/>
      <c r="D538" s="122"/>
      <c r="E538" s="122"/>
      <c r="F538" s="122"/>
      <c r="G538" s="122"/>
      <c r="H538" s="122"/>
      <c r="I538" s="122"/>
    </row>
    <row r="539" spans="1:9" x14ac:dyDescent="0.2">
      <c r="A539" s="78"/>
      <c r="B539" s="121"/>
      <c r="C539" s="121"/>
      <c r="D539" s="122"/>
      <c r="E539" s="122"/>
      <c r="F539" s="122"/>
      <c r="G539" s="122"/>
      <c r="H539" s="122"/>
      <c r="I539" s="122"/>
    </row>
    <row r="540" spans="1:9" x14ac:dyDescent="0.2">
      <c r="A540" s="78"/>
      <c r="B540" s="121"/>
      <c r="C540" s="121"/>
      <c r="D540" s="122"/>
      <c r="E540" s="122"/>
      <c r="F540" s="122"/>
      <c r="G540" s="122"/>
      <c r="H540" s="122"/>
      <c r="I540" s="122"/>
    </row>
    <row r="541" spans="1:9" x14ac:dyDescent="0.2">
      <c r="A541" s="78"/>
      <c r="B541" s="121"/>
      <c r="C541" s="121"/>
      <c r="D541" s="122"/>
      <c r="E541" s="122"/>
      <c r="F541" s="122"/>
      <c r="G541" s="122"/>
      <c r="H541" s="122"/>
      <c r="I541" s="122"/>
    </row>
    <row r="542" spans="1:9" x14ac:dyDescent="0.2">
      <c r="A542" s="78"/>
      <c r="B542" s="121"/>
      <c r="C542" s="121"/>
      <c r="D542" s="122"/>
      <c r="E542" s="122"/>
      <c r="F542" s="122"/>
      <c r="G542" s="122"/>
      <c r="H542" s="122"/>
      <c r="I542" s="122"/>
    </row>
    <row r="543" spans="1:9" x14ac:dyDescent="0.2">
      <c r="A543" s="78"/>
      <c r="B543" s="121"/>
      <c r="C543" s="121"/>
      <c r="D543" s="122"/>
      <c r="E543" s="122"/>
      <c r="F543" s="122"/>
      <c r="G543" s="122"/>
      <c r="H543" s="122"/>
      <c r="I543" s="122"/>
    </row>
    <row r="544" spans="1:9" x14ac:dyDescent="0.2">
      <c r="A544" s="78"/>
      <c r="B544" s="121"/>
      <c r="C544" s="121"/>
      <c r="D544" s="122"/>
      <c r="E544" s="122"/>
      <c r="F544" s="122"/>
      <c r="G544" s="122"/>
      <c r="H544" s="122"/>
      <c r="I544" s="122"/>
    </row>
    <row r="545" spans="1:9" x14ac:dyDescent="0.2">
      <c r="A545" s="78"/>
      <c r="B545" s="121"/>
      <c r="C545" s="121"/>
      <c r="D545" s="122"/>
      <c r="E545" s="122"/>
      <c r="F545" s="122"/>
      <c r="G545" s="122"/>
      <c r="H545" s="122"/>
      <c r="I545" s="122"/>
    </row>
    <row r="546" spans="1:9" x14ac:dyDescent="0.2">
      <c r="A546" s="78"/>
      <c r="B546" s="121"/>
      <c r="C546" s="121"/>
      <c r="D546" s="122"/>
      <c r="E546" s="122"/>
      <c r="F546" s="122"/>
      <c r="G546" s="122"/>
      <c r="H546" s="122"/>
      <c r="I546" s="122"/>
    </row>
    <row r="547" spans="1:9" x14ac:dyDescent="0.2">
      <c r="A547" s="78"/>
      <c r="B547" s="121"/>
      <c r="C547" s="121"/>
      <c r="D547" s="122"/>
      <c r="E547" s="122"/>
      <c r="F547" s="122"/>
      <c r="G547" s="122"/>
      <c r="H547" s="122"/>
      <c r="I547" s="122"/>
    </row>
    <row r="548" spans="1:9" x14ac:dyDescent="0.2">
      <c r="A548" s="78"/>
      <c r="B548" s="121"/>
      <c r="C548" s="121"/>
      <c r="D548" s="122"/>
      <c r="E548" s="122"/>
      <c r="F548" s="122"/>
      <c r="G548" s="122"/>
      <c r="H548" s="122"/>
      <c r="I548" s="122"/>
    </row>
    <row r="549" spans="1:9" x14ac:dyDescent="0.2">
      <c r="A549" s="78"/>
      <c r="B549" s="121"/>
      <c r="C549" s="121"/>
      <c r="D549" s="122"/>
      <c r="E549" s="122"/>
      <c r="F549" s="122"/>
      <c r="G549" s="122"/>
      <c r="H549" s="122"/>
      <c r="I549" s="122"/>
    </row>
    <row r="550" spans="1:9" x14ac:dyDescent="0.2">
      <c r="A550" s="78"/>
      <c r="B550" s="121"/>
      <c r="C550" s="121"/>
      <c r="D550" s="122"/>
      <c r="E550" s="122"/>
      <c r="F550" s="122"/>
      <c r="G550" s="122"/>
      <c r="H550" s="122"/>
      <c r="I550" s="122"/>
    </row>
    <row r="551" spans="1:9" x14ac:dyDescent="0.2">
      <c r="A551" s="78"/>
      <c r="B551" s="121"/>
      <c r="C551" s="121"/>
      <c r="D551" s="122"/>
      <c r="E551" s="122"/>
      <c r="F551" s="122"/>
      <c r="G551" s="122"/>
      <c r="H551" s="122"/>
      <c r="I551" s="122"/>
    </row>
    <row r="552" spans="1:9" x14ac:dyDescent="0.2">
      <c r="A552" s="78"/>
      <c r="B552" s="121"/>
      <c r="C552" s="121"/>
      <c r="D552" s="122"/>
      <c r="E552" s="122"/>
      <c r="F552" s="122"/>
      <c r="G552" s="122"/>
      <c r="H552" s="122"/>
      <c r="I552" s="122"/>
    </row>
    <row r="553" spans="1:9" x14ac:dyDescent="0.2">
      <c r="A553" s="78"/>
      <c r="B553" s="121"/>
      <c r="C553" s="121"/>
      <c r="D553" s="122"/>
      <c r="E553" s="122"/>
      <c r="F553" s="122"/>
      <c r="G553" s="122"/>
      <c r="H553" s="122"/>
      <c r="I553" s="122"/>
    </row>
    <row r="554" spans="1:9" x14ac:dyDescent="0.2">
      <c r="A554" s="78"/>
      <c r="B554" s="121"/>
      <c r="C554" s="121"/>
      <c r="D554" s="122"/>
      <c r="E554" s="122"/>
      <c r="F554" s="122"/>
      <c r="G554" s="122"/>
      <c r="H554" s="122"/>
      <c r="I554" s="122"/>
    </row>
    <row r="555" spans="1:9" x14ac:dyDescent="0.2">
      <c r="A555" s="78"/>
      <c r="B555" s="121"/>
      <c r="C555" s="121"/>
      <c r="D555" s="122"/>
      <c r="E555" s="122"/>
      <c r="F555" s="122"/>
      <c r="G555" s="122"/>
      <c r="H555" s="122"/>
      <c r="I555" s="122"/>
    </row>
    <row r="556" spans="1:9" x14ac:dyDescent="0.2">
      <c r="A556" s="78"/>
      <c r="B556" s="121"/>
      <c r="C556" s="121"/>
      <c r="D556" s="122"/>
      <c r="E556" s="122"/>
      <c r="F556" s="122"/>
      <c r="G556" s="122"/>
      <c r="H556" s="122"/>
      <c r="I556" s="122"/>
    </row>
    <row r="557" spans="1:9" x14ac:dyDescent="0.2">
      <c r="A557" s="78"/>
      <c r="B557" s="121"/>
      <c r="C557" s="121"/>
      <c r="D557" s="122"/>
      <c r="E557" s="122"/>
      <c r="F557" s="122"/>
      <c r="G557" s="122"/>
      <c r="H557" s="122"/>
      <c r="I557" s="122"/>
    </row>
    <row r="558" spans="1:9" x14ac:dyDescent="0.2">
      <c r="A558" s="78"/>
      <c r="B558" s="121"/>
      <c r="C558" s="121"/>
      <c r="D558" s="122"/>
      <c r="E558" s="122"/>
      <c r="F558" s="122"/>
      <c r="G558" s="122"/>
      <c r="H558" s="122"/>
      <c r="I558" s="122"/>
    </row>
    <row r="559" spans="1:9" x14ac:dyDescent="0.2">
      <c r="A559" s="78"/>
      <c r="B559" s="121"/>
      <c r="C559" s="121"/>
      <c r="D559" s="122"/>
      <c r="E559" s="122"/>
      <c r="F559" s="122"/>
      <c r="G559" s="122"/>
      <c r="H559" s="122"/>
      <c r="I559" s="122"/>
    </row>
    <row r="560" spans="1:9" x14ac:dyDescent="0.2">
      <c r="A560" s="78"/>
      <c r="B560" s="121"/>
      <c r="C560" s="121"/>
      <c r="D560" s="122"/>
      <c r="E560" s="122"/>
      <c r="F560" s="122"/>
      <c r="G560" s="122"/>
      <c r="H560" s="122"/>
      <c r="I560" s="122"/>
    </row>
    <row r="561" spans="1:9" x14ac:dyDescent="0.2">
      <c r="A561" s="78"/>
      <c r="B561" s="121"/>
      <c r="C561" s="121"/>
      <c r="D561" s="122"/>
      <c r="E561" s="122"/>
      <c r="F561" s="122"/>
      <c r="G561" s="122"/>
      <c r="H561" s="122"/>
      <c r="I561" s="122"/>
    </row>
    <row r="562" spans="1:9" x14ac:dyDescent="0.2">
      <c r="A562" s="78"/>
      <c r="B562" s="121"/>
      <c r="C562" s="121"/>
      <c r="D562" s="122"/>
      <c r="E562" s="122"/>
      <c r="F562" s="122"/>
      <c r="G562" s="122"/>
      <c r="H562" s="122"/>
      <c r="I562" s="122"/>
    </row>
    <row r="563" spans="1:9" x14ac:dyDescent="0.2">
      <c r="A563" s="78"/>
      <c r="B563" s="121"/>
      <c r="C563" s="121"/>
      <c r="D563" s="122"/>
      <c r="E563" s="122"/>
      <c r="F563" s="122"/>
      <c r="G563" s="122"/>
      <c r="H563" s="122"/>
      <c r="I563" s="122"/>
    </row>
    <row r="564" spans="1:9" x14ac:dyDescent="0.2">
      <c r="A564" s="78"/>
      <c r="B564" s="121"/>
      <c r="C564" s="121"/>
      <c r="D564" s="122"/>
      <c r="E564" s="122"/>
      <c r="F564" s="122"/>
      <c r="G564" s="122"/>
      <c r="H564" s="122"/>
      <c r="I564" s="122"/>
    </row>
    <row r="565" spans="1:9" x14ac:dyDescent="0.2">
      <c r="A565" s="78"/>
      <c r="B565" s="121"/>
      <c r="C565" s="121"/>
      <c r="D565" s="122"/>
      <c r="E565" s="122"/>
      <c r="F565" s="122"/>
      <c r="G565" s="122"/>
      <c r="H565" s="122"/>
      <c r="I565" s="122"/>
    </row>
    <row r="566" spans="1:9" x14ac:dyDescent="0.2">
      <c r="A566" s="78"/>
      <c r="B566" s="121"/>
      <c r="C566" s="121"/>
      <c r="D566" s="122"/>
      <c r="E566" s="122"/>
      <c r="F566" s="122"/>
      <c r="G566" s="122"/>
      <c r="H566" s="122"/>
      <c r="I566" s="122"/>
    </row>
    <row r="567" spans="1:9" x14ac:dyDescent="0.2">
      <c r="A567" s="78"/>
      <c r="B567" s="121"/>
      <c r="C567" s="121"/>
      <c r="D567" s="122"/>
      <c r="E567" s="122"/>
      <c r="F567" s="122"/>
      <c r="G567" s="122"/>
      <c r="H567" s="122"/>
      <c r="I567" s="122"/>
    </row>
    <row r="568" spans="1:9" x14ac:dyDescent="0.2">
      <c r="A568" s="78"/>
      <c r="B568" s="121"/>
      <c r="C568" s="121"/>
      <c r="D568" s="122"/>
      <c r="E568" s="122"/>
      <c r="F568" s="122"/>
      <c r="G568" s="122"/>
      <c r="H568" s="122"/>
      <c r="I568" s="122"/>
    </row>
    <row r="569" spans="1:9" x14ac:dyDescent="0.2">
      <c r="A569" s="78"/>
      <c r="B569" s="121"/>
      <c r="C569" s="121"/>
      <c r="D569" s="122"/>
      <c r="E569" s="122"/>
      <c r="F569" s="122"/>
      <c r="G569" s="122"/>
      <c r="H569" s="122"/>
      <c r="I569" s="122"/>
    </row>
    <row r="570" spans="1:9" x14ac:dyDescent="0.2">
      <c r="A570" s="78"/>
      <c r="B570" s="121"/>
      <c r="C570" s="121"/>
      <c r="D570" s="122"/>
      <c r="E570" s="122"/>
      <c r="F570" s="122"/>
      <c r="G570" s="122"/>
      <c r="H570" s="122"/>
      <c r="I570" s="122"/>
    </row>
    <row r="571" spans="1:9" x14ac:dyDescent="0.2">
      <c r="A571" s="78"/>
      <c r="B571" s="121"/>
      <c r="C571" s="121"/>
      <c r="D571" s="122"/>
      <c r="E571" s="122"/>
      <c r="F571" s="122"/>
      <c r="G571" s="122"/>
      <c r="H571" s="122"/>
      <c r="I571" s="122"/>
    </row>
    <row r="572" spans="1:9" x14ac:dyDescent="0.2">
      <c r="A572" s="78"/>
      <c r="B572" s="121"/>
      <c r="C572" s="121"/>
      <c r="D572" s="122"/>
      <c r="E572" s="122"/>
      <c r="F572" s="122"/>
      <c r="G572" s="122"/>
      <c r="H572" s="122"/>
      <c r="I572" s="122"/>
    </row>
    <row r="573" spans="1:9" x14ac:dyDescent="0.2">
      <c r="A573" s="78"/>
      <c r="B573" s="121"/>
      <c r="C573" s="121"/>
      <c r="D573" s="122"/>
      <c r="E573" s="122"/>
      <c r="F573" s="122"/>
      <c r="G573" s="122"/>
      <c r="H573" s="122"/>
      <c r="I573" s="122"/>
    </row>
    <row r="574" spans="1:9" x14ac:dyDescent="0.2">
      <c r="A574" s="78"/>
      <c r="B574" s="121"/>
      <c r="C574" s="121"/>
      <c r="D574" s="122"/>
      <c r="E574" s="122"/>
      <c r="F574" s="122"/>
      <c r="G574" s="122"/>
      <c r="H574" s="122"/>
      <c r="I574" s="122"/>
    </row>
    <row r="575" spans="1:9" x14ac:dyDescent="0.2">
      <c r="A575" s="78"/>
      <c r="B575" s="121"/>
      <c r="C575" s="121"/>
      <c r="D575" s="122"/>
      <c r="E575" s="122"/>
      <c r="F575" s="122"/>
      <c r="G575" s="122"/>
      <c r="H575" s="122"/>
      <c r="I575" s="122"/>
    </row>
    <row r="576" spans="1:9" x14ac:dyDescent="0.2">
      <c r="A576" s="78"/>
      <c r="B576" s="121"/>
      <c r="C576" s="121"/>
      <c r="D576" s="122"/>
      <c r="E576" s="122"/>
      <c r="F576" s="122"/>
      <c r="G576" s="122"/>
      <c r="H576" s="122"/>
      <c r="I576" s="122"/>
    </row>
    <row r="577" spans="1:9" x14ac:dyDescent="0.2">
      <c r="A577" s="78"/>
      <c r="B577" s="121"/>
      <c r="C577" s="121"/>
      <c r="D577" s="122"/>
      <c r="E577" s="122"/>
      <c r="F577" s="122"/>
      <c r="G577" s="122"/>
      <c r="H577" s="122"/>
      <c r="I577" s="122"/>
    </row>
    <row r="578" spans="1:9" x14ac:dyDescent="0.2">
      <c r="A578" s="78"/>
      <c r="B578" s="121"/>
      <c r="C578" s="121"/>
      <c r="D578" s="122"/>
      <c r="E578" s="122"/>
      <c r="F578" s="122"/>
      <c r="G578" s="122"/>
      <c r="H578" s="122"/>
      <c r="I578" s="122"/>
    </row>
    <row r="579" spans="1:9" x14ac:dyDescent="0.2">
      <c r="A579" s="78"/>
      <c r="B579" s="121"/>
      <c r="C579" s="121"/>
      <c r="D579" s="122"/>
      <c r="E579" s="122"/>
      <c r="F579" s="122"/>
      <c r="G579" s="122"/>
      <c r="H579" s="122"/>
      <c r="I579" s="122"/>
    </row>
    <row r="580" spans="1:9" x14ac:dyDescent="0.2">
      <c r="A580" s="78"/>
      <c r="B580" s="121"/>
      <c r="C580" s="121"/>
      <c r="D580" s="122"/>
      <c r="E580" s="122"/>
      <c r="F580" s="122"/>
      <c r="G580" s="122"/>
      <c r="H580" s="122"/>
      <c r="I580" s="122"/>
    </row>
    <row r="581" spans="1:9" x14ac:dyDescent="0.2">
      <c r="A581" s="78"/>
      <c r="B581" s="121"/>
      <c r="C581" s="121"/>
      <c r="D581" s="122"/>
      <c r="E581" s="122"/>
      <c r="F581" s="122"/>
      <c r="G581" s="122"/>
      <c r="H581" s="122"/>
      <c r="I581" s="122"/>
    </row>
    <row r="582" spans="1:9" x14ac:dyDescent="0.2">
      <c r="A582" s="78"/>
      <c r="B582" s="121"/>
      <c r="C582" s="121"/>
      <c r="D582" s="122"/>
      <c r="E582" s="122"/>
      <c r="F582" s="122"/>
      <c r="G582" s="122"/>
      <c r="H582" s="122"/>
      <c r="I582" s="122"/>
    </row>
    <row r="583" spans="1:9" x14ac:dyDescent="0.2">
      <c r="A583" s="78"/>
      <c r="B583" s="121"/>
      <c r="C583" s="121"/>
      <c r="D583" s="122"/>
      <c r="E583" s="122"/>
      <c r="F583" s="122"/>
      <c r="G583" s="122"/>
      <c r="H583" s="122"/>
      <c r="I583" s="122"/>
    </row>
    <row r="584" spans="1:9" x14ac:dyDescent="0.2">
      <c r="A584" s="78"/>
      <c r="B584" s="121"/>
      <c r="C584" s="121"/>
      <c r="D584" s="122"/>
      <c r="E584" s="122"/>
      <c r="F584" s="122"/>
      <c r="G584" s="122"/>
      <c r="H584" s="122"/>
      <c r="I584" s="122"/>
    </row>
    <row r="585" spans="1:9" x14ac:dyDescent="0.2">
      <c r="A585" s="78"/>
      <c r="B585" s="121"/>
      <c r="C585" s="121"/>
      <c r="D585" s="122"/>
      <c r="E585" s="122"/>
      <c r="F585" s="122"/>
      <c r="G585" s="122"/>
      <c r="H585" s="122"/>
      <c r="I585" s="122"/>
    </row>
    <row r="586" spans="1:9" x14ac:dyDescent="0.2">
      <c r="A586" s="78"/>
      <c r="B586" s="121"/>
      <c r="C586" s="121"/>
      <c r="D586" s="122"/>
      <c r="E586" s="122"/>
      <c r="F586" s="122"/>
      <c r="G586" s="122"/>
      <c r="H586" s="122"/>
      <c r="I586" s="122"/>
    </row>
    <row r="587" spans="1:9" x14ac:dyDescent="0.2">
      <c r="A587" s="78"/>
      <c r="B587" s="121"/>
      <c r="C587" s="121"/>
      <c r="D587" s="122"/>
      <c r="E587" s="122"/>
      <c r="F587" s="122"/>
      <c r="G587" s="122"/>
      <c r="H587" s="122"/>
      <c r="I587" s="122"/>
    </row>
    <row r="588" spans="1:9" x14ac:dyDescent="0.2">
      <c r="A588" s="78"/>
      <c r="B588" s="121"/>
      <c r="C588" s="121"/>
      <c r="D588" s="122"/>
      <c r="E588" s="122"/>
      <c r="F588" s="122"/>
      <c r="G588" s="122"/>
      <c r="H588" s="122"/>
      <c r="I588" s="122"/>
    </row>
    <row r="589" spans="1:9" x14ac:dyDescent="0.2">
      <c r="A589" s="78"/>
      <c r="B589" s="121"/>
      <c r="C589" s="121"/>
      <c r="D589" s="122"/>
      <c r="E589" s="122"/>
      <c r="F589" s="122"/>
      <c r="G589" s="122"/>
      <c r="H589" s="122"/>
      <c r="I589" s="122"/>
    </row>
    <row r="590" spans="1:9" x14ac:dyDescent="0.2">
      <c r="A590" s="78"/>
      <c r="B590" s="121"/>
      <c r="C590" s="121"/>
      <c r="D590" s="122"/>
      <c r="E590" s="122"/>
      <c r="F590" s="122"/>
      <c r="G590" s="122"/>
      <c r="H590" s="122"/>
      <c r="I590" s="122"/>
    </row>
    <row r="591" spans="1:9" x14ac:dyDescent="0.2">
      <c r="A591" s="78"/>
      <c r="B591" s="121"/>
      <c r="C591" s="121"/>
      <c r="D591" s="122"/>
      <c r="E591" s="122"/>
      <c r="F591" s="122"/>
      <c r="G591" s="122"/>
      <c r="H591" s="122"/>
      <c r="I591" s="122"/>
    </row>
    <row r="592" spans="1:9" x14ac:dyDescent="0.2">
      <c r="A592" s="78"/>
      <c r="B592" s="121"/>
      <c r="C592" s="121"/>
      <c r="D592" s="122"/>
      <c r="E592" s="122"/>
      <c r="F592" s="122"/>
      <c r="G592" s="122"/>
      <c r="H592" s="122"/>
      <c r="I592" s="122"/>
    </row>
    <row r="593" spans="1:9" x14ac:dyDescent="0.2">
      <c r="A593" s="78"/>
      <c r="B593" s="121"/>
      <c r="C593" s="121"/>
      <c r="D593" s="122"/>
      <c r="E593" s="122"/>
      <c r="F593" s="122"/>
      <c r="G593" s="122"/>
      <c r="H593" s="122"/>
      <c r="I593" s="122"/>
    </row>
    <row r="594" spans="1:9" x14ac:dyDescent="0.2">
      <c r="A594" s="78"/>
      <c r="B594" s="121"/>
      <c r="C594" s="121"/>
      <c r="D594" s="122"/>
      <c r="E594" s="122"/>
      <c r="F594" s="122"/>
      <c r="G594" s="122"/>
      <c r="H594" s="122"/>
      <c r="I594" s="122"/>
    </row>
    <row r="595" spans="1:9" x14ac:dyDescent="0.2">
      <c r="A595" s="78"/>
      <c r="B595" s="121"/>
      <c r="C595" s="121"/>
      <c r="D595" s="122"/>
      <c r="E595" s="122"/>
      <c r="F595" s="122"/>
      <c r="G595" s="122"/>
      <c r="H595" s="122"/>
      <c r="I595" s="122"/>
    </row>
    <row r="596" spans="1:9" x14ac:dyDescent="0.2">
      <c r="A596" s="78"/>
      <c r="B596" s="121"/>
      <c r="C596" s="121"/>
      <c r="D596" s="122"/>
      <c r="E596" s="122"/>
      <c r="F596" s="122"/>
      <c r="G596" s="122"/>
      <c r="H596" s="122"/>
      <c r="I596" s="122"/>
    </row>
    <row r="597" spans="1:9" x14ac:dyDescent="0.2">
      <c r="A597" s="78"/>
      <c r="B597" s="121"/>
      <c r="C597" s="121"/>
      <c r="D597" s="122"/>
      <c r="E597" s="122"/>
      <c r="F597" s="122"/>
      <c r="G597" s="122"/>
      <c r="H597" s="122"/>
      <c r="I597" s="122"/>
    </row>
    <row r="598" spans="1:9" x14ac:dyDescent="0.2">
      <c r="A598" s="78"/>
      <c r="B598" s="121"/>
      <c r="C598" s="121"/>
      <c r="D598" s="122"/>
      <c r="E598" s="122"/>
      <c r="F598" s="122"/>
      <c r="G598" s="122"/>
      <c r="H598" s="122"/>
      <c r="I598" s="122"/>
    </row>
    <row r="599" spans="1:9" x14ac:dyDescent="0.2">
      <c r="A599" s="78"/>
      <c r="B599" s="121"/>
      <c r="C599" s="121"/>
      <c r="D599" s="122"/>
      <c r="E599" s="122"/>
      <c r="F599" s="122"/>
      <c r="G599" s="122"/>
      <c r="H599" s="122"/>
      <c r="I599" s="122"/>
    </row>
    <row r="600" spans="1:9" x14ac:dyDescent="0.2">
      <c r="A600" s="78"/>
      <c r="B600" s="121"/>
      <c r="C600" s="121"/>
      <c r="D600" s="122"/>
      <c r="E600" s="122"/>
      <c r="F600" s="122"/>
      <c r="G600" s="122"/>
      <c r="H600" s="122"/>
      <c r="I600" s="122"/>
    </row>
    <row r="601" spans="1:9" x14ac:dyDescent="0.2">
      <c r="A601" s="78"/>
      <c r="B601" s="121"/>
      <c r="C601" s="121"/>
      <c r="D601" s="122"/>
      <c r="E601" s="122"/>
      <c r="F601" s="122"/>
      <c r="G601" s="122"/>
      <c r="H601" s="122"/>
      <c r="I601" s="122"/>
    </row>
    <row r="602" spans="1:9" x14ac:dyDescent="0.2">
      <c r="A602" s="78"/>
      <c r="B602" s="121"/>
      <c r="C602" s="121"/>
      <c r="D602" s="122"/>
      <c r="E602" s="122"/>
      <c r="F602" s="122"/>
      <c r="G602" s="122"/>
      <c r="H602" s="122"/>
      <c r="I602" s="122"/>
    </row>
    <row r="603" spans="1:9" x14ac:dyDescent="0.2">
      <c r="A603" s="78"/>
      <c r="B603" s="121"/>
      <c r="C603" s="121"/>
      <c r="D603" s="122"/>
      <c r="E603" s="122"/>
      <c r="F603" s="122"/>
      <c r="G603" s="122"/>
      <c r="H603" s="122"/>
      <c r="I603" s="122"/>
    </row>
    <row r="604" spans="1:9" x14ac:dyDescent="0.2">
      <c r="A604" s="78"/>
      <c r="B604" s="121"/>
      <c r="C604" s="121"/>
      <c r="D604" s="122"/>
      <c r="E604" s="122"/>
      <c r="F604" s="122"/>
      <c r="G604" s="122"/>
      <c r="H604" s="122"/>
      <c r="I604" s="122"/>
    </row>
    <row r="605" spans="1:9" x14ac:dyDescent="0.2">
      <c r="A605" s="78"/>
      <c r="B605" s="121"/>
      <c r="C605" s="121"/>
      <c r="D605" s="122"/>
      <c r="E605" s="122"/>
      <c r="F605" s="122"/>
      <c r="G605" s="122"/>
      <c r="H605" s="122"/>
      <c r="I605" s="122"/>
    </row>
    <row r="606" spans="1:9" x14ac:dyDescent="0.2">
      <c r="A606" s="78"/>
      <c r="B606" s="121"/>
      <c r="C606" s="121"/>
      <c r="D606" s="122"/>
      <c r="E606" s="122"/>
      <c r="F606" s="122"/>
      <c r="G606" s="122"/>
      <c r="H606" s="122"/>
      <c r="I606" s="122"/>
    </row>
    <row r="607" spans="1:9" x14ac:dyDescent="0.2">
      <c r="A607" s="78"/>
      <c r="B607" s="121"/>
      <c r="C607" s="121"/>
      <c r="D607" s="122"/>
      <c r="E607" s="122"/>
      <c r="F607" s="122"/>
      <c r="G607" s="122"/>
      <c r="H607" s="122"/>
      <c r="I607" s="122"/>
    </row>
    <row r="608" spans="1:9" x14ac:dyDescent="0.2">
      <c r="A608" s="78"/>
      <c r="B608" s="121"/>
      <c r="C608" s="121"/>
      <c r="D608" s="122"/>
      <c r="E608" s="122"/>
      <c r="F608" s="122"/>
      <c r="G608" s="122"/>
      <c r="H608" s="122"/>
      <c r="I608" s="122"/>
    </row>
    <row r="609" spans="1:9" x14ac:dyDescent="0.2">
      <c r="A609" s="78"/>
      <c r="B609" s="121"/>
      <c r="C609" s="121"/>
      <c r="D609" s="122"/>
      <c r="E609" s="122"/>
      <c r="F609" s="122"/>
      <c r="G609" s="122"/>
      <c r="H609" s="122"/>
      <c r="I609" s="122"/>
    </row>
    <row r="610" spans="1:9" x14ac:dyDescent="0.2">
      <c r="A610" s="78"/>
      <c r="B610" s="121"/>
      <c r="C610" s="121"/>
      <c r="D610" s="122"/>
      <c r="E610" s="122"/>
      <c r="F610" s="122"/>
      <c r="G610" s="122"/>
      <c r="H610" s="122"/>
      <c r="I610" s="122"/>
    </row>
    <row r="611" spans="1:9" x14ac:dyDescent="0.2">
      <c r="A611" s="78"/>
      <c r="B611" s="121"/>
      <c r="C611" s="121"/>
      <c r="D611" s="122"/>
      <c r="E611" s="122"/>
      <c r="F611" s="122"/>
      <c r="G611" s="122"/>
      <c r="H611" s="122"/>
      <c r="I611" s="122"/>
    </row>
    <row r="612" spans="1:9" x14ac:dyDescent="0.2">
      <c r="A612" s="78"/>
      <c r="B612" s="121"/>
      <c r="C612" s="121"/>
      <c r="D612" s="122"/>
      <c r="E612" s="122"/>
      <c r="F612" s="122"/>
      <c r="G612" s="122"/>
      <c r="H612" s="122"/>
      <c r="I612" s="122"/>
    </row>
    <row r="613" spans="1:9" x14ac:dyDescent="0.2">
      <c r="A613" s="78"/>
      <c r="B613" s="121"/>
      <c r="C613" s="121"/>
      <c r="D613" s="122"/>
      <c r="E613" s="122"/>
      <c r="F613" s="122"/>
      <c r="G613" s="122"/>
      <c r="H613" s="122"/>
      <c r="I613" s="122"/>
    </row>
    <row r="614" spans="1:9" x14ac:dyDescent="0.2">
      <c r="A614" s="78"/>
      <c r="B614" s="121"/>
      <c r="C614" s="121"/>
      <c r="D614" s="122"/>
      <c r="E614" s="122"/>
      <c r="F614" s="122"/>
      <c r="G614" s="122"/>
      <c r="H614" s="122"/>
      <c r="I614" s="122"/>
    </row>
    <row r="615" spans="1:9" x14ac:dyDescent="0.2">
      <c r="A615" s="78"/>
      <c r="B615" s="121"/>
      <c r="C615" s="121"/>
      <c r="D615" s="122"/>
      <c r="E615" s="122"/>
      <c r="F615" s="122"/>
      <c r="G615" s="122"/>
      <c r="H615" s="122"/>
      <c r="I615" s="122"/>
    </row>
    <row r="616" spans="1:9" x14ac:dyDescent="0.2">
      <c r="A616" s="78"/>
      <c r="B616" s="121"/>
      <c r="C616" s="121"/>
      <c r="D616" s="122"/>
      <c r="E616" s="122"/>
      <c r="F616" s="122"/>
      <c r="G616" s="122"/>
      <c r="H616" s="122"/>
      <c r="I616" s="122"/>
    </row>
    <row r="617" spans="1:9" x14ac:dyDescent="0.2">
      <c r="A617" s="78"/>
      <c r="B617" s="121"/>
      <c r="C617" s="121"/>
      <c r="D617" s="122"/>
      <c r="E617" s="122"/>
      <c r="F617" s="122"/>
      <c r="G617" s="122"/>
      <c r="H617" s="122"/>
      <c r="I617" s="122"/>
    </row>
    <row r="618" spans="1:9" x14ac:dyDescent="0.2">
      <c r="A618" s="78"/>
      <c r="B618" s="121"/>
      <c r="C618" s="121"/>
      <c r="D618" s="122"/>
      <c r="E618" s="122"/>
      <c r="F618" s="122"/>
      <c r="G618" s="122"/>
      <c r="H618" s="122"/>
      <c r="I618" s="122"/>
    </row>
    <row r="619" spans="1:9" x14ac:dyDescent="0.2">
      <c r="A619" s="78"/>
      <c r="B619" s="121"/>
      <c r="C619" s="121"/>
      <c r="D619" s="122"/>
      <c r="E619" s="122"/>
      <c r="F619" s="122"/>
      <c r="G619" s="122"/>
      <c r="H619" s="122"/>
      <c r="I619" s="122"/>
    </row>
    <row r="620" spans="1:9" x14ac:dyDescent="0.2">
      <c r="A620" s="78"/>
      <c r="B620" s="121"/>
      <c r="C620" s="121"/>
      <c r="D620" s="122"/>
      <c r="E620" s="122"/>
      <c r="F620" s="122"/>
      <c r="G620" s="122"/>
      <c r="H620" s="122"/>
      <c r="I620" s="122"/>
    </row>
    <row r="621" spans="1:9" x14ac:dyDescent="0.2">
      <c r="A621" s="78"/>
      <c r="B621" s="121"/>
      <c r="C621" s="121"/>
      <c r="D621" s="122"/>
      <c r="E621" s="122"/>
      <c r="F621" s="122"/>
      <c r="G621" s="122"/>
      <c r="H621" s="122"/>
      <c r="I621" s="122"/>
    </row>
    <row r="622" spans="1:9" x14ac:dyDescent="0.2">
      <c r="A622" s="78"/>
      <c r="B622" s="121"/>
      <c r="C622" s="121"/>
      <c r="D622" s="122"/>
      <c r="E622" s="122"/>
      <c r="F622" s="122"/>
      <c r="G622" s="122"/>
      <c r="H622" s="122"/>
      <c r="I622" s="122"/>
    </row>
    <row r="623" spans="1:9" x14ac:dyDescent="0.2">
      <c r="A623" s="78"/>
      <c r="B623" s="121"/>
      <c r="C623" s="121"/>
      <c r="D623" s="122"/>
      <c r="E623" s="122"/>
      <c r="F623" s="122"/>
      <c r="G623" s="122"/>
      <c r="H623" s="122"/>
      <c r="I623" s="122"/>
    </row>
    <row r="624" spans="1:9" x14ac:dyDescent="0.2">
      <c r="A624" s="78"/>
      <c r="B624" s="121"/>
      <c r="C624" s="121"/>
      <c r="D624" s="122"/>
      <c r="E624" s="122"/>
      <c r="F624" s="122"/>
      <c r="G624" s="122"/>
      <c r="H624" s="122"/>
      <c r="I624" s="122"/>
    </row>
    <row r="625" spans="1:9" x14ac:dyDescent="0.2">
      <c r="A625" s="78"/>
      <c r="B625" s="121"/>
      <c r="C625" s="121"/>
      <c r="D625" s="122"/>
      <c r="E625" s="122"/>
      <c r="F625" s="122"/>
      <c r="G625" s="122"/>
      <c r="H625" s="122"/>
      <c r="I625" s="122"/>
    </row>
    <row r="626" spans="1:9" x14ac:dyDescent="0.2">
      <c r="A626" s="78"/>
      <c r="B626" s="121"/>
      <c r="C626" s="121"/>
      <c r="D626" s="122"/>
      <c r="E626" s="122"/>
      <c r="F626" s="122"/>
      <c r="G626" s="122"/>
      <c r="H626" s="122"/>
      <c r="I626" s="122"/>
    </row>
    <row r="627" spans="1:9" x14ac:dyDescent="0.2">
      <c r="A627" s="78"/>
      <c r="B627" s="121"/>
      <c r="C627" s="121"/>
      <c r="D627" s="122"/>
      <c r="E627" s="122"/>
      <c r="F627" s="122"/>
      <c r="G627" s="122"/>
      <c r="H627" s="122"/>
      <c r="I627" s="122"/>
    </row>
    <row r="628" spans="1:9" x14ac:dyDescent="0.2">
      <c r="A628" s="78"/>
      <c r="B628" s="121"/>
      <c r="C628" s="121"/>
      <c r="D628" s="122"/>
      <c r="E628" s="122"/>
      <c r="F628" s="122"/>
      <c r="G628" s="122"/>
      <c r="H628" s="122"/>
      <c r="I628" s="122"/>
    </row>
    <row r="629" spans="1:9" x14ac:dyDescent="0.2">
      <c r="A629" s="78"/>
      <c r="B629" s="121"/>
      <c r="C629" s="121"/>
      <c r="D629" s="122"/>
      <c r="E629" s="122"/>
      <c r="F629" s="122"/>
      <c r="G629" s="122"/>
      <c r="H629" s="122"/>
      <c r="I629" s="122"/>
    </row>
    <row r="630" spans="1:9" x14ac:dyDescent="0.2">
      <c r="A630" s="78"/>
      <c r="B630" s="121"/>
      <c r="C630" s="121"/>
      <c r="D630" s="122"/>
      <c r="E630" s="122"/>
      <c r="F630" s="122"/>
      <c r="G630" s="122"/>
      <c r="H630" s="122"/>
      <c r="I630" s="122"/>
    </row>
    <row r="631" spans="1:9" x14ac:dyDescent="0.2">
      <c r="A631" s="78"/>
      <c r="B631" s="121"/>
      <c r="C631" s="121"/>
      <c r="D631" s="122"/>
      <c r="E631" s="122"/>
      <c r="F631" s="122"/>
      <c r="G631" s="122"/>
      <c r="H631" s="122"/>
      <c r="I631" s="122"/>
    </row>
    <row r="632" spans="1:9" x14ac:dyDescent="0.2">
      <c r="A632" s="78"/>
      <c r="B632" s="121"/>
      <c r="C632" s="121"/>
      <c r="D632" s="122"/>
      <c r="E632" s="122"/>
      <c r="F632" s="122"/>
      <c r="G632" s="122"/>
      <c r="H632" s="122"/>
      <c r="I632" s="122"/>
    </row>
    <row r="633" spans="1:9" x14ac:dyDescent="0.2">
      <c r="A633" s="78"/>
      <c r="B633" s="121"/>
      <c r="C633" s="121"/>
      <c r="D633" s="122"/>
      <c r="E633" s="122"/>
      <c r="F633" s="122"/>
      <c r="G633" s="122"/>
      <c r="H633" s="122"/>
      <c r="I633" s="122"/>
    </row>
    <row r="634" spans="1:9" x14ac:dyDescent="0.2">
      <c r="A634" s="78"/>
      <c r="B634" s="121"/>
      <c r="C634" s="121"/>
      <c r="D634" s="122"/>
      <c r="E634" s="122"/>
      <c r="F634" s="122"/>
      <c r="G634" s="122"/>
      <c r="H634" s="122"/>
      <c r="I634" s="122"/>
    </row>
    <row r="635" spans="1:9" x14ac:dyDescent="0.2">
      <c r="A635" s="78"/>
      <c r="B635" s="121"/>
      <c r="C635" s="121"/>
      <c r="D635" s="122"/>
      <c r="E635" s="122"/>
      <c r="F635" s="122"/>
      <c r="G635" s="122"/>
      <c r="H635" s="122"/>
      <c r="I635" s="122"/>
    </row>
    <row r="636" spans="1:9" x14ac:dyDescent="0.2">
      <c r="A636" s="78"/>
      <c r="B636" s="121"/>
      <c r="C636" s="121"/>
      <c r="D636" s="122"/>
      <c r="E636" s="122"/>
      <c r="F636" s="122"/>
      <c r="G636" s="122"/>
      <c r="H636" s="122"/>
      <c r="I636" s="122"/>
    </row>
    <row r="637" spans="1:9" x14ac:dyDescent="0.2">
      <c r="A637" s="78"/>
      <c r="B637" s="121"/>
      <c r="C637" s="121"/>
      <c r="D637" s="122"/>
      <c r="E637" s="122"/>
      <c r="F637" s="122"/>
      <c r="G637" s="122"/>
      <c r="H637" s="122"/>
      <c r="I637" s="122"/>
    </row>
    <row r="638" spans="1:9" x14ac:dyDescent="0.2">
      <c r="A638" s="78"/>
      <c r="B638" s="121"/>
      <c r="C638" s="121"/>
      <c r="D638" s="122"/>
      <c r="E638" s="122"/>
      <c r="F638" s="122"/>
      <c r="G638" s="122"/>
      <c r="H638" s="122"/>
      <c r="I638" s="122"/>
    </row>
    <row r="639" spans="1:9" x14ac:dyDescent="0.2">
      <c r="A639" s="78"/>
      <c r="B639" s="121"/>
      <c r="C639" s="121"/>
      <c r="D639" s="122"/>
      <c r="E639" s="122"/>
      <c r="F639" s="122"/>
      <c r="G639" s="122"/>
      <c r="H639" s="122"/>
      <c r="I639" s="122"/>
    </row>
    <row r="640" spans="1:9" x14ac:dyDescent="0.2">
      <c r="A640" s="78"/>
      <c r="B640" s="121"/>
      <c r="C640" s="121"/>
      <c r="D640" s="122"/>
      <c r="E640" s="122"/>
      <c r="F640" s="122"/>
      <c r="G640" s="122"/>
      <c r="H640" s="122"/>
      <c r="I640" s="122"/>
    </row>
    <row r="641" spans="1:9" x14ac:dyDescent="0.2">
      <c r="A641" s="78"/>
      <c r="B641" s="121"/>
      <c r="C641" s="121"/>
      <c r="D641" s="122"/>
      <c r="E641" s="122"/>
      <c r="F641" s="122"/>
      <c r="G641" s="122"/>
      <c r="H641" s="122"/>
      <c r="I641" s="122"/>
    </row>
    <row r="642" spans="1:9" x14ac:dyDescent="0.2">
      <c r="A642" s="78"/>
      <c r="B642" s="121"/>
      <c r="C642" s="121"/>
      <c r="D642" s="122"/>
      <c r="E642" s="122"/>
      <c r="F642" s="122"/>
      <c r="G642" s="122"/>
      <c r="H642" s="122"/>
      <c r="I642" s="122"/>
    </row>
    <row r="643" spans="1:9" x14ac:dyDescent="0.2">
      <c r="A643" s="78"/>
      <c r="B643" s="121"/>
      <c r="C643" s="121"/>
      <c r="D643" s="122"/>
      <c r="E643" s="122"/>
      <c r="F643" s="122"/>
      <c r="G643" s="122"/>
      <c r="H643" s="122"/>
      <c r="I643" s="122"/>
    </row>
    <row r="644" spans="1:9" x14ac:dyDescent="0.2">
      <c r="A644" s="78"/>
      <c r="B644" s="121"/>
      <c r="C644" s="121"/>
      <c r="D644" s="122"/>
      <c r="E644" s="122"/>
      <c r="F644" s="122"/>
      <c r="G644" s="122"/>
      <c r="H644" s="122"/>
      <c r="I644" s="122"/>
    </row>
    <row r="645" spans="1:9" x14ac:dyDescent="0.2">
      <c r="A645" s="78"/>
      <c r="B645" s="121"/>
      <c r="C645" s="121"/>
      <c r="D645" s="122"/>
      <c r="E645" s="122"/>
      <c r="F645" s="122"/>
      <c r="G645" s="122"/>
      <c r="H645" s="122"/>
      <c r="I645" s="122"/>
    </row>
    <row r="646" spans="1:9" x14ac:dyDescent="0.2">
      <c r="A646" s="78"/>
      <c r="B646" s="121"/>
      <c r="C646" s="121"/>
      <c r="D646" s="122"/>
      <c r="E646" s="122"/>
      <c r="F646" s="122"/>
      <c r="G646" s="122"/>
      <c r="H646" s="122"/>
      <c r="I646" s="122"/>
    </row>
    <row r="647" spans="1:9" x14ac:dyDescent="0.2">
      <c r="A647" s="78"/>
      <c r="B647" s="121"/>
      <c r="C647" s="121"/>
      <c r="D647" s="122"/>
      <c r="E647" s="122"/>
      <c r="F647" s="122"/>
      <c r="G647" s="122"/>
      <c r="H647" s="122"/>
      <c r="I647" s="122"/>
    </row>
    <row r="648" spans="1:9" x14ac:dyDescent="0.2">
      <c r="A648" s="78"/>
      <c r="B648" s="121"/>
      <c r="C648" s="121"/>
      <c r="D648" s="122"/>
      <c r="E648" s="122"/>
      <c r="F648" s="122"/>
      <c r="G648" s="122"/>
      <c r="H648" s="122"/>
      <c r="I648" s="122"/>
    </row>
    <row r="649" spans="1:9" x14ac:dyDescent="0.2">
      <c r="A649" s="78"/>
      <c r="B649" s="121"/>
      <c r="C649" s="121"/>
      <c r="D649" s="122"/>
      <c r="E649" s="122"/>
      <c r="F649" s="122"/>
      <c r="G649" s="122"/>
      <c r="H649" s="122"/>
      <c r="I649" s="122"/>
    </row>
    <row r="650" spans="1:9" x14ac:dyDescent="0.2">
      <c r="A650" s="78"/>
      <c r="B650" s="121"/>
      <c r="C650" s="121"/>
      <c r="D650" s="122"/>
      <c r="E650" s="122"/>
      <c r="F650" s="122"/>
      <c r="G650" s="122"/>
      <c r="H650" s="122"/>
      <c r="I650" s="122"/>
    </row>
    <row r="651" spans="1:9" x14ac:dyDescent="0.2">
      <c r="A651" s="78"/>
      <c r="B651" s="121"/>
      <c r="C651" s="121"/>
      <c r="D651" s="122"/>
      <c r="E651" s="122"/>
      <c r="F651" s="122"/>
      <c r="G651" s="122"/>
      <c r="H651" s="122"/>
      <c r="I651" s="122"/>
    </row>
    <row r="652" spans="1:9" x14ac:dyDescent="0.2">
      <c r="A652" s="78"/>
      <c r="B652" s="121"/>
      <c r="C652" s="121"/>
      <c r="D652" s="122"/>
      <c r="E652" s="122"/>
      <c r="F652" s="122"/>
      <c r="G652" s="122"/>
      <c r="H652" s="122"/>
      <c r="I652" s="122"/>
    </row>
    <row r="653" spans="1:9" x14ac:dyDescent="0.2">
      <c r="A653" s="78"/>
      <c r="B653" s="121"/>
      <c r="C653" s="121"/>
      <c r="D653" s="122"/>
      <c r="E653" s="122"/>
      <c r="F653" s="122"/>
      <c r="G653" s="122"/>
      <c r="H653" s="122"/>
      <c r="I653" s="122"/>
    </row>
    <row r="654" spans="1:9" x14ac:dyDescent="0.2">
      <c r="A654" s="78"/>
      <c r="B654" s="121"/>
      <c r="C654" s="121"/>
      <c r="D654" s="122"/>
      <c r="E654" s="122"/>
      <c r="F654" s="122"/>
      <c r="G654" s="122"/>
      <c r="H654" s="122"/>
      <c r="I654" s="122"/>
    </row>
    <row r="655" spans="1:9" x14ac:dyDescent="0.2">
      <c r="A655" s="78"/>
      <c r="B655" s="121"/>
      <c r="C655" s="121"/>
      <c r="D655" s="122"/>
      <c r="E655" s="122"/>
      <c r="F655" s="122"/>
      <c r="G655" s="122"/>
      <c r="H655" s="122"/>
      <c r="I655" s="122"/>
    </row>
    <row r="656" spans="1:9" x14ac:dyDescent="0.2">
      <c r="A656" s="78"/>
      <c r="B656" s="121"/>
      <c r="C656" s="121"/>
      <c r="D656" s="122"/>
      <c r="E656" s="122"/>
      <c r="F656" s="122"/>
      <c r="G656" s="122"/>
      <c r="H656" s="122"/>
      <c r="I656" s="122"/>
    </row>
    <row r="657" spans="1:9" x14ac:dyDescent="0.2">
      <c r="A657" s="78"/>
      <c r="B657" s="121"/>
      <c r="C657" s="121"/>
      <c r="D657" s="122"/>
      <c r="E657" s="122"/>
      <c r="F657" s="122"/>
      <c r="G657" s="122"/>
      <c r="H657" s="122"/>
      <c r="I657" s="122"/>
    </row>
    <row r="658" spans="1:9" x14ac:dyDescent="0.2">
      <c r="A658" s="78"/>
      <c r="B658" s="121"/>
      <c r="C658" s="121"/>
      <c r="D658" s="122"/>
      <c r="E658" s="122"/>
      <c r="F658" s="122"/>
      <c r="G658" s="122"/>
      <c r="H658" s="122"/>
      <c r="I658" s="122"/>
    </row>
    <row r="659" spans="1:9" x14ac:dyDescent="0.2">
      <c r="A659" s="78"/>
      <c r="B659" s="121"/>
      <c r="C659" s="121"/>
      <c r="D659" s="122"/>
      <c r="E659" s="122"/>
      <c r="F659" s="122"/>
      <c r="G659" s="122"/>
      <c r="H659" s="122"/>
      <c r="I659" s="122"/>
    </row>
    <row r="660" spans="1:9" x14ac:dyDescent="0.2">
      <c r="A660" s="78"/>
      <c r="B660" s="121"/>
      <c r="C660" s="121"/>
      <c r="D660" s="122"/>
      <c r="E660" s="122"/>
      <c r="F660" s="122"/>
      <c r="G660" s="122"/>
      <c r="H660" s="122"/>
      <c r="I660" s="122"/>
    </row>
    <row r="661" spans="1:9" x14ac:dyDescent="0.2">
      <c r="A661" s="78"/>
      <c r="B661" s="121"/>
      <c r="C661" s="121"/>
      <c r="D661" s="122"/>
      <c r="E661" s="122"/>
      <c r="F661" s="122"/>
      <c r="G661" s="122"/>
      <c r="H661" s="122"/>
      <c r="I661" s="122"/>
    </row>
    <row r="662" spans="1:9" x14ac:dyDescent="0.2">
      <c r="A662" s="78"/>
      <c r="B662" s="121"/>
      <c r="C662" s="121"/>
      <c r="D662" s="122"/>
      <c r="E662" s="122"/>
      <c r="F662" s="122"/>
      <c r="G662" s="122"/>
      <c r="H662" s="122"/>
      <c r="I662" s="122"/>
    </row>
    <row r="663" spans="1:9" x14ac:dyDescent="0.2">
      <c r="A663" s="78"/>
      <c r="B663" s="121"/>
      <c r="C663" s="121"/>
      <c r="D663" s="122"/>
      <c r="E663" s="122"/>
      <c r="F663" s="122"/>
      <c r="G663" s="122"/>
      <c r="H663" s="122"/>
      <c r="I663" s="122"/>
    </row>
    <row r="664" spans="1:9" x14ac:dyDescent="0.2">
      <c r="A664" s="78"/>
      <c r="B664" s="121"/>
      <c r="C664" s="121"/>
      <c r="D664" s="122"/>
      <c r="E664" s="122"/>
      <c r="F664" s="122"/>
      <c r="G664" s="122"/>
      <c r="H664" s="122"/>
      <c r="I664" s="122"/>
    </row>
    <row r="665" spans="1:9" x14ac:dyDescent="0.2">
      <c r="A665" s="78"/>
      <c r="B665" s="121"/>
      <c r="C665" s="121"/>
      <c r="D665" s="122"/>
      <c r="E665" s="122"/>
      <c r="F665" s="122"/>
      <c r="G665" s="122"/>
      <c r="H665" s="122"/>
      <c r="I665" s="122"/>
    </row>
    <row r="666" spans="1:9" x14ac:dyDescent="0.2">
      <c r="A666" s="78"/>
      <c r="B666" s="121"/>
      <c r="C666" s="121"/>
      <c r="D666" s="122"/>
      <c r="E666" s="122"/>
      <c r="F666" s="122"/>
      <c r="G666" s="122"/>
      <c r="H666" s="122"/>
      <c r="I666" s="122"/>
    </row>
    <row r="667" spans="1:9" x14ac:dyDescent="0.2">
      <c r="A667" s="78"/>
      <c r="B667" s="121"/>
      <c r="C667" s="121"/>
      <c r="D667" s="122"/>
      <c r="E667" s="122"/>
      <c r="F667" s="122"/>
      <c r="G667" s="122"/>
      <c r="H667" s="122"/>
      <c r="I667" s="122"/>
    </row>
    <row r="668" spans="1:9" x14ac:dyDescent="0.2">
      <c r="A668" s="78"/>
      <c r="B668" s="121"/>
      <c r="C668" s="121"/>
      <c r="D668" s="122"/>
      <c r="E668" s="122"/>
      <c r="F668" s="122"/>
      <c r="G668" s="122"/>
      <c r="H668" s="122"/>
      <c r="I668" s="122"/>
    </row>
    <row r="669" spans="1:9" x14ac:dyDescent="0.2">
      <c r="A669" s="78"/>
      <c r="B669" s="121"/>
      <c r="C669" s="121"/>
      <c r="D669" s="122"/>
      <c r="E669" s="122"/>
      <c r="F669" s="122"/>
      <c r="G669" s="122"/>
      <c r="H669" s="122"/>
      <c r="I669" s="122"/>
    </row>
    <row r="670" spans="1:9" x14ac:dyDescent="0.2">
      <c r="A670" s="78"/>
      <c r="B670" s="121"/>
      <c r="C670" s="121"/>
      <c r="D670" s="122"/>
      <c r="E670" s="122"/>
      <c r="F670" s="122"/>
      <c r="G670" s="122"/>
      <c r="H670" s="122"/>
      <c r="I670" s="122"/>
    </row>
    <row r="671" spans="1:9" x14ac:dyDescent="0.2">
      <c r="A671" s="78"/>
      <c r="B671" s="121"/>
      <c r="C671" s="121"/>
      <c r="D671" s="122"/>
      <c r="E671" s="122"/>
      <c r="F671" s="122"/>
      <c r="G671" s="122"/>
      <c r="H671" s="122"/>
      <c r="I671" s="122"/>
    </row>
    <row r="672" spans="1:9" x14ac:dyDescent="0.2">
      <c r="A672" s="78"/>
      <c r="B672" s="121"/>
      <c r="C672" s="121"/>
      <c r="D672" s="122"/>
      <c r="E672" s="122"/>
      <c r="F672" s="122"/>
      <c r="G672" s="122"/>
      <c r="H672" s="122"/>
      <c r="I672" s="122"/>
    </row>
    <row r="673" spans="1:9" x14ac:dyDescent="0.2">
      <c r="A673" s="78"/>
      <c r="B673" s="121"/>
      <c r="C673" s="121"/>
      <c r="D673" s="122"/>
      <c r="E673" s="122"/>
      <c r="F673" s="122"/>
      <c r="G673" s="122"/>
      <c r="H673" s="122"/>
      <c r="I673" s="122"/>
    </row>
    <row r="674" spans="1:9" x14ac:dyDescent="0.2">
      <c r="A674" s="78"/>
      <c r="B674" s="121"/>
      <c r="C674" s="121"/>
      <c r="D674" s="122"/>
      <c r="E674" s="122"/>
      <c r="F674" s="122"/>
      <c r="G674" s="122"/>
      <c r="H674" s="122"/>
      <c r="I674" s="122"/>
    </row>
    <row r="675" spans="1:9" x14ac:dyDescent="0.2">
      <c r="A675" s="78"/>
      <c r="B675" s="121"/>
      <c r="C675" s="121"/>
      <c r="D675" s="122"/>
      <c r="E675" s="122"/>
      <c r="F675" s="122"/>
      <c r="G675" s="122"/>
      <c r="H675" s="122"/>
      <c r="I675" s="122"/>
    </row>
    <row r="676" spans="1:9" x14ac:dyDescent="0.2">
      <c r="A676" s="78"/>
      <c r="B676" s="121"/>
      <c r="C676" s="121"/>
      <c r="D676" s="122"/>
      <c r="E676" s="122"/>
      <c r="F676" s="122"/>
      <c r="G676" s="122"/>
      <c r="H676" s="122"/>
      <c r="I676" s="122"/>
    </row>
    <row r="677" spans="1:9" x14ac:dyDescent="0.2">
      <c r="A677" s="78"/>
      <c r="B677" s="121"/>
      <c r="C677" s="121"/>
      <c r="D677" s="122"/>
      <c r="E677" s="122"/>
      <c r="F677" s="122"/>
      <c r="G677" s="122"/>
      <c r="H677" s="122"/>
      <c r="I677" s="122"/>
    </row>
    <row r="678" spans="1:9" x14ac:dyDescent="0.2">
      <c r="A678" s="78"/>
      <c r="B678" s="121"/>
      <c r="C678" s="121"/>
      <c r="D678" s="122"/>
      <c r="E678" s="122"/>
      <c r="F678" s="122"/>
      <c r="G678" s="122"/>
      <c r="H678" s="122"/>
      <c r="I678" s="122"/>
    </row>
    <row r="679" spans="1:9" x14ac:dyDescent="0.2">
      <c r="A679" s="78"/>
      <c r="B679" s="121"/>
      <c r="C679" s="121"/>
      <c r="D679" s="122"/>
      <c r="E679" s="122"/>
      <c r="F679" s="122"/>
      <c r="G679" s="122"/>
      <c r="H679" s="122"/>
      <c r="I679" s="122"/>
    </row>
    <row r="680" spans="1:9" x14ac:dyDescent="0.2">
      <c r="A680" s="78"/>
      <c r="B680" s="121"/>
      <c r="C680" s="121"/>
      <c r="D680" s="122"/>
      <c r="E680" s="122"/>
      <c r="F680" s="122"/>
      <c r="G680" s="122"/>
      <c r="H680" s="122"/>
      <c r="I680" s="122"/>
    </row>
    <row r="681" spans="1:9" x14ac:dyDescent="0.2">
      <c r="A681" s="78"/>
      <c r="B681" s="121"/>
      <c r="C681" s="121"/>
      <c r="D681" s="122"/>
      <c r="E681" s="122"/>
      <c r="F681" s="122"/>
      <c r="G681" s="122"/>
      <c r="H681" s="122"/>
      <c r="I681" s="122"/>
    </row>
    <row r="682" spans="1:9" x14ac:dyDescent="0.2">
      <c r="A682" s="78"/>
      <c r="B682" s="121"/>
      <c r="C682" s="121"/>
      <c r="D682" s="122"/>
      <c r="E682" s="122"/>
      <c r="F682" s="122"/>
      <c r="G682" s="122"/>
      <c r="H682" s="122"/>
      <c r="I682" s="122"/>
    </row>
    <row r="683" spans="1:9" x14ac:dyDescent="0.2">
      <c r="A683" s="78"/>
      <c r="B683" s="121"/>
      <c r="C683" s="121"/>
      <c r="D683" s="122"/>
      <c r="E683" s="122"/>
      <c r="F683" s="122"/>
      <c r="G683" s="122"/>
      <c r="H683" s="122"/>
      <c r="I683" s="122"/>
    </row>
    <row r="684" spans="1:9" x14ac:dyDescent="0.2">
      <c r="A684" s="78"/>
      <c r="B684" s="121"/>
      <c r="C684" s="121"/>
      <c r="D684" s="122"/>
      <c r="E684" s="122"/>
      <c r="F684" s="122"/>
      <c r="G684" s="122"/>
      <c r="H684" s="122"/>
      <c r="I684" s="122"/>
    </row>
    <row r="685" spans="1:9" x14ac:dyDescent="0.2">
      <c r="A685" s="78"/>
      <c r="B685" s="121"/>
      <c r="C685" s="121"/>
      <c r="D685" s="122"/>
      <c r="E685" s="122"/>
      <c r="F685" s="122"/>
      <c r="G685" s="122"/>
      <c r="H685" s="122"/>
      <c r="I685" s="122"/>
    </row>
    <row r="686" spans="1:9" x14ac:dyDescent="0.2">
      <c r="A686" s="78"/>
      <c r="B686" s="121"/>
      <c r="C686" s="121"/>
      <c r="D686" s="122"/>
      <c r="E686" s="122"/>
      <c r="F686" s="122"/>
      <c r="G686" s="122"/>
      <c r="H686" s="122"/>
      <c r="I686" s="122"/>
    </row>
    <row r="687" spans="1:9" x14ac:dyDescent="0.2">
      <c r="A687" s="78"/>
      <c r="B687" s="121"/>
      <c r="C687" s="121"/>
      <c r="D687" s="122"/>
      <c r="E687" s="122"/>
      <c r="F687" s="122"/>
      <c r="G687" s="122"/>
      <c r="H687" s="122"/>
      <c r="I687" s="122"/>
    </row>
    <row r="688" spans="1:9" x14ac:dyDescent="0.2">
      <c r="A688" s="78"/>
      <c r="B688" s="121"/>
      <c r="C688" s="121"/>
      <c r="D688" s="122"/>
      <c r="E688" s="122"/>
      <c r="F688" s="122"/>
      <c r="G688" s="122"/>
      <c r="H688" s="122"/>
      <c r="I688" s="122"/>
    </row>
    <row r="689" spans="1:9" x14ac:dyDescent="0.2">
      <c r="A689" s="78"/>
      <c r="B689" s="121"/>
      <c r="C689" s="121"/>
      <c r="D689" s="122"/>
      <c r="E689" s="122"/>
      <c r="F689" s="122"/>
      <c r="G689" s="122"/>
      <c r="H689" s="122"/>
      <c r="I689" s="122"/>
    </row>
    <row r="690" spans="1:9" x14ac:dyDescent="0.2">
      <c r="A690" s="78"/>
      <c r="B690" s="121"/>
      <c r="C690" s="121"/>
      <c r="D690" s="122"/>
      <c r="E690" s="122"/>
      <c r="F690" s="122"/>
      <c r="G690" s="122"/>
      <c r="H690" s="122"/>
      <c r="I690" s="122"/>
    </row>
    <row r="691" spans="1:9" x14ac:dyDescent="0.2">
      <c r="A691" s="78"/>
      <c r="B691" s="121"/>
      <c r="C691" s="121"/>
      <c r="D691" s="122"/>
      <c r="E691" s="122"/>
      <c r="F691" s="122"/>
      <c r="G691" s="122"/>
      <c r="H691" s="122"/>
      <c r="I691" s="122"/>
    </row>
    <row r="692" spans="1:9" x14ac:dyDescent="0.2">
      <c r="A692" s="78"/>
      <c r="B692" s="121"/>
      <c r="C692" s="121"/>
      <c r="D692" s="122"/>
      <c r="E692" s="122"/>
      <c r="F692" s="122"/>
      <c r="G692" s="122"/>
      <c r="H692" s="122"/>
      <c r="I692" s="122"/>
    </row>
    <row r="693" spans="1:9" x14ac:dyDescent="0.2">
      <c r="A693" s="78"/>
      <c r="B693" s="121"/>
      <c r="C693" s="121"/>
      <c r="D693" s="122"/>
      <c r="E693" s="122"/>
      <c r="F693" s="122"/>
      <c r="G693" s="122"/>
      <c r="H693" s="122"/>
      <c r="I693" s="122"/>
    </row>
    <row r="694" spans="1:9" x14ac:dyDescent="0.2">
      <c r="A694" s="78"/>
      <c r="B694" s="121"/>
      <c r="C694" s="121"/>
      <c r="D694" s="122"/>
      <c r="E694" s="122"/>
      <c r="F694" s="122"/>
      <c r="G694" s="122"/>
      <c r="H694" s="122"/>
      <c r="I694" s="122"/>
    </row>
    <row r="695" spans="1:9" x14ac:dyDescent="0.2">
      <c r="A695" s="78"/>
      <c r="B695" s="121"/>
      <c r="C695" s="121"/>
      <c r="D695" s="122"/>
      <c r="E695" s="122"/>
      <c r="F695" s="122"/>
      <c r="G695" s="122"/>
      <c r="H695" s="122"/>
      <c r="I695" s="122"/>
    </row>
    <row r="696" spans="1:9" x14ac:dyDescent="0.2">
      <c r="A696" s="78"/>
      <c r="B696" s="121"/>
      <c r="C696" s="121"/>
      <c r="D696" s="122"/>
      <c r="E696" s="122"/>
      <c r="F696" s="122"/>
      <c r="G696" s="122"/>
      <c r="H696" s="122"/>
      <c r="I696" s="122"/>
    </row>
    <row r="697" spans="1:9" x14ac:dyDescent="0.2">
      <c r="A697" s="78"/>
      <c r="B697" s="121"/>
      <c r="C697" s="121"/>
      <c r="D697" s="122"/>
      <c r="E697" s="122"/>
      <c r="F697" s="122"/>
      <c r="G697" s="122"/>
      <c r="H697" s="122"/>
      <c r="I697" s="122"/>
    </row>
    <row r="698" spans="1:9" x14ac:dyDescent="0.2">
      <c r="A698" s="78"/>
      <c r="B698" s="121"/>
      <c r="C698" s="121"/>
      <c r="D698" s="122"/>
      <c r="E698" s="122"/>
      <c r="F698" s="122"/>
      <c r="G698" s="122"/>
      <c r="H698" s="122"/>
      <c r="I698" s="122"/>
    </row>
    <row r="699" spans="1:9" x14ac:dyDescent="0.2">
      <c r="A699" s="78"/>
      <c r="B699" s="121"/>
      <c r="C699" s="121"/>
      <c r="D699" s="122"/>
      <c r="E699" s="122"/>
      <c r="F699" s="122"/>
      <c r="G699" s="122"/>
      <c r="H699" s="122"/>
      <c r="I699" s="122"/>
    </row>
    <row r="700" spans="1:9" x14ac:dyDescent="0.2">
      <c r="A700" s="78"/>
      <c r="B700" s="121"/>
      <c r="C700" s="121"/>
      <c r="D700" s="122"/>
      <c r="E700" s="122"/>
      <c r="F700" s="122"/>
      <c r="G700" s="122"/>
      <c r="H700" s="122"/>
      <c r="I700" s="122"/>
    </row>
    <row r="701" spans="1:9" x14ac:dyDescent="0.2">
      <c r="A701" s="78"/>
      <c r="B701" s="121"/>
      <c r="C701" s="121"/>
      <c r="D701" s="122"/>
      <c r="E701" s="122"/>
      <c r="F701" s="122"/>
      <c r="G701" s="122"/>
      <c r="H701" s="122"/>
      <c r="I701" s="122"/>
    </row>
    <row r="702" spans="1:9" x14ac:dyDescent="0.2">
      <c r="A702" s="78"/>
      <c r="B702" s="121"/>
      <c r="C702" s="121"/>
      <c r="D702" s="122"/>
      <c r="E702" s="122"/>
      <c r="F702" s="122"/>
      <c r="G702" s="122"/>
      <c r="H702" s="122"/>
      <c r="I702" s="122"/>
    </row>
    <row r="703" spans="1:9" x14ac:dyDescent="0.2">
      <c r="A703" s="78"/>
      <c r="B703" s="121"/>
      <c r="C703" s="121"/>
      <c r="D703" s="122"/>
      <c r="E703" s="122"/>
      <c r="F703" s="122"/>
      <c r="G703" s="122"/>
      <c r="H703" s="122"/>
      <c r="I703" s="122"/>
    </row>
    <row r="704" spans="1:9" x14ac:dyDescent="0.2">
      <c r="A704" s="78"/>
      <c r="B704" s="121"/>
      <c r="C704" s="121"/>
      <c r="D704" s="122"/>
      <c r="E704" s="122"/>
      <c r="F704" s="122"/>
      <c r="G704" s="122"/>
      <c r="H704" s="122"/>
      <c r="I704" s="122"/>
    </row>
    <row r="705" spans="1:9" x14ac:dyDescent="0.2">
      <c r="A705" s="78"/>
      <c r="B705" s="121"/>
      <c r="C705" s="121"/>
      <c r="D705" s="122"/>
      <c r="E705" s="122"/>
      <c r="F705" s="122"/>
      <c r="G705" s="122"/>
      <c r="H705" s="122"/>
      <c r="I705" s="122"/>
    </row>
    <row r="706" spans="1:9" x14ac:dyDescent="0.2">
      <c r="A706" s="78"/>
      <c r="B706" s="121"/>
      <c r="C706" s="121"/>
      <c r="D706" s="122"/>
      <c r="E706" s="122"/>
      <c r="F706" s="122"/>
      <c r="G706" s="122"/>
      <c r="H706" s="122"/>
      <c r="I706" s="122"/>
    </row>
    <row r="707" spans="1:9" x14ac:dyDescent="0.2">
      <c r="A707" s="78"/>
      <c r="B707" s="121"/>
      <c r="C707" s="121"/>
      <c r="D707" s="122"/>
      <c r="E707" s="122"/>
      <c r="F707" s="122"/>
      <c r="G707" s="122"/>
      <c r="H707" s="122"/>
      <c r="I707" s="122"/>
    </row>
    <row r="708" spans="1:9" x14ac:dyDescent="0.2">
      <c r="A708" s="78"/>
      <c r="B708" s="121"/>
      <c r="C708" s="121"/>
      <c r="D708" s="122"/>
      <c r="E708" s="122"/>
      <c r="F708" s="122"/>
      <c r="G708" s="122"/>
      <c r="H708" s="122"/>
      <c r="I708" s="122"/>
    </row>
    <row r="709" spans="1:9" x14ac:dyDescent="0.2">
      <c r="A709" s="78"/>
      <c r="B709" s="121"/>
      <c r="C709" s="121"/>
      <c r="D709" s="122"/>
      <c r="E709" s="122"/>
      <c r="F709" s="122"/>
      <c r="G709" s="122"/>
      <c r="H709" s="122"/>
      <c r="I709" s="122"/>
    </row>
    <row r="710" spans="1:9" x14ac:dyDescent="0.2">
      <c r="A710" s="78"/>
      <c r="B710" s="121"/>
      <c r="C710" s="121"/>
      <c r="D710" s="122"/>
      <c r="E710" s="122"/>
      <c r="F710" s="122"/>
      <c r="G710" s="122"/>
      <c r="H710" s="122"/>
      <c r="I710" s="122"/>
    </row>
    <row r="711" spans="1:9" x14ac:dyDescent="0.2">
      <c r="A711" s="78"/>
      <c r="B711" s="121"/>
      <c r="C711" s="121"/>
      <c r="D711" s="122"/>
      <c r="E711" s="122"/>
      <c r="F711" s="122"/>
      <c r="G711" s="122"/>
      <c r="H711" s="122"/>
      <c r="I711" s="122"/>
    </row>
    <row r="712" spans="1:9" x14ac:dyDescent="0.2">
      <c r="A712" s="78"/>
      <c r="B712" s="121"/>
      <c r="C712" s="121"/>
      <c r="D712" s="122"/>
      <c r="E712" s="122"/>
      <c r="F712" s="122"/>
      <c r="G712" s="122"/>
      <c r="H712" s="122"/>
      <c r="I712" s="122"/>
    </row>
    <row r="713" spans="1:9" x14ac:dyDescent="0.2">
      <c r="A713" s="78"/>
      <c r="B713" s="121"/>
      <c r="C713" s="121"/>
      <c r="D713" s="122"/>
      <c r="E713" s="122"/>
      <c r="F713" s="122"/>
      <c r="G713" s="122"/>
      <c r="H713" s="122"/>
      <c r="I713" s="122"/>
    </row>
    <row r="714" spans="1:9" x14ac:dyDescent="0.2">
      <c r="A714" s="78"/>
      <c r="B714" s="121"/>
      <c r="C714" s="121"/>
      <c r="D714" s="122"/>
      <c r="E714" s="122"/>
      <c r="F714" s="122"/>
      <c r="G714" s="122"/>
      <c r="H714" s="122"/>
      <c r="I714" s="122"/>
    </row>
    <row r="715" spans="1:9" x14ac:dyDescent="0.2">
      <c r="A715" s="78"/>
      <c r="B715" s="121"/>
      <c r="C715" s="121"/>
      <c r="D715" s="122"/>
      <c r="E715" s="122"/>
      <c r="F715" s="122"/>
      <c r="G715" s="122"/>
      <c r="H715" s="122"/>
      <c r="I715" s="122"/>
    </row>
    <row r="716" spans="1:9" x14ac:dyDescent="0.2">
      <c r="A716" s="78"/>
      <c r="B716" s="121"/>
      <c r="C716" s="121"/>
      <c r="D716" s="122"/>
      <c r="E716" s="122"/>
      <c r="F716" s="122"/>
      <c r="G716" s="122"/>
      <c r="H716" s="122"/>
      <c r="I716" s="122"/>
    </row>
    <row r="717" spans="1:9" x14ac:dyDescent="0.2">
      <c r="A717" s="78"/>
      <c r="B717" s="121"/>
      <c r="C717" s="121"/>
      <c r="D717" s="122"/>
      <c r="E717" s="122"/>
      <c r="F717" s="122"/>
      <c r="G717" s="122"/>
      <c r="H717" s="122"/>
      <c r="I717" s="122"/>
    </row>
    <row r="718" spans="1:9" x14ac:dyDescent="0.2">
      <c r="A718" s="78"/>
      <c r="B718" s="121"/>
      <c r="C718" s="121"/>
      <c r="D718" s="122"/>
      <c r="E718" s="122"/>
      <c r="F718" s="122"/>
      <c r="G718" s="122"/>
      <c r="H718" s="122"/>
      <c r="I718" s="122"/>
    </row>
    <row r="719" spans="1:9" x14ac:dyDescent="0.2">
      <c r="A719" s="78"/>
      <c r="B719" s="121"/>
      <c r="C719" s="121"/>
      <c r="D719" s="122"/>
      <c r="E719" s="122"/>
      <c r="F719" s="122"/>
      <c r="G719" s="122"/>
      <c r="H719" s="122"/>
      <c r="I719" s="122"/>
    </row>
    <row r="720" spans="1:9" x14ac:dyDescent="0.2">
      <c r="A720" s="78"/>
      <c r="B720" s="121"/>
      <c r="C720" s="121"/>
      <c r="D720" s="122"/>
      <c r="E720" s="122"/>
      <c r="F720" s="122"/>
      <c r="G720" s="122"/>
      <c r="H720" s="122"/>
      <c r="I720" s="122"/>
    </row>
    <row r="721" spans="1:9" x14ac:dyDescent="0.2">
      <c r="A721" s="78"/>
      <c r="B721" s="121"/>
      <c r="C721" s="121"/>
      <c r="D721" s="122"/>
      <c r="E721" s="122"/>
      <c r="F721" s="122"/>
      <c r="G721" s="122"/>
      <c r="H721" s="122"/>
      <c r="I721" s="122"/>
    </row>
    <row r="722" spans="1:9" x14ac:dyDescent="0.2">
      <c r="A722" s="78"/>
      <c r="B722" s="121"/>
      <c r="C722" s="121"/>
      <c r="D722" s="122"/>
      <c r="E722" s="122"/>
      <c r="F722" s="122"/>
      <c r="G722" s="122"/>
      <c r="H722" s="122"/>
      <c r="I722" s="122"/>
    </row>
    <row r="723" spans="1:9" x14ac:dyDescent="0.2">
      <c r="A723" s="78"/>
      <c r="B723" s="121"/>
      <c r="C723" s="121"/>
      <c r="D723" s="122"/>
      <c r="E723" s="122"/>
      <c r="F723" s="122"/>
      <c r="G723" s="122"/>
      <c r="H723" s="122"/>
      <c r="I723" s="122"/>
    </row>
    <row r="724" spans="1:9" x14ac:dyDescent="0.2">
      <c r="A724" s="78"/>
      <c r="B724" s="121"/>
      <c r="C724" s="121"/>
      <c r="D724" s="122"/>
      <c r="E724" s="122"/>
      <c r="F724" s="122"/>
      <c r="G724" s="122"/>
      <c r="H724" s="122"/>
      <c r="I724" s="122"/>
    </row>
    <row r="725" spans="1:9" x14ac:dyDescent="0.2">
      <c r="A725" s="78"/>
      <c r="B725" s="121"/>
      <c r="C725" s="121"/>
      <c r="D725" s="122"/>
      <c r="E725" s="122"/>
      <c r="F725" s="122"/>
      <c r="G725" s="122"/>
      <c r="H725" s="122"/>
      <c r="I725" s="122"/>
    </row>
    <row r="726" spans="1:9" x14ac:dyDescent="0.2">
      <c r="A726" s="78"/>
      <c r="B726" s="121"/>
      <c r="C726" s="121"/>
      <c r="D726" s="122"/>
      <c r="E726" s="122"/>
      <c r="F726" s="122"/>
      <c r="G726" s="122"/>
      <c r="H726" s="122"/>
      <c r="I726" s="122"/>
    </row>
    <row r="727" spans="1:9" x14ac:dyDescent="0.2">
      <c r="A727" s="78"/>
      <c r="B727" s="121"/>
      <c r="C727" s="121"/>
      <c r="D727" s="122"/>
      <c r="E727" s="122"/>
      <c r="F727" s="122"/>
      <c r="G727" s="122"/>
      <c r="H727" s="122"/>
      <c r="I727" s="122"/>
    </row>
    <row r="728" spans="1:9" x14ac:dyDescent="0.2">
      <c r="A728" s="78"/>
      <c r="B728" s="121"/>
      <c r="C728" s="121"/>
      <c r="D728" s="122"/>
      <c r="E728" s="122"/>
      <c r="F728" s="122"/>
      <c r="G728" s="122"/>
      <c r="H728" s="122"/>
      <c r="I728" s="122"/>
    </row>
    <row r="729" spans="1:9" x14ac:dyDescent="0.2">
      <c r="A729" s="78"/>
      <c r="B729" s="121"/>
      <c r="C729" s="121"/>
      <c r="D729" s="122"/>
      <c r="E729" s="122"/>
      <c r="F729" s="122"/>
      <c r="G729" s="122"/>
      <c r="H729" s="122"/>
      <c r="I729" s="122"/>
    </row>
    <row r="730" spans="1:9" x14ac:dyDescent="0.2">
      <c r="A730" s="78"/>
      <c r="B730" s="121"/>
      <c r="C730" s="121"/>
      <c r="D730" s="122"/>
      <c r="E730" s="122"/>
      <c r="F730" s="122"/>
      <c r="G730" s="122"/>
      <c r="H730" s="122"/>
      <c r="I730" s="122"/>
    </row>
    <row r="731" spans="1:9" x14ac:dyDescent="0.2">
      <c r="A731" s="78"/>
      <c r="B731" s="121"/>
      <c r="C731" s="121"/>
      <c r="D731" s="122"/>
      <c r="E731" s="122"/>
      <c r="F731" s="122"/>
      <c r="G731" s="122"/>
      <c r="H731" s="122"/>
      <c r="I731" s="122"/>
    </row>
    <row r="732" spans="1:9" x14ac:dyDescent="0.2">
      <c r="A732" s="78"/>
      <c r="B732" s="121"/>
      <c r="C732" s="121"/>
      <c r="D732" s="122"/>
      <c r="E732" s="122"/>
      <c r="F732" s="122"/>
      <c r="G732" s="122"/>
      <c r="H732" s="122"/>
      <c r="I732" s="122"/>
    </row>
    <row r="733" spans="1:9" x14ac:dyDescent="0.2">
      <c r="A733" s="78"/>
      <c r="B733" s="121"/>
      <c r="C733" s="121"/>
      <c r="D733" s="122"/>
      <c r="E733" s="122"/>
      <c r="F733" s="122"/>
      <c r="G733" s="122"/>
      <c r="H733" s="122"/>
      <c r="I733" s="122"/>
    </row>
    <row r="734" spans="1:9" x14ac:dyDescent="0.2">
      <c r="A734" s="78"/>
      <c r="B734" s="121"/>
      <c r="C734" s="121"/>
      <c r="D734" s="122"/>
      <c r="E734" s="122"/>
      <c r="F734" s="122"/>
      <c r="G734" s="122"/>
      <c r="H734" s="122"/>
      <c r="I734" s="122"/>
    </row>
    <row r="735" spans="1:9" x14ac:dyDescent="0.2">
      <c r="A735" s="78"/>
      <c r="B735" s="121"/>
      <c r="C735" s="121"/>
      <c r="D735" s="122"/>
      <c r="E735" s="122"/>
      <c r="F735" s="122"/>
      <c r="G735" s="122"/>
      <c r="H735" s="122"/>
      <c r="I735" s="122"/>
    </row>
    <row r="736" spans="1:9" x14ac:dyDescent="0.2">
      <c r="A736" s="78"/>
      <c r="B736" s="121"/>
      <c r="C736" s="121"/>
      <c r="D736" s="122"/>
      <c r="E736" s="122"/>
      <c r="F736" s="122"/>
      <c r="G736" s="122"/>
      <c r="H736" s="122"/>
      <c r="I736" s="122"/>
    </row>
    <row r="737" spans="1:9" x14ac:dyDescent="0.2">
      <c r="A737" s="78"/>
      <c r="B737" s="121"/>
      <c r="C737" s="121"/>
      <c r="D737" s="122"/>
      <c r="E737" s="122"/>
      <c r="F737" s="122"/>
      <c r="G737" s="122"/>
      <c r="H737" s="122"/>
      <c r="I737" s="122"/>
    </row>
    <row r="738" spans="1:9" x14ac:dyDescent="0.2">
      <c r="A738" s="78"/>
      <c r="B738" s="121"/>
      <c r="C738" s="121"/>
      <c r="D738" s="122"/>
      <c r="E738" s="122"/>
      <c r="F738" s="122"/>
      <c r="G738" s="122"/>
      <c r="H738" s="122"/>
      <c r="I738" s="122"/>
    </row>
    <row r="739" spans="1:9" x14ac:dyDescent="0.2">
      <c r="A739" s="78"/>
      <c r="B739" s="121"/>
      <c r="C739" s="121"/>
      <c r="D739" s="122"/>
      <c r="E739" s="122"/>
      <c r="F739" s="122"/>
      <c r="G739" s="122"/>
      <c r="H739" s="122"/>
      <c r="I739" s="122"/>
    </row>
    <row r="740" spans="1:9" x14ac:dyDescent="0.2">
      <c r="A740" s="78"/>
      <c r="B740" s="121"/>
      <c r="C740" s="121"/>
      <c r="D740" s="122"/>
      <c r="E740" s="122"/>
      <c r="F740" s="122"/>
      <c r="G740" s="122"/>
      <c r="H740" s="122"/>
      <c r="I740" s="122"/>
    </row>
    <row r="741" spans="1:9" x14ac:dyDescent="0.2">
      <c r="A741" s="78"/>
      <c r="B741" s="121"/>
      <c r="C741" s="121"/>
      <c r="D741" s="122"/>
      <c r="E741" s="122"/>
      <c r="F741" s="122"/>
      <c r="G741" s="122"/>
      <c r="H741" s="122"/>
      <c r="I741" s="122"/>
    </row>
    <row r="742" spans="1:9" x14ac:dyDescent="0.2">
      <c r="A742" s="78"/>
      <c r="B742" s="121"/>
      <c r="C742" s="121"/>
      <c r="D742" s="122"/>
      <c r="E742" s="122"/>
      <c r="F742" s="122"/>
      <c r="G742" s="122"/>
      <c r="H742" s="122"/>
      <c r="I742" s="122"/>
    </row>
    <row r="743" spans="1:9" x14ac:dyDescent="0.2">
      <c r="A743" s="78"/>
      <c r="B743" s="121"/>
      <c r="C743" s="121"/>
      <c r="D743" s="122"/>
      <c r="E743" s="122"/>
      <c r="F743" s="122"/>
      <c r="G743" s="122"/>
      <c r="H743" s="122"/>
      <c r="I743" s="122"/>
    </row>
    <row r="744" spans="1:9" x14ac:dyDescent="0.2">
      <c r="A744" s="78"/>
      <c r="B744" s="121"/>
      <c r="C744" s="121"/>
      <c r="D744" s="122"/>
      <c r="E744" s="122"/>
      <c r="F744" s="122"/>
      <c r="G744" s="122"/>
      <c r="H744" s="122"/>
      <c r="I744" s="122"/>
    </row>
    <row r="745" spans="1:9" x14ac:dyDescent="0.2">
      <c r="A745" s="78"/>
      <c r="B745" s="121"/>
      <c r="C745" s="121"/>
      <c r="D745" s="122"/>
      <c r="E745" s="122"/>
      <c r="F745" s="122"/>
      <c r="G745" s="122"/>
      <c r="H745" s="122"/>
      <c r="I745" s="122"/>
    </row>
    <row r="746" spans="1:9" x14ac:dyDescent="0.2">
      <c r="A746" s="78"/>
      <c r="B746" s="121"/>
      <c r="C746" s="121"/>
      <c r="D746" s="122"/>
      <c r="E746" s="122"/>
      <c r="F746" s="122"/>
      <c r="G746" s="122"/>
      <c r="H746" s="122"/>
      <c r="I746" s="122"/>
    </row>
    <row r="747" spans="1:9" x14ac:dyDescent="0.2">
      <c r="A747" s="78"/>
      <c r="B747" s="121"/>
      <c r="C747" s="121"/>
      <c r="D747" s="122"/>
      <c r="E747" s="122"/>
      <c r="F747" s="122"/>
      <c r="G747" s="122"/>
      <c r="H747" s="122"/>
      <c r="I747" s="122"/>
    </row>
    <row r="748" spans="1:9" x14ac:dyDescent="0.2">
      <c r="A748" s="78"/>
      <c r="B748" s="121"/>
      <c r="C748" s="121"/>
      <c r="D748" s="122"/>
      <c r="E748" s="122"/>
      <c r="F748" s="122"/>
      <c r="G748" s="122"/>
      <c r="H748" s="122"/>
      <c r="I748" s="122"/>
    </row>
    <row r="749" spans="1:9" x14ac:dyDescent="0.2">
      <c r="A749" s="78"/>
      <c r="B749" s="121"/>
      <c r="C749" s="121"/>
      <c r="D749" s="122"/>
      <c r="E749" s="122"/>
      <c r="F749" s="122"/>
      <c r="G749" s="122"/>
      <c r="H749" s="122"/>
      <c r="I749" s="122"/>
    </row>
    <row r="750" spans="1:9" x14ac:dyDescent="0.2">
      <c r="A750" s="78"/>
      <c r="B750" s="121"/>
      <c r="C750" s="121"/>
      <c r="D750" s="122"/>
      <c r="E750" s="122"/>
      <c r="F750" s="122"/>
      <c r="G750" s="122"/>
      <c r="H750" s="122"/>
      <c r="I750" s="122"/>
    </row>
    <row r="751" spans="1:9" x14ac:dyDescent="0.2">
      <c r="A751" s="78"/>
      <c r="B751" s="121"/>
      <c r="C751" s="121"/>
      <c r="D751" s="122"/>
      <c r="E751" s="122"/>
      <c r="F751" s="122"/>
      <c r="G751" s="122"/>
      <c r="H751" s="122"/>
      <c r="I751" s="122"/>
    </row>
    <row r="752" spans="1:9" x14ac:dyDescent="0.2">
      <c r="A752" s="78"/>
      <c r="B752" s="121"/>
      <c r="C752" s="121"/>
      <c r="D752" s="122"/>
      <c r="E752" s="122"/>
      <c r="F752" s="122"/>
      <c r="G752" s="122"/>
      <c r="H752" s="122"/>
      <c r="I752" s="122"/>
    </row>
    <row r="753" spans="1:9" x14ac:dyDescent="0.2">
      <c r="A753" s="78"/>
      <c r="B753" s="121"/>
      <c r="C753" s="121"/>
      <c r="D753" s="122"/>
      <c r="E753" s="122"/>
      <c r="F753" s="122"/>
      <c r="G753" s="122"/>
      <c r="H753" s="122"/>
      <c r="I753" s="122"/>
    </row>
    <row r="754" spans="1:9" x14ac:dyDescent="0.2">
      <c r="A754" s="78"/>
      <c r="B754" s="121"/>
      <c r="C754" s="121"/>
      <c r="D754" s="122"/>
      <c r="E754" s="122"/>
      <c r="F754" s="122"/>
      <c r="G754" s="122"/>
      <c r="H754" s="122"/>
      <c r="I754" s="122"/>
    </row>
    <row r="755" spans="1:9" x14ac:dyDescent="0.2">
      <c r="A755" s="78"/>
      <c r="B755" s="121"/>
      <c r="C755" s="121"/>
      <c r="D755" s="122"/>
      <c r="E755" s="122"/>
      <c r="F755" s="122"/>
      <c r="G755" s="122"/>
      <c r="H755" s="122"/>
      <c r="I755" s="122"/>
    </row>
    <row r="756" spans="1:9" x14ac:dyDescent="0.2">
      <c r="A756" s="78"/>
      <c r="B756" s="121"/>
      <c r="C756" s="121"/>
      <c r="D756" s="122"/>
      <c r="E756" s="122"/>
      <c r="F756" s="122"/>
      <c r="G756" s="122"/>
      <c r="H756" s="122"/>
      <c r="I756" s="122"/>
    </row>
    <row r="757" spans="1:9" x14ac:dyDescent="0.2">
      <c r="A757" s="78"/>
      <c r="B757" s="121"/>
      <c r="C757" s="121"/>
      <c r="D757" s="122"/>
      <c r="E757" s="122"/>
      <c r="F757" s="122"/>
      <c r="G757" s="122"/>
      <c r="H757" s="122"/>
      <c r="I757" s="122"/>
    </row>
    <row r="758" spans="1:9" x14ac:dyDescent="0.2">
      <c r="A758" s="78"/>
      <c r="B758" s="121"/>
      <c r="C758" s="121"/>
      <c r="D758" s="122"/>
      <c r="E758" s="122"/>
      <c r="F758" s="122"/>
      <c r="G758" s="122"/>
      <c r="H758" s="122"/>
      <c r="I758" s="122"/>
    </row>
    <row r="759" spans="1:9" x14ac:dyDescent="0.2">
      <c r="A759" s="78"/>
      <c r="B759" s="121"/>
      <c r="C759" s="121"/>
      <c r="D759" s="122"/>
      <c r="E759" s="122"/>
      <c r="F759" s="122"/>
      <c r="G759" s="122"/>
      <c r="H759" s="122"/>
      <c r="I759" s="122"/>
    </row>
    <row r="760" spans="1:9" x14ac:dyDescent="0.2">
      <c r="A760" s="78"/>
      <c r="B760" s="121"/>
      <c r="C760" s="121"/>
      <c r="D760" s="122"/>
      <c r="E760" s="122"/>
      <c r="F760" s="122"/>
      <c r="G760" s="122"/>
      <c r="H760" s="122"/>
      <c r="I760" s="122"/>
    </row>
    <row r="761" spans="1:9" x14ac:dyDescent="0.2">
      <c r="A761" s="78"/>
      <c r="B761" s="121"/>
      <c r="C761" s="121"/>
      <c r="D761" s="122"/>
      <c r="E761" s="122"/>
      <c r="F761" s="122"/>
      <c r="G761" s="122"/>
      <c r="H761" s="122"/>
      <c r="I761" s="122"/>
    </row>
    <row r="762" spans="1:9" x14ac:dyDescent="0.2">
      <c r="A762" s="78"/>
      <c r="B762" s="121"/>
      <c r="C762" s="121"/>
      <c r="D762" s="122"/>
      <c r="E762" s="122"/>
      <c r="F762" s="122"/>
      <c r="G762" s="122"/>
      <c r="H762" s="122"/>
      <c r="I762" s="122"/>
    </row>
    <row r="763" spans="1:9" x14ac:dyDescent="0.2">
      <c r="A763" s="78"/>
      <c r="B763" s="121"/>
      <c r="C763" s="121"/>
      <c r="D763" s="122"/>
      <c r="E763" s="122"/>
      <c r="F763" s="122"/>
      <c r="G763" s="122"/>
      <c r="H763" s="122"/>
      <c r="I763" s="122"/>
    </row>
    <row r="764" spans="1:9" x14ac:dyDescent="0.2">
      <c r="A764" s="78"/>
      <c r="B764" s="121"/>
      <c r="C764" s="121"/>
      <c r="D764" s="122"/>
      <c r="E764" s="122"/>
      <c r="F764" s="122"/>
      <c r="G764" s="122"/>
      <c r="H764" s="122"/>
      <c r="I764" s="122"/>
    </row>
    <row r="765" spans="1:9" x14ac:dyDescent="0.2">
      <c r="A765" s="78"/>
      <c r="B765" s="121"/>
      <c r="C765" s="121"/>
      <c r="D765" s="122"/>
      <c r="E765" s="122"/>
      <c r="F765" s="122"/>
      <c r="G765" s="122"/>
      <c r="H765" s="122"/>
      <c r="I765" s="122"/>
    </row>
    <row r="766" spans="1:9" x14ac:dyDescent="0.2">
      <c r="A766" s="78"/>
      <c r="B766" s="121"/>
      <c r="C766" s="121"/>
      <c r="D766" s="122"/>
      <c r="E766" s="122"/>
      <c r="F766" s="122"/>
      <c r="G766" s="122"/>
      <c r="H766" s="122"/>
      <c r="I766" s="122"/>
    </row>
    <row r="767" spans="1:9" x14ac:dyDescent="0.2">
      <c r="A767" s="78"/>
      <c r="B767" s="121"/>
      <c r="C767" s="121"/>
      <c r="D767" s="122"/>
      <c r="E767" s="122"/>
      <c r="F767" s="122"/>
      <c r="G767" s="122"/>
      <c r="H767" s="122"/>
      <c r="I767" s="122"/>
    </row>
    <row r="768" spans="1:9" x14ac:dyDescent="0.2">
      <c r="A768" s="78"/>
      <c r="B768" s="121"/>
      <c r="C768" s="121"/>
      <c r="D768" s="122"/>
      <c r="E768" s="122"/>
      <c r="F768" s="122"/>
      <c r="G768" s="122"/>
      <c r="H768" s="122"/>
      <c r="I768" s="122"/>
    </row>
    <row r="769" spans="1:9" x14ac:dyDescent="0.2">
      <c r="A769" s="78"/>
      <c r="B769" s="121"/>
      <c r="C769" s="121"/>
      <c r="D769" s="122"/>
      <c r="E769" s="122"/>
      <c r="F769" s="122"/>
      <c r="G769" s="122"/>
      <c r="H769" s="122"/>
      <c r="I769" s="122"/>
    </row>
    <row r="770" spans="1:9" x14ac:dyDescent="0.2">
      <c r="A770" s="78"/>
      <c r="B770" s="121"/>
      <c r="C770" s="121"/>
      <c r="D770" s="122"/>
      <c r="E770" s="122"/>
      <c r="F770" s="122"/>
      <c r="G770" s="122"/>
      <c r="H770" s="122"/>
      <c r="I770" s="122"/>
    </row>
    <row r="771" spans="1:9" x14ac:dyDescent="0.2">
      <c r="A771" s="78"/>
      <c r="B771" s="121"/>
      <c r="C771" s="121"/>
      <c r="D771" s="122"/>
      <c r="E771" s="122"/>
      <c r="F771" s="122"/>
      <c r="G771" s="122"/>
      <c r="H771" s="122"/>
      <c r="I771" s="122"/>
    </row>
    <row r="772" spans="1:9" x14ac:dyDescent="0.2">
      <c r="A772" s="78"/>
      <c r="B772" s="121"/>
      <c r="C772" s="121"/>
      <c r="D772" s="122"/>
      <c r="E772" s="122"/>
      <c r="F772" s="122"/>
      <c r="G772" s="122"/>
      <c r="H772" s="122"/>
      <c r="I772" s="122"/>
    </row>
    <row r="773" spans="1:9" x14ac:dyDescent="0.2">
      <c r="A773" s="78"/>
      <c r="B773" s="121"/>
      <c r="C773" s="121"/>
      <c r="D773" s="122"/>
      <c r="E773" s="122"/>
      <c r="F773" s="122"/>
      <c r="G773" s="122"/>
      <c r="H773" s="122"/>
      <c r="I773" s="122"/>
    </row>
    <row r="774" spans="1:9" x14ac:dyDescent="0.2">
      <c r="A774" s="78"/>
      <c r="B774" s="121"/>
      <c r="C774" s="121"/>
      <c r="D774" s="122"/>
      <c r="E774" s="122"/>
      <c r="F774" s="122"/>
      <c r="G774" s="122"/>
      <c r="H774" s="122"/>
      <c r="I774" s="122"/>
    </row>
    <row r="775" spans="1:9" x14ac:dyDescent="0.2">
      <c r="A775" s="78"/>
      <c r="B775" s="121"/>
      <c r="C775" s="121"/>
      <c r="D775" s="122"/>
      <c r="E775" s="122"/>
      <c r="F775" s="122"/>
      <c r="G775" s="122"/>
      <c r="H775" s="122"/>
      <c r="I775" s="122"/>
    </row>
    <row r="776" spans="1:9" x14ac:dyDescent="0.2">
      <c r="A776" s="78"/>
      <c r="B776" s="121"/>
      <c r="C776" s="121"/>
      <c r="D776" s="122"/>
      <c r="E776" s="122"/>
      <c r="F776" s="122"/>
      <c r="G776" s="122"/>
      <c r="H776" s="122"/>
      <c r="I776" s="122"/>
    </row>
    <row r="777" spans="1:9" x14ac:dyDescent="0.2">
      <c r="A777" s="78"/>
      <c r="B777" s="121"/>
      <c r="C777" s="121"/>
      <c r="D777" s="122"/>
      <c r="E777" s="122"/>
      <c r="F777" s="122"/>
      <c r="G777" s="122"/>
      <c r="H777" s="122"/>
      <c r="I777" s="122"/>
    </row>
    <row r="778" spans="1:9" x14ac:dyDescent="0.2">
      <c r="A778" s="78"/>
      <c r="B778" s="121"/>
      <c r="C778" s="121"/>
      <c r="D778" s="122"/>
      <c r="E778" s="122"/>
      <c r="F778" s="122"/>
      <c r="G778" s="122"/>
      <c r="H778" s="122"/>
      <c r="I778" s="122"/>
    </row>
    <row r="779" spans="1:9" x14ac:dyDescent="0.2">
      <c r="A779" s="78"/>
      <c r="B779" s="121"/>
      <c r="C779" s="121"/>
      <c r="D779" s="122"/>
      <c r="E779" s="122"/>
      <c r="F779" s="122"/>
      <c r="G779" s="122"/>
      <c r="H779" s="122"/>
      <c r="I779" s="122"/>
    </row>
    <row r="780" spans="1:9" x14ac:dyDescent="0.2">
      <c r="A780" s="78"/>
      <c r="B780" s="121"/>
      <c r="C780" s="121"/>
      <c r="D780" s="122"/>
      <c r="E780" s="122"/>
      <c r="F780" s="122"/>
      <c r="G780" s="122"/>
      <c r="H780" s="122"/>
      <c r="I780" s="122"/>
    </row>
    <row r="781" spans="1:9" x14ac:dyDescent="0.2">
      <c r="A781" s="78"/>
      <c r="B781" s="121"/>
      <c r="C781" s="121"/>
      <c r="D781" s="122"/>
      <c r="E781" s="122"/>
      <c r="F781" s="122"/>
      <c r="G781" s="122"/>
      <c r="H781" s="122"/>
      <c r="I781" s="122"/>
    </row>
    <row r="782" spans="1:9" x14ac:dyDescent="0.2">
      <c r="A782" s="78"/>
      <c r="B782" s="121"/>
      <c r="C782" s="121"/>
      <c r="D782" s="122"/>
      <c r="E782" s="122"/>
      <c r="F782" s="122"/>
      <c r="G782" s="122"/>
      <c r="H782" s="122"/>
      <c r="I782" s="122"/>
    </row>
    <row r="783" spans="1:9" x14ac:dyDescent="0.2">
      <c r="A783" s="78"/>
      <c r="B783" s="121"/>
      <c r="C783" s="121"/>
      <c r="D783" s="122"/>
      <c r="E783" s="122"/>
      <c r="F783" s="122"/>
      <c r="G783" s="122"/>
      <c r="H783" s="122"/>
      <c r="I783" s="122"/>
    </row>
    <row r="784" spans="1:9" x14ac:dyDescent="0.2">
      <c r="A784" s="78"/>
      <c r="B784" s="121"/>
      <c r="C784" s="121"/>
      <c r="D784" s="122"/>
      <c r="E784" s="122"/>
      <c r="F784" s="122"/>
      <c r="G784" s="122"/>
      <c r="H784" s="122"/>
      <c r="I784" s="122"/>
    </row>
    <row r="785" spans="1:9" x14ac:dyDescent="0.2">
      <c r="A785" s="78"/>
      <c r="B785" s="121"/>
      <c r="C785" s="121"/>
      <c r="D785" s="122"/>
      <c r="E785" s="122"/>
      <c r="F785" s="122"/>
      <c r="G785" s="122"/>
      <c r="H785" s="122"/>
      <c r="I785" s="122"/>
    </row>
    <row r="786" spans="1:9" x14ac:dyDescent="0.2">
      <c r="A786" s="78"/>
      <c r="B786" s="121"/>
      <c r="C786" s="121"/>
      <c r="D786" s="122"/>
      <c r="E786" s="122"/>
      <c r="F786" s="122"/>
      <c r="G786" s="122"/>
      <c r="H786" s="122"/>
      <c r="I786" s="122"/>
    </row>
    <row r="787" spans="1:9" x14ac:dyDescent="0.2">
      <c r="A787" s="78"/>
      <c r="B787" s="121"/>
      <c r="C787" s="121"/>
      <c r="D787" s="122"/>
      <c r="E787" s="122"/>
      <c r="F787" s="122"/>
      <c r="G787" s="122"/>
      <c r="H787" s="122"/>
      <c r="I787" s="122"/>
    </row>
    <row r="788" spans="1:9" x14ac:dyDescent="0.2">
      <c r="A788" s="78"/>
      <c r="B788" s="121"/>
      <c r="C788" s="121"/>
      <c r="D788" s="122"/>
      <c r="E788" s="122"/>
      <c r="F788" s="122"/>
      <c r="G788" s="122"/>
      <c r="H788" s="122"/>
      <c r="I788" s="122"/>
    </row>
    <row r="789" spans="1:9" x14ac:dyDescent="0.2">
      <c r="A789" s="78"/>
      <c r="B789" s="121"/>
      <c r="C789" s="121"/>
      <c r="D789" s="122"/>
      <c r="E789" s="122"/>
      <c r="F789" s="122"/>
      <c r="G789" s="122"/>
      <c r="H789" s="122"/>
      <c r="I789" s="122"/>
    </row>
    <row r="790" spans="1:9" x14ac:dyDescent="0.2">
      <c r="A790" s="78"/>
      <c r="B790" s="121"/>
      <c r="C790" s="121"/>
      <c r="D790" s="122"/>
      <c r="E790" s="122"/>
      <c r="F790" s="122"/>
      <c r="G790" s="122"/>
      <c r="H790" s="122"/>
      <c r="I790" s="122"/>
    </row>
    <row r="791" spans="1:9" x14ac:dyDescent="0.2">
      <c r="A791" s="78"/>
      <c r="B791" s="121"/>
      <c r="C791" s="121"/>
      <c r="D791" s="122"/>
      <c r="E791" s="122"/>
      <c r="F791" s="122"/>
      <c r="G791" s="122"/>
      <c r="H791" s="122"/>
      <c r="I791" s="122"/>
    </row>
    <row r="792" spans="1:9" x14ac:dyDescent="0.2">
      <c r="A792" s="78"/>
      <c r="B792" s="121"/>
      <c r="C792" s="121"/>
      <c r="D792" s="122"/>
      <c r="E792" s="122"/>
      <c r="F792" s="122"/>
      <c r="G792" s="122"/>
      <c r="H792" s="122"/>
      <c r="I792" s="122"/>
    </row>
    <row r="793" spans="1:9" x14ac:dyDescent="0.2">
      <c r="A793" s="78"/>
      <c r="B793" s="121"/>
      <c r="C793" s="121"/>
      <c r="D793" s="122"/>
      <c r="E793" s="122"/>
      <c r="F793" s="122"/>
      <c r="G793" s="122"/>
      <c r="H793" s="122"/>
      <c r="I793" s="122"/>
    </row>
    <row r="794" spans="1:9" x14ac:dyDescent="0.2">
      <c r="A794" s="78"/>
      <c r="B794" s="121"/>
      <c r="C794" s="121"/>
      <c r="D794" s="122"/>
      <c r="E794" s="122"/>
      <c r="F794" s="122"/>
      <c r="G794" s="122"/>
      <c r="H794" s="122"/>
      <c r="I794" s="122"/>
    </row>
    <row r="795" spans="1:9" x14ac:dyDescent="0.2">
      <c r="A795" s="78"/>
      <c r="B795" s="121"/>
      <c r="C795" s="121"/>
      <c r="D795" s="122"/>
      <c r="E795" s="122"/>
      <c r="F795" s="122"/>
      <c r="G795" s="122"/>
      <c r="H795" s="122"/>
      <c r="I795" s="122"/>
    </row>
    <row r="796" spans="1:9" x14ac:dyDescent="0.2">
      <c r="A796" s="78"/>
      <c r="B796" s="121"/>
      <c r="C796" s="121"/>
      <c r="D796" s="122"/>
      <c r="E796" s="122"/>
      <c r="F796" s="122"/>
      <c r="G796" s="122"/>
      <c r="H796" s="122"/>
      <c r="I796" s="122"/>
    </row>
    <row r="797" spans="1:9" x14ac:dyDescent="0.2">
      <c r="A797" s="78"/>
      <c r="B797" s="121"/>
      <c r="C797" s="121"/>
      <c r="D797" s="122"/>
      <c r="E797" s="122"/>
      <c r="F797" s="122"/>
      <c r="G797" s="122"/>
      <c r="H797" s="122"/>
      <c r="I797" s="122"/>
    </row>
    <row r="798" spans="1:9" x14ac:dyDescent="0.2">
      <c r="A798" s="78"/>
      <c r="B798" s="121"/>
      <c r="C798" s="121"/>
      <c r="D798" s="122"/>
      <c r="E798" s="122"/>
      <c r="F798" s="122"/>
      <c r="G798" s="122"/>
      <c r="H798" s="122"/>
      <c r="I798" s="122"/>
    </row>
    <row r="799" spans="1:9" x14ac:dyDescent="0.2">
      <c r="A799" s="78"/>
      <c r="B799" s="121"/>
      <c r="C799" s="121"/>
      <c r="D799" s="122"/>
      <c r="E799" s="122"/>
      <c r="F799" s="122"/>
      <c r="G799" s="122"/>
      <c r="H799" s="122"/>
      <c r="I799" s="122"/>
    </row>
    <row r="800" spans="1:9" x14ac:dyDescent="0.2">
      <c r="A800" s="78"/>
      <c r="B800" s="121"/>
      <c r="C800" s="121"/>
      <c r="D800" s="122"/>
      <c r="E800" s="122"/>
      <c r="F800" s="122"/>
      <c r="G800" s="122"/>
      <c r="H800" s="122"/>
      <c r="I800" s="122"/>
    </row>
    <row r="801" spans="1:9" x14ac:dyDescent="0.2">
      <c r="A801" s="78"/>
      <c r="B801" s="121"/>
      <c r="C801" s="121"/>
      <c r="D801" s="122"/>
      <c r="E801" s="122"/>
      <c r="F801" s="122"/>
      <c r="G801" s="122"/>
      <c r="H801" s="122"/>
      <c r="I801" s="122"/>
    </row>
    <row r="802" spans="1:9" x14ac:dyDescent="0.2">
      <c r="A802" s="78"/>
      <c r="B802" s="121"/>
      <c r="C802" s="121"/>
      <c r="D802" s="122"/>
      <c r="E802" s="122"/>
      <c r="F802" s="122"/>
      <c r="G802" s="122"/>
      <c r="H802" s="122"/>
      <c r="I802" s="122"/>
    </row>
    <row r="803" spans="1:9" x14ac:dyDescent="0.2">
      <c r="A803" s="78"/>
      <c r="B803" s="121"/>
      <c r="C803" s="121"/>
      <c r="D803" s="122"/>
      <c r="E803" s="122"/>
      <c r="F803" s="122"/>
      <c r="G803" s="122"/>
      <c r="H803" s="122"/>
      <c r="I803" s="122"/>
    </row>
    <row r="804" spans="1:9" x14ac:dyDescent="0.2">
      <c r="A804" s="78"/>
      <c r="B804" s="121"/>
      <c r="C804" s="121"/>
      <c r="D804" s="122"/>
      <c r="E804" s="122"/>
      <c r="F804" s="122"/>
      <c r="G804" s="122"/>
      <c r="H804" s="122"/>
      <c r="I804" s="122"/>
    </row>
    <row r="805" spans="1:9" x14ac:dyDescent="0.2">
      <c r="A805" s="78"/>
      <c r="B805" s="121"/>
      <c r="C805" s="121"/>
      <c r="D805" s="122"/>
      <c r="E805" s="122"/>
      <c r="F805" s="122"/>
      <c r="G805" s="122"/>
      <c r="H805" s="122"/>
      <c r="I805" s="122"/>
    </row>
    <row r="806" spans="1:9" x14ac:dyDescent="0.2">
      <c r="A806" s="78"/>
      <c r="B806" s="121"/>
      <c r="C806" s="121"/>
      <c r="D806" s="122"/>
      <c r="E806" s="122"/>
      <c r="F806" s="122"/>
      <c r="G806" s="122"/>
      <c r="H806" s="122"/>
      <c r="I806" s="122"/>
    </row>
    <row r="807" spans="1:9" x14ac:dyDescent="0.2">
      <c r="A807" s="78"/>
      <c r="B807" s="121"/>
      <c r="C807" s="121"/>
      <c r="D807" s="122"/>
      <c r="E807" s="122"/>
      <c r="F807" s="122"/>
      <c r="G807" s="122"/>
      <c r="H807" s="122"/>
      <c r="I807" s="122"/>
    </row>
    <row r="808" spans="1:9" x14ac:dyDescent="0.2">
      <c r="A808" s="78"/>
      <c r="B808" s="121"/>
      <c r="C808" s="121"/>
      <c r="D808" s="122"/>
      <c r="E808" s="122"/>
      <c r="F808" s="122"/>
      <c r="G808" s="122"/>
      <c r="H808" s="122"/>
      <c r="I808" s="122"/>
    </row>
    <row r="809" spans="1:9" x14ac:dyDescent="0.2">
      <c r="A809" s="78"/>
      <c r="B809" s="121"/>
      <c r="C809" s="121"/>
      <c r="D809" s="122"/>
      <c r="E809" s="122"/>
      <c r="F809" s="122"/>
      <c r="G809" s="122"/>
      <c r="H809" s="122"/>
      <c r="I809" s="122"/>
    </row>
    <row r="810" spans="1:9" x14ac:dyDescent="0.2">
      <c r="A810" s="78"/>
      <c r="B810" s="121"/>
      <c r="C810" s="121"/>
      <c r="D810" s="122"/>
      <c r="E810" s="122"/>
      <c r="F810" s="122"/>
      <c r="G810" s="122"/>
      <c r="H810" s="122"/>
      <c r="I810" s="122"/>
    </row>
    <row r="811" spans="1:9" x14ac:dyDescent="0.2">
      <c r="A811" s="78"/>
      <c r="B811" s="121"/>
      <c r="C811" s="121"/>
      <c r="D811" s="122"/>
      <c r="E811" s="122"/>
      <c r="F811" s="122"/>
      <c r="G811" s="122"/>
      <c r="H811" s="122"/>
      <c r="I811" s="122"/>
    </row>
    <row r="812" spans="1:9" x14ac:dyDescent="0.2">
      <c r="A812" s="78"/>
      <c r="B812" s="121"/>
      <c r="C812" s="121"/>
      <c r="D812" s="122"/>
      <c r="E812" s="122"/>
      <c r="F812" s="122"/>
      <c r="G812" s="122"/>
      <c r="H812" s="122"/>
      <c r="I812" s="122"/>
    </row>
    <row r="813" spans="1:9" x14ac:dyDescent="0.2">
      <c r="A813" s="78"/>
      <c r="B813" s="121"/>
      <c r="C813" s="121"/>
      <c r="D813" s="122"/>
      <c r="E813" s="122"/>
      <c r="F813" s="122"/>
      <c r="G813" s="122"/>
      <c r="H813" s="122"/>
      <c r="I813" s="122"/>
    </row>
    <row r="814" spans="1:9" x14ac:dyDescent="0.2">
      <c r="A814" s="78"/>
      <c r="B814" s="121"/>
      <c r="C814" s="121"/>
      <c r="D814" s="122"/>
      <c r="E814" s="122"/>
      <c r="F814" s="122"/>
      <c r="G814" s="122"/>
      <c r="H814" s="122"/>
      <c r="I814" s="122"/>
    </row>
    <row r="815" spans="1:9" x14ac:dyDescent="0.2">
      <c r="A815" s="78"/>
      <c r="B815" s="121"/>
      <c r="C815" s="121"/>
      <c r="D815" s="122"/>
      <c r="E815" s="122"/>
      <c r="F815" s="122"/>
      <c r="G815" s="122"/>
      <c r="H815" s="122"/>
      <c r="I815" s="122"/>
    </row>
    <row r="816" spans="1:9" x14ac:dyDescent="0.2">
      <c r="A816" s="78"/>
      <c r="B816" s="121"/>
      <c r="C816" s="121"/>
      <c r="D816" s="122"/>
      <c r="E816" s="122"/>
      <c r="F816" s="122"/>
      <c r="G816" s="122"/>
      <c r="H816" s="122"/>
      <c r="I816" s="122"/>
    </row>
    <row r="817" spans="1:9" x14ac:dyDescent="0.2">
      <c r="A817" s="78"/>
      <c r="B817" s="121"/>
      <c r="C817" s="121"/>
      <c r="D817" s="122"/>
      <c r="E817" s="122"/>
      <c r="F817" s="122"/>
      <c r="G817" s="122"/>
      <c r="H817" s="122"/>
      <c r="I817" s="122"/>
    </row>
    <row r="818" spans="1:9" x14ac:dyDescent="0.2">
      <c r="A818" s="78"/>
      <c r="B818" s="121"/>
      <c r="C818" s="121"/>
      <c r="D818" s="122"/>
      <c r="E818" s="122"/>
      <c r="F818" s="122"/>
      <c r="G818" s="122"/>
      <c r="H818" s="122"/>
      <c r="I818" s="122"/>
    </row>
    <row r="819" spans="1:9" x14ac:dyDescent="0.2">
      <c r="A819" s="78"/>
      <c r="B819" s="121"/>
      <c r="C819" s="121"/>
      <c r="D819" s="122"/>
      <c r="E819" s="122"/>
      <c r="F819" s="122"/>
      <c r="G819" s="122"/>
      <c r="H819" s="122"/>
      <c r="I819" s="122"/>
    </row>
    <row r="820" spans="1:9" x14ac:dyDescent="0.2">
      <c r="A820" s="78"/>
      <c r="B820" s="121"/>
      <c r="C820" s="121"/>
      <c r="D820" s="122"/>
      <c r="E820" s="122"/>
      <c r="F820" s="122"/>
      <c r="G820" s="122"/>
      <c r="H820" s="122"/>
      <c r="I820" s="122"/>
    </row>
    <row r="821" spans="1:9" x14ac:dyDescent="0.2">
      <c r="A821" s="78"/>
      <c r="B821" s="121"/>
      <c r="C821" s="121"/>
      <c r="D821" s="122"/>
      <c r="E821" s="122"/>
      <c r="F821" s="122"/>
      <c r="G821" s="122"/>
      <c r="H821" s="122"/>
      <c r="I821" s="122"/>
    </row>
    <row r="822" spans="1:9" x14ac:dyDescent="0.2">
      <c r="A822" s="78"/>
      <c r="B822" s="121"/>
      <c r="C822" s="121"/>
      <c r="D822" s="122"/>
      <c r="E822" s="122"/>
      <c r="F822" s="122"/>
      <c r="G822" s="122"/>
      <c r="H822" s="122"/>
      <c r="I822" s="122"/>
    </row>
    <row r="823" spans="1:9" x14ac:dyDescent="0.2">
      <c r="A823" s="78"/>
      <c r="B823" s="121"/>
      <c r="C823" s="121"/>
      <c r="D823" s="122"/>
      <c r="E823" s="122"/>
      <c r="F823" s="122"/>
      <c r="G823" s="122"/>
      <c r="H823" s="122"/>
      <c r="I823" s="122"/>
    </row>
    <row r="824" spans="1:9" x14ac:dyDescent="0.2">
      <c r="A824" s="78"/>
      <c r="B824" s="121"/>
      <c r="C824" s="121"/>
      <c r="D824" s="122"/>
      <c r="E824" s="122"/>
      <c r="F824" s="122"/>
      <c r="G824" s="122"/>
      <c r="H824" s="122"/>
      <c r="I824" s="122"/>
    </row>
    <row r="825" spans="1:9" x14ac:dyDescent="0.2">
      <c r="A825" s="78"/>
      <c r="B825" s="121"/>
      <c r="C825" s="121"/>
      <c r="D825" s="122"/>
      <c r="E825" s="122"/>
      <c r="F825" s="122"/>
      <c r="G825" s="122"/>
      <c r="H825" s="122"/>
      <c r="I825" s="122"/>
    </row>
    <row r="826" spans="1:9" x14ac:dyDescent="0.2">
      <c r="A826" s="78"/>
      <c r="B826" s="121"/>
      <c r="C826" s="121"/>
      <c r="D826" s="122"/>
      <c r="E826" s="122"/>
      <c r="F826" s="122"/>
      <c r="G826" s="122"/>
      <c r="H826" s="122"/>
      <c r="I826" s="122"/>
    </row>
    <row r="827" spans="1:9" x14ac:dyDescent="0.2">
      <c r="A827" s="78"/>
      <c r="B827" s="121"/>
      <c r="C827" s="121"/>
      <c r="D827" s="122"/>
      <c r="E827" s="122"/>
      <c r="F827" s="122"/>
      <c r="G827" s="122"/>
      <c r="H827" s="122"/>
      <c r="I827" s="122"/>
    </row>
    <row r="828" spans="1:9" x14ac:dyDescent="0.2">
      <c r="A828" s="78"/>
      <c r="B828" s="121"/>
      <c r="C828" s="121"/>
      <c r="D828" s="122"/>
      <c r="E828" s="122"/>
      <c r="F828" s="122"/>
      <c r="G828" s="122"/>
      <c r="H828" s="122"/>
      <c r="I828" s="122"/>
    </row>
    <row r="829" spans="1:9" x14ac:dyDescent="0.2">
      <c r="A829" s="78"/>
      <c r="B829" s="121"/>
      <c r="C829" s="121"/>
      <c r="D829" s="122"/>
      <c r="E829" s="122"/>
      <c r="F829" s="122"/>
      <c r="G829" s="122"/>
      <c r="H829" s="122"/>
      <c r="I829" s="122"/>
    </row>
    <row r="830" spans="1:9" x14ac:dyDescent="0.2">
      <c r="A830" s="78"/>
      <c r="B830" s="121"/>
      <c r="C830" s="121"/>
      <c r="D830" s="122"/>
      <c r="E830" s="122"/>
      <c r="F830" s="122"/>
      <c r="G830" s="122"/>
      <c r="H830" s="122"/>
      <c r="I830" s="122"/>
    </row>
    <row r="831" spans="1:9" x14ac:dyDescent="0.2">
      <c r="A831" s="78"/>
      <c r="B831" s="121"/>
      <c r="C831" s="121"/>
      <c r="D831" s="122"/>
      <c r="E831" s="122"/>
      <c r="F831" s="122"/>
      <c r="G831" s="122"/>
      <c r="H831" s="122"/>
      <c r="I831" s="122"/>
    </row>
    <row r="832" spans="1:9" x14ac:dyDescent="0.2">
      <c r="A832" s="78"/>
      <c r="B832" s="121"/>
      <c r="C832" s="121"/>
      <c r="D832" s="122"/>
      <c r="E832" s="122"/>
      <c r="F832" s="122"/>
      <c r="G832" s="122"/>
      <c r="H832" s="122"/>
      <c r="I832" s="122"/>
    </row>
    <row r="833" spans="1:9" x14ac:dyDescent="0.2">
      <c r="A833" s="78"/>
      <c r="B833" s="121"/>
      <c r="C833" s="121"/>
      <c r="D833" s="122"/>
      <c r="E833" s="122"/>
      <c r="F833" s="122"/>
      <c r="G833" s="122"/>
      <c r="H833" s="122"/>
      <c r="I833" s="122"/>
    </row>
    <row r="834" spans="1:9" x14ac:dyDescent="0.2">
      <c r="A834" s="78"/>
      <c r="B834" s="121"/>
      <c r="C834" s="121"/>
      <c r="D834" s="122"/>
      <c r="E834" s="122"/>
      <c r="F834" s="122"/>
      <c r="G834" s="122"/>
      <c r="H834" s="122"/>
      <c r="I834" s="122"/>
    </row>
    <row r="835" spans="1:9" x14ac:dyDescent="0.2">
      <c r="A835" s="78"/>
      <c r="B835" s="121"/>
      <c r="C835" s="121"/>
      <c r="D835" s="122"/>
      <c r="E835" s="122"/>
      <c r="F835" s="122"/>
      <c r="G835" s="122"/>
      <c r="H835" s="122"/>
      <c r="I835" s="122"/>
    </row>
    <row r="836" spans="1:9" x14ac:dyDescent="0.2">
      <c r="A836" s="78"/>
      <c r="B836" s="121"/>
      <c r="C836" s="121"/>
      <c r="D836" s="122"/>
      <c r="E836" s="122"/>
      <c r="F836" s="122"/>
      <c r="G836" s="122"/>
      <c r="H836" s="122"/>
      <c r="I836" s="122"/>
    </row>
    <row r="837" spans="1:9" x14ac:dyDescent="0.2">
      <c r="A837" s="78"/>
      <c r="B837" s="121"/>
      <c r="C837" s="121"/>
      <c r="D837" s="122"/>
      <c r="E837" s="122"/>
      <c r="F837" s="122"/>
      <c r="G837" s="122"/>
      <c r="H837" s="122"/>
      <c r="I837" s="122"/>
    </row>
    <row r="838" spans="1:9" x14ac:dyDescent="0.2">
      <c r="A838" s="78"/>
      <c r="B838" s="121"/>
      <c r="C838" s="121"/>
      <c r="D838" s="122"/>
      <c r="E838" s="122"/>
      <c r="F838" s="122"/>
      <c r="G838" s="122"/>
      <c r="H838" s="122"/>
      <c r="I838" s="122"/>
    </row>
    <row r="839" spans="1:9" x14ac:dyDescent="0.2">
      <c r="A839" s="78"/>
      <c r="B839" s="121"/>
      <c r="C839" s="121"/>
      <c r="D839" s="122"/>
      <c r="E839" s="122"/>
      <c r="F839" s="122"/>
      <c r="G839" s="122"/>
      <c r="H839" s="122"/>
      <c r="I839" s="122"/>
    </row>
    <row r="840" spans="1:9" x14ac:dyDescent="0.2">
      <c r="A840" s="78"/>
      <c r="B840" s="121"/>
      <c r="C840" s="121"/>
      <c r="D840" s="122"/>
      <c r="E840" s="122"/>
      <c r="F840" s="122"/>
      <c r="G840" s="122"/>
      <c r="H840" s="122"/>
      <c r="I840" s="122"/>
    </row>
    <row r="841" spans="1:9" x14ac:dyDescent="0.2">
      <c r="A841" s="78"/>
      <c r="B841" s="121"/>
      <c r="C841" s="121"/>
      <c r="D841" s="122"/>
      <c r="E841" s="122"/>
      <c r="F841" s="122"/>
      <c r="G841" s="122"/>
      <c r="H841" s="122"/>
      <c r="I841" s="122"/>
    </row>
    <row r="842" spans="1:9" x14ac:dyDescent="0.2">
      <c r="A842" s="78"/>
      <c r="B842" s="121"/>
      <c r="C842" s="121"/>
      <c r="D842" s="122"/>
      <c r="E842" s="122"/>
      <c r="F842" s="122"/>
      <c r="G842" s="122"/>
      <c r="H842" s="122"/>
      <c r="I842" s="122"/>
    </row>
    <row r="843" spans="1:9" x14ac:dyDescent="0.2">
      <c r="A843" s="78"/>
      <c r="B843" s="121"/>
      <c r="C843" s="121"/>
      <c r="D843" s="122"/>
      <c r="E843" s="122"/>
      <c r="F843" s="122"/>
      <c r="G843" s="122"/>
      <c r="H843" s="122"/>
      <c r="I843" s="122"/>
    </row>
    <row r="844" spans="1:9" x14ac:dyDescent="0.2">
      <c r="A844" s="78"/>
      <c r="B844" s="121"/>
      <c r="C844" s="121"/>
      <c r="D844" s="122"/>
      <c r="E844" s="122"/>
      <c r="F844" s="122"/>
      <c r="G844" s="122"/>
      <c r="H844" s="122"/>
      <c r="I844" s="122"/>
    </row>
    <row r="845" spans="1:9" x14ac:dyDescent="0.2">
      <c r="A845" s="78"/>
      <c r="B845" s="121"/>
      <c r="C845" s="121"/>
      <c r="D845" s="122"/>
      <c r="E845" s="122"/>
      <c r="F845" s="122"/>
      <c r="G845" s="122"/>
      <c r="H845" s="122"/>
      <c r="I845" s="122"/>
    </row>
    <row r="846" spans="1:9" x14ac:dyDescent="0.2">
      <c r="A846" s="78"/>
      <c r="B846" s="121"/>
      <c r="C846" s="121"/>
      <c r="D846" s="122"/>
      <c r="E846" s="122"/>
      <c r="F846" s="122"/>
      <c r="G846" s="122"/>
      <c r="H846" s="122"/>
      <c r="I846" s="122"/>
    </row>
    <row r="847" spans="1:9" x14ac:dyDescent="0.2">
      <c r="A847" s="78"/>
      <c r="B847" s="121"/>
      <c r="C847" s="121"/>
      <c r="D847" s="122"/>
      <c r="E847" s="122"/>
      <c r="F847" s="122"/>
      <c r="G847" s="122"/>
      <c r="H847" s="122"/>
      <c r="I847" s="122"/>
    </row>
    <row r="848" spans="1:9" x14ac:dyDescent="0.2">
      <c r="A848" s="78"/>
      <c r="B848" s="121"/>
      <c r="C848" s="121"/>
      <c r="D848" s="122"/>
      <c r="E848" s="122"/>
      <c r="F848" s="122"/>
      <c r="G848" s="122"/>
      <c r="H848" s="122"/>
      <c r="I848" s="122"/>
    </row>
    <row r="849" spans="1:9" x14ac:dyDescent="0.2">
      <c r="A849" s="78"/>
      <c r="B849" s="121"/>
      <c r="C849" s="121"/>
      <c r="D849" s="122"/>
      <c r="E849" s="122"/>
      <c r="F849" s="122"/>
      <c r="G849" s="122"/>
      <c r="H849" s="122"/>
      <c r="I849" s="122"/>
    </row>
    <row r="850" spans="1:9" x14ac:dyDescent="0.2">
      <c r="A850" s="78"/>
      <c r="B850" s="121"/>
      <c r="C850" s="121"/>
      <c r="D850" s="122"/>
      <c r="E850" s="122"/>
      <c r="F850" s="122"/>
      <c r="G850" s="122"/>
      <c r="H850" s="122"/>
      <c r="I850" s="122"/>
    </row>
    <row r="851" spans="1:9" x14ac:dyDescent="0.2">
      <c r="A851" s="78"/>
      <c r="B851" s="121"/>
      <c r="C851" s="121"/>
      <c r="D851" s="122"/>
      <c r="E851" s="122"/>
      <c r="F851" s="122"/>
      <c r="G851" s="122"/>
      <c r="H851" s="122"/>
      <c r="I851" s="122"/>
    </row>
    <row r="852" spans="1:9" x14ac:dyDescent="0.2">
      <c r="A852" s="78"/>
      <c r="B852" s="121"/>
      <c r="C852" s="121"/>
      <c r="D852" s="122"/>
      <c r="E852" s="122"/>
      <c r="F852" s="122"/>
      <c r="G852" s="122"/>
      <c r="H852" s="122"/>
      <c r="I852" s="122"/>
    </row>
    <row r="853" spans="1:9" x14ac:dyDescent="0.2">
      <c r="A853" s="78"/>
      <c r="B853" s="121"/>
      <c r="C853" s="121"/>
      <c r="D853" s="122"/>
      <c r="E853" s="122"/>
      <c r="F853" s="122"/>
      <c r="G853" s="122"/>
      <c r="H853" s="122"/>
      <c r="I853" s="122"/>
    </row>
    <row r="854" spans="1:9" x14ac:dyDescent="0.2">
      <c r="A854" s="78"/>
      <c r="B854" s="121"/>
      <c r="C854" s="121"/>
      <c r="D854" s="122"/>
      <c r="E854" s="122"/>
      <c r="F854" s="122"/>
      <c r="G854" s="122"/>
      <c r="H854" s="122"/>
      <c r="I854" s="122"/>
    </row>
    <row r="855" spans="1:9" x14ac:dyDescent="0.2">
      <c r="A855" s="78"/>
      <c r="B855" s="121"/>
      <c r="C855" s="121"/>
      <c r="D855" s="122"/>
      <c r="E855" s="122"/>
      <c r="F855" s="122"/>
      <c r="G855" s="122"/>
      <c r="H855" s="122"/>
      <c r="I855" s="122"/>
    </row>
    <row r="856" spans="1:9" x14ac:dyDescent="0.2">
      <c r="A856" s="78"/>
      <c r="B856" s="121"/>
      <c r="C856" s="121"/>
      <c r="D856" s="122"/>
      <c r="E856" s="122"/>
      <c r="F856" s="122"/>
      <c r="G856" s="122"/>
      <c r="H856" s="122"/>
      <c r="I856" s="122"/>
    </row>
    <row r="857" spans="1:9" x14ac:dyDescent="0.2">
      <c r="A857" s="78"/>
      <c r="B857" s="121"/>
      <c r="C857" s="121"/>
      <c r="D857" s="122"/>
      <c r="E857" s="122"/>
      <c r="F857" s="122"/>
      <c r="G857" s="122"/>
      <c r="H857" s="122"/>
      <c r="I857" s="122"/>
    </row>
    <row r="858" spans="1:9" x14ac:dyDescent="0.2">
      <c r="A858" s="78"/>
      <c r="B858" s="121"/>
      <c r="C858" s="121"/>
      <c r="D858" s="122"/>
      <c r="E858" s="122"/>
      <c r="F858" s="122"/>
      <c r="G858" s="122"/>
      <c r="H858" s="122"/>
      <c r="I858" s="122"/>
    </row>
    <row r="859" spans="1:9" x14ac:dyDescent="0.2">
      <c r="A859" s="78"/>
      <c r="B859" s="121"/>
      <c r="C859" s="121"/>
      <c r="D859" s="122"/>
      <c r="E859" s="122"/>
      <c r="F859" s="122"/>
      <c r="G859" s="122"/>
      <c r="H859" s="122"/>
      <c r="I859" s="122"/>
    </row>
    <row r="860" spans="1:9" x14ac:dyDescent="0.2">
      <c r="A860" s="78"/>
      <c r="B860" s="121"/>
      <c r="C860" s="121"/>
      <c r="D860" s="122"/>
      <c r="E860" s="122"/>
      <c r="F860" s="122"/>
      <c r="G860" s="122"/>
      <c r="H860" s="122"/>
      <c r="I860" s="122"/>
    </row>
    <row r="861" spans="1:9" x14ac:dyDescent="0.2">
      <c r="A861" s="78"/>
      <c r="B861" s="121"/>
      <c r="C861" s="121"/>
      <c r="D861" s="122"/>
      <c r="E861" s="122"/>
      <c r="F861" s="122"/>
      <c r="G861" s="122"/>
      <c r="H861" s="122"/>
      <c r="I861" s="122"/>
    </row>
    <row r="862" spans="1:9" x14ac:dyDescent="0.2">
      <c r="A862" s="78"/>
      <c r="B862" s="121"/>
      <c r="C862" s="121"/>
      <c r="D862" s="122"/>
      <c r="E862" s="122"/>
      <c r="F862" s="122"/>
      <c r="G862" s="122"/>
      <c r="H862" s="122"/>
      <c r="I862" s="122"/>
    </row>
    <row r="863" spans="1:9" x14ac:dyDescent="0.2">
      <c r="A863" s="78"/>
      <c r="B863" s="121"/>
      <c r="C863" s="121"/>
      <c r="D863" s="122"/>
      <c r="E863" s="122"/>
      <c r="F863" s="122"/>
      <c r="G863" s="122"/>
      <c r="H863" s="122"/>
      <c r="I863" s="122"/>
    </row>
    <row r="864" spans="1:9" x14ac:dyDescent="0.2">
      <c r="A864" s="78"/>
      <c r="B864" s="121"/>
      <c r="C864" s="121"/>
      <c r="D864" s="122"/>
      <c r="E864" s="122"/>
      <c r="F864" s="122"/>
      <c r="G864" s="122"/>
      <c r="H864" s="122"/>
      <c r="I864" s="122"/>
    </row>
    <row r="865" spans="1:9" x14ac:dyDescent="0.2">
      <c r="A865" s="78"/>
      <c r="B865" s="121"/>
      <c r="C865" s="121"/>
      <c r="D865" s="122"/>
      <c r="E865" s="122"/>
      <c r="F865" s="122"/>
      <c r="G865" s="122"/>
      <c r="H865" s="122"/>
      <c r="I865" s="122"/>
    </row>
    <row r="866" spans="1:9" x14ac:dyDescent="0.2">
      <c r="A866" s="78"/>
      <c r="B866" s="121"/>
      <c r="C866" s="121"/>
      <c r="D866" s="122"/>
      <c r="E866" s="122"/>
      <c r="F866" s="122"/>
      <c r="G866" s="122"/>
      <c r="H866" s="122"/>
      <c r="I866" s="122"/>
    </row>
    <row r="867" spans="1:9" x14ac:dyDescent="0.2">
      <c r="A867" s="78"/>
      <c r="B867" s="121"/>
      <c r="C867" s="121"/>
      <c r="D867" s="122"/>
      <c r="E867" s="122"/>
      <c r="F867" s="122"/>
      <c r="G867" s="122"/>
      <c r="H867" s="122"/>
      <c r="I867" s="122"/>
    </row>
    <row r="868" spans="1:9" x14ac:dyDescent="0.2">
      <c r="A868" s="78"/>
      <c r="B868" s="121"/>
      <c r="C868" s="121"/>
      <c r="D868" s="122"/>
      <c r="E868" s="122"/>
      <c r="F868" s="122"/>
      <c r="G868" s="122"/>
      <c r="H868" s="122"/>
      <c r="I868" s="122"/>
    </row>
    <row r="869" spans="1:9" x14ac:dyDescent="0.2">
      <c r="A869" s="78"/>
      <c r="B869" s="121"/>
      <c r="C869" s="121"/>
      <c r="D869" s="122"/>
      <c r="E869" s="122"/>
      <c r="F869" s="122"/>
      <c r="G869" s="122"/>
      <c r="H869" s="122"/>
      <c r="I869" s="122"/>
    </row>
    <row r="870" spans="1:9" x14ac:dyDescent="0.2">
      <c r="A870" s="78"/>
      <c r="B870" s="121"/>
      <c r="C870" s="121"/>
      <c r="D870" s="122"/>
      <c r="E870" s="122"/>
      <c r="F870" s="122"/>
      <c r="G870" s="122"/>
      <c r="H870" s="122"/>
      <c r="I870" s="122"/>
    </row>
    <row r="871" spans="1:9" x14ac:dyDescent="0.2">
      <c r="A871" s="78"/>
      <c r="B871" s="121"/>
      <c r="C871" s="121"/>
      <c r="D871" s="122"/>
      <c r="E871" s="122"/>
      <c r="F871" s="122"/>
      <c r="G871" s="122"/>
      <c r="H871" s="122"/>
      <c r="I871" s="122"/>
    </row>
    <row r="872" spans="1:9" x14ac:dyDescent="0.2">
      <c r="A872" s="78"/>
      <c r="B872" s="121"/>
      <c r="C872" s="121"/>
      <c r="D872" s="122"/>
      <c r="E872" s="122"/>
      <c r="F872" s="122"/>
      <c r="G872" s="122"/>
      <c r="H872" s="122"/>
      <c r="I872" s="122"/>
    </row>
    <row r="873" spans="1:9" x14ac:dyDescent="0.2">
      <c r="A873" s="78"/>
      <c r="B873" s="121"/>
      <c r="C873" s="121"/>
      <c r="D873" s="122"/>
      <c r="E873" s="122"/>
      <c r="F873" s="122"/>
      <c r="G873" s="122"/>
      <c r="H873" s="122"/>
      <c r="I873" s="122"/>
    </row>
    <row r="874" spans="1:9" x14ac:dyDescent="0.2">
      <c r="A874" s="78"/>
      <c r="B874" s="121"/>
      <c r="C874" s="121"/>
      <c r="D874" s="122"/>
      <c r="E874" s="122"/>
      <c r="F874" s="122"/>
      <c r="G874" s="122"/>
      <c r="H874" s="122"/>
      <c r="I874" s="122"/>
    </row>
    <row r="875" spans="1:9" x14ac:dyDescent="0.2">
      <c r="A875" s="78"/>
      <c r="B875" s="121"/>
      <c r="C875" s="121"/>
      <c r="D875" s="122"/>
      <c r="E875" s="122"/>
      <c r="F875" s="122"/>
      <c r="G875" s="122"/>
      <c r="H875" s="122"/>
      <c r="I875" s="122"/>
    </row>
    <row r="876" spans="1:9" x14ac:dyDescent="0.2">
      <c r="A876" s="78"/>
      <c r="B876" s="121"/>
      <c r="C876" s="121"/>
      <c r="D876" s="122"/>
      <c r="E876" s="122"/>
      <c r="F876" s="122"/>
      <c r="G876" s="122"/>
      <c r="H876" s="122"/>
      <c r="I876" s="122"/>
    </row>
    <row r="877" spans="1:9" x14ac:dyDescent="0.2">
      <c r="A877" s="78"/>
      <c r="B877" s="121"/>
      <c r="C877" s="121"/>
      <c r="D877" s="122"/>
      <c r="E877" s="122"/>
      <c r="F877" s="122"/>
      <c r="G877" s="122"/>
      <c r="H877" s="122"/>
      <c r="I877" s="122"/>
    </row>
    <row r="878" spans="1:9" x14ac:dyDescent="0.2">
      <c r="A878" s="78"/>
      <c r="B878" s="121"/>
      <c r="C878" s="121"/>
      <c r="D878" s="122"/>
      <c r="E878" s="122"/>
      <c r="F878" s="122"/>
      <c r="G878" s="122"/>
      <c r="H878" s="122"/>
      <c r="I878" s="122"/>
    </row>
    <row r="879" spans="1:9" x14ac:dyDescent="0.2">
      <c r="A879" s="78"/>
      <c r="B879" s="121"/>
      <c r="C879" s="121"/>
      <c r="D879" s="122"/>
      <c r="E879" s="122"/>
      <c r="F879" s="122"/>
      <c r="G879" s="122"/>
      <c r="H879" s="122"/>
      <c r="I879" s="122"/>
    </row>
    <row r="880" spans="1:9" x14ac:dyDescent="0.2">
      <c r="A880" s="78"/>
      <c r="B880" s="121"/>
      <c r="C880" s="121"/>
      <c r="D880" s="122"/>
      <c r="E880" s="122"/>
      <c r="F880" s="122"/>
      <c r="G880" s="122"/>
      <c r="H880" s="122"/>
      <c r="I880" s="122"/>
    </row>
    <row r="881" spans="1:9" x14ac:dyDescent="0.2">
      <c r="A881" s="78"/>
      <c r="B881" s="121"/>
      <c r="C881" s="121"/>
      <c r="D881" s="122"/>
      <c r="E881" s="122"/>
      <c r="F881" s="122"/>
      <c r="G881" s="122"/>
      <c r="H881" s="122"/>
      <c r="I881" s="122"/>
    </row>
    <row r="882" spans="1:9" x14ac:dyDescent="0.2">
      <c r="A882" s="78"/>
      <c r="B882" s="121"/>
      <c r="C882" s="121"/>
      <c r="D882" s="122"/>
      <c r="E882" s="122"/>
      <c r="F882" s="122"/>
      <c r="G882" s="122"/>
      <c r="H882" s="122"/>
      <c r="I882" s="122"/>
    </row>
    <row r="883" spans="1:9" x14ac:dyDescent="0.2">
      <c r="A883" s="78"/>
      <c r="B883" s="121"/>
      <c r="C883" s="121"/>
      <c r="D883" s="122"/>
      <c r="E883" s="122"/>
      <c r="F883" s="122"/>
      <c r="G883" s="122"/>
      <c r="H883" s="122"/>
      <c r="I883" s="122"/>
    </row>
    <row r="884" spans="1:9" x14ac:dyDescent="0.2">
      <c r="A884" s="78"/>
      <c r="B884" s="121"/>
      <c r="C884" s="121"/>
      <c r="D884" s="122"/>
      <c r="E884" s="122"/>
      <c r="F884" s="122"/>
      <c r="G884" s="122"/>
      <c r="H884" s="122"/>
      <c r="I884" s="122"/>
    </row>
    <row r="885" spans="1:9" x14ac:dyDescent="0.2">
      <c r="A885" s="78"/>
      <c r="B885" s="121"/>
      <c r="C885" s="121"/>
      <c r="D885" s="122"/>
      <c r="E885" s="122"/>
      <c r="F885" s="122"/>
      <c r="G885" s="122"/>
      <c r="H885" s="122"/>
      <c r="I885" s="122"/>
    </row>
    <row r="886" spans="1:9" x14ac:dyDescent="0.2">
      <c r="A886" s="78"/>
      <c r="B886" s="121"/>
      <c r="C886" s="121"/>
      <c r="D886" s="122"/>
      <c r="E886" s="122"/>
      <c r="F886" s="122"/>
      <c r="G886" s="122"/>
      <c r="H886" s="122"/>
      <c r="I886" s="122"/>
    </row>
    <row r="887" spans="1:9" x14ac:dyDescent="0.2">
      <c r="A887" s="78"/>
      <c r="B887" s="121"/>
      <c r="C887" s="121"/>
      <c r="D887" s="122"/>
      <c r="E887" s="122"/>
      <c r="F887" s="122"/>
      <c r="G887" s="122"/>
      <c r="H887" s="122"/>
      <c r="I887" s="122"/>
    </row>
    <row r="888" spans="1:9" x14ac:dyDescent="0.2">
      <c r="A888" s="78"/>
      <c r="B888" s="121"/>
      <c r="C888" s="121"/>
      <c r="D888" s="122"/>
      <c r="E888" s="122"/>
      <c r="F888" s="122"/>
      <c r="G888" s="122"/>
      <c r="H888" s="122"/>
      <c r="I888" s="122"/>
    </row>
    <row r="889" spans="1:9" x14ac:dyDescent="0.2">
      <c r="A889" s="78"/>
      <c r="B889" s="121"/>
      <c r="C889" s="121"/>
      <c r="D889" s="122"/>
      <c r="E889" s="122"/>
      <c r="F889" s="122"/>
      <c r="G889" s="122"/>
      <c r="H889" s="122"/>
      <c r="I889" s="122"/>
    </row>
    <row r="890" spans="1:9" x14ac:dyDescent="0.2">
      <c r="A890" s="78"/>
      <c r="B890" s="121"/>
      <c r="C890" s="121"/>
      <c r="D890" s="122"/>
      <c r="E890" s="122"/>
      <c r="F890" s="122"/>
      <c r="G890" s="122"/>
      <c r="H890" s="122"/>
      <c r="I890" s="122"/>
    </row>
    <row r="891" spans="1:9" x14ac:dyDescent="0.2">
      <c r="A891" s="78"/>
      <c r="B891" s="121"/>
      <c r="C891" s="121"/>
      <c r="D891" s="122"/>
      <c r="E891" s="122"/>
      <c r="F891" s="122"/>
      <c r="G891" s="122"/>
      <c r="H891" s="122"/>
      <c r="I891" s="122"/>
    </row>
    <row r="892" spans="1:9" x14ac:dyDescent="0.2">
      <c r="A892" s="78"/>
      <c r="B892" s="121"/>
      <c r="C892" s="121"/>
      <c r="D892" s="122"/>
      <c r="E892" s="122"/>
      <c r="F892" s="122"/>
      <c r="G892" s="122"/>
      <c r="H892" s="122"/>
      <c r="I892" s="122"/>
    </row>
    <row r="893" spans="1:9" x14ac:dyDescent="0.2">
      <c r="A893" s="78"/>
      <c r="B893" s="121"/>
      <c r="C893" s="121"/>
      <c r="D893" s="122"/>
      <c r="E893" s="122"/>
      <c r="F893" s="122"/>
      <c r="G893" s="122"/>
      <c r="H893" s="122"/>
      <c r="I893" s="122"/>
    </row>
    <row r="894" spans="1:9" x14ac:dyDescent="0.2">
      <c r="A894" s="78"/>
      <c r="B894" s="121"/>
      <c r="C894" s="121"/>
      <c r="D894" s="122"/>
      <c r="E894" s="122"/>
      <c r="F894" s="122"/>
      <c r="G894" s="122"/>
      <c r="H894" s="122"/>
      <c r="I894" s="122"/>
    </row>
    <row r="895" spans="1:9" x14ac:dyDescent="0.2">
      <c r="A895" s="78"/>
      <c r="B895" s="121"/>
      <c r="C895" s="121"/>
      <c r="D895" s="122"/>
      <c r="E895" s="122"/>
      <c r="F895" s="122"/>
      <c r="G895" s="122"/>
      <c r="H895" s="122"/>
      <c r="I895" s="122"/>
    </row>
    <row r="896" spans="1:9" x14ac:dyDescent="0.2">
      <c r="A896" s="78"/>
      <c r="B896" s="121"/>
      <c r="C896" s="121"/>
      <c r="D896" s="122"/>
      <c r="E896" s="122"/>
      <c r="F896" s="122"/>
      <c r="G896" s="122"/>
      <c r="H896" s="122"/>
      <c r="I896" s="122"/>
    </row>
    <row r="897" spans="1:9" x14ac:dyDescent="0.2">
      <c r="A897" s="78"/>
      <c r="B897" s="121"/>
      <c r="C897" s="121"/>
      <c r="D897" s="122"/>
      <c r="E897" s="122"/>
      <c r="F897" s="122"/>
      <c r="G897" s="122"/>
      <c r="H897" s="122"/>
      <c r="I897" s="122"/>
    </row>
    <row r="898" spans="1:9" x14ac:dyDescent="0.2">
      <c r="A898" s="78"/>
      <c r="B898" s="121"/>
      <c r="C898" s="121"/>
      <c r="D898" s="122"/>
      <c r="E898" s="122"/>
      <c r="F898" s="122"/>
      <c r="G898" s="122"/>
      <c r="H898" s="122"/>
      <c r="I898" s="122"/>
    </row>
    <row r="899" spans="1:9" x14ac:dyDescent="0.2">
      <c r="A899" s="78"/>
      <c r="B899" s="121"/>
      <c r="C899" s="121"/>
      <c r="D899" s="122"/>
      <c r="E899" s="122"/>
      <c r="F899" s="122"/>
      <c r="G899" s="122"/>
      <c r="H899" s="122"/>
      <c r="I899" s="122"/>
    </row>
    <row r="900" spans="1:9" x14ac:dyDescent="0.2">
      <c r="A900" s="78"/>
      <c r="B900" s="121"/>
      <c r="C900" s="121"/>
      <c r="D900" s="122"/>
      <c r="E900" s="122"/>
      <c r="F900" s="122"/>
      <c r="G900" s="122"/>
      <c r="H900" s="122"/>
      <c r="I900" s="122"/>
    </row>
    <row r="901" spans="1:9" x14ac:dyDescent="0.2">
      <c r="A901" s="78"/>
      <c r="B901" s="121"/>
      <c r="C901" s="121"/>
      <c r="D901" s="122"/>
      <c r="E901" s="122"/>
      <c r="F901" s="122"/>
      <c r="G901" s="122"/>
      <c r="H901" s="122"/>
      <c r="I901" s="122"/>
    </row>
    <row r="902" spans="1:9" x14ac:dyDescent="0.2">
      <c r="A902" s="78"/>
      <c r="B902" s="121"/>
      <c r="C902" s="121"/>
      <c r="D902" s="122"/>
      <c r="E902" s="122"/>
      <c r="F902" s="122"/>
      <c r="G902" s="122"/>
      <c r="H902" s="122"/>
      <c r="I902" s="122"/>
    </row>
    <row r="903" spans="1:9" x14ac:dyDescent="0.2">
      <c r="A903" s="78"/>
      <c r="B903" s="121"/>
      <c r="C903" s="121"/>
      <c r="D903" s="122"/>
      <c r="E903" s="122"/>
      <c r="F903" s="122"/>
      <c r="G903" s="122"/>
      <c r="H903" s="122"/>
      <c r="I903" s="122"/>
    </row>
    <row r="904" spans="1:9" x14ac:dyDescent="0.2">
      <c r="A904" s="78"/>
      <c r="B904" s="121"/>
      <c r="C904" s="121"/>
      <c r="D904" s="122"/>
      <c r="E904" s="122"/>
      <c r="F904" s="122"/>
      <c r="G904" s="122"/>
      <c r="H904" s="122"/>
      <c r="I904" s="122"/>
    </row>
    <row r="905" spans="1:9" x14ac:dyDescent="0.2">
      <c r="A905" s="78"/>
      <c r="B905" s="121"/>
      <c r="C905" s="121"/>
      <c r="D905" s="122"/>
      <c r="E905" s="122"/>
      <c r="F905" s="122"/>
      <c r="G905" s="122"/>
      <c r="H905" s="122"/>
      <c r="I905" s="122"/>
    </row>
    <row r="906" spans="1:9" x14ac:dyDescent="0.2">
      <c r="A906" s="78"/>
      <c r="B906" s="121"/>
      <c r="C906" s="121"/>
      <c r="D906" s="122"/>
      <c r="E906" s="122"/>
      <c r="F906" s="122"/>
      <c r="G906" s="122"/>
      <c r="H906" s="122"/>
      <c r="I906" s="122"/>
    </row>
    <row r="907" spans="1:9" x14ac:dyDescent="0.2">
      <c r="A907" s="78"/>
      <c r="B907" s="121"/>
      <c r="C907" s="121"/>
      <c r="D907" s="122"/>
      <c r="E907" s="122"/>
      <c r="F907" s="122"/>
      <c r="G907" s="122"/>
      <c r="H907" s="122"/>
      <c r="I907" s="122"/>
    </row>
    <row r="908" spans="1:9" x14ac:dyDescent="0.2">
      <c r="A908" s="78"/>
      <c r="B908" s="121"/>
      <c r="C908" s="121"/>
      <c r="D908" s="122"/>
      <c r="E908" s="122"/>
      <c r="F908" s="122"/>
      <c r="G908" s="122"/>
      <c r="H908" s="122"/>
      <c r="I908" s="122"/>
    </row>
    <row r="909" spans="1:9" x14ac:dyDescent="0.2">
      <c r="A909" s="78"/>
      <c r="B909" s="121"/>
      <c r="C909" s="121"/>
      <c r="D909" s="122"/>
      <c r="E909" s="122"/>
      <c r="F909" s="122"/>
      <c r="G909" s="122"/>
      <c r="H909" s="122"/>
      <c r="I909" s="122"/>
    </row>
    <row r="910" spans="1:9" x14ac:dyDescent="0.2">
      <c r="A910" s="78"/>
      <c r="B910" s="121"/>
      <c r="C910" s="121"/>
      <c r="D910" s="122"/>
      <c r="E910" s="122"/>
      <c r="F910" s="122"/>
      <c r="G910" s="122"/>
      <c r="H910" s="122"/>
      <c r="I910" s="122"/>
    </row>
    <row r="911" spans="1:9" x14ac:dyDescent="0.2">
      <c r="A911" s="78"/>
      <c r="B911" s="121"/>
      <c r="C911" s="121"/>
      <c r="D911" s="122"/>
      <c r="E911" s="122"/>
      <c r="F911" s="122"/>
      <c r="G911" s="122"/>
      <c r="H911" s="122"/>
      <c r="I911" s="122"/>
    </row>
    <row r="912" spans="1:9" x14ac:dyDescent="0.2">
      <c r="A912" s="78"/>
      <c r="B912" s="121"/>
      <c r="C912" s="121"/>
      <c r="D912" s="122"/>
      <c r="E912" s="122"/>
      <c r="F912" s="122"/>
      <c r="G912" s="122"/>
      <c r="H912" s="122"/>
      <c r="I912" s="122"/>
    </row>
    <row r="913" spans="1:9" x14ac:dyDescent="0.2">
      <c r="A913" s="78"/>
      <c r="B913" s="121"/>
      <c r="C913" s="121"/>
      <c r="D913" s="122"/>
      <c r="E913" s="122"/>
      <c r="F913" s="122"/>
      <c r="G913" s="122"/>
      <c r="H913" s="122"/>
      <c r="I913" s="122"/>
    </row>
    <row r="914" spans="1:9" x14ac:dyDescent="0.2">
      <c r="A914" s="78"/>
      <c r="B914" s="121"/>
      <c r="C914" s="121"/>
      <c r="D914" s="122"/>
      <c r="E914" s="122"/>
      <c r="F914" s="122"/>
      <c r="G914" s="122"/>
      <c r="H914" s="122"/>
      <c r="I914" s="122"/>
    </row>
    <row r="915" spans="1:9" x14ac:dyDescent="0.2">
      <c r="A915" s="78"/>
      <c r="B915" s="121"/>
      <c r="C915" s="121"/>
      <c r="D915" s="122"/>
      <c r="E915" s="122"/>
      <c r="F915" s="122"/>
      <c r="G915" s="122"/>
      <c r="H915" s="122"/>
      <c r="I915" s="122"/>
    </row>
    <row r="916" spans="1:9" x14ac:dyDescent="0.2">
      <c r="A916" s="78"/>
      <c r="B916" s="121"/>
      <c r="C916" s="121"/>
      <c r="D916" s="122"/>
      <c r="E916" s="122"/>
      <c r="F916" s="122"/>
      <c r="G916" s="122"/>
      <c r="H916" s="122"/>
      <c r="I916" s="122"/>
    </row>
    <row r="917" spans="1:9" x14ac:dyDescent="0.2">
      <c r="A917" s="78"/>
      <c r="B917" s="121"/>
      <c r="C917" s="121"/>
      <c r="D917" s="122"/>
      <c r="E917" s="122"/>
      <c r="F917" s="122"/>
      <c r="G917" s="122"/>
      <c r="H917" s="122"/>
      <c r="I917" s="122"/>
    </row>
    <row r="918" spans="1:9" x14ac:dyDescent="0.2">
      <c r="A918" s="78"/>
      <c r="B918" s="121"/>
      <c r="C918" s="121"/>
      <c r="D918" s="122"/>
      <c r="E918" s="122"/>
      <c r="F918" s="122"/>
      <c r="G918" s="122"/>
      <c r="H918" s="122"/>
      <c r="I918" s="122"/>
    </row>
    <row r="919" spans="1:9" x14ac:dyDescent="0.2">
      <c r="A919" s="78"/>
      <c r="B919" s="121"/>
      <c r="C919" s="121"/>
      <c r="D919" s="122"/>
      <c r="E919" s="122"/>
      <c r="F919" s="122"/>
      <c r="G919" s="122"/>
      <c r="H919" s="122"/>
      <c r="I919" s="122"/>
    </row>
    <row r="920" spans="1:9" x14ac:dyDescent="0.2">
      <c r="A920" s="78"/>
      <c r="B920" s="121"/>
      <c r="C920" s="121"/>
      <c r="D920" s="122"/>
      <c r="E920" s="122"/>
      <c r="F920" s="122"/>
      <c r="G920" s="122"/>
      <c r="H920" s="122"/>
      <c r="I920" s="122"/>
    </row>
    <row r="921" spans="1:9" x14ac:dyDescent="0.2">
      <c r="A921" s="78"/>
      <c r="B921" s="121"/>
      <c r="C921" s="121"/>
      <c r="D921" s="122"/>
      <c r="E921" s="122"/>
      <c r="F921" s="122"/>
      <c r="G921" s="122"/>
      <c r="H921" s="122"/>
      <c r="I921" s="122"/>
    </row>
    <row r="922" spans="1:9" x14ac:dyDescent="0.2">
      <c r="A922" s="78"/>
      <c r="B922" s="121"/>
      <c r="C922" s="121"/>
      <c r="D922" s="122"/>
      <c r="E922" s="122"/>
      <c r="F922" s="122"/>
      <c r="G922" s="122"/>
      <c r="H922" s="122"/>
      <c r="I922" s="122"/>
    </row>
    <row r="923" spans="1:9" x14ac:dyDescent="0.2">
      <c r="A923" s="78"/>
      <c r="B923" s="121"/>
      <c r="C923" s="121"/>
      <c r="D923" s="122"/>
      <c r="E923" s="122"/>
      <c r="F923" s="122"/>
      <c r="G923" s="122"/>
      <c r="H923" s="122"/>
      <c r="I923" s="122"/>
    </row>
    <row r="924" spans="1:9" x14ac:dyDescent="0.2">
      <c r="A924" s="78"/>
      <c r="B924" s="121"/>
      <c r="C924" s="121"/>
      <c r="D924" s="122"/>
      <c r="E924" s="122"/>
      <c r="F924" s="122"/>
      <c r="G924" s="122"/>
      <c r="H924" s="122"/>
      <c r="I924" s="122"/>
    </row>
    <row r="925" spans="1:9" x14ac:dyDescent="0.2">
      <c r="A925" s="78"/>
      <c r="B925" s="121"/>
      <c r="C925" s="121"/>
      <c r="D925" s="122"/>
      <c r="E925" s="122"/>
      <c r="F925" s="122"/>
      <c r="G925" s="122"/>
      <c r="H925" s="122"/>
      <c r="I925" s="122"/>
    </row>
    <row r="926" spans="1:9" x14ac:dyDescent="0.2">
      <c r="A926" s="78"/>
      <c r="B926" s="121"/>
      <c r="C926" s="121"/>
      <c r="D926" s="122"/>
      <c r="E926" s="122"/>
      <c r="F926" s="122"/>
      <c r="G926" s="122"/>
      <c r="H926" s="122"/>
      <c r="I926" s="122"/>
    </row>
    <row r="927" spans="1:9" x14ac:dyDescent="0.2">
      <c r="A927" s="78"/>
      <c r="B927" s="121"/>
      <c r="C927" s="121"/>
      <c r="D927" s="122"/>
      <c r="E927" s="122"/>
      <c r="F927" s="122"/>
      <c r="G927" s="122"/>
      <c r="H927" s="122"/>
      <c r="I927" s="122"/>
    </row>
    <row r="928" spans="1:9" x14ac:dyDescent="0.2">
      <c r="A928" s="78"/>
      <c r="B928" s="121"/>
      <c r="C928" s="121"/>
      <c r="D928" s="122"/>
      <c r="E928" s="122"/>
      <c r="F928" s="122"/>
      <c r="G928" s="122"/>
      <c r="H928" s="122"/>
      <c r="I928" s="122"/>
    </row>
    <row r="929" spans="1:9" x14ac:dyDescent="0.2">
      <c r="A929" s="78"/>
      <c r="B929" s="121"/>
      <c r="C929" s="121"/>
      <c r="D929" s="122"/>
      <c r="E929" s="122"/>
      <c r="F929" s="122"/>
      <c r="G929" s="122"/>
      <c r="H929" s="122"/>
      <c r="I929" s="122"/>
    </row>
    <row r="930" spans="1:9" x14ac:dyDescent="0.2">
      <c r="A930" s="78"/>
      <c r="B930" s="121"/>
      <c r="C930" s="121"/>
      <c r="D930" s="122"/>
      <c r="E930" s="122"/>
      <c r="F930" s="122"/>
      <c r="G930" s="122"/>
      <c r="H930" s="122"/>
      <c r="I930" s="122"/>
    </row>
    <row r="931" spans="1:9" x14ac:dyDescent="0.2">
      <c r="A931" s="78"/>
      <c r="B931" s="121"/>
      <c r="C931" s="121"/>
      <c r="D931" s="122"/>
      <c r="E931" s="122"/>
      <c r="F931" s="122"/>
      <c r="G931" s="122"/>
      <c r="H931" s="122"/>
      <c r="I931" s="122"/>
    </row>
    <row r="932" spans="1:9" x14ac:dyDescent="0.2">
      <c r="A932" s="78"/>
      <c r="B932" s="121"/>
      <c r="C932" s="121"/>
      <c r="D932" s="122"/>
      <c r="E932" s="122"/>
      <c r="F932" s="122"/>
      <c r="G932" s="122"/>
      <c r="H932" s="122"/>
      <c r="I932" s="122"/>
    </row>
    <row r="933" spans="1:9" x14ac:dyDescent="0.2">
      <c r="A933" s="78"/>
      <c r="B933" s="121"/>
      <c r="C933" s="121"/>
      <c r="D933" s="122"/>
      <c r="E933" s="122"/>
      <c r="F933" s="122"/>
      <c r="G933" s="122"/>
      <c r="H933" s="122"/>
      <c r="I933" s="122"/>
    </row>
    <row r="934" spans="1:9" x14ac:dyDescent="0.2">
      <c r="A934" s="78"/>
      <c r="B934" s="121"/>
      <c r="C934" s="121"/>
      <c r="D934" s="122"/>
      <c r="E934" s="122"/>
      <c r="F934" s="122"/>
      <c r="G934" s="122"/>
      <c r="H934" s="122"/>
      <c r="I934" s="122"/>
    </row>
    <row r="935" spans="1:9" x14ac:dyDescent="0.2">
      <c r="A935" s="78"/>
      <c r="B935" s="121"/>
      <c r="C935" s="121"/>
      <c r="D935" s="122"/>
      <c r="E935" s="122"/>
      <c r="F935" s="122"/>
      <c r="G935" s="122"/>
      <c r="H935" s="122"/>
      <c r="I935" s="122"/>
    </row>
    <row r="936" spans="1:9" x14ac:dyDescent="0.2">
      <c r="A936" s="78"/>
      <c r="B936" s="121"/>
      <c r="C936" s="121"/>
      <c r="D936" s="122"/>
      <c r="E936" s="122"/>
      <c r="F936" s="122"/>
      <c r="G936" s="122"/>
      <c r="H936" s="122"/>
      <c r="I936" s="122"/>
    </row>
    <row r="937" spans="1:9" x14ac:dyDescent="0.2">
      <c r="A937" s="78"/>
      <c r="B937" s="121"/>
      <c r="C937" s="121"/>
      <c r="D937" s="122"/>
      <c r="E937" s="122"/>
      <c r="F937" s="122"/>
      <c r="G937" s="122"/>
      <c r="H937" s="122"/>
      <c r="I937" s="122"/>
    </row>
    <row r="938" spans="1:9" x14ac:dyDescent="0.2">
      <c r="A938" s="78"/>
      <c r="B938" s="121"/>
      <c r="C938" s="121"/>
      <c r="D938" s="122"/>
      <c r="E938" s="122"/>
      <c r="F938" s="122"/>
      <c r="G938" s="122"/>
      <c r="H938" s="122"/>
      <c r="I938" s="122"/>
    </row>
    <row r="939" spans="1:9" x14ac:dyDescent="0.2">
      <c r="A939" s="78"/>
      <c r="B939" s="121"/>
      <c r="C939" s="121"/>
      <c r="D939" s="122"/>
      <c r="E939" s="122"/>
      <c r="F939" s="122"/>
      <c r="G939" s="122"/>
      <c r="H939" s="122"/>
      <c r="I939" s="122"/>
    </row>
    <row r="940" spans="1:9" x14ac:dyDescent="0.2">
      <c r="A940" s="78"/>
      <c r="B940" s="121"/>
      <c r="C940" s="121"/>
      <c r="D940" s="122"/>
      <c r="E940" s="122"/>
      <c r="F940" s="122"/>
      <c r="G940" s="122"/>
      <c r="H940" s="122"/>
      <c r="I940" s="122"/>
    </row>
    <row r="941" spans="1:9" x14ac:dyDescent="0.2">
      <c r="A941" s="78"/>
      <c r="B941" s="121"/>
      <c r="C941" s="121"/>
      <c r="D941" s="122"/>
      <c r="E941" s="122"/>
      <c r="F941" s="122"/>
      <c r="G941" s="122"/>
      <c r="H941" s="122"/>
      <c r="I941" s="122"/>
    </row>
    <row r="942" spans="1:9" x14ac:dyDescent="0.2">
      <c r="A942" s="78"/>
      <c r="B942" s="121"/>
      <c r="C942" s="121"/>
      <c r="D942" s="122"/>
      <c r="E942" s="122"/>
      <c r="F942" s="122"/>
      <c r="G942" s="122"/>
      <c r="H942" s="122"/>
      <c r="I942" s="122"/>
    </row>
    <row r="943" spans="1:9" x14ac:dyDescent="0.2">
      <c r="A943" s="78"/>
      <c r="B943" s="121"/>
      <c r="C943" s="121"/>
      <c r="D943" s="122"/>
      <c r="E943" s="122"/>
      <c r="F943" s="122"/>
      <c r="G943" s="122"/>
      <c r="H943" s="122"/>
      <c r="I943" s="122"/>
    </row>
    <row r="944" spans="1:9" x14ac:dyDescent="0.2">
      <c r="A944" s="78"/>
      <c r="B944" s="121"/>
      <c r="C944" s="121"/>
      <c r="D944" s="122"/>
      <c r="E944" s="122"/>
      <c r="F944" s="122"/>
      <c r="G944" s="122"/>
      <c r="H944" s="122"/>
      <c r="I944" s="122"/>
    </row>
    <row r="945" spans="1:9" x14ac:dyDescent="0.2">
      <c r="A945" s="78"/>
      <c r="B945" s="121"/>
      <c r="C945" s="121"/>
      <c r="D945" s="122"/>
      <c r="E945" s="122"/>
      <c r="F945" s="122"/>
      <c r="G945" s="122"/>
      <c r="H945" s="122"/>
      <c r="I945" s="122"/>
    </row>
    <row r="946" spans="1:9" x14ac:dyDescent="0.2">
      <c r="A946" s="78"/>
      <c r="B946" s="121"/>
      <c r="C946" s="121"/>
      <c r="D946" s="122"/>
      <c r="E946" s="122"/>
      <c r="F946" s="122"/>
      <c r="G946" s="122"/>
      <c r="H946" s="122"/>
      <c r="I946" s="122"/>
    </row>
    <row r="947" spans="1:9" x14ac:dyDescent="0.2">
      <c r="A947" s="78"/>
      <c r="B947" s="121"/>
      <c r="C947" s="121"/>
      <c r="D947" s="122"/>
      <c r="E947" s="122"/>
      <c r="F947" s="122"/>
      <c r="G947" s="122"/>
      <c r="H947" s="122"/>
      <c r="I947" s="122"/>
    </row>
    <row r="948" spans="1:9" x14ac:dyDescent="0.2">
      <c r="A948" s="78"/>
      <c r="B948" s="121"/>
      <c r="C948" s="121"/>
      <c r="D948" s="122"/>
      <c r="E948" s="122"/>
      <c r="F948" s="122"/>
      <c r="G948" s="122"/>
      <c r="H948" s="122"/>
      <c r="I948" s="122"/>
    </row>
    <row r="949" spans="1:9" x14ac:dyDescent="0.2">
      <c r="A949" s="78"/>
      <c r="B949" s="121"/>
      <c r="C949" s="121"/>
      <c r="D949" s="122"/>
      <c r="E949" s="122"/>
      <c r="F949" s="122"/>
      <c r="G949" s="122"/>
      <c r="H949" s="122"/>
      <c r="I949" s="122"/>
    </row>
    <row r="950" spans="1:9" x14ac:dyDescent="0.2">
      <c r="A950" s="78"/>
      <c r="B950" s="121"/>
      <c r="C950" s="121"/>
      <c r="D950" s="122"/>
      <c r="E950" s="122"/>
      <c r="F950" s="122"/>
      <c r="G950" s="122"/>
      <c r="H950" s="122"/>
      <c r="I950" s="122"/>
    </row>
    <row r="951" spans="1:9" x14ac:dyDescent="0.2">
      <c r="A951" s="78"/>
      <c r="B951" s="121"/>
      <c r="C951" s="121"/>
      <c r="D951" s="122"/>
      <c r="E951" s="122"/>
      <c r="F951" s="122"/>
      <c r="G951" s="122"/>
      <c r="H951" s="122"/>
      <c r="I951" s="122"/>
    </row>
    <row r="952" spans="1:9" x14ac:dyDescent="0.2">
      <c r="A952" s="78"/>
      <c r="B952" s="121"/>
      <c r="C952" s="121"/>
      <c r="D952" s="122"/>
      <c r="E952" s="122"/>
      <c r="F952" s="122"/>
      <c r="G952" s="122"/>
      <c r="H952" s="122"/>
      <c r="I952" s="122"/>
    </row>
    <row r="953" spans="1:9" x14ac:dyDescent="0.2">
      <c r="A953" s="78"/>
      <c r="B953" s="121"/>
      <c r="C953" s="121"/>
      <c r="D953" s="122"/>
      <c r="E953" s="122"/>
      <c r="F953" s="122"/>
      <c r="G953" s="122"/>
      <c r="H953" s="122"/>
      <c r="I953" s="122"/>
    </row>
    <row r="954" spans="1:9" x14ac:dyDescent="0.2">
      <c r="A954" s="78"/>
      <c r="B954" s="121"/>
      <c r="C954" s="121"/>
      <c r="D954" s="122"/>
      <c r="E954" s="122"/>
      <c r="F954" s="122"/>
      <c r="G954" s="122"/>
      <c r="H954" s="122"/>
      <c r="I954" s="122"/>
    </row>
    <row r="955" spans="1:9" x14ac:dyDescent="0.2">
      <c r="A955" s="78"/>
      <c r="B955" s="121"/>
      <c r="C955" s="121"/>
      <c r="D955" s="122"/>
      <c r="E955" s="122"/>
      <c r="F955" s="122"/>
      <c r="G955" s="122"/>
      <c r="H955" s="122"/>
      <c r="I955" s="122"/>
    </row>
    <row r="956" spans="1:9" x14ac:dyDescent="0.2">
      <c r="A956" s="78"/>
      <c r="B956" s="121"/>
      <c r="C956" s="121"/>
      <c r="D956" s="122"/>
      <c r="E956" s="122"/>
      <c r="F956" s="122"/>
      <c r="G956" s="122"/>
      <c r="H956" s="122"/>
      <c r="I956" s="122"/>
    </row>
    <row r="957" spans="1:9" x14ac:dyDescent="0.2">
      <c r="A957" s="78"/>
      <c r="B957" s="121"/>
      <c r="C957" s="121"/>
      <c r="D957" s="122"/>
      <c r="E957" s="122"/>
      <c r="F957" s="122"/>
      <c r="G957" s="122"/>
      <c r="H957" s="122"/>
      <c r="I957" s="122"/>
    </row>
    <row r="958" spans="1:9" x14ac:dyDescent="0.2">
      <c r="A958" s="78"/>
      <c r="B958" s="121"/>
      <c r="C958" s="121"/>
      <c r="D958" s="122"/>
      <c r="E958" s="122"/>
      <c r="F958" s="122"/>
      <c r="G958" s="122"/>
      <c r="H958" s="122"/>
      <c r="I958" s="122"/>
    </row>
    <row r="959" spans="1:9" x14ac:dyDescent="0.2">
      <c r="A959" s="78"/>
      <c r="B959" s="121"/>
      <c r="C959" s="121"/>
      <c r="D959" s="122"/>
      <c r="E959" s="122"/>
      <c r="F959" s="122"/>
      <c r="G959" s="122"/>
      <c r="H959" s="122"/>
      <c r="I959" s="122"/>
    </row>
    <row r="960" spans="1:9" x14ac:dyDescent="0.2">
      <c r="A960" s="78"/>
      <c r="B960" s="121"/>
      <c r="C960" s="121"/>
      <c r="D960" s="122"/>
      <c r="E960" s="122"/>
      <c r="F960" s="122"/>
      <c r="G960" s="122"/>
      <c r="H960" s="122"/>
      <c r="I960" s="122"/>
    </row>
    <row r="961" spans="1:9" x14ac:dyDescent="0.2">
      <c r="A961" s="78"/>
      <c r="B961" s="121"/>
      <c r="C961" s="121"/>
      <c r="D961" s="122"/>
      <c r="E961" s="122"/>
      <c r="F961" s="122"/>
      <c r="G961" s="122"/>
      <c r="H961" s="122"/>
      <c r="I961" s="122"/>
    </row>
    <row r="962" spans="1:9" x14ac:dyDescent="0.2">
      <c r="A962" s="78"/>
      <c r="B962" s="121"/>
      <c r="C962" s="121"/>
      <c r="D962" s="122"/>
      <c r="E962" s="122"/>
      <c r="F962" s="122"/>
      <c r="G962" s="122"/>
      <c r="H962" s="122"/>
      <c r="I962" s="122"/>
    </row>
    <row r="963" spans="1:9" x14ac:dyDescent="0.2">
      <c r="A963" s="78"/>
      <c r="B963" s="121"/>
      <c r="C963" s="121"/>
      <c r="D963" s="122"/>
      <c r="E963" s="122"/>
      <c r="F963" s="122"/>
      <c r="G963" s="122"/>
      <c r="H963" s="122"/>
      <c r="I963" s="122"/>
    </row>
    <row r="964" spans="1:9" x14ac:dyDescent="0.2">
      <c r="A964" s="78"/>
      <c r="B964" s="121"/>
      <c r="C964" s="121"/>
      <c r="D964" s="122"/>
      <c r="E964" s="122"/>
      <c r="F964" s="122"/>
      <c r="G964" s="122"/>
      <c r="H964" s="122"/>
      <c r="I964" s="122"/>
    </row>
    <row r="965" spans="1:9" x14ac:dyDescent="0.2">
      <c r="A965" s="78"/>
      <c r="B965" s="121"/>
      <c r="C965" s="121"/>
      <c r="D965" s="122"/>
      <c r="E965" s="122"/>
      <c r="F965" s="122"/>
      <c r="G965" s="122"/>
      <c r="H965" s="122"/>
      <c r="I965" s="122"/>
    </row>
    <row r="966" spans="1:9" x14ac:dyDescent="0.2">
      <c r="A966" s="78"/>
      <c r="B966" s="121"/>
      <c r="C966" s="121"/>
      <c r="D966" s="122"/>
      <c r="E966" s="122"/>
      <c r="F966" s="122"/>
      <c r="G966" s="122"/>
      <c r="H966" s="122"/>
      <c r="I966" s="122"/>
    </row>
    <row r="967" spans="1:9" x14ac:dyDescent="0.2">
      <c r="A967" s="78"/>
      <c r="B967" s="121"/>
      <c r="C967" s="121"/>
      <c r="D967" s="122"/>
      <c r="E967" s="122"/>
      <c r="F967" s="122"/>
      <c r="G967" s="122"/>
      <c r="H967" s="122"/>
      <c r="I967" s="122"/>
    </row>
    <row r="968" spans="1:9" x14ac:dyDescent="0.2">
      <c r="A968" s="78"/>
      <c r="B968" s="121"/>
      <c r="C968" s="121"/>
      <c r="D968" s="122"/>
      <c r="E968" s="122"/>
      <c r="F968" s="122"/>
      <c r="G968" s="122"/>
      <c r="H968" s="122"/>
      <c r="I968" s="122"/>
    </row>
    <row r="969" spans="1:9" x14ac:dyDescent="0.2">
      <c r="A969" s="78"/>
      <c r="B969" s="121"/>
      <c r="C969" s="121"/>
      <c r="D969" s="122"/>
      <c r="E969" s="122"/>
      <c r="F969" s="122"/>
      <c r="G969" s="122"/>
      <c r="H969" s="122"/>
      <c r="I969" s="122"/>
    </row>
    <row r="970" spans="1:9" x14ac:dyDescent="0.2">
      <c r="A970" s="78"/>
      <c r="B970" s="121"/>
      <c r="C970" s="121"/>
      <c r="D970" s="122"/>
      <c r="E970" s="122"/>
      <c r="F970" s="122"/>
      <c r="G970" s="122"/>
      <c r="H970" s="122"/>
      <c r="I970" s="122"/>
    </row>
    <row r="971" spans="1:9" x14ac:dyDescent="0.2">
      <c r="A971" s="78"/>
      <c r="B971" s="121"/>
      <c r="C971" s="121"/>
      <c r="D971" s="122"/>
      <c r="E971" s="122"/>
      <c r="F971" s="122"/>
      <c r="G971" s="122"/>
      <c r="H971" s="122"/>
      <c r="I971" s="122"/>
    </row>
    <row r="972" spans="1:9" x14ac:dyDescent="0.2">
      <c r="A972" s="78"/>
      <c r="B972" s="121"/>
      <c r="C972" s="121"/>
      <c r="D972" s="122"/>
      <c r="E972" s="122"/>
      <c r="F972" s="122"/>
      <c r="G972" s="122"/>
      <c r="H972" s="122"/>
      <c r="I972" s="122"/>
    </row>
    <row r="973" spans="1:9" x14ac:dyDescent="0.2">
      <c r="A973" s="78"/>
      <c r="B973" s="121"/>
      <c r="C973" s="121"/>
      <c r="D973" s="122"/>
      <c r="E973" s="122"/>
      <c r="F973" s="122"/>
      <c r="G973" s="122"/>
      <c r="H973" s="122"/>
      <c r="I973" s="122"/>
    </row>
    <row r="974" spans="1:9" x14ac:dyDescent="0.2">
      <c r="A974" s="78"/>
      <c r="B974" s="121"/>
      <c r="C974" s="121"/>
      <c r="D974" s="122"/>
      <c r="E974" s="122"/>
      <c r="F974" s="122"/>
      <c r="G974" s="122"/>
      <c r="H974" s="122"/>
      <c r="I974" s="122"/>
    </row>
    <row r="975" spans="1:9" x14ac:dyDescent="0.2">
      <c r="A975" s="78"/>
      <c r="B975" s="121"/>
      <c r="C975" s="121"/>
      <c r="D975" s="122"/>
      <c r="E975" s="122"/>
      <c r="F975" s="122"/>
      <c r="G975" s="122"/>
      <c r="H975" s="122"/>
      <c r="I975" s="122"/>
    </row>
    <row r="976" spans="1:9" x14ac:dyDescent="0.2">
      <c r="A976" s="78"/>
      <c r="B976" s="121"/>
      <c r="C976" s="121"/>
      <c r="D976" s="122"/>
      <c r="E976" s="122"/>
      <c r="F976" s="122"/>
      <c r="G976" s="122"/>
      <c r="H976" s="122"/>
      <c r="I976" s="122"/>
    </row>
    <row r="977" spans="1:9" x14ac:dyDescent="0.2">
      <c r="A977" s="78"/>
      <c r="B977" s="121"/>
      <c r="C977" s="121"/>
      <c r="D977" s="122"/>
      <c r="E977" s="122"/>
      <c r="F977" s="122"/>
      <c r="G977" s="122"/>
      <c r="H977" s="122"/>
      <c r="I977" s="122"/>
    </row>
    <row r="978" spans="1:9" x14ac:dyDescent="0.2">
      <c r="A978" s="78"/>
      <c r="B978" s="121"/>
      <c r="C978" s="121"/>
      <c r="D978" s="122"/>
      <c r="E978" s="122"/>
      <c r="F978" s="122"/>
      <c r="G978" s="122"/>
      <c r="H978" s="122"/>
      <c r="I978" s="122"/>
    </row>
    <row r="979" spans="1:9" x14ac:dyDescent="0.2">
      <c r="A979" s="78"/>
      <c r="B979" s="121"/>
      <c r="C979" s="121"/>
      <c r="D979" s="122"/>
      <c r="E979" s="122"/>
      <c r="F979" s="122"/>
      <c r="G979" s="122"/>
      <c r="H979" s="122"/>
      <c r="I979" s="122"/>
    </row>
    <row r="980" spans="1:9" x14ac:dyDescent="0.2">
      <c r="A980" s="78"/>
      <c r="B980" s="121"/>
      <c r="C980" s="121"/>
      <c r="D980" s="122"/>
      <c r="E980" s="122"/>
      <c r="F980" s="122"/>
      <c r="G980" s="122"/>
      <c r="H980" s="122"/>
      <c r="I980" s="122"/>
    </row>
    <row r="981" spans="1:9" x14ac:dyDescent="0.2">
      <c r="A981" s="78"/>
      <c r="B981" s="121"/>
      <c r="C981" s="121"/>
      <c r="D981" s="122"/>
      <c r="E981" s="122"/>
      <c r="F981" s="122"/>
      <c r="G981" s="122"/>
      <c r="H981" s="122"/>
      <c r="I981" s="122"/>
    </row>
    <row r="982" spans="1:9" x14ac:dyDescent="0.2">
      <c r="A982" s="78"/>
      <c r="B982" s="121"/>
      <c r="C982" s="121"/>
      <c r="D982" s="122"/>
      <c r="E982" s="122"/>
      <c r="F982" s="122"/>
      <c r="G982" s="122"/>
      <c r="H982" s="122"/>
      <c r="I982" s="122"/>
    </row>
    <row r="983" spans="1:9" x14ac:dyDescent="0.2">
      <c r="A983" s="78"/>
      <c r="B983" s="121"/>
      <c r="C983" s="121"/>
      <c r="D983" s="122"/>
      <c r="E983" s="122"/>
      <c r="F983" s="122"/>
      <c r="G983" s="122"/>
      <c r="H983" s="122"/>
      <c r="I983" s="122"/>
    </row>
    <row r="984" spans="1:9" x14ac:dyDescent="0.2">
      <c r="A984" s="78"/>
      <c r="B984" s="121"/>
      <c r="C984" s="121"/>
      <c r="D984" s="122"/>
      <c r="E984" s="122"/>
      <c r="F984" s="122"/>
      <c r="G984" s="122"/>
      <c r="H984" s="122"/>
      <c r="I984" s="122"/>
    </row>
    <row r="985" spans="1:9" x14ac:dyDescent="0.2">
      <c r="A985" s="78"/>
      <c r="B985" s="121"/>
      <c r="C985" s="121"/>
      <c r="D985" s="122"/>
      <c r="E985" s="122"/>
      <c r="F985" s="122"/>
      <c r="G985" s="122"/>
      <c r="H985" s="122"/>
      <c r="I985" s="122"/>
    </row>
    <row r="986" spans="1:9" x14ac:dyDescent="0.2">
      <c r="A986" s="78"/>
      <c r="B986" s="121"/>
      <c r="C986" s="121"/>
      <c r="D986" s="122"/>
      <c r="E986" s="122"/>
      <c r="F986" s="122"/>
      <c r="G986" s="122"/>
      <c r="H986" s="122"/>
      <c r="I986" s="122"/>
    </row>
    <row r="987" spans="1:9" x14ac:dyDescent="0.2">
      <c r="A987" s="78"/>
      <c r="B987" s="121"/>
      <c r="C987" s="121"/>
      <c r="D987" s="122"/>
      <c r="E987" s="122"/>
      <c r="F987" s="122"/>
      <c r="G987" s="122"/>
      <c r="H987" s="122"/>
      <c r="I987" s="122"/>
    </row>
    <row r="988" spans="1:9" x14ac:dyDescent="0.2">
      <c r="A988" s="78"/>
      <c r="B988" s="121"/>
      <c r="C988" s="121"/>
      <c r="D988" s="122"/>
      <c r="E988" s="122"/>
      <c r="F988" s="122"/>
      <c r="G988" s="122"/>
      <c r="H988" s="122"/>
      <c r="I988" s="122"/>
    </row>
    <row r="989" spans="1:9" x14ac:dyDescent="0.2">
      <c r="A989" s="78"/>
      <c r="B989" s="121"/>
      <c r="C989" s="121"/>
      <c r="D989" s="122"/>
      <c r="E989" s="122"/>
      <c r="F989" s="122"/>
      <c r="G989" s="122"/>
      <c r="H989" s="122"/>
      <c r="I989" s="122"/>
    </row>
    <row r="990" spans="1:9" x14ac:dyDescent="0.2">
      <c r="A990" s="78"/>
      <c r="B990" s="121"/>
      <c r="C990" s="121"/>
      <c r="D990" s="122"/>
      <c r="E990" s="122"/>
      <c r="F990" s="122"/>
      <c r="G990" s="122"/>
      <c r="H990" s="122"/>
      <c r="I990" s="122"/>
    </row>
    <row r="991" spans="1:9" x14ac:dyDescent="0.2">
      <c r="A991" s="78"/>
      <c r="B991" s="121"/>
      <c r="C991" s="121"/>
      <c r="D991" s="122"/>
      <c r="E991" s="122"/>
      <c r="F991" s="122"/>
      <c r="G991" s="122"/>
      <c r="H991" s="122"/>
      <c r="I991" s="122"/>
    </row>
    <row r="992" spans="1:9" x14ac:dyDescent="0.2">
      <c r="A992" s="78"/>
      <c r="B992" s="121"/>
      <c r="C992" s="121"/>
      <c r="D992" s="122"/>
      <c r="E992" s="122"/>
      <c r="F992" s="122"/>
      <c r="G992" s="122"/>
      <c r="H992" s="122"/>
      <c r="I992" s="122"/>
    </row>
    <row r="993" spans="1:9" x14ac:dyDescent="0.2">
      <c r="A993" s="78"/>
      <c r="B993" s="121"/>
      <c r="C993" s="121"/>
      <c r="D993" s="122"/>
      <c r="E993" s="122"/>
      <c r="F993" s="122"/>
      <c r="G993" s="122"/>
      <c r="H993" s="122"/>
      <c r="I993" s="122"/>
    </row>
    <row r="994" spans="1:9" x14ac:dyDescent="0.2">
      <c r="A994" s="78"/>
      <c r="B994" s="121"/>
      <c r="C994" s="121"/>
      <c r="D994" s="122"/>
      <c r="E994" s="122"/>
      <c r="F994" s="122"/>
      <c r="G994" s="122"/>
      <c r="H994" s="122"/>
      <c r="I994" s="122"/>
    </row>
    <row r="995" spans="1:9" x14ac:dyDescent="0.2">
      <c r="A995" s="78"/>
      <c r="B995" s="121"/>
      <c r="C995" s="121"/>
      <c r="D995" s="122"/>
      <c r="E995" s="122"/>
      <c r="F995" s="122"/>
      <c r="G995" s="122"/>
      <c r="H995" s="122"/>
      <c r="I995" s="122"/>
    </row>
    <row r="996" spans="1:9" x14ac:dyDescent="0.2">
      <c r="A996" s="78"/>
      <c r="B996" s="121"/>
      <c r="C996" s="121"/>
      <c r="D996" s="122"/>
      <c r="E996" s="122"/>
      <c r="F996" s="122"/>
      <c r="G996" s="122"/>
      <c r="H996" s="122"/>
      <c r="I996" s="122"/>
    </row>
    <row r="997" spans="1:9" x14ac:dyDescent="0.2">
      <c r="A997" s="78"/>
      <c r="B997" s="121"/>
      <c r="C997" s="121"/>
      <c r="D997" s="122"/>
      <c r="E997" s="122"/>
      <c r="F997" s="122"/>
      <c r="G997" s="122"/>
      <c r="H997" s="122"/>
      <c r="I997" s="122"/>
    </row>
    <row r="998" spans="1:9" x14ac:dyDescent="0.2">
      <c r="A998" s="78"/>
      <c r="B998" s="121"/>
      <c r="C998" s="121"/>
      <c r="D998" s="122"/>
      <c r="E998" s="122"/>
      <c r="F998" s="122"/>
      <c r="G998" s="122"/>
      <c r="H998" s="122"/>
      <c r="I998" s="122"/>
    </row>
    <row r="999" spans="1:9" x14ac:dyDescent="0.2">
      <c r="A999" s="78"/>
      <c r="B999" s="121"/>
      <c r="C999" s="121"/>
      <c r="D999" s="122"/>
      <c r="E999" s="122"/>
      <c r="F999" s="122"/>
      <c r="G999" s="122"/>
      <c r="H999" s="122"/>
      <c r="I999" s="122"/>
    </row>
    <row r="1000" spans="1:9" x14ac:dyDescent="0.2">
      <c r="A1000" s="78"/>
      <c r="B1000" s="121"/>
      <c r="C1000" s="121"/>
      <c r="D1000" s="122"/>
      <c r="E1000" s="122"/>
      <c r="F1000" s="122"/>
      <c r="G1000" s="122"/>
      <c r="H1000" s="122"/>
      <c r="I1000" s="122"/>
    </row>
    <row r="1001" spans="1:9" x14ac:dyDescent="0.2">
      <c r="B1001" s="121"/>
      <c r="C1001" s="121"/>
      <c r="D1001" s="122"/>
      <c r="E1001" s="122"/>
      <c r="F1001" s="122"/>
      <c r="G1001" s="122"/>
      <c r="H1001" s="122"/>
      <c r="I1001" s="122"/>
    </row>
    <row r="1002" spans="1:9" x14ac:dyDescent="0.2">
      <c r="B1002" s="121"/>
      <c r="C1002" s="121"/>
      <c r="D1002" s="122"/>
      <c r="E1002" s="122"/>
      <c r="F1002" s="122"/>
      <c r="G1002" s="122"/>
      <c r="H1002" s="122"/>
      <c r="I1002" s="122"/>
    </row>
    <row r="1003" spans="1:9" x14ac:dyDescent="0.2">
      <c r="B1003" s="121"/>
      <c r="C1003" s="121"/>
      <c r="D1003" s="122"/>
      <c r="E1003" s="122"/>
      <c r="F1003" s="122"/>
      <c r="G1003" s="122"/>
      <c r="H1003" s="122"/>
      <c r="I1003" s="122"/>
    </row>
    <row r="1004" spans="1:9" x14ac:dyDescent="0.2">
      <c r="B1004" s="121"/>
      <c r="C1004" s="121"/>
      <c r="D1004" s="122"/>
      <c r="E1004" s="122"/>
      <c r="F1004" s="122"/>
      <c r="G1004" s="122"/>
      <c r="H1004" s="122"/>
      <c r="I1004" s="122"/>
    </row>
    <row r="1005" spans="1:9" x14ac:dyDescent="0.2">
      <c r="B1005" s="121"/>
      <c r="C1005" s="121"/>
      <c r="D1005" s="122"/>
      <c r="E1005" s="122"/>
      <c r="F1005" s="122"/>
      <c r="G1005" s="122"/>
      <c r="H1005" s="122"/>
      <c r="I1005" s="122"/>
    </row>
    <row r="1006" spans="1:9" x14ac:dyDescent="0.2">
      <c r="B1006" s="121"/>
      <c r="C1006" s="121"/>
      <c r="D1006" s="122"/>
      <c r="E1006" s="122"/>
      <c r="F1006" s="122"/>
      <c r="G1006" s="122"/>
      <c r="H1006" s="122"/>
      <c r="I1006" s="122"/>
    </row>
    <row r="1007" spans="1:9" x14ac:dyDescent="0.2">
      <c r="B1007" s="121"/>
      <c r="C1007" s="121"/>
      <c r="D1007" s="122"/>
      <c r="E1007" s="122"/>
      <c r="F1007" s="122"/>
      <c r="G1007" s="122"/>
      <c r="H1007" s="122"/>
      <c r="I1007" s="122"/>
    </row>
    <row r="1008" spans="1:9" x14ac:dyDescent="0.2">
      <c r="B1008" s="121"/>
      <c r="C1008" s="121"/>
      <c r="D1008" s="122"/>
      <c r="E1008" s="122"/>
      <c r="F1008" s="122"/>
      <c r="G1008" s="122"/>
      <c r="H1008" s="122"/>
      <c r="I1008" s="122"/>
    </row>
    <row r="1009" spans="2:9" x14ac:dyDescent="0.2">
      <c r="B1009" s="121"/>
      <c r="C1009" s="121"/>
      <c r="D1009" s="122"/>
      <c r="E1009" s="122"/>
      <c r="F1009" s="122"/>
      <c r="G1009" s="122"/>
      <c r="H1009" s="122"/>
      <c r="I1009" s="122"/>
    </row>
    <row r="1010" spans="2:9" x14ac:dyDescent="0.2">
      <c r="B1010" s="121"/>
      <c r="C1010" s="121"/>
      <c r="D1010" s="122"/>
      <c r="E1010" s="122"/>
      <c r="F1010" s="122"/>
      <c r="G1010" s="122"/>
      <c r="H1010" s="122"/>
      <c r="I1010" s="122"/>
    </row>
    <row r="1011" spans="2:9" x14ac:dyDescent="0.2">
      <c r="B1011" s="121"/>
      <c r="C1011" s="121"/>
      <c r="D1011" s="122"/>
      <c r="E1011" s="122"/>
      <c r="F1011" s="122"/>
      <c r="G1011" s="122"/>
      <c r="H1011" s="122"/>
      <c r="I1011" s="122"/>
    </row>
    <row r="1012" spans="2:9" x14ac:dyDescent="0.2">
      <c r="B1012" s="121"/>
      <c r="C1012" s="121"/>
      <c r="D1012" s="122"/>
      <c r="E1012" s="122"/>
      <c r="F1012" s="122"/>
      <c r="G1012" s="122"/>
      <c r="H1012" s="122"/>
      <c r="I1012" s="122"/>
    </row>
    <row r="1013" spans="2:9" x14ac:dyDescent="0.2">
      <c r="B1013" s="121"/>
      <c r="C1013" s="121"/>
      <c r="D1013" s="122"/>
      <c r="E1013" s="122"/>
      <c r="F1013" s="122"/>
      <c r="G1013" s="122"/>
      <c r="H1013" s="122"/>
      <c r="I1013" s="122"/>
    </row>
    <row r="1014" spans="2:9" x14ac:dyDescent="0.2">
      <c r="B1014" s="121"/>
      <c r="C1014" s="121"/>
      <c r="D1014" s="122"/>
      <c r="E1014" s="122"/>
      <c r="F1014" s="122"/>
      <c r="G1014" s="122"/>
      <c r="H1014" s="122"/>
      <c r="I1014" s="122"/>
    </row>
    <row r="1015" spans="2:9" x14ac:dyDescent="0.2">
      <c r="B1015" s="121"/>
      <c r="C1015" s="121"/>
      <c r="D1015" s="122"/>
      <c r="E1015" s="122"/>
      <c r="F1015" s="122"/>
      <c r="G1015" s="122"/>
      <c r="H1015" s="122"/>
      <c r="I1015" s="122"/>
    </row>
    <row r="1016" spans="2:9" x14ac:dyDescent="0.2">
      <c r="B1016" s="121"/>
      <c r="C1016" s="121"/>
      <c r="D1016" s="122"/>
      <c r="E1016" s="122"/>
      <c r="F1016" s="122"/>
      <c r="G1016" s="122"/>
      <c r="H1016" s="122"/>
      <c r="I1016" s="122"/>
    </row>
    <row r="1017" spans="2:9" x14ac:dyDescent="0.2">
      <c r="B1017" s="121"/>
      <c r="C1017" s="121"/>
      <c r="D1017" s="122"/>
      <c r="E1017" s="122"/>
      <c r="F1017" s="122"/>
      <c r="G1017" s="122"/>
      <c r="H1017" s="122"/>
      <c r="I1017" s="122"/>
    </row>
    <row r="1018" spans="2:9" x14ac:dyDescent="0.2">
      <c r="B1018" s="121"/>
      <c r="C1018" s="121"/>
      <c r="D1018" s="122"/>
      <c r="E1018" s="122"/>
      <c r="F1018" s="122"/>
      <c r="G1018" s="122"/>
      <c r="H1018" s="122"/>
      <c r="I1018" s="122"/>
    </row>
    <row r="1019" spans="2:9" x14ac:dyDescent="0.2">
      <c r="B1019" s="121"/>
      <c r="C1019" s="121"/>
      <c r="D1019" s="122"/>
      <c r="E1019" s="122"/>
      <c r="F1019" s="122"/>
      <c r="G1019" s="122"/>
      <c r="H1019" s="122"/>
      <c r="I1019" s="122"/>
    </row>
    <row r="1020" spans="2:9" x14ac:dyDescent="0.2">
      <c r="B1020" s="121"/>
      <c r="C1020" s="121"/>
      <c r="D1020" s="122"/>
      <c r="E1020" s="122"/>
      <c r="F1020" s="122"/>
      <c r="G1020" s="122"/>
      <c r="H1020" s="122"/>
      <c r="I1020" s="122"/>
    </row>
    <row r="1021" spans="2:9" x14ac:dyDescent="0.2">
      <c r="B1021" s="121"/>
      <c r="C1021" s="121"/>
      <c r="D1021" s="122"/>
      <c r="E1021" s="122"/>
      <c r="F1021" s="122"/>
      <c r="G1021" s="122"/>
      <c r="H1021" s="122"/>
      <c r="I1021" s="122"/>
    </row>
    <row r="1022" spans="2:9" x14ac:dyDescent="0.2">
      <c r="B1022" s="121"/>
      <c r="C1022" s="121"/>
      <c r="D1022" s="122"/>
      <c r="E1022" s="122"/>
      <c r="F1022" s="122"/>
      <c r="G1022" s="122"/>
      <c r="H1022" s="122"/>
      <c r="I1022" s="122"/>
    </row>
    <row r="1023" spans="2:9" x14ac:dyDescent="0.2">
      <c r="B1023" s="121"/>
      <c r="C1023" s="121"/>
      <c r="D1023" s="122"/>
      <c r="E1023" s="122"/>
      <c r="F1023" s="122"/>
      <c r="G1023" s="122"/>
      <c r="H1023" s="122"/>
      <c r="I1023" s="122"/>
    </row>
    <row r="1024" spans="2:9" x14ac:dyDescent="0.2">
      <c r="B1024" s="121"/>
      <c r="C1024" s="121"/>
      <c r="D1024" s="122"/>
      <c r="E1024" s="122"/>
      <c r="F1024" s="122"/>
      <c r="G1024" s="122"/>
      <c r="H1024" s="122"/>
      <c r="I1024" s="122"/>
    </row>
    <row r="1025" spans="2:9" x14ac:dyDescent="0.2">
      <c r="B1025" s="121"/>
      <c r="C1025" s="121"/>
      <c r="D1025" s="122"/>
      <c r="E1025" s="122"/>
      <c r="F1025" s="122"/>
      <c r="G1025" s="122"/>
      <c r="H1025" s="122"/>
      <c r="I1025" s="122"/>
    </row>
    <row r="1026" spans="2:9" x14ac:dyDescent="0.2">
      <c r="B1026" s="121"/>
      <c r="C1026" s="121"/>
      <c r="D1026" s="122"/>
      <c r="E1026" s="122"/>
      <c r="F1026" s="122"/>
      <c r="G1026" s="122"/>
      <c r="H1026" s="122"/>
      <c r="I1026" s="122"/>
    </row>
    <row r="1027" spans="2:9" x14ac:dyDescent="0.2">
      <c r="B1027" s="121"/>
      <c r="C1027" s="121"/>
      <c r="D1027" s="122"/>
      <c r="E1027" s="122"/>
      <c r="F1027" s="122"/>
      <c r="G1027" s="122"/>
      <c r="H1027" s="122"/>
      <c r="I1027" s="122"/>
    </row>
    <row r="1028" spans="2:9" x14ac:dyDescent="0.2">
      <c r="B1028" s="121"/>
      <c r="C1028" s="121"/>
      <c r="D1028" s="122"/>
      <c r="E1028" s="122"/>
      <c r="F1028" s="122"/>
      <c r="G1028" s="122"/>
      <c r="H1028" s="122"/>
      <c r="I1028" s="122"/>
    </row>
    <row r="1029" spans="2:9" x14ac:dyDescent="0.2">
      <c r="B1029" s="121"/>
      <c r="C1029" s="121"/>
      <c r="D1029" s="122"/>
      <c r="E1029" s="122"/>
      <c r="F1029" s="122"/>
      <c r="G1029" s="122"/>
      <c r="H1029" s="122"/>
      <c r="I1029" s="122"/>
    </row>
    <row r="1030" spans="2:9" x14ac:dyDescent="0.2">
      <c r="B1030" s="121"/>
      <c r="C1030" s="121"/>
      <c r="D1030" s="122"/>
      <c r="E1030" s="122"/>
      <c r="F1030" s="122"/>
      <c r="G1030" s="122"/>
      <c r="H1030" s="122"/>
      <c r="I1030" s="122"/>
    </row>
    <row r="1031" spans="2:9" x14ac:dyDescent="0.2">
      <c r="B1031" s="121"/>
      <c r="C1031" s="121"/>
      <c r="D1031" s="122"/>
      <c r="E1031" s="122"/>
      <c r="F1031" s="122"/>
      <c r="G1031" s="122"/>
      <c r="H1031" s="122"/>
      <c r="I1031" s="122"/>
    </row>
    <row r="1032" spans="2:9" x14ac:dyDescent="0.2">
      <c r="B1032" s="121"/>
      <c r="C1032" s="121"/>
      <c r="D1032" s="122"/>
      <c r="E1032" s="122"/>
      <c r="F1032" s="122"/>
      <c r="G1032" s="122"/>
      <c r="H1032" s="122"/>
      <c r="I1032" s="122"/>
    </row>
    <row r="1033" spans="2:9" x14ac:dyDescent="0.2">
      <c r="B1033" s="121"/>
      <c r="C1033" s="121"/>
      <c r="D1033" s="122"/>
      <c r="E1033" s="122"/>
      <c r="F1033" s="122"/>
      <c r="G1033" s="122"/>
      <c r="H1033" s="122"/>
      <c r="I1033" s="122"/>
    </row>
    <row r="1034" spans="2:9" x14ac:dyDescent="0.2">
      <c r="B1034" s="121"/>
      <c r="C1034" s="121"/>
      <c r="D1034" s="122"/>
      <c r="E1034" s="122"/>
      <c r="F1034" s="122"/>
      <c r="G1034" s="122"/>
      <c r="H1034" s="122"/>
      <c r="I1034" s="122"/>
    </row>
    <row r="1035" spans="2:9" x14ac:dyDescent="0.2">
      <c r="B1035" s="121"/>
      <c r="C1035" s="121"/>
      <c r="D1035" s="122"/>
      <c r="E1035" s="122"/>
      <c r="F1035" s="122"/>
      <c r="G1035" s="122"/>
      <c r="H1035" s="122"/>
      <c r="I1035" s="122"/>
    </row>
    <row r="1036" spans="2:9" x14ac:dyDescent="0.2">
      <c r="B1036" s="121"/>
      <c r="C1036" s="121"/>
      <c r="D1036" s="122"/>
      <c r="E1036" s="122"/>
      <c r="F1036" s="122"/>
      <c r="G1036" s="122"/>
      <c r="H1036" s="122"/>
      <c r="I1036" s="122"/>
    </row>
    <row r="1037" spans="2:9" x14ac:dyDescent="0.2">
      <c r="B1037" s="121"/>
      <c r="C1037" s="121"/>
      <c r="D1037" s="122"/>
      <c r="E1037" s="122"/>
      <c r="F1037" s="122"/>
      <c r="G1037" s="122"/>
      <c r="H1037" s="122"/>
      <c r="I1037" s="122"/>
    </row>
    <row r="1038" spans="2:9" x14ac:dyDescent="0.2">
      <c r="B1038" s="121"/>
      <c r="C1038" s="121"/>
      <c r="D1038" s="122"/>
      <c r="E1038" s="122"/>
      <c r="F1038" s="122"/>
      <c r="G1038" s="122"/>
      <c r="H1038" s="122"/>
      <c r="I1038" s="122"/>
    </row>
    <row r="1039" spans="2:9" x14ac:dyDescent="0.2">
      <c r="B1039" s="121"/>
      <c r="C1039" s="121"/>
      <c r="D1039" s="122"/>
      <c r="E1039" s="122"/>
      <c r="F1039" s="122"/>
      <c r="G1039" s="122"/>
      <c r="H1039" s="122"/>
      <c r="I1039" s="122"/>
    </row>
    <row r="1040" spans="2:9" x14ac:dyDescent="0.2">
      <c r="B1040" s="121"/>
      <c r="C1040" s="121"/>
      <c r="D1040" s="122"/>
      <c r="E1040" s="122"/>
      <c r="F1040" s="122"/>
      <c r="G1040" s="122"/>
      <c r="H1040" s="122"/>
      <c r="I1040" s="122"/>
    </row>
    <row r="1041" spans="2:9" x14ac:dyDescent="0.2">
      <c r="B1041" s="121"/>
      <c r="C1041" s="121"/>
      <c r="D1041" s="122"/>
      <c r="E1041" s="122"/>
      <c r="F1041" s="122"/>
      <c r="G1041" s="122"/>
      <c r="H1041" s="122"/>
      <c r="I1041" s="122"/>
    </row>
    <row r="1042" spans="2:9" x14ac:dyDescent="0.2">
      <c r="B1042" s="121"/>
      <c r="C1042" s="121"/>
      <c r="D1042" s="122"/>
      <c r="E1042" s="122"/>
      <c r="F1042" s="122"/>
      <c r="G1042" s="122"/>
      <c r="H1042" s="122"/>
      <c r="I1042" s="122"/>
    </row>
    <row r="1043" spans="2:9" x14ac:dyDescent="0.2">
      <c r="B1043" s="121"/>
      <c r="C1043" s="121"/>
      <c r="D1043" s="122"/>
      <c r="E1043" s="122"/>
      <c r="F1043" s="122"/>
      <c r="G1043" s="122"/>
      <c r="H1043" s="122"/>
      <c r="I1043" s="122"/>
    </row>
    <row r="1044" spans="2:9" x14ac:dyDescent="0.2">
      <c r="B1044" s="121"/>
      <c r="C1044" s="121"/>
      <c r="D1044" s="122"/>
      <c r="E1044" s="122"/>
      <c r="F1044" s="122"/>
      <c r="G1044" s="122"/>
      <c r="H1044" s="122"/>
      <c r="I1044" s="122"/>
    </row>
    <row r="1045" spans="2:9" x14ac:dyDescent="0.2">
      <c r="B1045" s="121"/>
      <c r="C1045" s="121"/>
      <c r="D1045" s="122"/>
      <c r="E1045" s="122"/>
      <c r="F1045" s="122"/>
      <c r="G1045" s="122"/>
      <c r="H1045" s="122"/>
      <c r="I1045" s="122"/>
    </row>
    <row r="1046" spans="2:9" x14ac:dyDescent="0.2">
      <c r="B1046" s="121"/>
      <c r="C1046" s="121"/>
      <c r="D1046" s="122"/>
      <c r="E1046" s="122"/>
      <c r="F1046" s="122"/>
      <c r="G1046" s="122"/>
      <c r="H1046" s="122"/>
      <c r="I1046" s="122"/>
    </row>
    <row r="1047" spans="2:9" x14ac:dyDescent="0.2">
      <c r="B1047" s="121"/>
      <c r="C1047" s="121"/>
      <c r="D1047" s="122"/>
      <c r="E1047" s="122"/>
      <c r="F1047" s="122"/>
      <c r="G1047" s="122"/>
      <c r="H1047" s="122"/>
      <c r="I1047" s="122"/>
    </row>
    <row r="1048" spans="2:9" x14ac:dyDescent="0.2">
      <c r="B1048" s="121"/>
      <c r="C1048" s="121"/>
      <c r="D1048" s="122"/>
      <c r="E1048" s="122"/>
      <c r="F1048" s="122"/>
      <c r="G1048" s="122"/>
      <c r="H1048" s="122"/>
      <c r="I1048" s="122"/>
    </row>
    <row r="1049" spans="2:9" x14ac:dyDescent="0.2">
      <c r="B1049" s="121"/>
      <c r="C1049" s="121"/>
      <c r="D1049" s="122"/>
      <c r="E1049" s="122"/>
      <c r="F1049" s="122"/>
      <c r="G1049" s="122"/>
      <c r="H1049" s="122"/>
      <c r="I1049" s="122"/>
    </row>
    <row r="1050" spans="2:9" x14ac:dyDescent="0.2">
      <c r="B1050" s="121"/>
      <c r="C1050" s="121"/>
      <c r="D1050" s="122"/>
      <c r="E1050" s="122"/>
      <c r="F1050" s="122"/>
      <c r="G1050" s="122"/>
      <c r="H1050" s="122"/>
      <c r="I1050" s="122"/>
    </row>
    <row r="1051" spans="2:9" x14ac:dyDescent="0.2">
      <c r="B1051" s="121"/>
      <c r="C1051" s="121"/>
      <c r="D1051" s="122"/>
      <c r="E1051" s="122"/>
      <c r="F1051" s="122"/>
      <c r="G1051" s="122"/>
      <c r="H1051" s="122"/>
      <c r="I1051" s="122"/>
    </row>
    <row r="1052" spans="2:9" x14ac:dyDescent="0.2">
      <c r="B1052" s="121"/>
      <c r="C1052" s="121"/>
      <c r="D1052" s="122"/>
      <c r="E1052" s="122"/>
      <c r="F1052" s="122"/>
      <c r="G1052" s="122"/>
      <c r="H1052" s="122"/>
      <c r="I1052" s="122"/>
    </row>
    <row r="1053" spans="2:9" x14ac:dyDescent="0.2">
      <c r="B1053" s="121"/>
      <c r="C1053" s="121"/>
      <c r="D1053" s="122"/>
      <c r="E1053" s="122"/>
      <c r="F1053" s="122"/>
      <c r="G1053" s="122"/>
      <c r="H1053" s="122"/>
      <c r="I1053" s="122"/>
    </row>
    <row r="1054" spans="2:9" x14ac:dyDescent="0.2">
      <c r="B1054" s="121"/>
      <c r="C1054" s="121"/>
      <c r="D1054" s="122"/>
      <c r="E1054" s="122"/>
      <c r="F1054" s="122"/>
      <c r="G1054" s="122"/>
      <c r="H1054" s="122"/>
      <c r="I1054" s="122"/>
    </row>
    <row r="1055" spans="2:9" x14ac:dyDescent="0.2">
      <c r="B1055" s="121"/>
      <c r="C1055" s="121"/>
      <c r="D1055" s="122"/>
      <c r="E1055" s="122"/>
      <c r="F1055" s="122"/>
      <c r="G1055" s="122"/>
      <c r="H1055" s="122"/>
      <c r="I1055" s="122"/>
    </row>
    <row r="1056" spans="2:9" x14ac:dyDescent="0.2">
      <c r="B1056" s="121"/>
      <c r="C1056" s="121"/>
      <c r="D1056" s="122"/>
      <c r="E1056" s="122"/>
      <c r="F1056" s="122"/>
      <c r="G1056" s="122"/>
      <c r="H1056" s="122"/>
      <c r="I1056" s="122"/>
    </row>
    <row r="1057" spans="2:9" x14ac:dyDescent="0.2">
      <c r="B1057" s="121"/>
      <c r="C1057" s="121"/>
      <c r="D1057" s="122"/>
      <c r="E1057" s="122"/>
      <c r="F1057" s="122"/>
      <c r="G1057" s="122"/>
      <c r="H1057" s="122"/>
      <c r="I1057" s="122"/>
    </row>
    <row r="1058" spans="2:9" x14ac:dyDescent="0.2">
      <c r="B1058" s="121"/>
      <c r="C1058" s="121"/>
      <c r="D1058" s="122"/>
      <c r="E1058" s="122"/>
      <c r="F1058" s="122"/>
      <c r="G1058" s="122"/>
      <c r="H1058" s="122"/>
      <c r="I1058" s="122"/>
    </row>
    <row r="1059" spans="2:9" x14ac:dyDescent="0.2">
      <c r="B1059" s="121"/>
      <c r="C1059" s="121"/>
      <c r="D1059" s="122"/>
      <c r="E1059" s="122"/>
      <c r="F1059" s="122"/>
      <c r="G1059" s="122"/>
      <c r="H1059" s="122"/>
      <c r="I1059" s="122"/>
    </row>
    <row r="1060" spans="2:9" x14ac:dyDescent="0.2">
      <c r="B1060" s="121"/>
      <c r="C1060" s="121"/>
      <c r="D1060" s="122"/>
      <c r="E1060" s="122"/>
      <c r="F1060" s="122"/>
      <c r="G1060" s="122"/>
      <c r="H1060" s="122"/>
      <c r="I1060" s="122"/>
    </row>
    <row r="1061" spans="2:9" x14ac:dyDescent="0.2">
      <c r="B1061" s="121"/>
      <c r="C1061" s="121"/>
      <c r="D1061" s="122"/>
      <c r="E1061" s="122"/>
      <c r="F1061" s="122"/>
      <c r="G1061" s="122"/>
      <c r="H1061" s="122"/>
      <c r="I1061" s="122"/>
    </row>
    <row r="1062" spans="2:9" x14ac:dyDescent="0.2">
      <c r="B1062" s="121"/>
      <c r="C1062" s="121"/>
      <c r="D1062" s="122"/>
      <c r="E1062" s="122"/>
      <c r="F1062" s="122"/>
      <c r="G1062" s="122"/>
      <c r="H1062" s="122"/>
      <c r="I1062" s="122"/>
    </row>
    <row r="1063" spans="2:9" x14ac:dyDescent="0.2">
      <c r="B1063" s="121"/>
      <c r="C1063" s="121"/>
      <c r="D1063" s="122"/>
      <c r="E1063" s="122"/>
      <c r="F1063" s="122"/>
      <c r="G1063" s="122"/>
      <c r="H1063" s="122"/>
      <c r="I1063" s="122"/>
    </row>
    <row r="1064" spans="2:9" x14ac:dyDescent="0.2">
      <c r="B1064" s="121"/>
      <c r="C1064" s="121"/>
      <c r="D1064" s="122"/>
      <c r="E1064" s="122"/>
      <c r="F1064" s="122"/>
      <c r="G1064" s="122"/>
      <c r="H1064" s="122"/>
      <c r="I1064" s="122"/>
    </row>
    <row r="1065" spans="2:9" x14ac:dyDescent="0.2">
      <c r="B1065" s="121"/>
      <c r="C1065" s="121"/>
      <c r="D1065" s="122"/>
      <c r="E1065" s="122"/>
      <c r="F1065" s="122"/>
      <c r="G1065" s="122"/>
      <c r="H1065" s="122"/>
      <c r="I1065" s="122"/>
    </row>
    <row r="1066" spans="2:9" x14ac:dyDescent="0.2">
      <c r="B1066" s="121"/>
      <c r="C1066" s="121"/>
      <c r="D1066" s="122"/>
      <c r="E1066" s="122"/>
      <c r="F1066" s="122"/>
      <c r="G1066" s="122"/>
      <c r="H1066" s="122"/>
      <c r="I1066" s="122"/>
    </row>
    <row r="1067" spans="2:9" x14ac:dyDescent="0.2">
      <c r="B1067" s="121"/>
      <c r="C1067" s="121"/>
      <c r="D1067" s="122"/>
      <c r="E1067" s="122"/>
      <c r="F1067" s="122"/>
      <c r="G1067" s="122"/>
      <c r="H1067" s="122"/>
      <c r="I1067" s="122"/>
    </row>
    <row r="1068" spans="2:9" x14ac:dyDescent="0.2">
      <c r="B1068" s="121"/>
      <c r="C1068" s="121"/>
      <c r="D1068" s="122"/>
      <c r="E1068" s="122"/>
      <c r="F1068" s="122"/>
      <c r="G1068" s="122"/>
      <c r="H1068" s="122"/>
      <c r="I1068" s="122"/>
    </row>
    <row r="1069" spans="2:9" x14ac:dyDescent="0.2">
      <c r="B1069" s="121"/>
      <c r="C1069" s="121"/>
      <c r="D1069" s="122"/>
      <c r="E1069" s="122"/>
      <c r="F1069" s="122"/>
      <c r="G1069" s="122"/>
      <c r="H1069" s="122"/>
      <c r="I1069" s="122"/>
    </row>
    <row r="1070" spans="2:9" x14ac:dyDescent="0.2">
      <c r="B1070" s="121"/>
      <c r="C1070" s="121"/>
      <c r="D1070" s="122"/>
      <c r="E1070" s="122"/>
      <c r="F1070" s="122"/>
      <c r="G1070" s="122"/>
      <c r="H1070" s="122"/>
      <c r="I1070" s="122"/>
    </row>
    <row r="1071" spans="2:9" x14ac:dyDescent="0.2">
      <c r="B1071" s="121"/>
      <c r="C1071" s="121"/>
      <c r="D1071" s="122"/>
      <c r="E1071" s="122"/>
      <c r="F1071" s="122"/>
      <c r="G1071" s="122"/>
      <c r="H1071" s="122"/>
      <c r="I1071" s="122"/>
    </row>
    <row r="1072" spans="2:9" x14ac:dyDescent="0.2">
      <c r="B1072" s="121"/>
      <c r="C1072" s="121"/>
      <c r="D1072" s="122"/>
      <c r="E1072" s="122"/>
      <c r="F1072" s="122"/>
      <c r="G1072" s="122"/>
      <c r="H1072" s="122"/>
      <c r="I1072" s="122"/>
    </row>
    <row r="1073" spans="2:9" x14ac:dyDescent="0.2">
      <c r="B1073" s="121"/>
      <c r="C1073" s="121"/>
      <c r="D1073" s="122"/>
      <c r="E1073" s="122"/>
      <c r="F1073" s="122"/>
      <c r="G1073" s="122"/>
      <c r="H1073" s="122"/>
      <c r="I1073" s="122"/>
    </row>
    <row r="1074" spans="2:9" x14ac:dyDescent="0.2">
      <c r="B1074" s="121"/>
      <c r="C1074" s="121"/>
      <c r="D1074" s="122"/>
      <c r="E1074" s="122"/>
      <c r="F1074" s="122"/>
      <c r="G1074" s="122"/>
      <c r="H1074" s="122"/>
      <c r="I1074" s="122"/>
    </row>
    <row r="1075" spans="2:9" x14ac:dyDescent="0.2">
      <c r="B1075" s="121"/>
      <c r="C1075" s="121"/>
      <c r="D1075" s="122"/>
      <c r="E1075" s="122"/>
      <c r="F1075" s="122"/>
      <c r="G1075" s="122"/>
      <c r="H1075" s="122"/>
      <c r="I1075" s="122"/>
    </row>
    <row r="1076" spans="2:9" x14ac:dyDescent="0.2">
      <c r="B1076" s="121"/>
      <c r="C1076" s="121"/>
      <c r="D1076" s="122"/>
      <c r="E1076" s="122"/>
      <c r="F1076" s="122"/>
      <c r="G1076" s="122"/>
      <c r="H1076" s="122"/>
      <c r="I1076" s="122"/>
    </row>
    <row r="1077" spans="2:9" x14ac:dyDescent="0.2">
      <c r="B1077" s="121"/>
      <c r="C1077" s="121"/>
      <c r="D1077" s="122"/>
      <c r="E1077" s="122"/>
      <c r="F1077" s="122"/>
      <c r="G1077" s="122"/>
      <c r="H1077" s="122"/>
      <c r="I1077" s="122"/>
    </row>
    <row r="1078" spans="2:9" x14ac:dyDescent="0.2">
      <c r="B1078" s="121"/>
      <c r="C1078" s="121"/>
      <c r="D1078" s="122"/>
      <c r="E1078" s="122"/>
      <c r="F1078" s="122"/>
      <c r="G1078" s="122"/>
      <c r="H1078" s="122"/>
      <c r="I1078" s="122"/>
    </row>
    <row r="1079" spans="2:9" x14ac:dyDescent="0.2">
      <c r="B1079" s="121"/>
      <c r="C1079" s="121"/>
      <c r="D1079" s="122"/>
      <c r="E1079" s="122"/>
      <c r="F1079" s="122"/>
      <c r="G1079" s="122"/>
      <c r="H1079" s="122"/>
      <c r="I1079" s="122"/>
    </row>
    <row r="1080" spans="2:9" x14ac:dyDescent="0.2">
      <c r="B1080" s="121"/>
      <c r="C1080" s="121"/>
      <c r="D1080" s="122"/>
      <c r="E1080" s="122"/>
      <c r="F1080" s="122"/>
      <c r="G1080" s="122"/>
      <c r="H1080" s="122"/>
      <c r="I1080" s="122"/>
    </row>
    <row r="1081" spans="2:9" x14ac:dyDescent="0.2">
      <c r="B1081" s="121"/>
      <c r="C1081" s="121"/>
      <c r="D1081" s="122"/>
      <c r="E1081" s="122"/>
      <c r="F1081" s="122"/>
      <c r="G1081" s="122"/>
      <c r="H1081" s="122"/>
      <c r="I1081" s="122"/>
    </row>
    <row r="1082" spans="2:9" x14ac:dyDescent="0.2">
      <c r="B1082" s="121"/>
      <c r="C1082" s="121"/>
      <c r="D1082" s="122"/>
      <c r="E1082" s="122"/>
      <c r="F1082" s="122"/>
      <c r="G1082" s="122"/>
      <c r="H1082" s="122"/>
      <c r="I1082" s="122"/>
    </row>
    <row r="1083" spans="2:9" x14ac:dyDescent="0.2">
      <c r="B1083" s="121"/>
      <c r="C1083" s="121"/>
      <c r="D1083" s="122"/>
      <c r="E1083" s="122"/>
      <c r="F1083" s="122"/>
      <c r="G1083" s="122"/>
      <c r="H1083" s="122"/>
      <c r="I1083" s="122"/>
    </row>
    <row r="1084" spans="2:9" x14ac:dyDescent="0.2">
      <c r="B1084" s="121"/>
      <c r="C1084" s="121"/>
      <c r="D1084" s="122"/>
      <c r="E1084" s="122"/>
      <c r="F1084" s="122"/>
      <c r="G1084" s="122"/>
      <c r="H1084" s="122"/>
      <c r="I1084" s="122"/>
    </row>
    <row r="1085" spans="2:9" x14ac:dyDescent="0.2">
      <c r="B1085" s="121"/>
      <c r="C1085" s="121"/>
      <c r="D1085" s="122"/>
      <c r="E1085" s="122"/>
      <c r="F1085" s="122"/>
      <c r="G1085" s="122"/>
      <c r="H1085" s="122"/>
      <c r="I1085" s="122"/>
    </row>
    <row r="1086" spans="2:9" x14ac:dyDescent="0.2">
      <c r="B1086" s="121"/>
      <c r="C1086" s="121"/>
      <c r="D1086" s="122"/>
      <c r="E1086" s="122"/>
      <c r="F1086" s="122"/>
      <c r="G1086" s="122"/>
      <c r="H1086" s="122"/>
      <c r="I1086" s="122"/>
    </row>
    <row r="1087" spans="2:9" x14ac:dyDescent="0.2">
      <c r="B1087" s="121"/>
      <c r="C1087" s="121"/>
      <c r="D1087" s="122"/>
      <c r="E1087" s="122"/>
      <c r="F1087" s="122"/>
      <c r="G1087" s="122"/>
      <c r="H1087" s="122"/>
      <c r="I1087" s="122"/>
    </row>
    <row r="1088" spans="2:9" x14ac:dyDescent="0.2">
      <c r="B1088" s="121"/>
      <c r="C1088" s="121"/>
      <c r="D1088" s="122"/>
      <c r="E1088" s="122"/>
      <c r="F1088" s="122"/>
      <c r="G1088" s="122"/>
      <c r="H1088" s="122"/>
      <c r="I1088" s="122"/>
    </row>
    <row r="1089" spans="2:9" x14ac:dyDescent="0.2">
      <c r="B1089" s="121"/>
      <c r="C1089" s="121"/>
      <c r="D1089" s="122"/>
      <c r="E1089" s="122"/>
      <c r="F1089" s="122"/>
      <c r="G1089" s="122"/>
      <c r="H1089" s="122"/>
      <c r="I1089" s="122"/>
    </row>
    <row r="1090" spans="2:9" x14ac:dyDescent="0.2">
      <c r="B1090" s="121"/>
      <c r="C1090" s="121"/>
      <c r="D1090" s="122"/>
      <c r="E1090" s="122"/>
      <c r="F1090" s="122"/>
      <c r="G1090" s="122"/>
      <c r="H1090" s="122"/>
      <c r="I1090" s="122"/>
    </row>
    <row r="1091" spans="2:9" x14ac:dyDescent="0.2">
      <c r="B1091" s="121"/>
      <c r="C1091" s="121"/>
      <c r="D1091" s="122"/>
      <c r="E1091" s="122"/>
      <c r="F1091" s="122"/>
      <c r="G1091" s="122"/>
      <c r="H1091" s="122"/>
      <c r="I1091" s="122"/>
    </row>
    <row r="1092" spans="2:9" x14ac:dyDescent="0.2">
      <c r="B1092" s="121"/>
      <c r="C1092" s="121"/>
      <c r="D1092" s="122"/>
      <c r="E1092" s="122"/>
      <c r="F1092" s="122"/>
      <c r="G1092" s="122"/>
      <c r="H1092" s="122"/>
      <c r="I1092" s="122"/>
    </row>
    <row r="1093" spans="2:9" x14ac:dyDescent="0.2">
      <c r="B1093" s="121"/>
      <c r="C1093" s="121"/>
      <c r="D1093" s="122"/>
      <c r="E1093" s="122"/>
      <c r="F1093" s="122"/>
      <c r="G1093" s="122"/>
      <c r="H1093" s="122"/>
      <c r="I1093" s="122"/>
    </row>
    <row r="1094" spans="2:9" x14ac:dyDescent="0.2">
      <c r="B1094" s="121"/>
      <c r="C1094" s="121"/>
      <c r="D1094" s="122"/>
      <c r="E1094" s="122"/>
      <c r="F1094" s="122"/>
      <c r="G1094" s="122"/>
      <c r="H1094" s="122"/>
      <c r="I1094" s="122"/>
    </row>
    <row r="1095" spans="2:9" x14ac:dyDescent="0.2">
      <c r="B1095" s="121"/>
      <c r="C1095" s="121"/>
      <c r="D1095" s="122"/>
      <c r="E1095" s="122"/>
      <c r="F1095" s="122"/>
      <c r="G1095" s="122"/>
      <c r="H1095" s="122"/>
      <c r="I1095" s="122"/>
    </row>
    <row r="1096" spans="2:9" x14ac:dyDescent="0.2">
      <c r="B1096" s="121"/>
      <c r="C1096" s="121"/>
      <c r="D1096" s="122"/>
      <c r="E1096" s="122"/>
      <c r="F1096" s="122"/>
      <c r="G1096" s="122"/>
      <c r="H1096" s="122"/>
      <c r="I1096" s="122"/>
    </row>
    <row r="1097" spans="2:9" x14ac:dyDescent="0.2">
      <c r="B1097" s="121"/>
      <c r="C1097" s="121"/>
      <c r="D1097" s="122"/>
      <c r="E1097" s="122"/>
      <c r="F1097" s="122"/>
      <c r="G1097" s="122"/>
      <c r="H1097" s="122"/>
      <c r="I1097" s="122"/>
    </row>
    <row r="1098" spans="2:9" x14ac:dyDescent="0.2">
      <c r="B1098" s="121"/>
      <c r="C1098" s="121"/>
      <c r="D1098" s="122"/>
      <c r="E1098" s="122"/>
      <c r="F1098" s="122"/>
      <c r="G1098" s="122"/>
      <c r="H1098" s="122"/>
      <c r="I1098" s="122"/>
    </row>
    <row r="1099" spans="2:9" x14ac:dyDescent="0.2">
      <c r="B1099" s="121"/>
      <c r="C1099" s="121"/>
      <c r="D1099" s="122"/>
      <c r="E1099" s="122"/>
      <c r="F1099" s="122"/>
      <c r="G1099" s="122"/>
      <c r="H1099" s="122"/>
      <c r="I1099" s="122"/>
    </row>
    <row r="1100" spans="2:9" x14ac:dyDescent="0.2">
      <c r="B1100" s="121"/>
      <c r="C1100" s="121"/>
      <c r="D1100" s="122"/>
      <c r="E1100" s="122"/>
      <c r="F1100" s="122"/>
      <c r="G1100" s="122"/>
      <c r="H1100" s="122"/>
      <c r="I1100" s="122"/>
    </row>
    <row r="1101" spans="2:9" x14ac:dyDescent="0.2">
      <c r="B1101" s="121"/>
      <c r="C1101" s="121"/>
      <c r="D1101" s="122"/>
      <c r="E1101" s="122"/>
      <c r="F1101" s="122"/>
      <c r="G1101" s="122"/>
      <c r="H1101" s="122"/>
      <c r="I1101" s="122"/>
    </row>
    <row r="1102" spans="2:9" x14ac:dyDescent="0.2">
      <c r="B1102" s="121"/>
      <c r="C1102" s="121"/>
      <c r="D1102" s="122"/>
      <c r="E1102" s="122"/>
      <c r="F1102" s="122"/>
      <c r="G1102" s="122"/>
      <c r="H1102" s="122"/>
      <c r="I1102" s="122"/>
    </row>
    <row r="1103" spans="2:9" x14ac:dyDescent="0.2">
      <c r="B1103" s="121"/>
      <c r="C1103" s="121"/>
      <c r="D1103" s="122"/>
      <c r="E1103" s="122"/>
      <c r="F1103" s="122"/>
      <c r="G1103" s="122"/>
      <c r="H1103" s="122"/>
      <c r="I1103" s="122"/>
    </row>
    <row r="1104" spans="2:9" x14ac:dyDescent="0.2">
      <c r="B1104" s="121"/>
      <c r="C1104" s="121"/>
      <c r="D1104" s="122"/>
      <c r="E1104" s="122"/>
      <c r="F1104" s="122"/>
      <c r="G1104" s="122"/>
      <c r="H1104" s="122"/>
      <c r="I1104" s="122"/>
    </row>
    <row r="1105" spans="2:9" x14ac:dyDescent="0.2">
      <c r="B1105" s="121"/>
      <c r="C1105" s="121"/>
      <c r="D1105" s="122"/>
      <c r="E1105" s="122"/>
      <c r="F1105" s="122"/>
      <c r="G1105" s="122"/>
      <c r="H1105" s="122"/>
      <c r="I1105" s="122"/>
    </row>
    <row r="1106" spans="2:9" x14ac:dyDescent="0.2">
      <c r="B1106" s="121"/>
      <c r="C1106" s="121"/>
      <c r="D1106" s="122"/>
      <c r="E1106" s="122"/>
      <c r="F1106" s="122"/>
      <c r="G1106" s="122"/>
      <c r="H1106" s="122"/>
      <c r="I1106" s="122"/>
    </row>
    <row r="1107" spans="2:9" x14ac:dyDescent="0.2">
      <c r="B1107" s="121"/>
      <c r="C1107" s="121"/>
      <c r="D1107" s="122"/>
      <c r="E1107" s="122"/>
      <c r="F1107" s="122"/>
      <c r="G1107" s="122"/>
      <c r="H1107" s="122"/>
      <c r="I1107" s="122"/>
    </row>
    <row r="1108" spans="2:9" x14ac:dyDescent="0.2">
      <c r="B1108" s="121"/>
      <c r="C1108" s="121"/>
      <c r="D1108" s="122"/>
      <c r="E1108" s="122"/>
      <c r="F1108" s="122"/>
      <c r="G1108" s="122"/>
      <c r="H1108" s="122"/>
      <c r="I1108" s="122"/>
    </row>
    <row r="1109" spans="2:9" x14ac:dyDescent="0.2">
      <c r="B1109" s="121"/>
      <c r="C1109" s="121"/>
      <c r="D1109" s="122"/>
      <c r="E1109" s="122"/>
      <c r="F1109" s="122"/>
      <c r="G1109" s="122"/>
      <c r="H1109" s="122"/>
      <c r="I1109" s="122"/>
    </row>
    <row r="1110" spans="2:9" x14ac:dyDescent="0.2">
      <c r="B1110" s="121"/>
      <c r="C1110" s="121"/>
      <c r="D1110" s="122"/>
      <c r="E1110" s="122"/>
      <c r="F1110" s="122"/>
      <c r="G1110" s="122"/>
      <c r="H1110" s="122"/>
      <c r="I1110" s="122"/>
    </row>
    <row r="1111" spans="2:9" x14ac:dyDescent="0.2">
      <c r="B1111" s="121"/>
      <c r="C1111" s="121"/>
      <c r="D1111" s="122"/>
      <c r="E1111" s="122"/>
      <c r="F1111" s="122"/>
      <c r="G1111" s="122"/>
      <c r="H1111" s="122"/>
      <c r="I1111" s="122"/>
    </row>
    <row r="1112" spans="2:9" x14ac:dyDescent="0.2">
      <c r="B1112" s="121"/>
      <c r="C1112" s="121"/>
      <c r="D1112" s="122"/>
      <c r="E1112" s="122"/>
      <c r="F1112" s="122"/>
      <c r="G1112" s="122"/>
      <c r="H1112" s="122"/>
      <c r="I1112" s="122"/>
    </row>
    <row r="1113" spans="2:9" x14ac:dyDescent="0.2">
      <c r="B1113" s="121"/>
      <c r="C1113" s="121"/>
      <c r="D1113" s="122"/>
      <c r="E1113" s="122"/>
      <c r="F1113" s="122"/>
      <c r="G1113" s="122"/>
      <c r="H1113" s="122"/>
      <c r="I1113" s="122"/>
    </row>
    <row r="1114" spans="2:9" x14ac:dyDescent="0.2">
      <c r="B1114" s="121"/>
      <c r="C1114" s="121"/>
      <c r="D1114" s="122"/>
      <c r="E1114" s="122"/>
      <c r="F1114" s="122"/>
      <c r="G1114" s="122"/>
      <c r="H1114" s="122"/>
      <c r="I1114" s="122"/>
    </row>
    <row r="1115" spans="2:9" x14ac:dyDescent="0.2">
      <c r="B1115" s="121"/>
      <c r="C1115" s="121"/>
      <c r="D1115" s="122"/>
      <c r="E1115" s="122"/>
      <c r="F1115" s="122"/>
      <c r="G1115" s="122"/>
      <c r="H1115" s="122"/>
      <c r="I1115" s="122"/>
    </row>
    <row r="1116" spans="2:9" x14ac:dyDescent="0.2">
      <c r="B1116" s="121"/>
      <c r="C1116" s="121"/>
      <c r="D1116" s="122"/>
      <c r="E1116" s="122"/>
      <c r="F1116" s="122"/>
      <c r="G1116" s="122"/>
      <c r="H1116" s="122"/>
      <c r="I1116" s="122"/>
    </row>
    <row r="1117" spans="2:9" x14ac:dyDescent="0.2">
      <c r="B1117" s="121"/>
      <c r="C1117" s="121"/>
      <c r="D1117" s="122"/>
      <c r="E1117" s="122"/>
      <c r="F1117" s="122"/>
      <c r="G1117" s="122"/>
      <c r="H1117" s="122"/>
      <c r="I1117" s="122"/>
    </row>
    <row r="1118" spans="2:9" x14ac:dyDescent="0.2">
      <c r="B1118" s="121"/>
      <c r="C1118" s="121"/>
      <c r="D1118" s="122"/>
      <c r="E1118" s="122"/>
      <c r="F1118" s="122"/>
      <c r="G1118" s="122"/>
      <c r="H1118" s="122"/>
      <c r="I1118" s="122"/>
    </row>
    <row r="1119" spans="2:9" x14ac:dyDescent="0.2">
      <c r="B1119" s="121"/>
      <c r="C1119" s="121"/>
      <c r="D1119" s="122"/>
      <c r="E1119" s="122"/>
      <c r="F1119" s="122"/>
      <c r="G1119" s="122"/>
      <c r="H1119" s="122"/>
      <c r="I1119" s="122"/>
    </row>
    <row r="1120" spans="2:9" x14ac:dyDescent="0.2">
      <c r="B1120" s="121"/>
      <c r="C1120" s="121"/>
      <c r="D1120" s="122"/>
      <c r="E1120" s="122"/>
      <c r="F1120" s="122"/>
      <c r="G1120" s="122"/>
      <c r="H1120" s="122"/>
      <c r="I1120" s="122"/>
    </row>
    <row r="1121" spans="2:9" x14ac:dyDescent="0.2">
      <c r="B1121" s="121"/>
      <c r="C1121" s="121"/>
      <c r="D1121" s="122"/>
      <c r="E1121" s="122"/>
      <c r="F1121" s="122"/>
      <c r="G1121" s="122"/>
      <c r="H1121" s="122"/>
      <c r="I1121" s="122"/>
    </row>
    <row r="1122" spans="2:9" x14ac:dyDescent="0.2">
      <c r="B1122" s="121"/>
      <c r="C1122" s="121"/>
      <c r="D1122" s="122"/>
      <c r="E1122" s="122"/>
      <c r="F1122" s="122"/>
      <c r="G1122" s="122"/>
      <c r="H1122" s="122"/>
      <c r="I1122" s="122"/>
    </row>
    <row r="1123" spans="2:9" x14ac:dyDescent="0.2">
      <c r="B1123" s="121"/>
      <c r="C1123" s="121"/>
      <c r="D1123" s="122"/>
      <c r="E1123" s="122"/>
      <c r="F1123" s="122"/>
      <c r="G1123" s="122"/>
      <c r="H1123" s="122"/>
      <c r="I1123" s="122"/>
    </row>
    <row r="1124" spans="2:9" x14ac:dyDescent="0.2">
      <c r="B1124" s="121"/>
      <c r="C1124" s="121"/>
      <c r="D1124" s="122"/>
      <c r="E1124" s="122"/>
      <c r="F1124" s="122"/>
      <c r="G1124" s="122"/>
      <c r="H1124" s="122"/>
      <c r="I1124" s="122"/>
    </row>
    <row r="1125" spans="2:9" x14ac:dyDescent="0.2">
      <c r="B1125" s="121"/>
      <c r="C1125" s="121"/>
      <c r="D1125" s="122"/>
      <c r="E1125" s="122"/>
      <c r="F1125" s="122"/>
      <c r="G1125" s="122"/>
      <c r="H1125" s="122"/>
      <c r="I1125" s="122"/>
    </row>
    <row r="1126" spans="2:9" x14ac:dyDescent="0.2">
      <c r="B1126" s="121"/>
      <c r="C1126" s="121"/>
      <c r="D1126" s="122"/>
      <c r="E1126" s="122"/>
      <c r="F1126" s="122"/>
      <c r="G1126" s="122"/>
      <c r="H1126" s="122"/>
      <c r="I1126" s="122"/>
    </row>
    <row r="1127" spans="2:9" x14ac:dyDescent="0.2">
      <c r="B1127" s="121"/>
      <c r="C1127" s="121"/>
      <c r="D1127" s="122"/>
      <c r="E1127" s="122"/>
      <c r="F1127" s="122"/>
      <c r="G1127" s="122"/>
      <c r="H1127" s="122"/>
      <c r="I1127" s="122"/>
    </row>
    <row r="1128" spans="2:9" x14ac:dyDescent="0.2">
      <c r="B1128" s="121"/>
      <c r="C1128" s="121"/>
      <c r="D1128" s="122"/>
      <c r="E1128" s="122"/>
      <c r="F1128" s="122"/>
      <c r="G1128" s="122"/>
      <c r="H1128" s="122"/>
      <c r="I1128" s="122"/>
    </row>
    <row r="1129" spans="2:9" x14ac:dyDescent="0.2">
      <c r="B1129" s="121"/>
      <c r="C1129" s="121"/>
      <c r="D1129" s="122"/>
      <c r="E1129" s="122"/>
      <c r="F1129" s="122"/>
      <c r="G1129" s="122"/>
      <c r="H1129" s="122"/>
      <c r="I1129" s="122"/>
    </row>
    <row r="1130" spans="2:9" x14ac:dyDescent="0.2">
      <c r="B1130" s="121"/>
      <c r="C1130" s="121"/>
      <c r="D1130" s="122"/>
      <c r="E1130" s="122"/>
      <c r="F1130" s="122"/>
      <c r="G1130" s="122"/>
      <c r="H1130" s="122"/>
      <c r="I1130" s="122"/>
    </row>
    <row r="1131" spans="2:9" x14ac:dyDescent="0.2">
      <c r="B1131" s="121"/>
      <c r="C1131" s="121"/>
      <c r="D1131" s="122"/>
      <c r="E1131" s="122"/>
      <c r="F1131" s="122"/>
      <c r="G1131" s="122"/>
      <c r="H1131" s="122"/>
      <c r="I1131" s="122"/>
    </row>
    <row r="1132" spans="2:9" x14ac:dyDescent="0.2">
      <c r="B1132" s="121"/>
      <c r="C1132" s="121"/>
      <c r="D1132" s="122"/>
      <c r="E1132" s="122"/>
      <c r="F1132" s="122"/>
      <c r="G1132" s="122"/>
      <c r="H1132" s="122"/>
      <c r="I1132" s="122"/>
    </row>
    <row r="1133" spans="2:9" x14ac:dyDescent="0.2">
      <c r="B1133" s="121"/>
      <c r="C1133" s="121"/>
      <c r="D1133" s="122"/>
      <c r="E1133" s="122"/>
      <c r="F1133" s="122"/>
      <c r="G1133" s="122"/>
      <c r="H1133" s="122"/>
      <c r="I1133" s="122"/>
    </row>
    <row r="1134" spans="2:9" x14ac:dyDescent="0.2">
      <c r="B1134" s="121"/>
      <c r="C1134" s="121"/>
      <c r="D1134" s="122"/>
      <c r="E1134" s="122"/>
      <c r="F1134" s="122"/>
      <c r="G1134" s="122"/>
      <c r="H1134" s="122"/>
      <c r="I1134" s="122"/>
    </row>
    <row r="1135" spans="2:9" x14ac:dyDescent="0.2">
      <c r="B1135" s="121"/>
      <c r="C1135" s="121"/>
      <c r="D1135" s="122"/>
      <c r="E1135" s="122"/>
      <c r="F1135" s="122"/>
      <c r="G1135" s="122"/>
      <c r="H1135" s="122"/>
      <c r="I1135" s="122"/>
    </row>
    <row r="1136" spans="2:9" x14ac:dyDescent="0.2">
      <c r="B1136" s="121"/>
      <c r="C1136" s="121"/>
      <c r="D1136" s="122"/>
      <c r="E1136" s="122"/>
      <c r="F1136" s="122"/>
      <c r="G1136" s="122"/>
      <c r="H1136" s="122"/>
      <c r="I1136" s="122"/>
    </row>
    <row r="1137" spans="2:9" x14ac:dyDescent="0.2">
      <c r="B1137" s="121"/>
      <c r="C1137" s="121"/>
      <c r="D1137" s="122"/>
      <c r="E1137" s="122"/>
      <c r="F1137" s="122"/>
      <c r="G1137" s="122"/>
      <c r="H1137" s="122"/>
      <c r="I1137" s="122"/>
    </row>
    <row r="1138" spans="2:9" x14ac:dyDescent="0.2">
      <c r="B1138" s="121"/>
      <c r="C1138" s="121"/>
      <c r="D1138" s="122"/>
      <c r="E1138" s="122"/>
      <c r="F1138" s="122"/>
      <c r="G1138" s="122"/>
      <c r="H1138" s="122"/>
      <c r="I1138" s="122"/>
    </row>
    <row r="1139" spans="2:9" x14ac:dyDescent="0.2">
      <c r="B1139" s="121"/>
      <c r="C1139" s="121"/>
      <c r="D1139" s="122"/>
      <c r="E1139" s="122"/>
      <c r="F1139" s="122"/>
      <c r="G1139" s="122"/>
      <c r="H1139" s="122"/>
      <c r="I1139" s="122"/>
    </row>
    <row r="1140" spans="2:9" x14ac:dyDescent="0.2">
      <c r="B1140" s="121"/>
      <c r="C1140" s="121"/>
      <c r="D1140" s="122"/>
      <c r="E1140" s="122"/>
      <c r="F1140" s="122"/>
      <c r="G1140" s="122"/>
      <c r="H1140" s="122"/>
      <c r="I1140" s="122"/>
    </row>
    <row r="1141" spans="2:9" x14ac:dyDescent="0.2">
      <c r="B1141" s="121"/>
      <c r="C1141" s="121"/>
      <c r="D1141" s="122"/>
      <c r="E1141" s="122"/>
      <c r="F1141" s="122"/>
      <c r="G1141" s="122"/>
      <c r="H1141" s="122"/>
      <c r="I1141" s="122"/>
    </row>
    <row r="1142" spans="2:9" x14ac:dyDescent="0.2">
      <c r="B1142" s="121"/>
      <c r="C1142" s="121"/>
      <c r="D1142" s="122"/>
      <c r="E1142" s="122"/>
      <c r="F1142" s="122"/>
      <c r="G1142" s="122"/>
      <c r="H1142" s="122"/>
      <c r="I1142" s="122"/>
    </row>
    <row r="1143" spans="2:9" x14ac:dyDescent="0.2">
      <c r="B1143" s="121"/>
      <c r="C1143" s="121"/>
      <c r="D1143" s="122"/>
      <c r="E1143" s="122"/>
      <c r="F1143" s="122"/>
      <c r="G1143" s="122"/>
      <c r="H1143" s="122"/>
      <c r="I1143" s="122"/>
    </row>
    <row r="1144" spans="2:9" x14ac:dyDescent="0.2">
      <c r="B1144" s="121"/>
      <c r="C1144" s="121"/>
      <c r="D1144" s="122"/>
      <c r="E1144" s="122"/>
      <c r="F1144" s="122"/>
      <c r="G1144" s="122"/>
      <c r="H1144" s="122"/>
      <c r="I1144" s="122"/>
    </row>
    <row r="1145" spans="2:9" x14ac:dyDescent="0.2">
      <c r="B1145" s="121"/>
      <c r="C1145" s="121"/>
      <c r="D1145" s="122"/>
      <c r="E1145" s="122"/>
      <c r="F1145" s="122"/>
      <c r="G1145" s="122"/>
      <c r="H1145" s="122"/>
      <c r="I1145" s="122"/>
    </row>
    <row r="1146" spans="2:9" x14ac:dyDescent="0.2">
      <c r="B1146" s="121"/>
      <c r="C1146" s="121"/>
      <c r="D1146" s="122"/>
      <c r="E1146" s="122"/>
      <c r="F1146" s="122"/>
      <c r="G1146" s="122"/>
      <c r="H1146" s="122"/>
      <c r="I1146" s="122"/>
    </row>
    <row r="1147" spans="2:9" x14ac:dyDescent="0.2">
      <c r="B1147" s="121"/>
      <c r="C1147" s="121"/>
      <c r="D1147" s="122"/>
      <c r="E1147" s="122"/>
      <c r="F1147" s="122"/>
      <c r="G1147" s="122"/>
      <c r="H1147" s="122"/>
      <c r="I1147" s="122"/>
    </row>
    <row r="1148" spans="2:9" x14ac:dyDescent="0.2">
      <c r="B1148" s="121"/>
      <c r="C1148" s="121"/>
      <c r="D1148" s="122"/>
      <c r="E1148" s="122"/>
      <c r="F1148" s="122"/>
      <c r="G1148" s="122"/>
      <c r="H1148" s="122"/>
      <c r="I1148" s="122"/>
    </row>
    <row r="1149" spans="2:9" x14ac:dyDescent="0.2">
      <c r="B1149" s="121"/>
      <c r="C1149" s="121"/>
      <c r="D1149" s="122"/>
      <c r="E1149" s="122"/>
      <c r="F1149" s="122"/>
      <c r="G1149" s="122"/>
      <c r="H1149" s="122"/>
      <c r="I1149" s="122"/>
    </row>
    <row r="1150" spans="2:9" x14ac:dyDescent="0.2">
      <c r="B1150" s="121"/>
      <c r="C1150" s="121"/>
      <c r="D1150" s="122"/>
      <c r="E1150" s="122"/>
      <c r="F1150" s="122"/>
      <c r="G1150" s="122"/>
      <c r="H1150" s="122"/>
      <c r="I1150" s="122"/>
    </row>
    <row r="1151" spans="2:9" x14ac:dyDescent="0.2">
      <c r="B1151" s="121"/>
      <c r="C1151" s="121"/>
      <c r="D1151" s="122"/>
      <c r="E1151" s="122"/>
      <c r="F1151" s="122"/>
      <c r="G1151" s="122"/>
      <c r="H1151" s="122"/>
      <c r="I1151" s="122"/>
    </row>
    <row r="1152" spans="2:9" x14ac:dyDescent="0.2">
      <c r="B1152" s="121"/>
      <c r="C1152" s="121"/>
      <c r="D1152" s="122"/>
      <c r="E1152" s="122"/>
      <c r="F1152" s="122"/>
      <c r="G1152" s="122"/>
      <c r="H1152" s="122"/>
      <c r="I1152" s="122"/>
    </row>
    <row r="1153" spans="2:9" x14ac:dyDescent="0.2">
      <c r="B1153" s="121"/>
      <c r="C1153" s="121"/>
      <c r="D1153" s="122"/>
      <c r="E1153" s="122"/>
      <c r="F1153" s="122"/>
      <c r="G1153" s="122"/>
      <c r="H1153" s="122"/>
      <c r="I1153" s="122"/>
    </row>
    <row r="1154" spans="2:9" x14ac:dyDescent="0.2">
      <c r="B1154" s="121"/>
      <c r="C1154" s="121"/>
      <c r="D1154" s="122"/>
      <c r="E1154" s="122"/>
      <c r="F1154" s="122"/>
      <c r="G1154" s="122"/>
      <c r="H1154" s="122"/>
      <c r="I1154" s="122"/>
    </row>
    <row r="1155" spans="2:9" x14ac:dyDescent="0.2">
      <c r="B1155" s="121"/>
      <c r="C1155" s="121"/>
      <c r="D1155" s="122"/>
      <c r="E1155" s="122"/>
      <c r="F1155" s="122"/>
      <c r="G1155" s="122"/>
      <c r="H1155" s="122"/>
      <c r="I1155" s="122"/>
    </row>
    <row r="1156" spans="2:9" x14ac:dyDescent="0.2">
      <c r="B1156" s="121"/>
      <c r="C1156" s="121"/>
      <c r="D1156" s="122"/>
      <c r="E1156" s="122"/>
      <c r="F1156" s="122"/>
      <c r="G1156" s="122"/>
      <c r="H1156" s="122"/>
      <c r="I1156" s="122"/>
    </row>
    <row r="1157" spans="2:9" x14ac:dyDescent="0.2">
      <c r="B1157" s="121"/>
      <c r="C1157" s="121"/>
      <c r="D1157" s="122"/>
      <c r="E1157" s="122"/>
      <c r="F1157" s="122"/>
      <c r="G1157" s="122"/>
      <c r="H1157" s="122"/>
      <c r="I1157" s="122"/>
    </row>
    <row r="1158" spans="2:9" x14ac:dyDescent="0.2">
      <c r="B1158" s="121"/>
      <c r="C1158" s="121"/>
      <c r="D1158" s="122"/>
      <c r="E1158" s="122"/>
      <c r="F1158" s="122"/>
      <c r="G1158" s="122"/>
      <c r="H1158" s="122"/>
      <c r="I1158" s="122"/>
    </row>
    <row r="1159" spans="2:9" x14ac:dyDescent="0.2">
      <c r="B1159" s="121"/>
      <c r="C1159" s="121"/>
      <c r="D1159" s="122"/>
      <c r="E1159" s="122"/>
      <c r="F1159" s="122"/>
      <c r="G1159" s="122"/>
      <c r="H1159" s="122"/>
      <c r="I1159" s="122"/>
    </row>
    <row r="1160" spans="2:9" x14ac:dyDescent="0.2">
      <c r="B1160" s="121"/>
      <c r="C1160" s="121"/>
      <c r="D1160" s="122"/>
      <c r="E1160" s="122"/>
      <c r="F1160" s="122"/>
      <c r="G1160" s="122"/>
      <c r="H1160" s="122"/>
      <c r="I1160" s="122"/>
    </row>
    <row r="1161" spans="2:9" x14ac:dyDescent="0.2">
      <c r="B1161" s="121"/>
      <c r="C1161" s="121"/>
      <c r="D1161" s="122"/>
      <c r="E1161" s="122"/>
      <c r="F1161" s="122"/>
      <c r="G1161" s="122"/>
      <c r="H1161" s="122"/>
      <c r="I1161" s="122"/>
    </row>
    <row r="1162" spans="2:9" x14ac:dyDescent="0.2">
      <c r="B1162" s="121"/>
      <c r="C1162" s="121"/>
      <c r="D1162" s="122"/>
      <c r="E1162" s="122"/>
      <c r="F1162" s="122"/>
      <c r="G1162" s="122"/>
      <c r="H1162" s="122"/>
      <c r="I1162" s="122"/>
    </row>
    <row r="1163" spans="2:9" x14ac:dyDescent="0.2">
      <c r="B1163" s="121"/>
      <c r="C1163" s="121"/>
      <c r="D1163" s="122"/>
      <c r="E1163" s="122"/>
      <c r="F1163" s="122"/>
      <c r="G1163" s="122"/>
      <c r="H1163" s="122"/>
      <c r="I1163" s="122"/>
    </row>
    <row r="1164" spans="2:9" x14ac:dyDescent="0.2">
      <c r="B1164" s="121"/>
      <c r="C1164" s="121"/>
      <c r="D1164" s="122"/>
      <c r="E1164" s="122"/>
      <c r="F1164" s="122"/>
      <c r="G1164" s="122"/>
      <c r="H1164" s="122"/>
      <c r="I1164" s="122"/>
    </row>
    <row r="1165" spans="2:9" x14ac:dyDescent="0.2">
      <c r="B1165" s="121"/>
      <c r="C1165" s="121"/>
      <c r="D1165" s="122"/>
      <c r="E1165" s="122"/>
      <c r="F1165" s="122"/>
      <c r="G1165" s="122"/>
      <c r="H1165" s="122"/>
      <c r="I1165" s="122"/>
    </row>
    <row r="1166" spans="2:9" x14ac:dyDescent="0.2">
      <c r="B1166" s="121"/>
      <c r="C1166" s="121"/>
      <c r="D1166" s="122"/>
      <c r="E1166" s="122"/>
      <c r="F1166" s="122"/>
      <c r="G1166" s="122"/>
      <c r="H1166" s="122"/>
      <c r="I1166" s="122"/>
    </row>
    <row r="1167" spans="2:9" x14ac:dyDescent="0.2">
      <c r="B1167" s="121"/>
      <c r="C1167" s="121"/>
      <c r="D1167" s="122"/>
      <c r="E1167" s="122"/>
      <c r="F1167" s="122"/>
      <c r="G1167" s="122"/>
      <c r="H1167" s="122"/>
      <c r="I1167" s="122"/>
    </row>
    <row r="1168" spans="2:9" x14ac:dyDescent="0.2">
      <c r="B1168" s="121"/>
      <c r="C1168" s="121"/>
      <c r="D1168" s="122"/>
      <c r="E1168" s="122"/>
      <c r="F1168" s="122"/>
      <c r="G1168" s="122"/>
      <c r="H1168" s="122"/>
      <c r="I1168" s="122"/>
    </row>
    <row r="1169" spans="2:9" x14ac:dyDescent="0.2">
      <c r="B1169" s="121"/>
      <c r="C1169" s="121"/>
      <c r="D1169" s="122"/>
      <c r="E1169" s="122"/>
      <c r="F1169" s="122"/>
      <c r="G1169" s="122"/>
      <c r="H1169" s="122"/>
      <c r="I1169" s="122"/>
    </row>
    <row r="1170" spans="2:9" x14ac:dyDescent="0.2">
      <c r="B1170" s="121"/>
      <c r="C1170" s="121"/>
      <c r="D1170" s="122"/>
      <c r="E1170" s="122"/>
      <c r="F1170" s="122"/>
      <c r="G1170" s="122"/>
      <c r="H1170" s="122"/>
      <c r="I1170" s="122"/>
    </row>
    <row r="1171" spans="2:9" x14ac:dyDescent="0.2">
      <c r="B1171" s="121"/>
      <c r="C1171" s="121"/>
      <c r="D1171" s="122"/>
      <c r="E1171" s="122"/>
      <c r="F1171" s="122"/>
      <c r="G1171" s="122"/>
      <c r="H1171" s="122"/>
      <c r="I1171" s="122"/>
    </row>
    <row r="1172" spans="2:9" x14ac:dyDescent="0.2">
      <c r="B1172" s="121"/>
      <c r="C1172" s="121"/>
      <c r="D1172" s="122"/>
      <c r="E1172" s="122"/>
      <c r="F1172" s="122"/>
      <c r="G1172" s="122"/>
      <c r="H1172" s="122"/>
      <c r="I1172" s="122"/>
    </row>
    <row r="1173" spans="2:9" x14ac:dyDescent="0.2">
      <c r="B1173" s="121"/>
      <c r="C1173" s="121"/>
      <c r="D1173" s="122"/>
      <c r="E1173" s="122"/>
      <c r="F1173" s="122"/>
      <c r="G1173" s="122"/>
      <c r="H1173" s="122"/>
      <c r="I1173" s="122"/>
    </row>
    <row r="1174" spans="2:9" x14ac:dyDescent="0.2">
      <c r="B1174" s="121"/>
      <c r="C1174" s="121"/>
      <c r="D1174" s="122"/>
      <c r="E1174" s="122"/>
      <c r="F1174" s="122"/>
      <c r="G1174" s="122"/>
      <c r="H1174" s="122"/>
      <c r="I1174" s="122"/>
    </row>
    <row r="1175" spans="2:9" x14ac:dyDescent="0.2">
      <c r="B1175" s="121"/>
      <c r="C1175" s="121"/>
      <c r="D1175" s="122"/>
      <c r="E1175" s="122"/>
      <c r="F1175" s="122"/>
      <c r="G1175" s="122"/>
      <c r="H1175" s="122"/>
      <c r="I1175" s="122"/>
    </row>
    <row r="1176" spans="2:9" x14ac:dyDescent="0.2">
      <c r="B1176" s="121"/>
      <c r="C1176" s="121"/>
      <c r="D1176" s="122"/>
      <c r="E1176" s="122"/>
      <c r="F1176" s="122"/>
      <c r="G1176" s="122"/>
      <c r="H1176" s="122"/>
      <c r="I1176" s="122"/>
    </row>
    <row r="1177" spans="2:9" x14ac:dyDescent="0.2">
      <c r="B1177" s="121"/>
      <c r="C1177" s="121"/>
      <c r="D1177" s="122"/>
      <c r="E1177" s="122"/>
      <c r="F1177" s="122"/>
      <c r="G1177" s="122"/>
      <c r="H1177" s="122"/>
      <c r="I1177" s="122"/>
    </row>
    <row r="1178" spans="2:9" x14ac:dyDescent="0.2">
      <c r="B1178" s="121"/>
      <c r="C1178" s="121"/>
      <c r="D1178" s="122"/>
      <c r="E1178" s="122"/>
      <c r="F1178" s="122"/>
      <c r="G1178" s="122"/>
      <c r="H1178" s="122"/>
      <c r="I1178" s="122"/>
    </row>
    <row r="1179" spans="2:9" x14ac:dyDescent="0.2">
      <c r="B1179" s="121"/>
      <c r="C1179" s="121"/>
      <c r="D1179" s="122"/>
      <c r="E1179" s="122"/>
      <c r="F1179" s="122"/>
      <c r="G1179" s="122"/>
      <c r="H1179" s="122"/>
      <c r="I1179" s="122"/>
    </row>
    <row r="1180" spans="2:9" x14ac:dyDescent="0.2">
      <c r="B1180" s="121"/>
      <c r="C1180" s="121"/>
      <c r="D1180" s="122"/>
      <c r="E1180" s="122"/>
      <c r="F1180" s="122"/>
      <c r="G1180" s="122"/>
      <c r="H1180" s="122"/>
      <c r="I1180" s="122"/>
    </row>
    <row r="1181" spans="2:9" x14ac:dyDescent="0.2">
      <c r="B1181" s="121"/>
      <c r="C1181" s="121"/>
      <c r="D1181" s="122"/>
      <c r="E1181" s="122"/>
      <c r="F1181" s="122"/>
      <c r="G1181" s="122"/>
      <c r="H1181" s="122"/>
      <c r="I1181" s="122"/>
    </row>
    <row r="1182" spans="2:9" x14ac:dyDescent="0.2">
      <c r="B1182" s="121"/>
      <c r="C1182" s="121"/>
      <c r="D1182" s="122"/>
      <c r="E1182" s="122"/>
      <c r="F1182" s="122"/>
      <c r="G1182" s="122"/>
      <c r="H1182" s="122"/>
      <c r="I1182" s="122"/>
    </row>
    <row r="1183" spans="2:9" x14ac:dyDescent="0.2">
      <c r="B1183" s="121"/>
      <c r="C1183" s="121"/>
      <c r="D1183" s="122"/>
      <c r="E1183" s="122"/>
      <c r="F1183" s="122"/>
      <c r="G1183" s="122"/>
      <c r="H1183" s="122"/>
      <c r="I1183" s="122"/>
    </row>
    <row r="1184" spans="2:9" x14ac:dyDescent="0.2">
      <c r="B1184" s="121"/>
      <c r="C1184" s="121"/>
      <c r="D1184" s="122"/>
      <c r="E1184" s="122"/>
      <c r="F1184" s="122"/>
      <c r="G1184" s="122"/>
      <c r="H1184" s="122"/>
      <c r="I1184" s="122"/>
    </row>
    <row r="1185" spans="2:9" x14ac:dyDescent="0.2">
      <c r="B1185" s="121"/>
      <c r="C1185" s="121"/>
      <c r="D1185" s="122"/>
      <c r="E1185" s="122"/>
      <c r="F1185" s="122"/>
      <c r="G1185" s="122"/>
      <c r="H1185" s="122"/>
      <c r="I1185" s="122"/>
    </row>
    <row r="1186" spans="2:9" x14ac:dyDescent="0.2">
      <c r="B1186" s="121"/>
      <c r="C1186" s="121"/>
      <c r="D1186" s="122"/>
      <c r="E1186" s="122"/>
      <c r="F1186" s="122"/>
      <c r="G1186" s="122"/>
      <c r="H1186" s="122"/>
      <c r="I1186" s="122"/>
    </row>
    <row r="1187" spans="2:9" x14ac:dyDescent="0.2">
      <c r="B1187" s="121"/>
      <c r="C1187" s="121"/>
      <c r="D1187" s="122"/>
      <c r="E1187" s="122"/>
      <c r="F1187" s="122"/>
      <c r="G1187" s="122"/>
      <c r="H1187" s="122"/>
      <c r="I1187" s="122"/>
    </row>
    <row r="1188" spans="2:9" x14ac:dyDescent="0.2">
      <c r="B1188" s="121"/>
      <c r="C1188" s="121"/>
      <c r="D1188" s="122"/>
      <c r="E1188" s="122"/>
      <c r="F1188" s="122"/>
      <c r="G1188" s="122"/>
      <c r="H1188" s="122"/>
      <c r="I1188" s="122"/>
    </row>
    <row r="1189" spans="2:9" x14ac:dyDescent="0.2">
      <c r="B1189" s="121"/>
      <c r="C1189" s="121"/>
      <c r="D1189" s="122"/>
      <c r="E1189" s="122"/>
      <c r="F1189" s="122"/>
      <c r="G1189" s="122"/>
      <c r="H1189" s="122"/>
      <c r="I1189" s="122"/>
    </row>
    <row r="1190" spans="2:9" x14ac:dyDescent="0.2">
      <c r="B1190" s="121"/>
      <c r="C1190" s="121"/>
      <c r="D1190" s="122"/>
      <c r="E1190" s="122"/>
      <c r="F1190" s="122"/>
      <c r="G1190" s="122"/>
      <c r="H1190" s="122"/>
      <c r="I1190" s="122"/>
    </row>
    <row r="1191" spans="2:9" x14ac:dyDescent="0.2">
      <c r="B1191" s="121"/>
      <c r="C1191" s="121"/>
      <c r="D1191" s="122"/>
      <c r="E1191" s="122"/>
      <c r="F1191" s="122"/>
      <c r="G1191" s="122"/>
      <c r="H1191" s="122"/>
      <c r="I1191" s="122"/>
    </row>
    <row r="1192" spans="2:9" x14ac:dyDescent="0.2">
      <c r="B1192" s="121"/>
      <c r="C1192" s="121"/>
      <c r="D1192" s="122"/>
      <c r="E1192" s="122"/>
      <c r="F1192" s="122"/>
      <c r="G1192" s="122"/>
      <c r="H1192" s="122"/>
      <c r="I1192" s="122"/>
    </row>
    <row r="1193" spans="2:9" x14ac:dyDescent="0.2">
      <c r="B1193" s="121"/>
      <c r="C1193" s="121"/>
      <c r="D1193" s="122"/>
      <c r="E1193" s="122"/>
      <c r="F1193" s="122"/>
      <c r="G1193" s="122"/>
      <c r="H1193" s="122"/>
      <c r="I1193" s="122"/>
    </row>
    <row r="1194" spans="2:9" x14ac:dyDescent="0.2">
      <c r="B1194" s="121"/>
      <c r="C1194" s="121"/>
      <c r="D1194" s="122"/>
      <c r="E1194" s="122"/>
      <c r="F1194" s="122"/>
      <c r="G1194" s="122"/>
      <c r="H1194" s="122"/>
      <c r="I1194" s="122"/>
    </row>
    <row r="1195" spans="2:9" x14ac:dyDescent="0.2">
      <c r="B1195" s="121"/>
      <c r="C1195" s="121"/>
      <c r="D1195" s="122"/>
      <c r="E1195" s="122"/>
      <c r="F1195" s="122"/>
      <c r="G1195" s="122"/>
      <c r="H1195" s="122"/>
      <c r="I1195" s="122"/>
    </row>
    <row r="1196" spans="2:9" x14ac:dyDescent="0.2">
      <c r="B1196" s="121"/>
      <c r="C1196" s="121"/>
      <c r="D1196" s="122"/>
      <c r="E1196" s="122"/>
      <c r="F1196" s="122"/>
      <c r="G1196" s="122"/>
      <c r="H1196" s="122"/>
      <c r="I1196" s="122"/>
    </row>
    <row r="1197" spans="2:9" x14ac:dyDescent="0.2">
      <c r="B1197" s="121"/>
      <c r="C1197" s="121"/>
      <c r="D1197" s="122"/>
      <c r="E1197" s="122"/>
      <c r="F1197" s="122"/>
      <c r="G1197" s="122"/>
      <c r="H1197" s="122"/>
      <c r="I1197" s="122"/>
    </row>
    <row r="1198" spans="2:9" x14ac:dyDescent="0.2">
      <c r="B1198" s="121"/>
      <c r="C1198" s="121"/>
      <c r="D1198" s="122"/>
      <c r="E1198" s="122"/>
      <c r="F1198" s="122"/>
      <c r="G1198" s="122"/>
      <c r="H1198" s="122"/>
      <c r="I1198" s="122"/>
    </row>
    <row r="1199" spans="2:9" x14ac:dyDescent="0.2">
      <c r="B1199" s="121"/>
      <c r="C1199" s="121"/>
      <c r="D1199" s="122"/>
      <c r="E1199" s="122"/>
      <c r="F1199" s="122"/>
      <c r="G1199" s="122"/>
      <c r="H1199" s="122"/>
      <c r="I1199" s="122"/>
    </row>
    <row r="1200" spans="2:9" x14ac:dyDescent="0.2">
      <c r="B1200" s="121"/>
      <c r="C1200" s="121"/>
      <c r="D1200" s="122"/>
      <c r="E1200" s="122"/>
      <c r="F1200" s="122"/>
      <c r="G1200" s="122"/>
      <c r="H1200" s="122"/>
      <c r="I1200" s="122"/>
    </row>
    <row r="1201" spans="2:9" x14ac:dyDescent="0.2">
      <c r="B1201" s="121"/>
      <c r="C1201" s="121"/>
      <c r="D1201" s="122"/>
      <c r="E1201" s="122"/>
      <c r="F1201" s="122"/>
      <c r="G1201" s="122"/>
      <c r="H1201" s="122"/>
      <c r="I1201" s="122"/>
    </row>
    <row r="1202" spans="2:9" x14ac:dyDescent="0.2">
      <c r="B1202" s="121"/>
      <c r="C1202" s="121"/>
      <c r="D1202" s="122"/>
      <c r="E1202" s="122"/>
      <c r="F1202" s="122"/>
      <c r="G1202" s="122"/>
      <c r="H1202" s="122"/>
      <c r="I1202" s="122"/>
    </row>
    <row r="1203" spans="2:9" x14ac:dyDescent="0.2">
      <c r="B1203" s="121"/>
      <c r="C1203" s="121"/>
      <c r="D1203" s="122"/>
      <c r="E1203" s="122"/>
      <c r="F1203" s="122"/>
      <c r="G1203" s="122"/>
      <c r="H1203" s="122"/>
      <c r="I1203" s="122"/>
    </row>
    <row r="1204" spans="2:9" x14ac:dyDescent="0.2">
      <c r="B1204" s="121"/>
      <c r="C1204" s="121"/>
      <c r="D1204" s="122"/>
      <c r="E1204" s="122"/>
      <c r="F1204" s="122"/>
      <c r="G1204" s="122"/>
      <c r="H1204" s="122"/>
      <c r="I1204" s="122"/>
    </row>
    <row r="1205" spans="2:9" x14ac:dyDescent="0.2">
      <c r="B1205" s="121"/>
      <c r="C1205" s="121"/>
      <c r="D1205" s="122"/>
      <c r="E1205" s="122"/>
      <c r="F1205" s="122"/>
      <c r="G1205" s="122"/>
      <c r="H1205" s="122"/>
      <c r="I1205" s="122"/>
    </row>
    <row r="1206" spans="2:9" x14ac:dyDescent="0.2">
      <c r="B1206" s="121"/>
      <c r="C1206" s="121"/>
      <c r="D1206" s="122"/>
      <c r="E1206" s="122"/>
      <c r="F1206" s="122"/>
      <c r="G1206" s="122"/>
      <c r="H1206" s="122"/>
      <c r="I1206" s="122"/>
    </row>
    <row r="1207" spans="2:9" x14ac:dyDescent="0.2">
      <c r="B1207" s="121"/>
      <c r="C1207" s="121"/>
      <c r="D1207" s="122"/>
      <c r="E1207" s="122"/>
      <c r="F1207" s="122"/>
      <c r="G1207" s="122"/>
      <c r="H1207" s="122"/>
      <c r="I1207" s="122"/>
    </row>
    <row r="1208" spans="2:9" x14ac:dyDescent="0.2">
      <c r="B1208" s="121"/>
      <c r="C1208" s="121"/>
      <c r="D1208" s="122"/>
      <c r="E1208" s="122"/>
      <c r="F1208" s="122"/>
      <c r="G1208" s="122"/>
      <c r="H1208" s="122"/>
      <c r="I1208" s="122"/>
    </row>
    <row r="1209" spans="2:9" x14ac:dyDescent="0.2">
      <c r="B1209" s="121"/>
      <c r="C1209" s="121"/>
      <c r="D1209" s="122"/>
      <c r="E1209" s="122"/>
      <c r="F1209" s="122"/>
      <c r="G1209" s="122"/>
      <c r="H1209" s="122"/>
      <c r="I1209" s="122"/>
    </row>
    <row r="1210" spans="2:9" x14ac:dyDescent="0.2">
      <c r="B1210" s="121"/>
      <c r="C1210" s="121"/>
      <c r="D1210" s="122"/>
      <c r="E1210" s="122"/>
      <c r="F1210" s="122"/>
      <c r="G1210" s="122"/>
      <c r="H1210" s="122"/>
      <c r="I1210" s="122"/>
    </row>
    <row r="1211" spans="2:9" x14ac:dyDescent="0.2">
      <c r="B1211" s="121"/>
      <c r="C1211" s="121"/>
      <c r="D1211" s="122"/>
      <c r="E1211" s="122"/>
      <c r="F1211" s="122"/>
      <c r="G1211" s="122"/>
      <c r="H1211" s="122"/>
      <c r="I1211" s="122"/>
    </row>
    <row r="1212" spans="2:9" x14ac:dyDescent="0.2">
      <c r="B1212" s="121"/>
      <c r="C1212" s="121"/>
      <c r="D1212" s="122"/>
      <c r="E1212" s="122"/>
      <c r="F1212" s="122"/>
      <c r="G1212" s="122"/>
      <c r="H1212" s="122"/>
      <c r="I1212" s="122"/>
    </row>
    <row r="1213" spans="2:9" x14ac:dyDescent="0.2">
      <c r="B1213" s="121"/>
      <c r="C1213" s="121"/>
      <c r="D1213" s="122"/>
      <c r="E1213" s="122"/>
      <c r="F1213" s="122"/>
      <c r="G1213" s="122"/>
      <c r="H1213" s="122"/>
      <c r="I1213" s="122"/>
    </row>
    <row r="1214" spans="2:9" x14ac:dyDescent="0.2">
      <c r="B1214" s="121"/>
      <c r="C1214" s="121"/>
      <c r="D1214" s="122"/>
      <c r="E1214" s="122"/>
      <c r="F1214" s="122"/>
      <c r="G1214" s="122"/>
      <c r="H1214" s="122"/>
      <c r="I1214" s="122"/>
    </row>
    <row r="1215" spans="2:9" x14ac:dyDescent="0.2">
      <c r="B1215" s="121"/>
      <c r="C1215" s="121"/>
      <c r="D1215" s="122"/>
      <c r="E1215" s="122"/>
      <c r="F1215" s="122"/>
      <c r="G1215" s="122"/>
      <c r="H1215" s="122"/>
      <c r="I1215" s="122"/>
    </row>
    <row r="1216" spans="2:9" x14ac:dyDescent="0.2">
      <c r="B1216" s="121"/>
      <c r="C1216" s="121"/>
      <c r="D1216" s="122"/>
      <c r="E1216" s="122"/>
      <c r="F1216" s="122"/>
      <c r="G1216" s="122"/>
      <c r="H1216" s="122"/>
      <c r="I1216" s="122"/>
    </row>
    <row r="1217" spans="2:9" x14ac:dyDescent="0.2">
      <c r="B1217" s="121"/>
      <c r="C1217" s="121"/>
      <c r="D1217" s="122"/>
      <c r="E1217" s="122"/>
      <c r="F1217" s="122"/>
      <c r="G1217" s="122"/>
      <c r="H1217" s="122"/>
      <c r="I1217" s="122"/>
    </row>
    <row r="1218" spans="2:9" x14ac:dyDescent="0.2">
      <c r="B1218" s="121"/>
      <c r="C1218" s="121"/>
      <c r="D1218" s="122"/>
      <c r="E1218" s="122"/>
      <c r="F1218" s="122"/>
      <c r="G1218" s="122"/>
      <c r="H1218" s="122"/>
      <c r="I1218" s="122"/>
    </row>
    <row r="1219" spans="2:9" x14ac:dyDescent="0.2">
      <c r="B1219" s="121"/>
      <c r="C1219" s="121"/>
      <c r="D1219" s="122"/>
      <c r="E1219" s="122"/>
      <c r="F1219" s="122"/>
      <c r="G1219" s="122"/>
      <c r="H1219" s="122"/>
      <c r="I1219" s="122"/>
    </row>
    <row r="1220" spans="2:9" x14ac:dyDescent="0.2">
      <c r="B1220" s="121"/>
      <c r="C1220" s="121"/>
      <c r="D1220" s="122"/>
      <c r="E1220" s="122"/>
      <c r="F1220" s="122"/>
      <c r="G1220" s="122"/>
      <c r="H1220" s="122"/>
      <c r="I1220" s="122"/>
    </row>
    <row r="1221" spans="2:9" x14ac:dyDescent="0.2">
      <c r="B1221" s="121"/>
      <c r="C1221" s="121"/>
      <c r="D1221" s="122"/>
      <c r="E1221" s="122"/>
      <c r="F1221" s="122"/>
      <c r="G1221" s="122"/>
      <c r="H1221" s="122"/>
      <c r="I1221" s="122"/>
    </row>
    <row r="1222" spans="2:9" x14ac:dyDescent="0.2">
      <c r="B1222" s="121"/>
      <c r="C1222" s="121"/>
      <c r="D1222" s="122"/>
      <c r="E1222" s="122"/>
      <c r="F1222" s="122"/>
      <c r="G1222" s="122"/>
      <c r="H1222" s="122"/>
      <c r="I1222" s="122"/>
    </row>
    <row r="1223" spans="2:9" x14ac:dyDescent="0.2">
      <c r="B1223" s="121"/>
      <c r="C1223" s="121"/>
      <c r="D1223" s="122"/>
      <c r="E1223" s="122"/>
      <c r="F1223" s="122"/>
      <c r="G1223" s="122"/>
      <c r="H1223" s="122"/>
      <c r="I1223" s="122"/>
    </row>
    <row r="1224" spans="2:9" x14ac:dyDescent="0.2">
      <c r="B1224" s="121"/>
      <c r="C1224" s="121"/>
      <c r="D1224" s="122"/>
      <c r="E1224" s="122"/>
      <c r="F1224" s="122"/>
      <c r="G1224" s="122"/>
      <c r="H1224" s="122"/>
      <c r="I1224" s="122"/>
    </row>
    <row r="1225" spans="2:9" x14ac:dyDescent="0.2">
      <c r="B1225" s="121"/>
      <c r="C1225" s="121"/>
      <c r="D1225" s="122"/>
      <c r="E1225" s="122"/>
      <c r="F1225" s="122"/>
      <c r="G1225" s="122"/>
      <c r="H1225" s="122"/>
      <c r="I1225" s="122"/>
    </row>
    <row r="1226" spans="2:9" x14ac:dyDescent="0.2">
      <c r="B1226" s="121"/>
      <c r="C1226" s="121"/>
      <c r="D1226" s="122"/>
      <c r="E1226" s="122"/>
      <c r="F1226" s="122"/>
      <c r="G1226" s="122"/>
      <c r="H1226" s="122"/>
      <c r="I1226" s="122"/>
    </row>
    <row r="1227" spans="2:9" x14ac:dyDescent="0.2">
      <c r="B1227" s="121"/>
      <c r="C1227" s="121"/>
      <c r="D1227" s="122"/>
      <c r="E1227" s="122"/>
      <c r="F1227" s="122"/>
      <c r="G1227" s="122"/>
      <c r="H1227" s="122"/>
      <c r="I1227" s="122"/>
    </row>
    <row r="1228" spans="2:9" x14ac:dyDescent="0.2">
      <c r="B1228" s="121"/>
      <c r="C1228" s="121"/>
      <c r="D1228" s="122"/>
      <c r="E1228" s="122"/>
      <c r="F1228" s="122"/>
      <c r="G1228" s="122"/>
      <c r="H1228" s="122"/>
      <c r="I1228" s="122"/>
    </row>
    <row r="1229" spans="2:9" x14ac:dyDescent="0.2">
      <c r="B1229" s="121"/>
      <c r="C1229" s="121"/>
      <c r="D1229" s="122"/>
      <c r="E1229" s="122"/>
      <c r="F1229" s="122"/>
      <c r="G1229" s="122"/>
      <c r="H1229" s="122"/>
      <c r="I1229" s="122"/>
    </row>
    <row r="1230" spans="2:9" x14ac:dyDescent="0.2">
      <c r="B1230" s="121"/>
      <c r="C1230" s="121"/>
      <c r="D1230" s="122"/>
      <c r="E1230" s="122"/>
      <c r="F1230" s="122"/>
      <c r="G1230" s="122"/>
      <c r="H1230" s="122"/>
      <c r="I1230" s="122"/>
    </row>
    <row r="1231" spans="2:9" x14ac:dyDescent="0.2">
      <c r="B1231" s="121"/>
      <c r="C1231" s="121"/>
      <c r="D1231" s="122"/>
      <c r="E1231" s="122"/>
      <c r="F1231" s="122"/>
      <c r="G1231" s="122"/>
      <c r="H1231" s="122"/>
      <c r="I1231" s="122"/>
    </row>
    <row r="1232" spans="2:9" x14ac:dyDescent="0.2">
      <c r="B1232" s="121"/>
      <c r="C1232" s="121"/>
      <c r="D1232" s="122"/>
      <c r="E1232" s="122"/>
      <c r="F1232" s="122"/>
      <c r="G1232" s="122"/>
      <c r="H1232" s="122"/>
      <c r="I1232" s="122"/>
    </row>
    <row r="1233" spans="2:9" x14ac:dyDescent="0.2">
      <c r="B1233" s="121"/>
      <c r="C1233" s="121"/>
      <c r="D1233" s="122"/>
      <c r="E1233" s="122"/>
      <c r="F1233" s="122"/>
      <c r="G1233" s="122"/>
      <c r="H1233" s="122"/>
      <c r="I1233" s="122"/>
    </row>
    <row r="1234" spans="2:9" x14ac:dyDescent="0.2">
      <c r="B1234" s="121"/>
      <c r="C1234" s="121"/>
      <c r="D1234" s="122"/>
      <c r="E1234" s="122"/>
      <c r="F1234" s="122"/>
      <c r="G1234" s="122"/>
      <c r="H1234" s="122"/>
      <c r="I1234" s="122"/>
    </row>
    <row r="1235" spans="2:9" x14ac:dyDescent="0.2">
      <c r="B1235" s="121"/>
      <c r="C1235" s="121"/>
      <c r="D1235" s="122"/>
      <c r="E1235" s="122"/>
      <c r="F1235" s="122"/>
      <c r="G1235" s="122"/>
      <c r="H1235" s="122"/>
      <c r="I1235" s="122"/>
    </row>
    <row r="1236" spans="2:9" x14ac:dyDescent="0.2">
      <c r="B1236" s="121"/>
      <c r="C1236" s="121"/>
      <c r="D1236" s="122"/>
      <c r="E1236" s="122"/>
      <c r="F1236" s="122"/>
      <c r="G1236" s="122"/>
      <c r="H1236" s="122"/>
      <c r="I1236" s="122"/>
    </row>
    <row r="1237" spans="2:9" x14ac:dyDescent="0.2">
      <c r="B1237" s="121"/>
      <c r="C1237" s="121"/>
      <c r="D1237" s="122"/>
      <c r="E1237" s="122"/>
      <c r="F1237" s="122"/>
      <c r="G1237" s="122"/>
      <c r="H1237" s="122"/>
      <c r="I1237" s="122"/>
    </row>
    <row r="1238" spans="2:9" x14ac:dyDescent="0.2">
      <c r="B1238" s="121"/>
      <c r="C1238" s="121"/>
      <c r="D1238" s="122"/>
      <c r="E1238" s="122"/>
      <c r="F1238" s="122"/>
      <c r="G1238" s="122"/>
      <c r="H1238" s="122"/>
      <c r="I1238" s="122"/>
    </row>
    <row r="1239" spans="2:9" x14ac:dyDescent="0.2">
      <c r="B1239" s="121"/>
      <c r="C1239" s="121"/>
      <c r="D1239" s="122"/>
      <c r="E1239" s="122"/>
      <c r="F1239" s="122"/>
      <c r="G1239" s="122"/>
      <c r="H1239" s="122"/>
      <c r="I1239" s="122"/>
    </row>
    <row r="1240" spans="2:9" x14ac:dyDescent="0.2">
      <c r="B1240" s="121"/>
      <c r="C1240" s="121"/>
      <c r="D1240" s="122"/>
      <c r="E1240" s="122"/>
      <c r="F1240" s="122"/>
      <c r="G1240" s="122"/>
      <c r="H1240" s="122"/>
      <c r="I1240" s="122"/>
    </row>
    <row r="1241" spans="2:9" x14ac:dyDescent="0.2">
      <c r="B1241" s="121"/>
      <c r="C1241" s="121"/>
      <c r="D1241" s="122"/>
      <c r="E1241" s="122"/>
      <c r="F1241" s="122"/>
      <c r="G1241" s="122"/>
      <c r="H1241" s="122"/>
      <c r="I1241" s="122"/>
    </row>
    <row r="1242" spans="2:9" x14ac:dyDescent="0.2">
      <c r="B1242" s="121"/>
      <c r="C1242" s="121"/>
      <c r="D1242" s="122"/>
      <c r="E1242" s="122"/>
      <c r="F1242" s="122"/>
      <c r="G1242" s="122"/>
      <c r="H1242" s="122"/>
      <c r="I1242" s="122"/>
    </row>
    <row r="1243" spans="2:9" x14ac:dyDescent="0.2">
      <c r="B1243" s="121"/>
      <c r="C1243" s="121"/>
      <c r="D1243" s="122"/>
      <c r="E1243" s="122"/>
      <c r="F1243" s="122"/>
      <c r="G1243" s="122"/>
      <c r="H1243" s="122"/>
      <c r="I1243" s="122"/>
    </row>
    <row r="1244" spans="2:9" x14ac:dyDescent="0.2">
      <c r="B1244" s="121"/>
      <c r="C1244" s="121"/>
      <c r="D1244" s="122"/>
      <c r="E1244" s="122"/>
      <c r="F1244" s="122"/>
      <c r="G1244" s="122"/>
      <c r="H1244" s="122"/>
      <c r="I1244" s="122"/>
    </row>
    <row r="1245" spans="2:9" x14ac:dyDescent="0.2">
      <c r="B1245" s="121"/>
      <c r="C1245" s="121"/>
      <c r="D1245" s="122"/>
      <c r="E1245" s="122"/>
      <c r="F1245" s="122"/>
      <c r="G1245" s="122"/>
      <c r="H1245" s="122"/>
      <c r="I1245" s="122"/>
    </row>
    <row r="1246" spans="2:9" x14ac:dyDescent="0.2">
      <c r="B1246" s="121"/>
      <c r="C1246" s="121"/>
      <c r="D1246" s="122"/>
      <c r="E1246" s="122"/>
      <c r="F1246" s="122"/>
      <c r="G1246" s="122"/>
      <c r="H1246" s="122"/>
      <c r="I1246" s="122"/>
    </row>
    <row r="1247" spans="2:9" x14ac:dyDescent="0.2">
      <c r="B1247" s="121"/>
      <c r="C1247" s="121"/>
      <c r="D1247" s="122"/>
      <c r="E1247" s="122"/>
      <c r="F1247" s="122"/>
      <c r="G1247" s="122"/>
      <c r="H1247" s="122"/>
      <c r="I1247" s="122"/>
    </row>
    <row r="1248" spans="2:9" x14ac:dyDescent="0.2">
      <c r="B1248" s="121"/>
      <c r="C1248" s="121"/>
      <c r="D1248" s="122"/>
      <c r="E1248" s="122"/>
      <c r="F1248" s="122"/>
      <c r="G1248" s="122"/>
      <c r="H1248" s="122"/>
      <c r="I1248" s="122"/>
    </row>
    <row r="1249" spans="2:9" x14ac:dyDescent="0.2">
      <c r="B1249" s="121"/>
      <c r="C1249" s="121"/>
      <c r="D1249" s="122"/>
      <c r="E1249" s="122"/>
      <c r="F1249" s="122"/>
      <c r="G1249" s="122"/>
      <c r="H1249" s="122"/>
      <c r="I1249" s="122"/>
    </row>
    <row r="1250" spans="2:9" x14ac:dyDescent="0.2">
      <c r="B1250" s="121"/>
      <c r="C1250" s="121"/>
      <c r="D1250" s="122"/>
      <c r="E1250" s="122"/>
      <c r="F1250" s="122"/>
      <c r="G1250" s="122"/>
      <c r="H1250" s="122"/>
      <c r="I1250" s="122"/>
    </row>
    <row r="1251" spans="2:9" x14ac:dyDescent="0.2">
      <c r="B1251" s="121"/>
      <c r="C1251" s="121"/>
      <c r="D1251" s="122"/>
      <c r="E1251" s="122"/>
      <c r="F1251" s="122"/>
      <c r="G1251" s="122"/>
      <c r="H1251" s="122"/>
      <c r="I1251" s="122"/>
    </row>
    <row r="1252" spans="2:9" x14ac:dyDescent="0.2">
      <c r="B1252" s="121"/>
      <c r="C1252" s="121"/>
      <c r="D1252" s="122"/>
      <c r="E1252" s="122"/>
      <c r="F1252" s="122"/>
      <c r="G1252" s="122"/>
      <c r="H1252" s="122"/>
      <c r="I1252" s="122"/>
    </row>
    <row r="1253" spans="2:9" x14ac:dyDescent="0.2">
      <c r="B1253" s="121"/>
      <c r="C1253" s="121"/>
      <c r="D1253" s="122"/>
      <c r="E1253" s="122"/>
      <c r="F1253" s="122"/>
      <c r="G1253" s="122"/>
      <c r="H1253" s="122"/>
      <c r="I1253" s="122"/>
    </row>
    <row r="1254" spans="2:9" x14ac:dyDescent="0.2">
      <c r="B1254" s="121"/>
      <c r="C1254" s="121"/>
      <c r="D1254" s="122"/>
      <c r="E1254" s="122"/>
      <c r="F1254" s="122"/>
      <c r="G1254" s="122"/>
      <c r="H1254" s="122"/>
      <c r="I1254" s="122"/>
    </row>
    <row r="1255" spans="2:9" x14ac:dyDescent="0.2">
      <c r="B1255" s="121"/>
      <c r="C1255" s="121"/>
      <c r="D1255" s="122"/>
      <c r="E1255" s="122"/>
      <c r="F1255" s="122"/>
      <c r="G1255" s="122"/>
      <c r="H1255" s="122"/>
      <c r="I1255" s="122"/>
    </row>
    <row r="1256" spans="2:9" x14ac:dyDescent="0.2">
      <c r="B1256" s="121"/>
      <c r="C1256" s="121"/>
      <c r="D1256" s="122"/>
      <c r="E1256" s="122"/>
      <c r="F1256" s="122"/>
      <c r="G1256" s="122"/>
      <c r="H1256" s="122"/>
      <c r="I1256" s="122"/>
    </row>
    <row r="1257" spans="2:9" x14ac:dyDescent="0.2">
      <c r="B1257" s="121"/>
      <c r="C1257" s="121"/>
      <c r="D1257" s="122"/>
      <c r="E1257" s="122"/>
      <c r="F1257" s="122"/>
      <c r="G1257" s="122"/>
      <c r="H1257" s="122"/>
      <c r="I1257" s="122"/>
    </row>
    <row r="1258" spans="2:9" x14ac:dyDescent="0.2">
      <c r="B1258" s="121"/>
      <c r="C1258" s="121"/>
      <c r="D1258" s="122"/>
      <c r="E1258" s="122"/>
      <c r="F1258" s="122"/>
      <c r="G1258" s="122"/>
      <c r="H1258" s="122"/>
      <c r="I1258" s="122"/>
    </row>
    <row r="1259" spans="2:9" x14ac:dyDescent="0.2">
      <c r="B1259" s="121"/>
      <c r="C1259" s="121"/>
      <c r="D1259" s="122"/>
      <c r="E1259" s="122"/>
      <c r="F1259" s="122"/>
      <c r="G1259" s="122"/>
      <c r="H1259" s="122"/>
      <c r="I1259" s="122"/>
    </row>
    <row r="1260" spans="2:9" x14ac:dyDescent="0.2">
      <c r="B1260" s="121"/>
      <c r="C1260" s="121"/>
      <c r="D1260" s="122"/>
      <c r="E1260" s="122"/>
      <c r="F1260" s="122"/>
      <c r="G1260" s="122"/>
      <c r="H1260" s="122"/>
      <c r="I1260" s="122"/>
    </row>
    <row r="1261" spans="2:9" x14ac:dyDescent="0.2">
      <c r="B1261" s="121"/>
      <c r="C1261" s="121"/>
      <c r="D1261" s="122"/>
      <c r="E1261" s="122"/>
      <c r="F1261" s="122"/>
      <c r="G1261" s="122"/>
      <c r="H1261" s="122"/>
      <c r="I1261" s="122"/>
    </row>
    <row r="1262" spans="2:9" x14ac:dyDescent="0.2">
      <c r="B1262" s="121"/>
      <c r="C1262" s="121"/>
      <c r="D1262" s="122"/>
      <c r="E1262" s="122"/>
      <c r="F1262" s="122"/>
      <c r="G1262" s="122"/>
      <c r="H1262" s="122"/>
      <c r="I1262" s="122"/>
    </row>
    <row r="1263" spans="2:9" x14ac:dyDescent="0.2">
      <c r="B1263" s="121"/>
      <c r="C1263" s="121"/>
      <c r="D1263" s="122"/>
      <c r="E1263" s="122"/>
      <c r="F1263" s="122"/>
      <c r="G1263" s="122"/>
      <c r="H1263" s="122"/>
      <c r="I1263" s="122"/>
    </row>
    <row r="1264" spans="2:9" x14ac:dyDescent="0.2">
      <c r="B1264" s="121"/>
      <c r="C1264" s="121"/>
      <c r="D1264" s="122"/>
      <c r="E1264" s="122"/>
      <c r="F1264" s="122"/>
      <c r="G1264" s="122"/>
      <c r="H1264" s="122"/>
      <c r="I1264" s="122"/>
    </row>
    <row r="1265" spans="2:9" x14ac:dyDescent="0.2">
      <c r="B1265" s="121"/>
      <c r="C1265" s="121"/>
      <c r="D1265" s="122"/>
      <c r="E1265" s="122"/>
      <c r="F1265" s="122"/>
      <c r="G1265" s="122"/>
      <c r="H1265" s="122"/>
      <c r="I1265" s="122"/>
    </row>
    <row r="1266" spans="2:9" x14ac:dyDescent="0.2">
      <c r="B1266" s="121"/>
      <c r="C1266" s="121"/>
      <c r="D1266" s="122"/>
      <c r="E1266" s="122"/>
      <c r="F1266" s="122"/>
      <c r="G1266" s="122"/>
      <c r="H1266" s="122"/>
      <c r="I1266" s="122"/>
    </row>
    <row r="1267" spans="2:9" x14ac:dyDescent="0.2">
      <c r="B1267" s="121"/>
      <c r="C1267" s="121"/>
      <c r="D1267" s="122"/>
      <c r="E1267" s="122"/>
      <c r="F1267" s="122"/>
      <c r="G1267" s="122"/>
      <c r="H1267" s="122"/>
      <c r="I1267" s="122"/>
    </row>
    <row r="1268" spans="2:9" x14ac:dyDescent="0.2">
      <c r="B1268" s="121"/>
      <c r="C1268" s="121"/>
      <c r="D1268" s="122"/>
      <c r="E1268" s="122"/>
      <c r="F1268" s="122"/>
      <c r="G1268" s="122"/>
      <c r="H1268" s="122"/>
      <c r="I1268" s="122"/>
    </row>
    <row r="1269" spans="2:9" x14ac:dyDescent="0.2">
      <c r="B1269" s="121"/>
      <c r="C1269" s="121"/>
      <c r="D1269" s="122"/>
      <c r="E1269" s="122"/>
      <c r="F1269" s="122"/>
      <c r="G1269" s="122"/>
      <c r="H1269" s="122"/>
      <c r="I1269" s="122"/>
    </row>
    <row r="1270" spans="2:9" x14ac:dyDescent="0.2">
      <c r="B1270" s="121"/>
      <c r="C1270" s="121"/>
      <c r="D1270" s="122"/>
      <c r="E1270" s="122"/>
      <c r="F1270" s="122"/>
      <c r="G1270" s="122"/>
      <c r="H1270" s="122"/>
      <c r="I1270" s="122"/>
    </row>
    <row r="1271" spans="2:9" x14ac:dyDescent="0.2">
      <c r="B1271" s="121"/>
      <c r="C1271" s="121"/>
      <c r="D1271" s="122"/>
      <c r="E1271" s="122"/>
      <c r="F1271" s="122"/>
      <c r="G1271" s="122"/>
      <c r="H1271" s="122"/>
      <c r="I1271" s="122"/>
    </row>
    <row r="1272" spans="2:9" x14ac:dyDescent="0.2">
      <c r="B1272" s="121"/>
      <c r="C1272" s="121"/>
      <c r="D1272" s="122"/>
      <c r="E1272" s="122"/>
      <c r="F1272" s="122"/>
      <c r="G1272" s="122"/>
      <c r="H1272" s="122"/>
      <c r="I1272" s="122"/>
    </row>
    <row r="1273" spans="2:9" x14ac:dyDescent="0.2">
      <c r="B1273" s="121"/>
      <c r="C1273" s="121"/>
      <c r="D1273" s="122"/>
      <c r="E1273" s="122"/>
      <c r="F1273" s="122"/>
      <c r="G1273" s="122"/>
      <c r="H1273" s="122"/>
      <c r="I1273" s="122"/>
    </row>
    <row r="1274" spans="2:9" x14ac:dyDescent="0.2">
      <c r="B1274" s="121"/>
      <c r="C1274" s="121"/>
      <c r="D1274" s="122"/>
      <c r="E1274" s="122"/>
      <c r="F1274" s="122"/>
      <c r="G1274" s="122"/>
      <c r="H1274" s="122"/>
      <c r="I1274" s="122"/>
    </row>
    <row r="1275" spans="2:9" x14ac:dyDescent="0.2">
      <c r="B1275" s="121"/>
      <c r="C1275" s="121"/>
      <c r="D1275" s="122"/>
      <c r="E1275" s="122"/>
      <c r="F1275" s="122"/>
      <c r="G1275" s="122"/>
      <c r="H1275" s="122"/>
      <c r="I1275" s="122"/>
    </row>
    <row r="1276" spans="2:9" x14ac:dyDescent="0.2">
      <c r="B1276" s="121"/>
      <c r="C1276" s="121"/>
      <c r="D1276" s="122"/>
      <c r="E1276" s="122"/>
      <c r="F1276" s="122"/>
      <c r="G1276" s="122"/>
      <c r="H1276" s="122"/>
      <c r="I1276" s="122"/>
    </row>
    <row r="1277" spans="2:9" x14ac:dyDescent="0.2">
      <c r="B1277" s="121"/>
      <c r="C1277" s="121"/>
      <c r="D1277" s="122"/>
      <c r="E1277" s="122"/>
      <c r="F1277" s="122"/>
      <c r="G1277" s="122"/>
      <c r="H1277" s="122"/>
      <c r="I1277" s="122"/>
    </row>
    <row r="1278" spans="2:9" x14ac:dyDescent="0.2">
      <c r="B1278" s="121"/>
      <c r="C1278" s="121"/>
      <c r="D1278" s="122"/>
      <c r="E1278" s="122"/>
      <c r="F1278" s="122"/>
      <c r="G1278" s="122"/>
      <c r="H1278" s="122"/>
      <c r="I1278" s="122"/>
    </row>
    <row r="1279" spans="2:9" x14ac:dyDescent="0.2">
      <c r="B1279" s="121"/>
      <c r="C1279" s="121"/>
      <c r="D1279" s="122"/>
      <c r="E1279" s="122"/>
      <c r="F1279" s="122"/>
      <c r="G1279" s="122"/>
      <c r="H1279" s="122"/>
      <c r="I1279" s="122"/>
    </row>
    <row r="1280" spans="2:9" x14ac:dyDescent="0.2">
      <c r="B1280" s="121"/>
      <c r="C1280" s="121"/>
      <c r="D1280" s="122"/>
      <c r="E1280" s="122"/>
      <c r="F1280" s="122"/>
      <c r="G1280" s="122"/>
      <c r="H1280" s="122"/>
      <c r="I1280" s="122"/>
    </row>
    <row r="1281" spans="2:9" x14ac:dyDescent="0.2">
      <c r="B1281" s="121"/>
      <c r="C1281" s="121"/>
      <c r="D1281" s="122"/>
      <c r="E1281" s="122"/>
      <c r="F1281" s="122"/>
      <c r="G1281" s="122"/>
      <c r="H1281" s="122"/>
      <c r="I1281" s="122"/>
    </row>
    <row r="1282" spans="2:9" x14ac:dyDescent="0.2">
      <c r="B1282" s="121"/>
      <c r="C1282" s="121"/>
      <c r="D1282" s="122"/>
      <c r="E1282" s="122"/>
      <c r="F1282" s="122"/>
      <c r="G1282" s="122"/>
      <c r="H1282" s="122"/>
      <c r="I1282" s="122"/>
    </row>
    <row r="1283" spans="2:9" x14ac:dyDescent="0.2">
      <c r="B1283" s="121"/>
      <c r="C1283" s="121"/>
      <c r="D1283" s="122"/>
      <c r="E1283" s="122"/>
      <c r="F1283" s="122"/>
      <c r="G1283" s="122"/>
      <c r="H1283" s="122"/>
      <c r="I1283" s="122"/>
    </row>
    <row r="1284" spans="2:9" x14ac:dyDescent="0.2">
      <c r="B1284" s="121"/>
      <c r="C1284" s="121"/>
      <c r="D1284" s="122"/>
      <c r="E1284" s="122"/>
      <c r="F1284" s="122"/>
      <c r="G1284" s="122"/>
      <c r="H1284" s="122"/>
      <c r="I1284" s="122"/>
    </row>
    <row r="1285" spans="2:9" x14ac:dyDescent="0.2">
      <c r="B1285" s="121"/>
      <c r="C1285" s="121"/>
      <c r="D1285" s="122"/>
      <c r="E1285" s="122"/>
      <c r="F1285" s="122"/>
      <c r="G1285" s="122"/>
      <c r="H1285" s="122"/>
      <c r="I1285" s="122"/>
    </row>
    <row r="1286" spans="2:9" x14ac:dyDescent="0.2">
      <c r="B1286" s="121"/>
      <c r="C1286" s="121"/>
      <c r="D1286" s="122"/>
      <c r="E1286" s="122"/>
      <c r="F1286" s="122"/>
      <c r="G1286" s="122"/>
      <c r="H1286" s="122"/>
      <c r="I1286" s="122"/>
    </row>
    <row r="1287" spans="2:9" x14ac:dyDescent="0.2">
      <c r="B1287" s="121"/>
      <c r="C1287" s="121"/>
      <c r="D1287" s="122"/>
      <c r="E1287" s="122"/>
      <c r="F1287" s="122"/>
      <c r="G1287" s="122"/>
      <c r="H1287" s="122"/>
      <c r="I1287" s="122"/>
    </row>
    <row r="1288" spans="2:9" x14ac:dyDescent="0.2">
      <c r="B1288" s="121"/>
      <c r="C1288" s="121"/>
      <c r="D1288" s="122"/>
      <c r="E1288" s="122"/>
      <c r="F1288" s="122"/>
      <c r="G1288" s="122"/>
      <c r="H1288" s="122"/>
      <c r="I1288" s="122"/>
    </row>
    <row r="1289" spans="2:9" x14ac:dyDescent="0.2">
      <c r="B1289" s="121"/>
      <c r="C1289" s="121"/>
      <c r="D1289" s="122"/>
      <c r="E1289" s="122"/>
      <c r="F1289" s="122"/>
      <c r="G1289" s="122"/>
      <c r="H1289" s="122"/>
      <c r="I1289" s="122"/>
    </row>
    <row r="1290" spans="2:9" x14ac:dyDescent="0.2">
      <c r="B1290" s="121"/>
      <c r="C1290" s="121"/>
      <c r="D1290" s="122"/>
      <c r="E1290" s="122"/>
      <c r="F1290" s="122"/>
      <c r="G1290" s="122"/>
      <c r="H1290" s="122"/>
      <c r="I1290" s="122"/>
    </row>
    <row r="1291" spans="2:9" x14ac:dyDescent="0.2">
      <c r="B1291" s="121"/>
      <c r="C1291" s="121"/>
      <c r="D1291" s="122"/>
      <c r="E1291" s="122"/>
      <c r="F1291" s="122"/>
      <c r="G1291" s="122"/>
      <c r="H1291" s="122"/>
      <c r="I1291" s="122"/>
    </row>
    <row r="1292" spans="2:9" x14ac:dyDescent="0.2">
      <c r="B1292" s="121"/>
      <c r="C1292" s="121"/>
      <c r="D1292" s="122"/>
      <c r="E1292" s="122"/>
      <c r="F1292" s="122"/>
      <c r="G1292" s="122"/>
      <c r="H1292" s="122"/>
      <c r="I1292" s="122"/>
    </row>
    <row r="1293" spans="2:9" x14ac:dyDescent="0.2">
      <c r="B1293" s="121"/>
      <c r="C1293" s="121"/>
      <c r="D1293" s="122"/>
      <c r="E1293" s="122"/>
      <c r="F1293" s="122"/>
      <c r="G1293" s="122"/>
      <c r="H1293" s="122"/>
      <c r="I1293" s="122"/>
    </row>
    <row r="1294" spans="2:9" x14ac:dyDescent="0.2">
      <c r="B1294" s="121"/>
      <c r="C1294" s="121"/>
      <c r="D1294" s="122"/>
      <c r="E1294" s="122"/>
      <c r="F1294" s="122"/>
      <c r="G1294" s="122"/>
      <c r="H1294" s="122"/>
      <c r="I1294" s="122"/>
    </row>
    <row r="1295" spans="2:9" x14ac:dyDescent="0.2">
      <c r="B1295" s="121"/>
      <c r="C1295" s="121"/>
      <c r="D1295" s="122"/>
      <c r="E1295" s="122"/>
      <c r="F1295" s="122"/>
      <c r="G1295" s="122"/>
      <c r="H1295" s="122"/>
      <c r="I1295" s="122"/>
    </row>
    <row r="1296" spans="2:9" x14ac:dyDescent="0.2">
      <c r="B1296" s="121"/>
      <c r="C1296" s="121"/>
      <c r="D1296" s="122"/>
      <c r="E1296" s="122"/>
      <c r="F1296" s="122"/>
      <c r="G1296" s="122"/>
      <c r="H1296" s="122"/>
      <c r="I1296" s="122"/>
    </row>
    <row r="1297" spans="2:9" x14ac:dyDescent="0.2">
      <c r="B1297" s="121"/>
      <c r="C1297" s="121"/>
      <c r="D1297" s="122"/>
      <c r="E1297" s="122"/>
      <c r="F1297" s="122"/>
      <c r="G1297" s="122"/>
      <c r="H1297" s="122"/>
      <c r="I1297" s="122"/>
    </row>
    <row r="1298" spans="2:9" x14ac:dyDescent="0.2">
      <c r="B1298" s="121"/>
      <c r="C1298" s="121"/>
      <c r="D1298" s="122"/>
      <c r="E1298" s="122"/>
      <c r="F1298" s="122"/>
      <c r="G1298" s="122"/>
      <c r="H1298" s="122"/>
      <c r="I1298" s="122"/>
    </row>
    <row r="1299" spans="2:9" x14ac:dyDescent="0.2">
      <c r="B1299" s="121"/>
      <c r="C1299" s="121"/>
      <c r="D1299" s="122"/>
      <c r="E1299" s="122"/>
      <c r="F1299" s="122"/>
      <c r="G1299" s="122"/>
      <c r="H1299" s="122"/>
      <c r="I1299" s="122"/>
    </row>
    <row r="1300" spans="2:9" x14ac:dyDescent="0.2">
      <c r="B1300" s="121"/>
      <c r="C1300" s="121"/>
      <c r="D1300" s="122"/>
      <c r="E1300" s="122"/>
      <c r="F1300" s="122"/>
      <c r="G1300" s="122"/>
      <c r="H1300" s="122"/>
      <c r="I1300" s="122"/>
    </row>
    <row r="1301" spans="2:9" x14ac:dyDescent="0.2">
      <c r="B1301" s="121"/>
      <c r="C1301" s="121"/>
      <c r="D1301" s="122"/>
      <c r="E1301" s="122"/>
      <c r="F1301" s="122"/>
      <c r="G1301" s="122"/>
      <c r="H1301" s="122"/>
      <c r="I1301" s="122"/>
    </row>
    <row r="1302" spans="2:9" x14ac:dyDescent="0.2">
      <c r="B1302" s="121"/>
      <c r="C1302" s="121"/>
      <c r="D1302" s="122"/>
      <c r="E1302" s="122"/>
      <c r="F1302" s="122"/>
      <c r="G1302" s="122"/>
      <c r="H1302" s="122"/>
      <c r="I1302" s="122"/>
    </row>
    <row r="1303" spans="2:9" x14ac:dyDescent="0.2">
      <c r="B1303" s="121"/>
      <c r="C1303" s="121"/>
      <c r="D1303" s="122"/>
      <c r="E1303" s="122"/>
      <c r="F1303" s="122"/>
      <c r="G1303" s="122"/>
      <c r="H1303" s="122"/>
      <c r="I1303" s="122"/>
    </row>
    <row r="1304" spans="2:9" x14ac:dyDescent="0.2">
      <c r="B1304" s="121"/>
      <c r="C1304" s="121"/>
      <c r="D1304" s="122"/>
      <c r="E1304" s="122"/>
      <c r="F1304" s="122"/>
      <c r="G1304" s="122"/>
      <c r="H1304" s="122"/>
      <c r="I1304" s="122"/>
    </row>
    <row r="1305" spans="2:9" x14ac:dyDescent="0.2">
      <c r="B1305" s="121"/>
      <c r="C1305" s="121"/>
      <c r="D1305" s="122"/>
      <c r="E1305" s="122"/>
      <c r="F1305" s="122"/>
      <c r="G1305" s="122"/>
      <c r="H1305" s="122"/>
      <c r="I1305" s="122"/>
    </row>
    <row r="1306" spans="2:9" x14ac:dyDescent="0.2">
      <c r="B1306" s="121"/>
      <c r="C1306" s="121"/>
      <c r="D1306" s="122"/>
      <c r="E1306" s="122"/>
      <c r="F1306" s="122"/>
      <c r="G1306" s="122"/>
      <c r="H1306" s="122"/>
      <c r="I1306" s="122"/>
    </row>
    <row r="1307" spans="2:9" x14ac:dyDescent="0.2">
      <c r="B1307" s="121"/>
      <c r="C1307" s="121"/>
      <c r="D1307" s="122"/>
      <c r="E1307" s="122"/>
      <c r="F1307" s="122"/>
      <c r="G1307" s="122"/>
      <c r="H1307" s="122"/>
      <c r="I1307" s="122"/>
    </row>
    <row r="1308" spans="2:9" x14ac:dyDescent="0.2">
      <c r="B1308" s="121"/>
      <c r="C1308" s="121"/>
      <c r="D1308" s="122"/>
      <c r="E1308" s="122"/>
      <c r="F1308" s="122"/>
      <c r="G1308" s="122"/>
      <c r="H1308" s="122"/>
      <c r="I1308" s="122"/>
    </row>
    <row r="1309" spans="2:9" x14ac:dyDescent="0.2">
      <c r="B1309" s="121"/>
      <c r="C1309" s="121"/>
      <c r="D1309" s="122"/>
      <c r="E1309" s="122"/>
      <c r="F1309" s="122"/>
      <c r="G1309" s="122"/>
      <c r="H1309" s="122"/>
      <c r="I1309" s="122"/>
    </row>
    <row r="1310" spans="2:9" x14ac:dyDescent="0.2">
      <c r="B1310" s="121"/>
      <c r="C1310" s="121"/>
      <c r="D1310" s="122"/>
      <c r="E1310" s="122"/>
      <c r="F1310" s="122"/>
      <c r="G1310" s="122"/>
      <c r="H1310" s="122"/>
      <c r="I1310" s="122"/>
    </row>
    <row r="1311" spans="2:9" x14ac:dyDescent="0.2">
      <c r="B1311" s="121"/>
      <c r="C1311" s="121"/>
      <c r="D1311" s="122"/>
      <c r="E1311" s="122"/>
      <c r="F1311" s="122"/>
      <c r="G1311" s="122"/>
      <c r="H1311" s="122"/>
      <c r="I1311" s="122"/>
    </row>
    <row r="1312" spans="2:9" x14ac:dyDescent="0.2">
      <c r="B1312" s="121"/>
      <c r="C1312" s="121"/>
      <c r="D1312" s="122"/>
      <c r="E1312" s="122"/>
      <c r="F1312" s="122"/>
      <c r="G1312" s="122"/>
      <c r="H1312" s="122"/>
      <c r="I1312" s="122"/>
    </row>
    <row r="1313" spans="2:9" x14ac:dyDescent="0.2">
      <c r="B1313" s="121"/>
      <c r="C1313" s="121"/>
      <c r="D1313" s="122"/>
      <c r="E1313" s="122"/>
      <c r="F1313" s="122"/>
      <c r="G1313" s="122"/>
      <c r="H1313" s="122"/>
      <c r="I1313" s="122"/>
    </row>
    <row r="1314" spans="2:9" x14ac:dyDescent="0.2">
      <c r="B1314" s="121"/>
      <c r="C1314" s="121"/>
      <c r="D1314" s="122"/>
      <c r="E1314" s="122"/>
      <c r="F1314" s="122"/>
      <c r="G1314" s="122"/>
      <c r="H1314" s="122"/>
      <c r="I1314" s="122"/>
    </row>
    <row r="1315" spans="2:9" x14ac:dyDescent="0.2">
      <c r="B1315" s="121"/>
      <c r="C1315" s="121"/>
      <c r="D1315" s="122"/>
      <c r="E1315" s="122"/>
      <c r="F1315" s="122"/>
      <c r="G1315" s="122"/>
      <c r="H1315" s="122"/>
      <c r="I1315" s="122"/>
    </row>
    <row r="1316" spans="2:9" x14ac:dyDescent="0.2">
      <c r="B1316" s="121"/>
      <c r="C1316" s="121"/>
      <c r="D1316" s="122"/>
      <c r="E1316" s="122"/>
      <c r="F1316" s="122"/>
      <c r="G1316" s="122"/>
      <c r="H1316" s="122"/>
      <c r="I1316" s="122"/>
    </row>
    <row r="1317" spans="2:9" x14ac:dyDescent="0.2">
      <c r="B1317" s="121"/>
      <c r="C1317" s="121"/>
      <c r="D1317" s="122"/>
      <c r="E1317" s="122"/>
      <c r="F1317" s="122"/>
      <c r="G1317" s="122"/>
      <c r="H1317" s="122"/>
      <c r="I1317" s="122"/>
    </row>
    <row r="1318" spans="2:9" x14ac:dyDescent="0.2">
      <c r="B1318" s="121"/>
      <c r="C1318" s="121"/>
      <c r="D1318" s="122"/>
      <c r="E1318" s="122"/>
      <c r="F1318" s="122"/>
      <c r="G1318" s="122"/>
      <c r="H1318" s="122"/>
      <c r="I1318" s="122"/>
    </row>
    <row r="1319" spans="2:9" x14ac:dyDescent="0.2">
      <c r="B1319" s="121"/>
      <c r="C1319" s="121"/>
      <c r="D1319" s="122"/>
      <c r="E1319" s="122"/>
      <c r="F1319" s="122"/>
      <c r="G1319" s="122"/>
      <c r="H1319" s="122"/>
      <c r="I1319" s="122"/>
    </row>
    <row r="1320" spans="2:9" x14ac:dyDescent="0.2">
      <c r="B1320" s="121"/>
      <c r="C1320" s="121"/>
      <c r="D1320" s="122"/>
      <c r="E1320" s="122"/>
      <c r="F1320" s="122"/>
      <c r="G1320" s="122"/>
      <c r="H1320" s="122"/>
      <c r="I1320" s="122"/>
    </row>
    <row r="1321" spans="2:9" x14ac:dyDescent="0.2">
      <c r="B1321" s="121"/>
      <c r="C1321" s="121"/>
      <c r="D1321" s="122"/>
      <c r="E1321" s="122"/>
      <c r="F1321" s="122"/>
      <c r="G1321" s="122"/>
      <c r="H1321" s="122"/>
      <c r="I1321" s="122"/>
    </row>
    <row r="1322" spans="2:9" x14ac:dyDescent="0.2">
      <c r="B1322" s="121"/>
      <c r="C1322" s="121"/>
      <c r="D1322" s="122"/>
      <c r="E1322" s="122"/>
      <c r="F1322" s="122"/>
      <c r="G1322" s="122"/>
      <c r="H1322" s="122"/>
      <c r="I1322" s="122"/>
    </row>
    <row r="1323" spans="2:9" x14ac:dyDescent="0.2">
      <c r="B1323" s="121"/>
      <c r="C1323" s="121"/>
      <c r="D1323" s="122"/>
      <c r="E1323" s="122"/>
      <c r="F1323" s="122"/>
      <c r="G1323" s="122"/>
      <c r="H1323" s="122"/>
      <c r="I1323" s="122"/>
    </row>
    <row r="1324" spans="2:9" x14ac:dyDescent="0.2">
      <c r="B1324" s="121"/>
      <c r="C1324" s="121"/>
      <c r="D1324" s="122"/>
      <c r="E1324" s="122"/>
      <c r="F1324" s="122"/>
      <c r="G1324" s="122"/>
      <c r="H1324" s="122"/>
      <c r="I1324" s="122"/>
    </row>
    <row r="1325" spans="2:9" x14ac:dyDescent="0.2">
      <c r="B1325" s="121"/>
      <c r="C1325" s="121"/>
      <c r="D1325" s="122"/>
      <c r="E1325" s="122"/>
      <c r="F1325" s="122"/>
      <c r="G1325" s="122"/>
      <c r="H1325" s="122"/>
      <c r="I1325" s="122"/>
    </row>
    <row r="1326" spans="2:9" x14ac:dyDescent="0.2">
      <c r="B1326" s="121"/>
      <c r="C1326" s="121"/>
      <c r="D1326" s="122"/>
      <c r="E1326" s="122"/>
      <c r="F1326" s="122"/>
      <c r="G1326" s="122"/>
      <c r="H1326" s="122"/>
      <c r="I1326" s="122"/>
    </row>
    <row r="1327" spans="2:9" x14ac:dyDescent="0.2">
      <c r="B1327" s="121"/>
      <c r="C1327" s="121"/>
      <c r="D1327" s="122"/>
      <c r="E1327" s="122"/>
      <c r="F1327" s="122"/>
      <c r="G1327" s="122"/>
      <c r="H1327" s="122"/>
      <c r="I1327" s="122"/>
    </row>
    <row r="1328" spans="2:9" x14ac:dyDescent="0.2">
      <c r="B1328" s="121"/>
      <c r="C1328" s="121"/>
      <c r="D1328" s="122"/>
      <c r="E1328" s="122"/>
      <c r="F1328" s="122"/>
      <c r="G1328" s="122"/>
      <c r="H1328" s="122"/>
      <c r="I1328" s="122"/>
    </row>
    <row r="1329" spans="2:9" x14ac:dyDescent="0.2">
      <c r="B1329" s="121"/>
      <c r="C1329" s="121"/>
      <c r="D1329" s="122"/>
      <c r="E1329" s="122"/>
      <c r="F1329" s="122"/>
      <c r="G1329" s="122"/>
      <c r="H1329" s="122"/>
      <c r="I1329" s="122"/>
    </row>
    <row r="1330" spans="2:9" x14ac:dyDescent="0.2">
      <c r="B1330" s="121"/>
      <c r="C1330" s="121"/>
      <c r="D1330" s="122"/>
      <c r="E1330" s="122"/>
      <c r="F1330" s="122"/>
      <c r="G1330" s="122"/>
      <c r="H1330" s="122"/>
      <c r="I1330" s="122"/>
    </row>
    <row r="1331" spans="2:9" x14ac:dyDescent="0.2">
      <c r="B1331" s="121"/>
      <c r="C1331" s="121"/>
      <c r="D1331" s="122"/>
      <c r="E1331" s="122"/>
      <c r="F1331" s="122"/>
      <c r="G1331" s="122"/>
      <c r="H1331" s="122"/>
      <c r="I1331" s="122"/>
    </row>
    <row r="1332" spans="2:9" x14ac:dyDescent="0.2">
      <c r="B1332" s="121"/>
      <c r="C1332" s="121"/>
      <c r="D1332" s="122"/>
      <c r="E1332" s="122"/>
      <c r="F1332" s="122"/>
      <c r="G1332" s="122"/>
      <c r="H1332" s="122"/>
      <c r="I1332" s="122"/>
    </row>
    <row r="1333" spans="2:9" x14ac:dyDescent="0.2">
      <c r="B1333" s="121"/>
      <c r="C1333" s="121"/>
      <c r="D1333" s="122"/>
      <c r="E1333" s="122"/>
      <c r="F1333" s="122"/>
      <c r="G1333" s="122"/>
      <c r="H1333" s="122"/>
      <c r="I1333" s="122"/>
    </row>
    <row r="1334" spans="2:9" x14ac:dyDescent="0.2">
      <c r="B1334" s="121"/>
      <c r="C1334" s="121"/>
      <c r="D1334" s="122"/>
      <c r="E1334" s="122"/>
      <c r="F1334" s="122"/>
      <c r="G1334" s="122"/>
      <c r="H1334" s="122"/>
      <c r="I1334" s="122"/>
    </row>
    <row r="1335" spans="2:9" x14ac:dyDescent="0.2">
      <c r="B1335" s="121"/>
      <c r="C1335" s="121"/>
      <c r="D1335" s="122"/>
      <c r="E1335" s="122"/>
      <c r="F1335" s="122"/>
      <c r="G1335" s="122"/>
      <c r="H1335" s="122"/>
      <c r="I1335" s="122"/>
    </row>
    <row r="1336" spans="2:9" x14ac:dyDescent="0.2">
      <c r="B1336" s="121"/>
      <c r="C1336" s="121"/>
      <c r="D1336" s="122"/>
      <c r="E1336" s="122"/>
      <c r="F1336" s="122"/>
      <c r="G1336" s="122"/>
      <c r="H1336" s="122"/>
      <c r="I1336" s="122"/>
    </row>
    <row r="1337" spans="2:9" x14ac:dyDescent="0.2">
      <c r="B1337" s="121"/>
      <c r="C1337" s="121"/>
      <c r="D1337" s="122"/>
      <c r="E1337" s="122"/>
      <c r="F1337" s="122"/>
      <c r="G1337" s="122"/>
      <c r="H1337" s="122"/>
      <c r="I1337" s="122"/>
    </row>
    <row r="1338" spans="2:9" x14ac:dyDescent="0.2">
      <c r="B1338" s="121"/>
      <c r="C1338" s="121"/>
      <c r="D1338" s="122"/>
      <c r="E1338" s="122"/>
      <c r="F1338" s="122"/>
      <c r="G1338" s="122"/>
      <c r="H1338" s="122"/>
      <c r="I1338" s="122"/>
    </row>
    <row r="1339" spans="2:9" x14ac:dyDescent="0.2">
      <c r="B1339" s="121"/>
      <c r="C1339" s="121"/>
      <c r="D1339" s="122"/>
      <c r="E1339" s="122"/>
      <c r="F1339" s="122"/>
      <c r="G1339" s="122"/>
      <c r="H1339" s="122"/>
      <c r="I1339" s="122"/>
    </row>
    <row r="1340" spans="2:9" x14ac:dyDescent="0.2">
      <c r="B1340" s="121"/>
      <c r="C1340" s="121"/>
      <c r="D1340" s="122"/>
      <c r="E1340" s="122"/>
      <c r="F1340" s="122"/>
      <c r="G1340" s="122"/>
      <c r="H1340" s="122"/>
      <c r="I1340" s="122"/>
    </row>
    <row r="1341" spans="2:9" x14ac:dyDescent="0.2">
      <c r="B1341" s="121"/>
      <c r="C1341" s="121"/>
      <c r="D1341" s="122"/>
      <c r="E1341" s="122"/>
      <c r="F1341" s="122"/>
      <c r="G1341" s="122"/>
      <c r="H1341" s="122"/>
      <c r="I1341" s="122"/>
    </row>
    <row r="1342" spans="2:9" x14ac:dyDescent="0.2">
      <c r="B1342" s="121"/>
      <c r="C1342" s="121"/>
      <c r="D1342" s="122"/>
      <c r="E1342" s="122"/>
      <c r="F1342" s="122"/>
      <c r="G1342" s="122"/>
      <c r="H1342" s="122"/>
      <c r="I1342" s="122"/>
    </row>
    <row r="1343" spans="2:9" x14ac:dyDescent="0.2">
      <c r="B1343" s="121"/>
      <c r="C1343" s="121"/>
      <c r="D1343" s="122"/>
      <c r="E1343" s="122"/>
      <c r="F1343" s="122"/>
      <c r="G1343" s="122"/>
      <c r="H1343" s="122"/>
      <c r="I1343" s="122"/>
    </row>
    <row r="1344" spans="2:9" x14ac:dyDescent="0.2">
      <c r="B1344" s="121"/>
      <c r="C1344" s="121"/>
      <c r="D1344" s="122"/>
      <c r="E1344" s="122"/>
      <c r="F1344" s="122"/>
      <c r="G1344" s="122"/>
      <c r="H1344" s="122"/>
      <c r="I1344" s="122"/>
    </row>
    <row r="1345" spans="2:9" x14ac:dyDescent="0.2">
      <c r="B1345" s="121"/>
      <c r="C1345" s="121"/>
      <c r="D1345" s="122"/>
      <c r="E1345" s="122"/>
      <c r="F1345" s="122"/>
      <c r="G1345" s="122"/>
      <c r="H1345" s="122"/>
      <c r="I1345" s="122"/>
    </row>
    <row r="1346" spans="2:9" x14ac:dyDescent="0.2">
      <c r="B1346" s="121"/>
      <c r="C1346" s="121"/>
      <c r="D1346" s="122"/>
      <c r="E1346" s="122"/>
      <c r="F1346" s="122"/>
      <c r="G1346" s="122"/>
      <c r="H1346" s="122"/>
      <c r="I1346" s="122"/>
    </row>
    <row r="1347" spans="2:9" x14ac:dyDescent="0.2">
      <c r="B1347" s="121"/>
      <c r="C1347" s="121"/>
      <c r="D1347" s="122"/>
      <c r="E1347" s="122"/>
      <c r="F1347" s="122"/>
      <c r="G1347" s="122"/>
      <c r="H1347" s="122"/>
      <c r="I1347" s="122"/>
    </row>
    <row r="1348" spans="2:9" x14ac:dyDescent="0.2">
      <c r="B1348" s="121"/>
      <c r="C1348" s="121"/>
      <c r="D1348" s="122"/>
      <c r="E1348" s="122"/>
      <c r="F1348" s="122"/>
      <c r="G1348" s="122"/>
      <c r="H1348" s="122"/>
      <c r="I1348" s="122"/>
    </row>
    <row r="1349" spans="2:9" x14ac:dyDescent="0.2">
      <c r="B1349" s="121"/>
      <c r="C1349" s="121"/>
      <c r="D1349" s="122"/>
      <c r="E1349" s="122"/>
      <c r="F1349" s="122"/>
      <c r="G1349" s="122"/>
      <c r="H1349" s="122"/>
      <c r="I1349" s="122"/>
    </row>
    <row r="1350" spans="2:9" x14ac:dyDescent="0.2">
      <c r="B1350" s="121"/>
      <c r="C1350" s="121"/>
      <c r="D1350" s="122"/>
      <c r="E1350" s="122"/>
      <c r="F1350" s="122"/>
      <c r="G1350" s="122"/>
      <c r="H1350" s="122"/>
      <c r="I1350" s="122"/>
    </row>
    <row r="1351" spans="2:9" x14ac:dyDescent="0.2">
      <c r="B1351" s="121"/>
      <c r="C1351" s="121"/>
      <c r="D1351" s="122"/>
      <c r="E1351" s="122"/>
      <c r="F1351" s="122"/>
      <c r="G1351" s="122"/>
      <c r="H1351" s="122"/>
      <c r="I1351" s="122"/>
    </row>
    <row r="1352" spans="2:9" x14ac:dyDescent="0.2">
      <c r="B1352" s="121"/>
      <c r="C1352" s="121"/>
      <c r="D1352" s="122"/>
      <c r="E1352" s="122"/>
      <c r="F1352" s="122"/>
      <c r="G1352" s="122"/>
      <c r="H1352" s="122"/>
      <c r="I1352" s="122"/>
    </row>
    <row r="1353" spans="2:9" x14ac:dyDescent="0.2">
      <c r="B1353" s="121"/>
      <c r="C1353" s="121"/>
      <c r="D1353" s="122"/>
      <c r="E1353" s="122"/>
      <c r="F1353" s="122"/>
      <c r="G1353" s="122"/>
      <c r="H1353" s="122"/>
      <c r="I1353" s="122"/>
    </row>
    <row r="1354" spans="2:9" x14ac:dyDescent="0.2">
      <c r="B1354" s="121"/>
      <c r="C1354" s="121"/>
      <c r="D1354" s="122"/>
      <c r="E1354" s="122"/>
      <c r="F1354" s="122"/>
      <c r="G1354" s="122"/>
      <c r="H1354" s="122"/>
      <c r="I1354" s="122"/>
    </row>
    <row r="1355" spans="2:9" x14ac:dyDescent="0.2">
      <c r="B1355" s="121"/>
      <c r="C1355" s="121"/>
      <c r="D1355" s="122"/>
      <c r="E1355" s="122"/>
      <c r="F1355" s="122"/>
      <c r="G1355" s="122"/>
      <c r="H1355" s="122"/>
      <c r="I1355" s="122"/>
    </row>
    <row r="1356" spans="2:9" x14ac:dyDescent="0.2">
      <c r="B1356" s="121"/>
      <c r="C1356" s="121"/>
      <c r="D1356" s="122"/>
      <c r="E1356" s="122"/>
      <c r="F1356" s="122"/>
      <c r="G1356" s="122"/>
      <c r="H1356" s="122"/>
      <c r="I1356" s="122"/>
    </row>
    <row r="1357" spans="2:9" x14ac:dyDescent="0.2">
      <c r="B1357" s="121"/>
      <c r="C1357" s="121"/>
      <c r="D1357" s="122"/>
      <c r="E1357" s="122"/>
      <c r="F1357" s="122"/>
      <c r="G1357" s="122"/>
      <c r="H1357" s="122"/>
      <c r="I1357" s="122"/>
    </row>
    <row r="1358" spans="2:9" x14ac:dyDescent="0.2">
      <c r="B1358" s="121"/>
      <c r="C1358" s="121"/>
      <c r="D1358" s="122"/>
      <c r="E1358" s="122"/>
      <c r="F1358" s="122"/>
      <c r="G1358" s="122"/>
      <c r="H1358" s="122"/>
      <c r="I1358" s="122"/>
    </row>
    <row r="1359" spans="2:9" x14ac:dyDescent="0.2">
      <c r="B1359" s="121"/>
      <c r="C1359" s="121"/>
      <c r="D1359" s="122"/>
      <c r="E1359" s="122"/>
      <c r="F1359" s="122"/>
      <c r="G1359" s="122"/>
      <c r="H1359" s="122"/>
      <c r="I1359" s="122"/>
    </row>
    <row r="1360" spans="2:9" x14ac:dyDescent="0.2">
      <c r="B1360" s="121"/>
      <c r="C1360" s="121"/>
      <c r="D1360" s="122"/>
      <c r="E1360" s="122"/>
      <c r="F1360" s="122"/>
      <c r="G1360" s="122"/>
      <c r="H1360" s="122"/>
      <c r="I1360" s="122"/>
    </row>
    <row r="1361" spans="2:9" x14ac:dyDescent="0.2">
      <c r="B1361" s="121"/>
      <c r="C1361" s="121"/>
      <c r="D1361" s="122"/>
      <c r="E1361" s="122"/>
      <c r="F1361" s="122"/>
      <c r="G1361" s="122"/>
      <c r="H1361" s="122"/>
      <c r="I1361" s="122"/>
    </row>
    <row r="1362" spans="2:9" x14ac:dyDescent="0.2">
      <c r="B1362" s="121"/>
      <c r="C1362" s="121"/>
      <c r="D1362" s="122"/>
      <c r="E1362" s="122"/>
      <c r="F1362" s="122"/>
      <c r="G1362" s="122"/>
      <c r="H1362" s="122"/>
      <c r="I1362" s="122"/>
    </row>
    <row r="1363" spans="2:9" x14ac:dyDescent="0.2">
      <c r="B1363" s="121"/>
      <c r="C1363" s="121"/>
      <c r="D1363" s="122"/>
      <c r="E1363" s="122"/>
      <c r="F1363" s="122"/>
      <c r="G1363" s="122"/>
      <c r="H1363" s="122"/>
      <c r="I1363" s="122"/>
    </row>
    <row r="1364" spans="2:9" x14ac:dyDescent="0.2">
      <c r="B1364" s="121"/>
      <c r="C1364" s="121"/>
      <c r="D1364" s="122"/>
      <c r="E1364" s="122"/>
      <c r="F1364" s="122"/>
      <c r="G1364" s="122"/>
      <c r="H1364" s="122"/>
      <c r="I1364" s="122"/>
    </row>
    <row r="1365" spans="2:9" x14ac:dyDescent="0.2">
      <c r="B1365" s="121"/>
      <c r="C1365" s="121"/>
      <c r="D1365" s="122"/>
      <c r="E1365" s="122"/>
      <c r="F1365" s="122"/>
      <c r="G1365" s="122"/>
      <c r="H1365" s="122"/>
      <c r="I1365" s="122"/>
    </row>
    <row r="1366" spans="2:9" x14ac:dyDescent="0.2">
      <c r="B1366" s="121"/>
      <c r="C1366" s="121"/>
      <c r="D1366" s="122"/>
      <c r="E1366" s="122"/>
      <c r="F1366" s="122"/>
      <c r="G1366" s="122"/>
      <c r="H1366" s="122"/>
      <c r="I1366" s="122"/>
    </row>
    <row r="1367" spans="2:9" x14ac:dyDescent="0.2">
      <c r="B1367" s="121"/>
      <c r="C1367" s="121"/>
      <c r="D1367" s="122"/>
      <c r="E1367" s="122"/>
      <c r="F1367" s="122"/>
      <c r="G1367" s="122"/>
      <c r="H1367" s="122"/>
      <c r="I1367" s="122"/>
    </row>
    <row r="1368" spans="2:9" x14ac:dyDescent="0.2">
      <c r="B1368" s="121"/>
      <c r="C1368" s="121"/>
      <c r="D1368" s="122"/>
      <c r="E1368" s="122"/>
      <c r="F1368" s="122"/>
      <c r="G1368" s="122"/>
      <c r="H1368" s="122"/>
      <c r="I1368" s="122"/>
    </row>
    <row r="1369" spans="2:9" x14ac:dyDescent="0.2">
      <c r="B1369" s="121"/>
      <c r="C1369" s="121"/>
      <c r="D1369" s="122"/>
      <c r="E1369" s="122"/>
      <c r="F1369" s="122"/>
      <c r="G1369" s="122"/>
      <c r="H1369" s="122"/>
      <c r="I1369" s="122"/>
    </row>
    <row r="1370" spans="2:9" x14ac:dyDescent="0.2">
      <c r="B1370" s="121"/>
      <c r="C1370" s="121"/>
      <c r="D1370" s="122"/>
      <c r="E1370" s="122"/>
      <c r="F1370" s="122"/>
      <c r="G1370" s="122"/>
      <c r="H1370" s="122"/>
      <c r="I1370" s="122"/>
    </row>
    <row r="1371" spans="2:9" x14ac:dyDescent="0.2">
      <c r="B1371" s="121"/>
      <c r="C1371" s="121"/>
      <c r="D1371" s="122"/>
      <c r="E1371" s="122"/>
      <c r="F1371" s="122"/>
      <c r="G1371" s="122"/>
      <c r="H1371" s="122"/>
      <c r="I1371" s="122"/>
    </row>
    <row r="1372" spans="2:9" x14ac:dyDescent="0.2">
      <c r="B1372" s="121"/>
      <c r="C1372" s="121"/>
      <c r="D1372" s="122"/>
      <c r="E1372" s="122"/>
      <c r="F1372" s="122"/>
      <c r="G1372" s="122"/>
      <c r="H1372" s="122"/>
      <c r="I1372" s="122"/>
    </row>
    <row r="1373" spans="2:9" x14ac:dyDescent="0.2">
      <c r="B1373" s="121"/>
      <c r="C1373" s="121"/>
      <c r="D1373" s="122"/>
      <c r="E1373" s="122"/>
      <c r="F1373" s="122"/>
      <c r="G1373" s="122"/>
      <c r="H1373" s="122"/>
      <c r="I1373" s="122"/>
    </row>
    <row r="1374" spans="2:9" x14ac:dyDescent="0.2">
      <c r="B1374" s="121"/>
      <c r="C1374" s="121"/>
      <c r="D1374" s="122"/>
      <c r="E1374" s="122"/>
      <c r="F1374" s="122"/>
      <c r="G1374" s="122"/>
      <c r="H1374" s="122"/>
      <c r="I1374" s="122"/>
    </row>
    <row r="1375" spans="2:9" x14ac:dyDescent="0.2">
      <c r="B1375" s="121"/>
      <c r="C1375" s="121"/>
      <c r="D1375" s="122"/>
      <c r="E1375" s="122"/>
      <c r="F1375" s="122"/>
      <c r="G1375" s="122"/>
      <c r="H1375" s="122"/>
      <c r="I1375" s="122"/>
    </row>
    <row r="1376" spans="2:9" x14ac:dyDescent="0.2">
      <c r="B1376" s="121"/>
      <c r="C1376" s="121"/>
      <c r="D1376" s="122"/>
      <c r="E1376" s="122"/>
      <c r="F1376" s="122"/>
      <c r="G1376" s="122"/>
      <c r="H1376" s="122"/>
      <c r="I1376" s="122"/>
    </row>
    <row r="1377" spans="2:9" x14ac:dyDescent="0.2">
      <c r="B1377" s="121"/>
      <c r="C1377" s="121"/>
      <c r="D1377" s="122"/>
      <c r="E1377" s="122"/>
      <c r="F1377" s="122"/>
      <c r="G1377" s="122"/>
      <c r="H1377" s="122"/>
      <c r="I1377" s="122"/>
    </row>
    <row r="1378" spans="2:9" x14ac:dyDescent="0.2">
      <c r="B1378" s="121"/>
      <c r="C1378" s="121"/>
      <c r="D1378" s="122"/>
      <c r="E1378" s="122"/>
      <c r="F1378" s="122"/>
      <c r="G1378" s="122"/>
      <c r="H1378" s="122"/>
      <c r="I1378" s="122"/>
    </row>
    <row r="1379" spans="2:9" x14ac:dyDescent="0.2">
      <c r="B1379" s="121"/>
      <c r="C1379" s="121"/>
      <c r="D1379" s="122"/>
      <c r="E1379" s="122"/>
      <c r="F1379" s="122"/>
      <c r="G1379" s="122"/>
      <c r="H1379" s="122"/>
      <c r="I1379" s="122"/>
    </row>
    <row r="1380" spans="2:9" x14ac:dyDescent="0.2">
      <c r="B1380" s="121"/>
      <c r="C1380" s="121"/>
      <c r="D1380" s="122"/>
      <c r="E1380" s="122"/>
      <c r="F1380" s="122"/>
      <c r="G1380" s="122"/>
      <c r="H1380" s="122"/>
      <c r="I1380" s="122"/>
    </row>
    <row r="1381" spans="2:9" x14ac:dyDescent="0.2">
      <c r="B1381" s="121"/>
      <c r="C1381" s="121"/>
      <c r="D1381" s="122"/>
      <c r="E1381" s="122"/>
      <c r="F1381" s="122"/>
      <c r="G1381" s="122"/>
      <c r="H1381" s="122"/>
      <c r="I1381" s="122"/>
    </row>
    <row r="1382" spans="2:9" x14ac:dyDescent="0.2">
      <c r="B1382" s="121"/>
      <c r="C1382" s="121"/>
      <c r="D1382" s="122"/>
      <c r="E1382" s="122"/>
      <c r="F1382" s="122"/>
      <c r="G1382" s="122"/>
      <c r="H1382" s="122"/>
      <c r="I1382" s="122"/>
    </row>
    <row r="1383" spans="2:9" x14ac:dyDescent="0.2">
      <c r="B1383" s="121"/>
      <c r="C1383" s="121"/>
      <c r="D1383" s="122"/>
      <c r="E1383" s="122"/>
      <c r="F1383" s="122"/>
      <c r="G1383" s="122"/>
      <c r="H1383" s="122"/>
      <c r="I1383" s="122"/>
    </row>
    <row r="1384" spans="2:9" x14ac:dyDescent="0.2">
      <c r="B1384" s="121"/>
      <c r="C1384" s="121"/>
      <c r="D1384" s="122"/>
      <c r="E1384" s="122"/>
      <c r="F1384" s="122"/>
      <c r="G1384" s="122"/>
      <c r="H1384" s="122"/>
      <c r="I1384" s="122"/>
    </row>
    <row r="1385" spans="2:9" x14ac:dyDescent="0.2">
      <c r="B1385" s="121"/>
      <c r="C1385" s="121"/>
      <c r="D1385" s="122"/>
      <c r="E1385" s="122"/>
      <c r="F1385" s="122"/>
      <c r="G1385" s="122"/>
      <c r="H1385" s="122"/>
      <c r="I1385" s="122"/>
    </row>
    <row r="1386" spans="2:9" x14ac:dyDescent="0.2">
      <c r="B1386" s="121"/>
      <c r="C1386" s="121"/>
      <c r="D1386" s="122"/>
      <c r="E1386" s="122"/>
      <c r="F1386" s="122"/>
      <c r="G1386" s="122"/>
      <c r="H1386" s="122"/>
      <c r="I1386" s="122"/>
    </row>
    <row r="1387" spans="2:9" x14ac:dyDescent="0.2">
      <c r="B1387" s="121"/>
      <c r="C1387" s="121"/>
      <c r="D1387" s="122"/>
      <c r="E1387" s="122"/>
      <c r="F1387" s="122"/>
      <c r="G1387" s="122"/>
      <c r="H1387" s="122"/>
      <c r="I1387" s="122"/>
    </row>
    <row r="1388" spans="2:9" x14ac:dyDescent="0.2">
      <c r="B1388" s="121"/>
      <c r="C1388" s="121"/>
      <c r="D1388" s="122"/>
      <c r="E1388" s="122"/>
      <c r="F1388" s="122"/>
      <c r="G1388" s="122"/>
      <c r="H1388" s="122"/>
      <c r="I1388" s="122"/>
    </row>
    <row r="1389" spans="2:9" x14ac:dyDescent="0.2">
      <c r="B1389" s="121"/>
      <c r="C1389" s="121"/>
      <c r="D1389" s="122"/>
      <c r="E1389" s="122"/>
      <c r="F1389" s="122"/>
      <c r="G1389" s="122"/>
      <c r="H1389" s="122"/>
      <c r="I1389" s="122"/>
    </row>
    <row r="1390" spans="2:9" x14ac:dyDescent="0.2">
      <c r="B1390" s="121"/>
      <c r="C1390" s="121"/>
      <c r="D1390" s="122"/>
      <c r="E1390" s="122"/>
      <c r="F1390" s="122"/>
      <c r="G1390" s="122"/>
      <c r="H1390" s="122"/>
      <c r="I1390" s="122"/>
    </row>
    <row r="1391" spans="2:9" x14ac:dyDescent="0.2">
      <c r="B1391" s="121"/>
      <c r="C1391" s="121"/>
      <c r="D1391" s="122"/>
      <c r="E1391" s="122"/>
      <c r="F1391" s="122"/>
      <c r="G1391" s="122"/>
      <c r="H1391" s="122"/>
      <c r="I1391" s="122"/>
    </row>
    <row r="1392" spans="2:9" x14ac:dyDescent="0.2">
      <c r="B1392" s="121"/>
      <c r="C1392" s="121"/>
      <c r="D1392" s="122"/>
      <c r="E1392" s="122"/>
      <c r="F1392" s="122"/>
      <c r="G1392" s="122"/>
      <c r="H1392" s="122"/>
      <c r="I1392" s="122"/>
    </row>
    <row r="1393" spans="2:9" x14ac:dyDescent="0.2">
      <c r="B1393" s="121"/>
      <c r="C1393" s="121"/>
      <c r="D1393" s="122"/>
      <c r="E1393" s="122"/>
      <c r="F1393" s="122"/>
      <c r="G1393" s="122"/>
      <c r="H1393" s="122"/>
      <c r="I1393" s="122"/>
    </row>
    <row r="1394" spans="2:9" x14ac:dyDescent="0.2">
      <c r="B1394" s="121"/>
      <c r="C1394" s="121"/>
      <c r="D1394" s="122"/>
      <c r="E1394" s="122"/>
      <c r="F1394" s="122"/>
      <c r="G1394" s="122"/>
      <c r="H1394" s="122"/>
      <c r="I1394" s="122"/>
    </row>
    <row r="1395" spans="2:9" x14ac:dyDescent="0.2">
      <c r="B1395" s="121"/>
      <c r="C1395" s="121"/>
      <c r="D1395" s="122"/>
      <c r="E1395" s="122"/>
      <c r="F1395" s="122"/>
      <c r="G1395" s="122"/>
      <c r="H1395" s="122"/>
      <c r="I1395" s="122"/>
    </row>
    <row r="1396" spans="2:9" x14ac:dyDescent="0.2">
      <c r="B1396" s="121"/>
      <c r="C1396" s="121"/>
      <c r="D1396" s="122"/>
      <c r="E1396" s="122"/>
      <c r="F1396" s="122"/>
      <c r="G1396" s="122"/>
      <c r="H1396" s="122"/>
      <c r="I1396" s="122"/>
    </row>
    <row r="1397" spans="2:9" x14ac:dyDescent="0.2">
      <c r="B1397" s="121"/>
      <c r="C1397" s="121"/>
      <c r="D1397" s="122"/>
      <c r="E1397" s="122"/>
      <c r="F1397" s="122"/>
      <c r="G1397" s="122"/>
      <c r="H1397" s="122"/>
      <c r="I1397" s="122"/>
    </row>
    <row r="1398" spans="2:9" x14ac:dyDescent="0.2">
      <c r="B1398" s="121"/>
      <c r="C1398" s="121"/>
      <c r="D1398" s="122"/>
      <c r="E1398" s="122"/>
      <c r="F1398" s="122"/>
      <c r="G1398" s="122"/>
      <c r="H1398" s="122"/>
      <c r="I1398" s="122"/>
    </row>
    <row r="1399" spans="2:9" x14ac:dyDescent="0.2">
      <c r="B1399" s="121"/>
      <c r="C1399" s="121"/>
      <c r="D1399" s="122"/>
      <c r="E1399" s="122"/>
      <c r="F1399" s="122"/>
      <c r="G1399" s="122"/>
      <c r="H1399" s="122"/>
      <c r="I1399" s="122"/>
    </row>
    <row r="1400" spans="2:9" x14ac:dyDescent="0.2">
      <c r="B1400" s="121"/>
      <c r="C1400" s="121"/>
      <c r="D1400" s="122"/>
      <c r="E1400" s="122"/>
      <c r="F1400" s="122"/>
      <c r="G1400" s="122"/>
      <c r="H1400" s="122"/>
      <c r="I1400" s="122"/>
    </row>
    <row r="1401" spans="2:9" x14ac:dyDescent="0.2">
      <c r="B1401" s="121"/>
      <c r="C1401" s="121"/>
      <c r="D1401" s="122"/>
      <c r="E1401" s="122"/>
      <c r="F1401" s="122"/>
      <c r="G1401" s="122"/>
      <c r="H1401" s="122"/>
      <c r="I1401" s="122"/>
    </row>
    <row r="1402" spans="2:9" x14ac:dyDescent="0.2">
      <c r="B1402" s="121"/>
      <c r="C1402" s="121"/>
      <c r="D1402" s="122"/>
      <c r="E1402" s="122"/>
      <c r="F1402" s="122"/>
      <c r="G1402" s="122"/>
      <c r="H1402" s="122"/>
      <c r="I1402" s="122"/>
    </row>
    <row r="1403" spans="2:9" x14ac:dyDescent="0.2">
      <c r="B1403" s="121"/>
      <c r="C1403" s="121"/>
      <c r="D1403" s="122"/>
      <c r="E1403" s="122"/>
      <c r="F1403" s="122"/>
      <c r="G1403" s="122"/>
      <c r="H1403" s="122"/>
      <c r="I1403" s="122"/>
    </row>
    <row r="1404" spans="2:9" x14ac:dyDescent="0.2">
      <c r="B1404" s="121"/>
      <c r="C1404" s="121"/>
      <c r="D1404" s="122"/>
      <c r="E1404" s="122"/>
      <c r="F1404" s="122"/>
      <c r="G1404" s="122"/>
      <c r="H1404" s="122"/>
      <c r="I1404" s="122"/>
    </row>
    <row r="1405" spans="2:9" x14ac:dyDescent="0.2">
      <c r="B1405" s="121"/>
      <c r="C1405" s="121"/>
      <c r="D1405" s="122"/>
      <c r="E1405" s="122"/>
      <c r="F1405" s="122"/>
      <c r="G1405" s="122"/>
      <c r="H1405" s="122"/>
      <c r="I1405" s="122"/>
    </row>
    <row r="1406" spans="2:9" x14ac:dyDescent="0.2">
      <c r="B1406" s="121"/>
      <c r="C1406" s="121"/>
      <c r="D1406" s="122"/>
      <c r="E1406" s="122"/>
      <c r="F1406" s="122"/>
      <c r="G1406" s="122"/>
      <c r="H1406" s="122"/>
      <c r="I1406" s="122"/>
    </row>
    <row r="1407" spans="2:9" x14ac:dyDescent="0.2">
      <c r="B1407" s="121"/>
      <c r="C1407" s="121"/>
      <c r="D1407" s="122"/>
      <c r="E1407" s="122"/>
      <c r="F1407" s="122"/>
      <c r="G1407" s="122"/>
      <c r="H1407" s="122"/>
      <c r="I1407" s="122"/>
    </row>
    <row r="1408" spans="2:9" x14ac:dyDescent="0.2">
      <c r="B1408" s="121"/>
      <c r="C1408" s="121"/>
      <c r="D1408" s="122"/>
      <c r="E1408" s="122"/>
      <c r="F1408" s="122"/>
      <c r="G1408" s="122"/>
      <c r="H1408" s="122"/>
      <c r="I1408" s="122"/>
    </row>
    <row r="1409" spans="2:9" x14ac:dyDescent="0.2">
      <c r="B1409" s="121"/>
      <c r="C1409" s="121"/>
      <c r="D1409" s="122"/>
      <c r="E1409" s="122"/>
      <c r="F1409" s="122"/>
      <c r="G1409" s="122"/>
      <c r="H1409" s="122"/>
      <c r="I1409" s="122"/>
    </row>
    <row r="1410" spans="2:9" x14ac:dyDescent="0.2">
      <c r="B1410" s="121"/>
      <c r="C1410" s="121"/>
      <c r="D1410" s="122"/>
      <c r="E1410" s="122"/>
      <c r="F1410" s="122"/>
      <c r="G1410" s="122"/>
      <c r="H1410" s="122"/>
      <c r="I1410" s="122"/>
    </row>
    <row r="1411" spans="2:9" x14ac:dyDescent="0.2">
      <c r="B1411" s="121"/>
      <c r="C1411" s="121"/>
      <c r="D1411" s="122"/>
      <c r="E1411" s="122"/>
      <c r="F1411" s="122"/>
      <c r="G1411" s="122"/>
      <c r="H1411" s="122"/>
      <c r="I1411" s="122"/>
    </row>
    <row r="1412" spans="2:9" x14ac:dyDescent="0.2">
      <c r="B1412" s="121"/>
      <c r="C1412" s="121"/>
      <c r="D1412" s="122"/>
      <c r="E1412" s="122"/>
      <c r="F1412" s="122"/>
      <c r="G1412" s="122"/>
      <c r="H1412" s="122"/>
      <c r="I1412" s="122"/>
    </row>
    <row r="1413" spans="2:9" x14ac:dyDescent="0.2">
      <c r="B1413" s="121"/>
      <c r="C1413" s="121"/>
      <c r="D1413" s="122"/>
      <c r="E1413" s="122"/>
      <c r="F1413" s="122"/>
      <c r="G1413" s="122"/>
      <c r="H1413" s="122"/>
      <c r="I1413" s="122"/>
    </row>
    <row r="1414" spans="2:9" x14ac:dyDescent="0.2">
      <c r="B1414" s="121"/>
      <c r="C1414" s="121"/>
      <c r="D1414" s="122"/>
      <c r="E1414" s="122"/>
      <c r="F1414" s="122"/>
      <c r="G1414" s="122"/>
      <c r="H1414" s="122"/>
      <c r="I1414" s="122"/>
    </row>
    <row r="1415" spans="2:9" x14ac:dyDescent="0.2">
      <c r="B1415" s="121"/>
      <c r="C1415" s="121"/>
      <c r="D1415" s="122"/>
      <c r="E1415" s="122"/>
      <c r="F1415" s="122"/>
      <c r="G1415" s="122"/>
      <c r="H1415" s="122"/>
      <c r="I1415" s="122"/>
    </row>
    <row r="1416" spans="2:9" x14ac:dyDescent="0.2">
      <c r="B1416" s="121"/>
      <c r="C1416" s="121"/>
      <c r="D1416" s="122"/>
      <c r="E1416" s="122"/>
      <c r="F1416" s="122"/>
      <c r="G1416" s="122"/>
      <c r="H1416" s="122"/>
      <c r="I1416" s="122"/>
    </row>
    <row r="1417" spans="2:9" x14ac:dyDescent="0.2">
      <c r="B1417" s="121"/>
      <c r="C1417" s="121"/>
      <c r="D1417" s="122"/>
      <c r="E1417" s="122"/>
      <c r="F1417" s="122"/>
      <c r="G1417" s="122"/>
      <c r="H1417" s="122"/>
      <c r="I1417" s="122"/>
    </row>
    <row r="1418" spans="2:9" x14ac:dyDescent="0.2">
      <c r="B1418" s="121"/>
      <c r="C1418" s="121"/>
      <c r="D1418" s="122"/>
      <c r="E1418" s="122"/>
      <c r="F1418" s="122"/>
      <c r="G1418" s="122"/>
      <c r="H1418" s="122"/>
      <c r="I1418" s="122"/>
    </row>
    <row r="1419" spans="2:9" x14ac:dyDescent="0.2">
      <c r="B1419" s="121"/>
      <c r="C1419" s="121"/>
      <c r="D1419" s="122"/>
      <c r="E1419" s="122"/>
      <c r="F1419" s="122"/>
      <c r="G1419" s="122"/>
      <c r="H1419" s="122"/>
      <c r="I1419" s="122"/>
    </row>
    <row r="1420" spans="2:9" x14ac:dyDescent="0.2">
      <c r="B1420" s="121"/>
      <c r="C1420" s="121"/>
      <c r="D1420" s="122"/>
      <c r="E1420" s="122"/>
      <c r="F1420" s="122"/>
      <c r="G1420" s="122"/>
      <c r="H1420" s="122"/>
      <c r="I1420" s="122"/>
    </row>
    <row r="1421" spans="2:9" x14ac:dyDescent="0.2">
      <c r="B1421" s="121"/>
      <c r="C1421" s="121"/>
      <c r="D1421" s="122"/>
      <c r="E1421" s="122"/>
      <c r="F1421" s="122"/>
      <c r="G1421" s="122"/>
      <c r="H1421" s="122"/>
      <c r="I1421" s="122"/>
    </row>
    <row r="1422" spans="2:9" x14ac:dyDescent="0.2">
      <c r="B1422" s="121"/>
      <c r="C1422" s="121"/>
      <c r="D1422" s="122"/>
      <c r="E1422" s="122"/>
      <c r="F1422" s="122"/>
      <c r="G1422" s="122"/>
      <c r="H1422" s="122"/>
      <c r="I1422" s="122"/>
    </row>
    <row r="1423" spans="2:9" x14ac:dyDescent="0.2">
      <c r="B1423" s="121"/>
      <c r="C1423" s="121"/>
      <c r="D1423" s="122"/>
      <c r="E1423" s="122"/>
      <c r="F1423" s="122"/>
      <c r="G1423" s="122"/>
      <c r="H1423" s="122"/>
      <c r="I1423" s="122"/>
    </row>
    <row r="1424" spans="2:9" x14ac:dyDescent="0.2">
      <c r="B1424" s="121"/>
      <c r="C1424" s="121"/>
      <c r="D1424" s="122"/>
      <c r="E1424" s="122"/>
      <c r="F1424" s="122"/>
      <c r="G1424" s="122"/>
      <c r="H1424" s="122"/>
      <c r="I1424" s="122"/>
    </row>
    <row r="1425" spans="2:9" x14ac:dyDescent="0.2">
      <c r="B1425" s="121"/>
      <c r="C1425" s="121"/>
      <c r="D1425" s="122"/>
      <c r="E1425" s="122"/>
      <c r="F1425" s="122"/>
      <c r="G1425" s="122"/>
      <c r="H1425" s="122"/>
      <c r="I1425" s="122"/>
    </row>
    <row r="1426" spans="2:9" x14ac:dyDescent="0.2">
      <c r="B1426" s="121"/>
      <c r="C1426" s="121"/>
      <c r="D1426" s="122"/>
      <c r="E1426" s="122"/>
      <c r="F1426" s="122"/>
      <c r="G1426" s="122"/>
      <c r="H1426" s="122"/>
      <c r="I1426" s="122"/>
    </row>
    <row r="1427" spans="2:9" x14ac:dyDescent="0.2">
      <c r="B1427" s="121"/>
      <c r="C1427" s="121"/>
      <c r="D1427" s="122"/>
      <c r="E1427" s="122"/>
      <c r="F1427" s="122"/>
      <c r="G1427" s="122"/>
      <c r="H1427" s="122"/>
      <c r="I1427" s="122"/>
    </row>
    <row r="1428" spans="2:9" x14ac:dyDescent="0.2">
      <c r="B1428" s="121"/>
      <c r="C1428" s="121"/>
      <c r="D1428" s="122"/>
      <c r="E1428" s="122"/>
      <c r="F1428" s="122"/>
      <c r="G1428" s="122"/>
      <c r="H1428" s="122"/>
      <c r="I1428" s="122"/>
    </row>
    <row r="1429" spans="2:9" x14ac:dyDescent="0.2">
      <c r="B1429" s="121"/>
      <c r="C1429" s="121"/>
      <c r="D1429" s="122"/>
      <c r="E1429" s="122"/>
      <c r="F1429" s="122"/>
      <c r="G1429" s="122"/>
      <c r="H1429" s="122"/>
      <c r="I1429" s="122"/>
    </row>
    <row r="1430" spans="2:9" x14ac:dyDescent="0.2">
      <c r="B1430" s="121"/>
      <c r="C1430" s="121"/>
      <c r="D1430" s="122"/>
      <c r="E1430" s="122"/>
      <c r="F1430" s="122"/>
      <c r="G1430" s="122"/>
      <c r="H1430" s="122"/>
      <c r="I1430" s="122"/>
    </row>
    <row r="1431" spans="2:9" x14ac:dyDescent="0.2">
      <c r="B1431" s="121"/>
      <c r="C1431" s="121"/>
      <c r="D1431" s="122"/>
      <c r="E1431" s="122"/>
      <c r="F1431" s="122"/>
      <c r="G1431" s="122"/>
      <c r="H1431" s="122"/>
      <c r="I1431" s="122"/>
    </row>
    <row r="1432" spans="2:9" x14ac:dyDescent="0.2">
      <c r="B1432" s="121"/>
      <c r="C1432" s="121"/>
      <c r="D1432" s="122"/>
      <c r="E1432" s="122"/>
      <c r="F1432" s="122"/>
      <c r="G1432" s="122"/>
      <c r="H1432" s="122"/>
      <c r="I1432" s="122"/>
    </row>
    <row r="1433" spans="2:9" x14ac:dyDescent="0.2">
      <c r="B1433" s="121"/>
      <c r="C1433" s="121"/>
      <c r="D1433" s="122"/>
      <c r="E1433" s="122"/>
      <c r="F1433" s="122"/>
      <c r="G1433" s="122"/>
      <c r="H1433" s="122"/>
      <c r="I1433" s="122"/>
    </row>
    <row r="1434" spans="2:9" x14ac:dyDescent="0.2">
      <c r="B1434" s="121"/>
      <c r="C1434" s="121"/>
      <c r="D1434" s="122"/>
      <c r="E1434" s="122"/>
      <c r="F1434" s="122"/>
      <c r="G1434" s="122"/>
      <c r="H1434" s="122"/>
      <c r="I1434" s="122"/>
    </row>
    <row r="1435" spans="2:9" x14ac:dyDescent="0.2">
      <c r="B1435" s="121"/>
      <c r="C1435" s="121"/>
      <c r="D1435" s="122"/>
      <c r="E1435" s="122"/>
      <c r="F1435" s="122"/>
      <c r="G1435" s="122"/>
      <c r="H1435" s="122"/>
      <c r="I1435" s="122"/>
    </row>
    <row r="1436" spans="2:9" x14ac:dyDescent="0.2">
      <c r="B1436" s="121"/>
      <c r="C1436" s="121"/>
      <c r="D1436" s="122"/>
      <c r="E1436" s="122"/>
      <c r="F1436" s="122"/>
      <c r="G1436" s="122"/>
      <c r="H1436" s="122"/>
      <c r="I1436" s="122"/>
    </row>
    <row r="1437" spans="2:9" x14ac:dyDescent="0.2">
      <c r="B1437" s="121"/>
      <c r="C1437" s="121"/>
      <c r="D1437" s="122"/>
      <c r="E1437" s="122"/>
      <c r="F1437" s="122"/>
      <c r="G1437" s="122"/>
      <c r="H1437" s="122"/>
      <c r="I1437" s="122"/>
    </row>
    <row r="1438" spans="2:9" x14ac:dyDescent="0.2">
      <c r="B1438" s="121"/>
      <c r="C1438" s="121"/>
      <c r="D1438" s="122"/>
      <c r="E1438" s="122"/>
      <c r="F1438" s="122"/>
      <c r="G1438" s="122"/>
      <c r="H1438" s="122"/>
      <c r="I1438" s="122"/>
    </row>
    <row r="1439" spans="2:9" x14ac:dyDescent="0.2">
      <c r="B1439" s="121"/>
      <c r="C1439" s="121"/>
      <c r="D1439" s="122"/>
      <c r="E1439" s="122"/>
      <c r="F1439" s="122"/>
      <c r="G1439" s="122"/>
      <c r="H1439" s="122"/>
      <c r="I1439" s="122"/>
    </row>
    <row r="1440" spans="2:9" x14ac:dyDescent="0.2">
      <c r="B1440" s="121"/>
      <c r="C1440" s="121"/>
      <c r="D1440" s="122"/>
      <c r="E1440" s="122"/>
      <c r="F1440" s="122"/>
      <c r="G1440" s="122"/>
      <c r="H1440" s="122"/>
      <c r="I1440" s="122"/>
    </row>
    <row r="1441" spans="2:9" x14ac:dyDescent="0.2">
      <c r="B1441" s="121"/>
      <c r="C1441" s="121"/>
      <c r="D1441" s="122"/>
      <c r="E1441" s="122"/>
      <c r="F1441" s="122"/>
      <c r="G1441" s="122"/>
      <c r="H1441" s="122"/>
      <c r="I1441" s="122"/>
    </row>
    <row r="1442" spans="2:9" x14ac:dyDescent="0.2">
      <c r="B1442" s="121"/>
      <c r="C1442" s="121"/>
      <c r="D1442" s="122"/>
      <c r="E1442" s="122"/>
      <c r="F1442" s="122"/>
      <c r="G1442" s="122"/>
      <c r="H1442" s="122"/>
      <c r="I1442" s="122"/>
    </row>
    <row r="1443" spans="2:9" x14ac:dyDescent="0.2">
      <c r="B1443" s="121"/>
      <c r="C1443" s="121"/>
      <c r="D1443" s="122"/>
      <c r="E1443" s="122"/>
      <c r="F1443" s="122"/>
      <c r="G1443" s="122"/>
      <c r="H1443" s="122"/>
      <c r="I1443" s="122"/>
    </row>
    <row r="1444" spans="2:9" x14ac:dyDescent="0.2">
      <c r="B1444" s="121"/>
      <c r="C1444" s="121"/>
      <c r="D1444" s="122"/>
      <c r="E1444" s="122"/>
      <c r="F1444" s="122"/>
      <c r="G1444" s="122"/>
      <c r="H1444" s="122"/>
      <c r="I1444" s="122"/>
    </row>
    <row r="1445" spans="2:9" x14ac:dyDescent="0.2">
      <c r="B1445" s="121"/>
      <c r="C1445" s="121"/>
      <c r="D1445" s="122"/>
      <c r="E1445" s="122"/>
      <c r="F1445" s="122"/>
      <c r="G1445" s="122"/>
      <c r="H1445" s="122"/>
      <c r="I1445" s="122"/>
    </row>
    <row r="1446" spans="2:9" x14ac:dyDescent="0.2">
      <c r="B1446" s="121"/>
      <c r="C1446" s="121"/>
      <c r="D1446" s="122"/>
      <c r="E1446" s="122"/>
      <c r="F1446" s="122"/>
      <c r="G1446" s="122"/>
      <c r="H1446" s="122"/>
      <c r="I1446" s="122"/>
    </row>
    <row r="1447" spans="2:9" x14ac:dyDescent="0.2">
      <c r="B1447" s="121"/>
      <c r="C1447" s="121"/>
      <c r="D1447" s="122"/>
      <c r="E1447" s="122"/>
      <c r="F1447" s="122"/>
      <c r="G1447" s="122"/>
      <c r="H1447" s="122"/>
      <c r="I1447" s="122"/>
    </row>
    <row r="1448" spans="2:9" x14ac:dyDescent="0.2">
      <c r="B1448" s="121"/>
      <c r="C1448" s="121"/>
      <c r="D1448" s="122"/>
      <c r="E1448" s="122"/>
      <c r="F1448" s="122"/>
      <c r="G1448" s="122"/>
      <c r="H1448" s="122"/>
      <c r="I1448" s="122"/>
    </row>
    <row r="1449" spans="2:9" x14ac:dyDescent="0.2">
      <c r="B1449" s="121"/>
      <c r="C1449" s="121"/>
      <c r="D1449" s="122"/>
      <c r="E1449" s="122"/>
      <c r="F1449" s="122"/>
      <c r="G1449" s="122"/>
      <c r="H1449" s="122"/>
      <c r="I1449" s="122"/>
    </row>
    <row r="1450" spans="2:9" x14ac:dyDescent="0.2">
      <c r="B1450" s="121"/>
      <c r="C1450" s="121"/>
      <c r="D1450" s="122"/>
      <c r="E1450" s="122"/>
      <c r="F1450" s="122"/>
      <c r="G1450" s="122"/>
      <c r="H1450" s="122"/>
      <c r="I1450" s="122"/>
    </row>
    <row r="1451" spans="2:9" x14ac:dyDescent="0.2">
      <c r="B1451" s="121"/>
      <c r="C1451" s="121"/>
      <c r="D1451" s="122"/>
      <c r="E1451" s="122"/>
      <c r="F1451" s="122"/>
      <c r="G1451" s="122"/>
      <c r="H1451" s="122"/>
      <c r="I1451" s="122"/>
    </row>
    <row r="1452" spans="2:9" x14ac:dyDescent="0.2">
      <c r="B1452" s="121"/>
      <c r="C1452" s="121"/>
      <c r="D1452" s="122"/>
      <c r="E1452" s="122"/>
      <c r="F1452" s="122"/>
      <c r="G1452" s="122"/>
      <c r="H1452" s="122"/>
      <c r="I1452" s="122"/>
    </row>
    <row r="1453" spans="2:9" x14ac:dyDescent="0.2">
      <c r="B1453" s="121"/>
      <c r="C1453" s="121"/>
      <c r="D1453" s="122"/>
      <c r="E1453" s="122"/>
      <c r="F1453" s="122"/>
      <c r="G1453" s="122"/>
      <c r="H1453" s="122"/>
      <c r="I1453" s="122"/>
    </row>
    <row r="1454" spans="2:9" x14ac:dyDescent="0.2">
      <c r="B1454" s="121"/>
      <c r="C1454" s="121"/>
      <c r="D1454" s="122"/>
      <c r="E1454" s="122"/>
      <c r="F1454" s="122"/>
      <c r="G1454" s="122"/>
      <c r="H1454" s="122"/>
      <c r="I1454" s="122"/>
    </row>
    <row r="1455" spans="2:9" x14ac:dyDescent="0.2">
      <c r="B1455" s="121"/>
      <c r="C1455" s="121"/>
      <c r="D1455" s="122"/>
      <c r="E1455" s="122"/>
      <c r="F1455" s="122"/>
      <c r="G1455" s="122"/>
      <c r="H1455" s="122"/>
      <c r="I1455" s="122"/>
    </row>
    <row r="1456" spans="2:9" x14ac:dyDescent="0.2">
      <c r="B1456" s="121"/>
      <c r="C1456" s="121"/>
      <c r="D1456" s="122"/>
      <c r="E1456" s="122"/>
      <c r="F1456" s="122"/>
      <c r="G1456" s="122"/>
      <c r="H1456" s="122"/>
      <c r="I1456" s="122"/>
    </row>
    <row r="1457" spans="2:9" x14ac:dyDescent="0.2">
      <c r="B1457" s="121"/>
      <c r="C1457" s="121"/>
      <c r="D1457" s="122"/>
      <c r="E1457" s="122"/>
      <c r="F1457" s="122"/>
      <c r="G1457" s="122"/>
      <c r="H1457" s="122"/>
      <c r="I1457" s="122"/>
    </row>
    <row r="1458" spans="2:9" x14ac:dyDescent="0.2">
      <c r="B1458" s="121"/>
      <c r="C1458" s="121"/>
      <c r="D1458" s="122"/>
      <c r="E1458" s="122"/>
      <c r="F1458" s="122"/>
      <c r="G1458" s="122"/>
      <c r="H1458" s="122"/>
      <c r="I1458" s="122"/>
    </row>
    <row r="1459" spans="2:9" x14ac:dyDescent="0.2">
      <c r="B1459" s="121"/>
      <c r="C1459" s="121"/>
      <c r="D1459" s="122"/>
      <c r="E1459" s="122"/>
      <c r="F1459" s="122"/>
      <c r="G1459" s="122"/>
      <c r="H1459" s="122"/>
      <c r="I1459" s="122"/>
    </row>
    <row r="1460" spans="2:9" x14ac:dyDescent="0.2">
      <c r="B1460" s="121"/>
      <c r="C1460" s="121"/>
      <c r="D1460" s="122"/>
      <c r="E1460" s="122"/>
      <c r="F1460" s="122"/>
      <c r="G1460" s="122"/>
      <c r="H1460" s="122"/>
      <c r="I1460" s="122"/>
    </row>
    <row r="1461" spans="2:9" x14ac:dyDescent="0.2">
      <c r="B1461" s="121"/>
      <c r="C1461" s="121"/>
      <c r="D1461" s="122"/>
      <c r="E1461" s="122"/>
      <c r="F1461" s="122"/>
      <c r="G1461" s="122"/>
      <c r="H1461" s="122"/>
      <c r="I1461" s="122"/>
    </row>
    <row r="1462" spans="2:9" x14ac:dyDescent="0.2">
      <c r="B1462" s="121"/>
      <c r="C1462" s="121"/>
      <c r="D1462" s="122"/>
      <c r="E1462" s="122"/>
      <c r="F1462" s="122"/>
      <c r="G1462" s="122"/>
      <c r="H1462" s="122"/>
      <c r="I1462" s="122"/>
    </row>
    <row r="1463" spans="2:9" x14ac:dyDescent="0.2">
      <c r="B1463" s="121"/>
      <c r="C1463" s="121"/>
      <c r="D1463" s="122"/>
      <c r="E1463" s="122"/>
      <c r="F1463" s="122"/>
      <c r="G1463" s="122"/>
      <c r="H1463" s="122"/>
      <c r="I1463" s="122"/>
    </row>
    <row r="1464" spans="2:9" x14ac:dyDescent="0.2">
      <c r="B1464" s="121"/>
      <c r="C1464" s="121"/>
      <c r="D1464" s="122"/>
      <c r="E1464" s="122"/>
      <c r="F1464" s="122"/>
      <c r="G1464" s="122"/>
      <c r="H1464" s="122"/>
      <c r="I1464" s="122"/>
    </row>
    <row r="1465" spans="2:9" x14ac:dyDescent="0.2">
      <c r="B1465" s="121"/>
      <c r="C1465" s="121"/>
      <c r="D1465" s="122"/>
      <c r="E1465" s="122"/>
      <c r="F1465" s="122"/>
      <c r="G1465" s="122"/>
      <c r="H1465" s="122"/>
      <c r="I1465" s="122"/>
    </row>
    <row r="1466" spans="2:9" x14ac:dyDescent="0.2">
      <c r="B1466" s="121"/>
      <c r="C1466" s="121"/>
      <c r="D1466" s="122"/>
      <c r="E1466" s="122"/>
      <c r="F1466" s="122"/>
      <c r="G1466" s="122"/>
      <c r="H1466" s="122"/>
      <c r="I1466" s="122"/>
    </row>
    <row r="1467" spans="2:9" x14ac:dyDescent="0.2">
      <c r="B1467" s="121"/>
      <c r="C1467" s="121"/>
      <c r="D1467" s="122"/>
      <c r="E1467" s="122"/>
      <c r="F1467" s="122"/>
      <c r="G1467" s="122"/>
      <c r="H1467" s="122"/>
      <c r="I1467" s="122"/>
    </row>
    <row r="1468" spans="2:9" x14ac:dyDescent="0.2">
      <c r="B1468" s="121"/>
      <c r="C1468" s="121"/>
      <c r="D1468" s="122"/>
      <c r="E1468" s="122"/>
      <c r="F1468" s="122"/>
      <c r="G1468" s="122"/>
      <c r="H1468" s="122"/>
      <c r="I1468" s="122"/>
    </row>
    <row r="1469" spans="2:9" x14ac:dyDescent="0.2">
      <c r="B1469" s="121"/>
      <c r="C1469" s="121"/>
      <c r="D1469" s="122"/>
      <c r="E1469" s="122"/>
      <c r="F1469" s="122"/>
      <c r="G1469" s="122"/>
      <c r="H1469" s="122"/>
      <c r="I1469" s="122"/>
    </row>
    <row r="1470" spans="2:9" x14ac:dyDescent="0.2">
      <c r="B1470" s="121"/>
      <c r="C1470" s="121"/>
      <c r="D1470" s="122"/>
      <c r="E1470" s="122"/>
      <c r="F1470" s="122"/>
      <c r="G1470" s="122"/>
      <c r="H1470" s="122"/>
      <c r="I1470" s="122"/>
    </row>
    <row r="1471" spans="2:9" x14ac:dyDescent="0.2">
      <c r="B1471" s="121"/>
      <c r="C1471" s="121"/>
      <c r="D1471" s="122"/>
      <c r="E1471" s="122"/>
      <c r="F1471" s="122"/>
      <c r="G1471" s="122"/>
      <c r="H1471" s="122"/>
      <c r="I1471" s="122"/>
    </row>
    <row r="1472" spans="2:9" x14ac:dyDescent="0.2">
      <c r="B1472" s="121"/>
      <c r="C1472" s="121"/>
      <c r="D1472" s="122"/>
      <c r="E1472" s="122"/>
      <c r="F1472" s="122"/>
      <c r="G1472" s="122"/>
      <c r="H1472" s="122"/>
      <c r="I1472" s="122"/>
    </row>
    <row r="1473" spans="2:9" x14ac:dyDescent="0.2">
      <c r="B1473" s="121"/>
      <c r="C1473" s="121"/>
      <c r="D1473" s="122"/>
      <c r="E1473" s="122"/>
      <c r="F1473" s="122"/>
      <c r="G1473" s="122"/>
      <c r="H1473" s="122"/>
      <c r="I1473" s="122"/>
    </row>
    <row r="1474" spans="2:9" x14ac:dyDescent="0.2">
      <c r="B1474" s="121"/>
      <c r="C1474" s="121"/>
      <c r="D1474" s="122"/>
      <c r="E1474" s="122"/>
      <c r="F1474" s="122"/>
      <c r="G1474" s="122"/>
      <c r="H1474" s="122"/>
      <c r="I1474" s="122"/>
    </row>
    <row r="1475" spans="2:9" x14ac:dyDescent="0.2">
      <c r="B1475" s="121"/>
      <c r="C1475" s="121"/>
      <c r="D1475" s="122"/>
      <c r="E1475" s="122"/>
      <c r="F1475" s="122"/>
      <c r="G1475" s="122"/>
      <c r="H1475" s="122"/>
      <c r="I1475" s="122"/>
    </row>
    <row r="1476" spans="2:9" x14ac:dyDescent="0.2">
      <c r="B1476" s="121"/>
      <c r="C1476" s="121"/>
      <c r="D1476" s="122"/>
      <c r="E1476" s="122"/>
      <c r="F1476" s="122"/>
      <c r="G1476" s="122"/>
      <c r="H1476" s="122"/>
      <c r="I1476" s="122"/>
    </row>
    <row r="1477" spans="2:9" x14ac:dyDescent="0.2">
      <c r="B1477" s="121"/>
      <c r="C1477" s="121"/>
      <c r="D1477" s="122"/>
      <c r="E1477" s="122"/>
      <c r="F1477" s="122"/>
      <c r="G1477" s="122"/>
      <c r="H1477" s="122"/>
      <c r="I1477" s="122"/>
    </row>
    <row r="1478" spans="2:9" x14ac:dyDescent="0.2">
      <c r="B1478" s="121"/>
      <c r="C1478" s="121"/>
      <c r="D1478" s="122"/>
      <c r="E1478" s="122"/>
      <c r="F1478" s="122"/>
      <c r="G1478" s="122"/>
      <c r="H1478" s="122"/>
      <c r="I1478" s="122"/>
    </row>
    <row r="1479" spans="2:9" x14ac:dyDescent="0.2">
      <c r="B1479" s="121"/>
      <c r="C1479" s="121"/>
      <c r="D1479" s="122"/>
      <c r="E1479" s="122"/>
      <c r="F1479" s="122"/>
      <c r="G1479" s="122"/>
      <c r="H1479" s="122"/>
      <c r="I1479" s="122"/>
    </row>
    <row r="1480" spans="2:9" x14ac:dyDescent="0.2">
      <c r="B1480" s="121"/>
      <c r="C1480" s="121"/>
      <c r="D1480" s="122"/>
      <c r="E1480" s="122"/>
      <c r="F1480" s="122"/>
      <c r="G1480" s="122"/>
      <c r="H1480" s="122"/>
      <c r="I1480" s="122"/>
    </row>
    <row r="1481" spans="2:9" x14ac:dyDescent="0.2">
      <c r="B1481" s="121"/>
      <c r="C1481" s="121"/>
      <c r="D1481" s="122"/>
      <c r="E1481" s="122"/>
      <c r="F1481" s="122"/>
      <c r="G1481" s="122"/>
      <c r="H1481" s="122"/>
      <c r="I1481" s="122"/>
    </row>
    <row r="1482" spans="2:9" x14ac:dyDescent="0.2">
      <c r="B1482" s="121"/>
      <c r="C1482" s="121"/>
      <c r="D1482" s="122"/>
      <c r="E1482" s="122"/>
      <c r="F1482" s="122"/>
      <c r="G1482" s="122"/>
      <c r="H1482" s="122"/>
      <c r="I1482" s="122"/>
    </row>
    <row r="1483" spans="2:9" x14ac:dyDescent="0.2">
      <c r="B1483" s="121"/>
      <c r="C1483" s="121"/>
      <c r="D1483" s="122"/>
      <c r="E1483" s="122"/>
      <c r="F1483" s="122"/>
      <c r="G1483" s="122"/>
      <c r="H1483" s="122"/>
      <c r="I1483" s="122"/>
    </row>
    <row r="1484" spans="2:9" x14ac:dyDescent="0.2">
      <c r="B1484" s="121"/>
      <c r="C1484" s="121"/>
      <c r="D1484" s="122"/>
      <c r="E1484" s="122"/>
      <c r="F1484" s="122"/>
      <c r="G1484" s="122"/>
      <c r="H1484" s="122"/>
      <c r="I1484" s="122"/>
    </row>
    <row r="1485" spans="2:9" x14ac:dyDescent="0.2">
      <c r="B1485" s="121"/>
      <c r="C1485" s="121"/>
      <c r="D1485" s="122"/>
      <c r="E1485" s="122"/>
      <c r="F1485" s="122"/>
      <c r="G1485" s="122"/>
      <c r="H1485" s="122"/>
      <c r="I1485" s="122"/>
    </row>
    <row r="1486" spans="2:9" x14ac:dyDescent="0.2">
      <c r="B1486" s="121"/>
      <c r="C1486" s="121"/>
      <c r="D1486" s="122"/>
      <c r="E1486" s="122"/>
      <c r="F1486" s="122"/>
      <c r="G1486" s="122"/>
      <c r="H1486" s="122"/>
      <c r="I1486" s="122"/>
    </row>
    <row r="1487" spans="2:9" x14ac:dyDescent="0.2">
      <c r="B1487" s="121"/>
      <c r="C1487" s="121"/>
      <c r="D1487" s="122"/>
      <c r="E1487" s="122"/>
      <c r="F1487" s="122"/>
      <c r="G1487" s="122"/>
      <c r="H1487" s="122"/>
      <c r="I1487" s="122"/>
    </row>
    <row r="1488" spans="2:9" x14ac:dyDescent="0.2">
      <c r="B1488" s="121"/>
      <c r="C1488" s="121"/>
      <c r="D1488" s="122"/>
      <c r="E1488" s="122"/>
      <c r="F1488" s="122"/>
      <c r="G1488" s="122"/>
      <c r="H1488" s="122"/>
      <c r="I1488" s="122"/>
    </row>
    <row r="1489" spans="2:9" x14ac:dyDescent="0.2">
      <c r="B1489" s="121"/>
      <c r="C1489" s="121"/>
      <c r="D1489" s="122"/>
      <c r="E1489" s="122"/>
      <c r="F1489" s="122"/>
      <c r="G1489" s="122"/>
      <c r="H1489" s="122"/>
      <c r="I1489" s="122"/>
    </row>
    <row r="1490" spans="2:9" x14ac:dyDescent="0.2">
      <c r="B1490" s="121"/>
      <c r="C1490" s="121"/>
      <c r="D1490" s="122"/>
      <c r="E1490" s="122"/>
      <c r="F1490" s="122"/>
      <c r="G1490" s="122"/>
      <c r="H1490" s="122"/>
      <c r="I1490" s="122"/>
    </row>
    <row r="1491" spans="2:9" x14ac:dyDescent="0.2">
      <c r="B1491" s="121"/>
      <c r="C1491" s="121"/>
      <c r="D1491" s="122"/>
      <c r="E1491" s="122"/>
      <c r="F1491" s="122"/>
      <c r="G1491" s="122"/>
      <c r="H1491" s="122"/>
      <c r="I1491" s="122"/>
    </row>
    <row r="1492" spans="2:9" x14ac:dyDescent="0.2">
      <c r="B1492" s="121"/>
      <c r="C1492" s="121"/>
      <c r="D1492" s="122"/>
      <c r="E1492" s="122"/>
      <c r="F1492" s="122"/>
      <c r="G1492" s="122"/>
      <c r="H1492" s="122"/>
      <c r="I1492" s="122"/>
    </row>
    <row r="1493" spans="2:9" x14ac:dyDescent="0.2">
      <c r="B1493" s="121"/>
      <c r="C1493" s="121"/>
      <c r="D1493" s="122"/>
      <c r="E1493" s="122"/>
      <c r="F1493" s="122"/>
      <c r="G1493" s="122"/>
      <c r="H1493" s="122"/>
      <c r="I1493" s="122"/>
    </row>
    <row r="1494" spans="2:9" x14ac:dyDescent="0.2">
      <c r="B1494" s="121"/>
      <c r="C1494" s="121"/>
      <c r="D1494" s="122"/>
      <c r="E1494" s="122"/>
      <c r="F1494" s="122"/>
      <c r="G1494" s="122"/>
      <c r="H1494" s="122"/>
      <c r="I1494" s="122"/>
    </row>
    <row r="1495" spans="2:9" x14ac:dyDescent="0.2">
      <c r="B1495" s="121"/>
      <c r="C1495" s="121"/>
      <c r="D1495" s="122"/>
      <c r="E1495" s="122"/>
      <c r="F1495" s="122"/>
      <c r="G1495" s="122"/>
      <c r="H1495" s="122"/>
      <c r="I1495" s="122"/>
    </row>
    <row r="1496" spans="2:9" x14ac:dyDescent="0.2">
      <c r="B1496" s="121"/>
      <c r="C1496" s="121"/>
      <c r="D1496" s="122"/>
      <c r="E1496" s="122"/>
      <c r="F1496" s="122"/>
      <c r="G1496" s="122"/>
      <c r="H1496" s="122"/>
      <c r="I1496" s="122"/>
    </row>
    <row r="1497" spans="2:9" x14ac:dyDescent="0.2">
      <c r="B1497" s="121"/>
      <c r="C1497" s="121"/>
      <c r="D1497" s="122"/>
      <c r="E1497" s="122"/>
      <c r="F1497" s="122"/>
      <c r="G1497" s="122"/>
      <c r="H1497" s="122"/>
      <c r="I1497" s="122"/>
    </row>
    <row r="1498" spans="2:9" x14ac:dyDescent="0.2">
      <c r="B1498" s="121"/>
      <c r="C1498" s="121"/>
      <c r="D1498" s="122"/>
      <c r="E1498" s="122"/>
      <c r="F1498" s="122"/>
      <c r="G1498" s="122"/>
      <c r="H1498" s="122"/>
      <c r="I1498" s="122"/>
    </row>
    <row r="1499" spans="2:9" x14ac:dyDescent="0.2">
      <c r="B1499" s="121"/>
      <c r="C1499" s="121"/>
      <c r="D1499" s="122"/>
      <c r="E1499" s="122"/>
      <c r="F1499" s="122"/>
      <c r="G1499" s="122"/>
      <c r="H1499" s="122"/>
      <c r="I1499" s="122"/>
    </row>
    <row r="1500" spans="2:9" x14ac:dyDescent="0.2">
      <c r="B1500" s="121"/>
      <c r="C1500" s="121"/>
      <c r="D1500" s="122"/>
      <c r="E1500" s="122"/>
      <c r="F1500" s="122"/>
      <c r="G1500" s="122"/>
      <c r="H1500" s="122"/>
      <c r="I1500" s="122"/>
    </row>
    <row r="1501" spans="2:9" x14ac:dyDescent="0.2">
      <c r="B1501" s="121"/>
      <c r="C1501" s="121"/>
      <c r="D1501" s="122"/>
      <c r="E1501" s="122"/>
      <c r="F1501" s="122"/>
      <c r="G1501" s="122"/>
      <c r="H1501" s="122"/>
      <c r="I1501" s="122"/>
    </row>
    <row r="1502" spans="2:9" x14ac:dyDescent="0.2">
      <c r="B1502" s="121"/>
      <c r="C1502" s="121"/>
      <c r="D1502" s="122"/>
      <c r="E1502" s="122"/>
      <c r="F1502" s="122"/>
      <c r="G1502" s="122"/>
      <c r="H1502" s="122"/>
      <c r="I1502" s="122"/>
    </row>
    <row r="1503" spans="2:9" x14ac:dyDescent="0.2">
      <c r="B1503" s="121"/>
      <c r="C1503" s="121"/>
      <c r="D1503" s="122"/>
      <c r="E1503" s="122"/>
      <c r="F1503" s="122"/>
      <c r="G1503" s="122"/>
      <c r="H1503" s="122"/>
      <c r="I1503" s="122"/>
    </row>
    <row r="1504" spans="2:9" x14ac:dyDescent="0.2">
      <c r="B1504" s="121"/>
      <c r="C1504" s="121"/>
      <c r="D1504" s="122"/>
      <c r="E1504" s="122"/>
      <c r="F1504" s="122"/>
      <c r="G1504" s="122"/>
      <c r="H1504" s="122"/>
      <c r="I1504" s="122"/>
    </row>
    <row r="1505" spans="2:9" x14ac:dyDescent="0.2">
      <c r="B1505" s="121"/>
      <c r="C1505" s="121"/>
      <c r="D1505" s="122"/>
      <c r="E1505" s="122"/>
      <c r="F1505" s="122"/>
      <c r="G1505" s="122"/>
      <c r="H1505" s="122"/>
      <c r="I1505" s="122"/>
    </row>
    <row r="1506" spans="2:9" x14ac:dyDescent="0.2">
      <c r="B1506" s="121"/>
      <c r="C1506" s="121"/>
      <c r="D1506" s="122"/>
      <c r="E1506" s="122"/>
      <c r="F1506" s="122"/>
      <c r="G1506" s="122"/>
      <c r="H1506" s="122"/>
      <c r="I1506" s="122"/>
    </row>
    <row r="1507" spans="2:9" x14ac:dyDescent="0.2">
      <c r="B1507" s="121"/>
      <c r="C1507" s="121"/>
      <c r="D1507" s="122"/>
      <c r="E1507" s="122"/>
      <c r="F1507" s="122"/>
      <c r="G1507" s="122"/>
      <c r="H1507" s="122"/>
      <c r="I1507" s="122"/>
    </row>
    <row r="1508" spans="2:9" x14ac:dyDescent="0.2">
      <c r="B1508" s="121"/>
      <c r="C1508" s="121"/>
      <c r="D1508" s="122"/>
      <c r="E1508" s="122"/>
      <c r="F1508" s="122"/>
      <c r="G1508" s="122"/>
      <c r="H1508" s="122"/>
      <c r="I1508" s="122"/>
    </row>
    <row r="1509" spans="2:9" x14ac:dyDescent="0.2">
      <c r="B1509" s="121"/>
      <c r="C1509" s="121"/>
      <c r="D1509" s="122"/>
      <c r="E1509" s="122"/>
      <c r="F1509" s="122"/>
      <c r="G1509" s="122"/>
      <c r="H1509" s="122"/>
      <c r="I1509" s="122"/>
    </row>
    <row r="1510" spans="2:9" x14ac:dyDescent="0.2">
      <c r="B1510" s="121"/>
      <c r="C1510" s="121"/>
      <c r="D1510" s="122"/>
      <c r="E1510" s="122"/>
      <c r="F1510" s="122"/>
      <c r="G1510" s="122"/>
      <c r="H1510" s="122"/>
      <c r="I1510" s="122"/>
    </row>
    <row r="1511" spans="2:9" x14ac:dyDescent="0.2">
      <c r="B1511" s="121"/>
      <c r="C1511" s="121"/>
      <c r="D1511" s="122"/>
      <c r="E1511" s="122"/>
      <c r="F1511" s="122"/>
      <c r="G1511" s="122"/>
      <c r="H1511" s="122"/>
      <c r="I1511" s="122"/>
    </row>
    <row r="1512" spans="2:9" x14ac:dyDescent="0.2">
      <c r="B1512" s="121"/>
      <c r="C1512" s="121"/>
      <c r="D1512" s="122"/>
      <c r="E1512" s="122"/>
      <c r="F1512" s="122"/>
      <c r="G1512" s="122"/>
      <c r="H1512" s="122"/>
      <c r="I1512" s="122"/>
    </row>
    <row r="1513" spans="2:9" x14ac:dyDescent="0.2">
      <c r="B1513" s="121"/>
      <c r="C1513" s="121"/>
      <c r="D1513" s="122"/>
      <c r="E1513" s="122"/>
      <c r="F1513" s="122"/>
      <c r="G1513" s="122"/>
      <c r="H1513" s="122"/>
      <c r="I1513" s="122"/>
    </row>
    <row r="1514" spans="2:9" x14ac:dyDescent="0.2">
      <c r="B1514" s="121"/>
      <c r="C1514" s="121"/>
      <c r="D1514" s="122"/>
      <c r="E1514" s="122"/>
      <c r="F1514" s="122"/>
      <c r="G1514" s="122"/>
      <c r="H1514" s="122"/>
      <c r="I1514" s="122"/>
    </row>
    <row r="1515" spans="2:9" x14ac:dyDescent="0.2">
      <c r="B1515" s="121"/>
      <c r="C1515" s="121"/>
      <c r="D1515" s="122"/>
      <c r="E1515" s="122"/>
      <c r="F1515" s="122"/>
      <c r="G1515" s="122"/>
      <c r="H1515" s="122"/>
      <c r="I1515" s="122"/>
    </row>
    <row r="1516" spans="2:9" x14ac:dyDescent="0.2">
      <c r="B1516" s="121"/>
      <c r="C1516" s="121"/>
      <c r="D1516" s="122"/>
      <c r="E1516" s="122"/>
      <c r="F1516" s="122"/>
      <c r="G1516" s="122"/>
      <c r="H1516" s="122"/>
      <c r="I1516" s="122"/>
    </row>
    <row r="1517" spans="2:9" x14ac:dyDescent="0.2">
      <c r="B1517" s="121"/>
      <c r="C1517" s="121"/>
      <c r="D1517" s="122"/>
      <c r="E1517" s="122"/>
      <c r="F1517" s="122"/>
      <c r="G1517" s="122"/>
      <c r="H1517" s="122"/>
      <c r="I1517" s="122"/>
    </row>
    <row r="1518" spans="2:9" x14ac:dyDescent="0.2">
      <c r="B1518" s="121"/>
      <c r="C1518" s="121"/>
      <c r="D1518" s="122"/>
      <c r="E1518" s="122"/>
      <c r="F1518" s="122"/>
      <c r="G1518" s="122"/>
      <c r="H1518" s="122"/>
      <c r="I1518" s="122"/>
    </row>
    <row r="1519" spans="2:9" x14ac:dyDescent="0.2">
      <c r="B1519" s="121"/>
      <c r="C1519" s="121"/>
      <c r="D1519" s="122"/>
      <c r="E1519" s="122"/>
      <c r="F1519" s="122"/>
      <c r="G1519" s="122"/>
      <c r="H1519" s="122"/>
      <c r="I1519" s="122"/>
    </row>
    <row r="1520" spans="2:9" x14ac:dyDescent="0.2">
      <c r="B1520" s="121"/>
      <c r="C1520" s="121"/>
      <c r="D1520" s="122"/>
      <c r="E1520" s="122"/>
      <c r="F1520" s="122"/>
      <c r="G1520" s="122"/>
      <c r="H1520" s="122"/>
      <c r="I1520" s="122"/>
    </row>
    <row r="1521" spans="2:9" x14ac:dyDescent="0.2">
      <c r="B1521" s="121"/>
      <c r="C1521" s="121"/>
      <c r="D1521" s="122"/>
      <c r="E1521" s="122"/>
      <c r="F1521" s="122"/>
      <c r="G1521" s="122"/>
      <c r="H1521" s="122"/>
      <c r="I1521" s="122"/>
    </row>
    <row r="1522" spans="2:9" x14ac:dyDescent="0.2">
      <c r="B1522" s="121"/>
      <c r="C1522" s="121"/>
      <c r="D1522" s="122"/>
      <c r="E1522" s="122"/>
      <c r="F1522" s="122"/>
      <c r="G1522" s="122"/>
      <c r="H1522" s="122"/>
      <c r="I1522" s="122"/>
    </row>
    <row r="1523" spans="2:9" x14ac:dyDescent="0.2">
      <c r="B1523" s="121"/>
      <c r="C1523" s="121"/>
      <c r="D1523" s="122"/>
      <c r="E1523" s="122"/>
      <c r="F1523" s="122"/>
      <c r="G1523" s="122"/>
      <c r="H1523" s="122"/>
      <c r="I1523" s="122"/>
    </row>
    <row r="1524" spans="2:9" x14ac:dyDescent="0.2">
      <c r="B1524" s="121"/>
      <c r="C1524" s="121"/>
      <c r="D1524" s="122"/>
      <c r="E1524" s="122"/>
      <c r="F1524" s="122"/>
      <c r="G1524" s="122"/>
      <c r="H1524" s="122"/>
      <c r="I1524" s="122"/>
    </row>
    <row r="1525" spans="2:9" x14ac:dyDescent="0.2">
      <c r="B1525" s="121"/>
      <c r="C1525" s="121"/>
      <c r="D1525" s="122"/>
      <c r="E1525" s="122"/>
      <c r="F1525" s="122"/>
      <c r="G1525" s="122"/>
      <c r="H1525" s="122"/>
      <c r="I1525" s="122"/>
    </row>
    <row r="1526" spans="2:9" x14ac:dyDescent="0.2">
      <c r="B1526" s="121"/>
      <c r="C1526" s="121"/>
      <c r="D1526" s="122"/>
      <c r="E1526" s="122"/>
      <c r="F1526" s="122"/>
      <c r="G1526" s="122"/>
      <c r="H1526" s="122"/>
      <c r="I1526" s="122"/>
    </row>
    <row r="1527" spans="2:9" x14ac:dyDescent="0.2">
      <c r="B1527" s="121"/>
      <c r="C1527" s="121"/>
      <c r="D1527" s="122"/>
      <c r="E1527" s="122"/>
      <c r="F1527" s="122"/>
      <c r="G1527" s="122"/>
      <c r="H1527" s="122"/>
      <c r="I1527" s="122"/>
    </row>
    <row r="1528" spans="2:9" x14ac:dyDescent="0.2">
      <c r="B1528" s="121"/>
      <c r="C1528" s="121"/>
      <c r="D1528" s="122"/>
      <c r="E1528" s="122"/>
      <c r="F1528" s="122"/>
      <c r="G1528" s="122"/>
      <c r="H1528" s="122"/>
      <c r="I1528" s="122"/>
    </row>
    <row r="1529" spans="2:9" x14ac:dyDescent="0.2">
      <c r="B1529" s="121"/>
      <c r="C1529" s="121"/>
      <c r="D1529" s="122"/>
      <c r="E1529" s="122"/>
      <c r="F1529" s="122"/>
      <c r="G1529" s="122"/>
      <c r="H1529" s="122"/>
      <c r="I1529" s="122"/>
    </row>
    <row r="1530" spans="2:9" x14ac:dyDescent="0.2">
      <c r="B1530" s="121"/>
      <c r="C1530" s="121"/>
      <c r="D1530" s="122"/>
      <c r="E1530" s="122"/>
      <c r="F1530" s="122"/>
      <c r="G1530" s="122"/>
      <c r="H1530" s="122"/>
      <c r="I1530" s="122"/>
    </row>
    <row r="1531" spans="2:9" x14ac:dyDescent="0.2">
      <c r="B1531" s="121"/>
      <c r="C1531" s="121"/>
      <c r="D1531" s="122"/>
      <c r="E1531" s="122"/>
      <c r="F1531" s="122"/>
      <c r="G1531" s="122"/>
      <c r="H1531" s="122"/>
      <c r="I1531" s="122"/>
    </row>
    <row r="1532" spans="2:9" x14ac:dyDescent="0.2">
      <c r="B1532" s="121"/>
      <c r="C1532" s="121"/>
      <c r="D1532" s="122"/>
      <c r="E1532" s="122"/>
      <c r="F1532" s="122"/>
      <c r="G1532" s="122"/>
      <c r="H1532" s="122"/>
      <c r="I1532" s="122"/>
    </row>
    <row r="1533" spans="2:9" x14ac:dyDescent="0.2">
      <c r="B1533" s="121"/>
      <c r="C1533" s="121"/>
      <c r="D1533" s="122"/>
      <c r="E1533" s="122"/>
      <c r="F1533" s="122"/>
      <c r="G1533" s="122"/>
      <c r="H1533" s="122"/>
      <c r="I1533" s="122"/>
    </row>
    <row r="1534" spans="2:9" x14ac:dyDescent="0.2">
      <c r="B1534" s="121"/>
      <c r="C1534" s="121"/>
      <c r="D1534" s="122"/>
      <c r="E1534" s="122"/>
      <c r="F1534" s="122"/>
      <c r="G1534" s="122"/>
      <c r="H1534" s="122"/>
      <c r="I1534" s="122"/>
    </row>
    <row r="1535" spans="2:9" x14ac:dyDescent="0.2">
      <c r="B1535" s="121"/>
      <c r="C1535" s="121"/>
      <c r="D1535" s="122"/>
      <c r="E1535" s="122"/>
      <c r="F1535" s="122"/>
      <c r="G1535" s="122"/>
      <c r="H1535" s="122"/>
      <c r="I1535" s="122"/>
    </row>
    <row r="1536" spans="2:9" x14ac:dyDescent="0.2">
      <c r="B1536" s="121"/>
      <c r="C1536" s="121"/>
      <c r="D1536" s="122"/>
      <c r="E1536" s="122"/>
      <c r="F1536" s="122"/>
      <c r="G1536" s="122"/>
      <c r="H1536" s="122"/>
      <c r="I1536" s="122"/>
    </row>
    <row r="1537" spans="2:9" x14ac:dyDescent="0.2">
      <c r="B1537" s="121"/>
      <c r="C1537" s="121"/>
      <c r="D1537" s="122"/>
      <c r="E1537" s="122"/>
      <c r="F1537" s="122"/>
      <c r="G1537" s="122"/>
      <c r="H1537" s="122"/>
      <c r="I1537" s="122"/>
    </row>
    <row r="1538" spans="2:9" x14ac:dyDescent="0.2">
      <c r="B1538" s="121"/>
      <c r="C1538" s="121"/>
      <c r="D1538" s="122"/>
      <c r="E1538" s="122"/>
      <c r="F1538" s="122"/>
      <c r="G1538" s="122"/>
      <c r="H1538" s="122"/>
      <c r="I1538" s="122"/>
    </row>
    <row r="1539" spans="2:9" x14ac:dyDescent="0.2">
      <c r="B1539" s="121"/>
      <c r="C1539" s="121"/>
      <c r="D1539" s="122"/>
      <c r="E1539" s="122"/>
      <c r="F1539" s="122"/>
      <c r="G1539" s="122"/>
      <c r="H1539" s="122"/>
      <c r="I1539" s="122"/>
    </row>
    <row r="1540" spans="2:9" x14ac:dyDescent="0.2">
      <c r="B1540" s="121"/>
      <c r="C1540" s="121"/>
      <c r="D1540" s="122"/>
      <c r="E1540" s="122"/>
      <c r="F1540" s="122"/>
      <c r="G1540" s="122"/>
      <c r="H1540" s="122"/>
      <c r="I1540" s="122"/>
    </row>
    <row r="1541" spans="2:9" x14ac:dyDescent="0.2">
      <c r="B1541" s="121"/>
      <c r="C1541" s="121"/>
      <c r="D1541" s="122"/>
      <c r="E1541" s="122"/>
      <c r="F1541" s="122"/>
      <c r="G1541" s="122"/>
      <c r="H1541" s="122"/>
      <c r="I1541" s="122"/>
    </row>
    <row r="1542" spans="2:9" x14ac:dyDescent="0.2">
      <c r="B1542" s="121"/>
      <c r="C1542" s="121"/>
      <c r="D1542" s="122"/>
      <c r="E1542" s="122"/>
      <c r="F1542" s="122"/>
      <c r="G1542" s="122"/>
      <c r="H1542" s="122"/>
      <c r="I1542" s="122"/>
    </row>
    <row r="1543" spans="2:9" x14ac:dyDescent="0.2">
      <c r="B1543" s="121"/>
      <c r="C1543" s="121"/>
      <c r="D1543" s="122"/>
      <c r="E1543" s="122"/>
      <c r="F1543" s="122"/>
      <c r="G1543" s="122"/>
      <c r="H1543" s="122"/>
      <c r="I1543" s="122"/>
    </row>
    <row r="1544" spans="2:9" x14ac:dyDescent="0.2">
      <c r="B1544" s="121"/>
      <c r="C1544" s="121"/>
      <c r="D1544" s="122"/>
      <c r="E1544" s="122"/>
      <c r="F1544" s="122"/>
      <c r="G1544" s="122"/>
      <c r="H1544" s="122"/>
      <c r="I1544" s="122"/>
    </row>
    <row r="1545" spans="2:9" x14ac:dyDescent="0.2">
      <c r="B1545" s="121"/>
      <c r="C1545" s="121"/>
      <c r="D1545" s="122"/>
      <c r="E1545" s="122"/>
      <c r="F1545" s="122"/>
      <c r="G1545" s="122"/>
      <c r="H1545" s="122"/>
      <c r="I1545" s="122"/>
    </row>
    <row r="1546" spans="2:9" x14ac:dyDescent="0.2">
      <c r="B1546" s="121"/>
      <c r="C1546" s="121"/>
      <c r="D1546" s="122"/>
      <c r="E1546" s="122"/>
      <c r="F1546" s="122"/>
      <c r="G1546" s="122"/>
      <c r="H1546" s="122"/>
      <c r="I1546" s="122"/>
    </row>
    <row r="1547" spans="2:9" x14ac:dyDescent="0.2">
      <c r="B1547" s="121"/>
      <c r="C1547" s="121"/>
      <c r="D1547" s="122"/>
      <c r="E1547" s="122"/>
      <c r="F1547" s="122"/>
      <c r="G1547" s="122"/>
      <c r="H1547" s="122"/>
      <c r="I1547" s="122"/>
    </row>
    <row r="1548" spans="2:9" x14ac:dyDescent="0.2">
      <c r="B1548" s="121"/>
      <c r="C1548" s="121"/>
      <c r="D1548" s="122"/>
      <c r="E1548" s="122"/>
      <c r="F1548" s="122"/>
      <c r="G1548" s="122"/>
      <c r="H1548" s="122"/>
      <c r="I1548" s="122"/>
    </row>
    <row r="1549" spans="2:9" x14ac:dyDescent="0.2">
      <c r="B1549" s="121"/>
      <c r="C1549" s="121"/>
      <c r="D1549" s="122"/>
      <c r="E1549" s="122"/>
      <c r="F1549" s="122"/>
      <c r="G1549" s="122"/>
      <c r="H1549" s="122"/>
      <c r="I1549" s="122"/>
    </row>
    <row r="1550" spans="2:9" x14ac:dyDescent="0.2">
      <c r="B1550" s="121"/>
      <c r="C1550" s="121"/>
      <c r="D1550" s="122"/>
      <c r="E1550" s="122"/>
      <c r="F1550" s="122"/>
      <c r="G1550" s="122"/>
      <c r="H1550" s="122"/>
      <c r="I1550" s="122"/>
    </row>
    <row r="1551" spans="2:9" x14ac:dyDescent="0.2">
      <c r="B1551" s="121"/>
      <c r="C1551" s="121"/>
      <c r="D1551" s="122"/>
      <c r="E1551" s="122"/>
      <c r="F1551" s="122"/>
      <c r="G1551" s="122"/>
      <c r="H1551" s="122"/>
      <c r="I1551" s="122"/>
    </row>
    <row r="1552" spans="2:9" x14ac:dyDescent="0.2">
      <c r="B1552" s="121"/>
      <c r="C1552" s="121"/>
      <c r="D1552" s="122"/>
      <c r="E1552" s="122"/>
      <c r="F1552" s="122"/>
      <c r="G1552" s="122"/>
      <c r="H1552" s="122"/>
      <c r="I1552" s="122"/>
    </row>
    <row r="1553" spans="2:9" x14ac:dyDescent="0.2">
      <c r="B1553" s="121"/>
      <c r="C1553" s="121"/>
      <c r="D1553" s="122"/>
      <c r="E1553" s="122"/>
      <c r="F1553" s="122"/>
      <c r="G1553" s="122"/>
      <c r="H1553" s="122"/>
      <c r="I1553" s="122"/>
    </row>
    <row r="1554" spans="2:9" x14ac:dyDescent="0.2">
      <c r="B1554" s="121"/>
      <c r="C1554" s="121"/>
      <c r="D1554" s="122"/>
      <c r="E1554" s="122"/>
      <c r="F1554" s="122"/>
      <c r="G1554" s="122"/>
      <c r="H1554" s="122"/>
      <c r="I1554" s="122"/>
    </row>
    <row r="1555" spans="2:9" x14ac:dyDescent="0.2">
      <c r="B1555" s="121"/>
      <c r="C1555" s="121"/>
      <c r="D1555" s="122"/>
      <c r="E1555" s="122"/>
      <c r="F1555" s="122"/>
      <c r="G1555" s="122"/>
      <c r="H1555" s="122"/>
      <c r="I1555" s="122"/>
    </row>
    <row r="1556" spans="2:9" x14ac:dyDescent="0.2">
      <c r="B1556" s="121"/>
      <c r="C1556" s="121"/>
      <c r="D1556" s="122"/>
      <c r="E1556" s="122"/>
      <c r="F1556" s="122"/>
      <c r="G1556" s="122"/>
      <c r="H1556" s="122"/>
      <c r="I1556" s="122"/>
    </row>
    <row r="1557" spans="2:9" x14ac:dyDescent="0.2">
      <c r="B1557" s="121"/>
      <c r="C1557" s="121"/>
      <c r="D1557" s="122"/>
      <c r="E1557" s="122"/>
      <c r="F1557" s="122"/>
      <c r="G1557" s="122"/>
      <c r="H1557" s="122"/>
      <c r="I1557" s="122"/>
    </row>
    <row r="1558" spans="2:9" x14ac:dyDescent="0.2">
      <c r="B1558" s="121"/>
      <c r="C1558" s="121"/>
      <c r="D1558" s="122"/>
      <c r="E1558" s="122"/>
      <c r="F1558" s="122"/>
      <c r="G1558" s="122"/>
      <c r="H1558" s="122"/>
      <c r="I1558" s="122"/>
    </row>
    <row r="1559" spans="2:9" x14ac:dyDescent="0.2">
      <c r="B1559" s="121"/>
      <c r="C1559" s="121"/>
      <c r="D1559" s="122"/>
      <c r="E1559" s="122"/>
      <c r="F1559" s="122"/>
      <c r="G1559" s="122"/>
      <c r="H1559" s="122"/>
      <c r="I1559" s="122"/>
    </row>
    <row r="1560" spans="2:9" x14ac:dyDescent="0.2">
      <c r="B1560" s="121"/>
      <c r="C1560" s="121"/>
      <c r="D1560" s="122"/>
      <c r="E1560" s="122"/>
      <c r="F1560" s="122"/>
      <c r="G1560" s="122"/>
      <c r="H1560" s="122"/>
      <c r="I1560" s="122"/>
    </row>
    <row r="1561" spans="2:9" x14ac:dyDescent="0.2">
      <c r="B1561" s="121"/>
      <c r="C1561" s="121"/>
      <c r="D1561" s="122"/>
      <c r="E1561" s="122"/>
      <c r="F1561" s="122"/>
      <c r="G1561" s="122"/>
      <c r="H1561" s="122"/>
      <c r="I1561" s="122"/>
    </row>
    <row r="1562" spans="2:9" x14ac:dyDescent="0.2">
      <c r="B1562" s="121"/>
      <c r="C1562" s="121"/>
      <c r="D1562" s="122"/>
      <c r="E1562" s="122"/>
      <c r="F1562" s="122"/>
      <c r="G1562" s="122"/>
      <c r="H1562" s="122"/>
      <c r="I1562" s="122"/>
    </row>
    <row r="1563" spans="2:9" x14ac:dyDescent="0.2">
      <c r="B1563" s="121"/>
      <c r="C1563" s="121"/>
      <c r="D1563" s="122"/>
      <c r="E1563" s="122"/>
      <c r="F1563" s="122"/>
      <c r="G1563" s="122"/>
      <c r="H1563" s="122"/>
      <c r="I1563" s="122"/>
    </row>
    <row r="1564" spans="2:9" x14ac:dyDescent="0.2">
      <c r="B1564" s="121"/>
      <c r="C1564" s="121"/>
      <c r="D1564" s="122"/>
      <c r="E1564" s="122"/>
      <c r="F1564" s="122"/>
      <c r="G1564" s="122"/>
      <c r="H1564" s="122"/>
      <c r="I1564" s="122"/>
    </row>
    <row r="1565" spans="2:9" x14ac:dyDescent="0.2">
      <c r="B1565" s="121"/>
      <c r="C1565" s="121"/>
      <c r="D1565" s="122"/>
      <c r="E1565" s="122"/>
      <c r="F1565" s="122"/>
      <c r="G1565" s="122"/>
      <c r="H1565" s="122"/>
      <c r="I1565" s="122"/>
    </row>
    <row r="1566" spans="2:9" x14ac:dyDescent="0.2">
      <c r="B1566" s="121"/>
      <c r="C1566" s="121"/>
      <c r="D1566" s="122"/>
      <c r="E1566" s="122"/>
      <c r="F1566" s="122"/>
      <c r="G1566" s="122"/>
      <c r="H1566" s="122"/>
      <c r="I1566" s="122"/>
    </row>
    <row r="1567" spans="2:9" x14ac:dyDescent="0.2">
      <c r="B1567" s="121"/>
      <c r="C1567" s="121"/>
      <c r="D1567" s="122"/>
      <c r="E1567" s="122"/>
      <c r="F1567" s="122"/>
      <c r="G1567" s="122"/>
      <c r="H1567" s="122"/>
      <c r="I1567" s="122"/>
    </row>
    <row r="1568" spans="2:9" x14ac:dyDescent="0.2">
      <c r="B1568" s="121"/>
      <c r="C1568" s="121"/>
      <c r="D1568" s="122"/>
      <c r="E1568" s="122"/>
      <c r="F1568" s="122"/>
      <c r="G1568" s="122"/>
      <c r="H1568" s="122"/>
      <c r="I1568" s="122"/>
    </row>
    <row r="1569" spans="2:9" x14ac:dyDescent="0.2">
      <c r="B1569" s="121"/>
      <c r="C1569" s="121"/>
      <c r="D1569" s="122"/>
      <c r="E1569" s="122"/>
      <c r="F1569" s="122"/>
      <c r="G1569" s="122"/>
      <c r="H1569" s="122"/>
      <c r="I1569" s="122"/>
    </row>
    <row r="1570" spans="2:9" x14ac:dyDescent="0.2">
      <c r="B1570" s="121"/>
      <c r="C1570" s="121"/>
      <c r="D1570" s="122"/>
      <c r="E1570" s="122"/>
      <c r="F1570" s="122"/>
      <c r="G1570" s="122"/>
      <c r="H1570" s="122"/>
      <c r="I1570" s="122"/>
    </row>
    <row r="1571" spans="2:9" x14ac:dyDescent="0.2">
      <c r="B1571" s="121"/>
      <c r="C1571" s="121"/>
      <c r="D1571" s="122"/>
      <c r="E1571" s="122"/>
      <c r="F1571" s="122"/>
      <c r="G1571" s="122"/>
      <c r="H1571" s="122"/>
      <c r="I1571" s="122"/>
    </row>
    <row r="1572" spans="2:9" x14ac:dyDescent="0.2">
      <c r="B1572" s="121"/>
      <c r="C1572" s="121"/>
      <c r="D1572" s="122"/>
      <c r="E1572" s="122"/>
      <c r="F1572" s="122"/>
      <c r="G1572" s="122"/>
      <c r="H1572" s="122"/>
      <c r="I1572" s="122"/>
    </row>
    <row r="1573" spans="2:9" x14ac:dyDescent="0.2">
      <c r="B1573" s="121"/>
      <c r="C1573" s="121"/>
      <c r="D1573" s="122"/>
      <c r="E1573" s="122"/>
      <c r="F1573" s="122"/>
      <c r="G1573" s="122"/>
      <c r="H1573" s="122"/>
      <c r="I1573" s="122"/>
    </row>
    <row r="1574" spans="2:9" x14ac:dyDescent="0.2">
      <c r="B1574" s="121"/>
      <c r="C1574" s="121"/>
      <c r="D1574" s="122"/>
      <c r="E1574" s="122"/>
      <c r="F1574" s="122"/>
      <c r="G1574" s="122"/>
      <c r="H1574" s="122"/>
      <c r="I1574" s="122"/>
    </row>
    <row r="1575" spans="2:9" x14ac:dyDescent="0.2">
      <c r="B1575" s="121"/>
      <c r="C1575" s="121"/>
      <c r="D1575" s="122"/>
      <c r="E1575" s="122"/>
      <c r="F1575" s="122"/>
      <c r="G1575" s="122"/>
      <c r="H1575" s="122"/>
      <c r="I1575" s="122"/>
    </row>
    <row r="1576" spans="2:9" x14ac:dyDescent="0.2">
      <c r="B1576" s="121"/>
      <c r="C1576" s="121"/>
      <c r="D1576" s="122"/>
      <c r="E1576" s="122"/>
      <c r="F1576" s="122"/>
      <c r="G1576" s="122"/>
      <c r="H1576" s="122"/>
      <c r="I1576" s="122"/>
    </row>
    <row r="1577" spans="2:9" x14ac:dyDescent="0.2">
      <c r="B1577" s="121"/>
      <c r="C1577" s="121"/>
      <c r="D1577" s="122"/>
      <c r="E1577" s="122"/>
      <c r="F1577" s="122"/>
      <c r="G1577" s="122"/>
      <c r="H1577" s="122"/>
      <c r="I1577" s="122"/>
    </row>
    <row r="1578" spans="2:9" x14ac:dyDescent="0.2">
      <c r="B1578" s="121"/>
      <c r="C1578" s="121"/>
      <c r="D1578" s="122"/>
      <c r="E1578" s="122"/>
      <c r="F1578" s="122"/>
      <c r="G1578" s="122"/>
      <c r="H1578" s="122"/>
      <c r="I1578" s="122"/>
    </row>
    <row r="1579" spans="2:9" x14ac:dyDescent="0.2">
      <c r="B1579" s="121"/>
      <c r="C1579" s="121"/>
      <c r="D1579" s="122"/>
      <c r="E1579" s="122"/>
      <c r="F1579" s="122"/>
      <c r="G1579" s="122"/>
      <c r="H1579" s="122"/>
      <c r="I1579" s="122"/>
    </row>
    <row r="1580" spans="2:9" x14ac:dyDescent="0.2">
      <c r="B1580" s="121"/>
      <c r="C1580" s="121"/>
      <c r="D1580" s="122"/>
      <c r="E1580" s="122"/>
      <c r="F1580" s="122"/>
      <c r="G1580" s="122"/>
      <c r="H1580" s="122"/>
      <c r="I1580" s="122"/>
    </row>
    <row r="1581" spans="2:9" x14ac:dyDescent="0.2">
      <c r="B1581" s="121"/>
      <c r="C1581" s="121"/>
      <c r="D1581" s="122"/>
      <c r="E1581" s="122"/>
      <c r="F1581" s="122"/>
      <c r="G1581" s="122"/>
      <c r="H1581" s="122"/>
      <c r="I1581" s="122"/>
    </row>
    <row r="1582" spans="2:9" x14ac:dyDescent="0.2">
      <c r="B1582" s="121"/>
      <c r="C1582" s="121"/>
      <c r="D1582" s="122"/>
      <c r="E1582" s="122"/>
      <c r="F1582" s="122"/>
      <c r="G1582" s="122"/>
      <c r="H1582" s="122"/>
      <c r="I1582" s="122"/>
    </row>
    <row r="1583" spans="2:9" x14ac:dyDescent="0.2">
      <c r="B1583" s="121"/>
      <c r="C1583" s="121"/>
      <c r="D1583" s="122"/>
      <c r="E1583" s="122"/>
      <c r="F1583" s="122"/>
      <c r="G1583" s="122"/>
      <c r="H1583" s="122"/>
      <c r="I1583" s="122"/>
    </row>
    <row r="1584" spans="2:9" x14ac:dyDescent="0.2">
      <c r="B1584" s="121"/>
      <c r="C1584" s="121"/>
      <c r="D1584" s="122"/>
      <c r="E1584" s="122"/>
      <c r="F1584" s="122"/>
      <c r="G1584" s="122"/>
      <c r="H1584" s="122"/>
      <c r="I1584" s="122"/>
    </row>
    <row r="1585" spans="2:9" x14ac:dyDescent="0.2">
      <c r="B1585" s="121"/>
      <c r="C1585" s="121"/>
      <c r="D1585" s="122"/>
      <c r="E1585" s="122"/>
      <c r="F1585" s="122"/>
      <c r="G1585" s="122"/>
      <c r="H1585" s="122"/>
      <c r="I1585" s="122"/>
    </row>
    <row r="1586" spans="2:9" x14ac:dyDescent="0.2">
      <c r="B1586" s="121"/>
      <c r="C1586" s="121"/>
      <c r="D1586" s="122"/>
      <c r="E1586" s="122"/>
      <c r="F1586" s="122"/>
      <c r="G1586" s="122"/>
      <c r="H1586" s="122"/>
      <c r="I1586" s="122"/>
    </row>
    <row r="1587" spans="2:9" x14ac:dyDescent="0.2">
      <c r="B1587" s="121"/>
      <c r="C1587" s="121"/>
      <c r="D1587" s="122"/>
      <c r="E1587" s="122"/>
      <c r="F1587" s="122"/>
      <c r="G1587" s="122"/>
      <c r="H1587" s="122"/>
      <c r="I1587" s="122"/>
    </row>
    <row r="1588" spans="2:9" x14ac:dyDescent="0.2">
      <c r="B1588" s="121"/>
      <c r="C1588" s="121"/>
      <c r="D1588" s="122"/>
      <c r="E1588" s="122"/>
      <c r="F1588" s="122"/>
      <c r="G1588" s="122"/>
      <c r="H1588" s="122"/>
      <c r="I1588" s="122"/>
    </row>
    <row r="1589" spans="2:9" x14ac:dyDescent="0.2">
      <c r="B1589" s="121"/>
      <c r="C1589" s="121"/>
      <c r="D1589" s="122"/>
      <c r="E1589" s="122"/>
      <c r="F1589" s="122"/>
      <c r="G1589" s="122"/>
      <c r="H1589" s="122"/>
      <c r="I1589" s="122"/>
    </row>
    <row r="1590" spans="2:9" x14ac:dyDescent="0.2">
      <c r="B1590" s="121"/>
      <c r="C1590" s="121"/>
      <c r="D1590" s="122"/>
      <c r="E1590" s="122"/>
      <c r="F1590" s="122"/>
      <c r="G1590" s="122"/>
      <c r="H1590" s="122"/>
      <c r="I1590" s="122"/>
    </row>
    <row r="1591" spans="2:9" x14ac:dyDescent="0.2">
      <c r="B1591" s="121"/>
      <c r="C1591" s="121"/>
      <c r="D1591" s="122"/>
      <c r="E1591" s="122"/>
      <c r="F1591" s="122"/>
      <c r="G1591" s="122"/>
      <c r="H1591" s="122"/>
      <c r="I1591" s="122"/>
    </row>
    <row r="1592" spans="2:9" x14ac:dyDescent="0.2">
      <c r="B1592" s="121"/>
      <c r="C1592" s="121"/>
      <c r="D1592" s="122"/>
      <c r="E1592" s="122"/>
      <c r="F1592" s="122"/>
      <c r="G1592" s="122"/>
      <c r="H1592" s="122"/>
      <c r="I1592" s="122"/>
    </row>
    <row r="1593" spans="2:9" x14ac:dyDescent="0.2">
      <c r="B1593" s="121"/>
      <c r="C1593" s="121"/>
      <c r="D1593" s="122"/>
      <c r="E1593" s="122"/>
      <c r="F1593" s="122"/>
      <c r="G1593" s="122"/>
      <c r="H1593" s="122"/>
      <c r="I1593" s="122"/>
    </row>
    <row r="1594" spans="2:9" x14ac:dyDescent="0.2">
      <c r="B1594" s="121"/>
      <c r="C1594" s="121"/>
      <c r="D1594" s="122"/>
      <c r="E1594" s="122"/>
      <c r="F1594" s="122"/>
      <c r="G1594" s="122"/>
      <c r="H1594" s="122"/>
      <c r="I1594" s="122"/>
    </row>
    <row r="1595" spans="2:9" x14ac:dyDescent="0.2">
      <c r="B1595" s="121"/>
      <c r="C1595" s="121"/>
      <c r="D1595" s="122"/>
      <c r="E1595" s="122"/>
      <c r="F1595" s="122"/>
      <c r="G1595" s="122"/>
      <c r="H1595" s="122"/>
      <c r="I1595" s="122"/>
    </row>
    <row r="1596" spans="2:9" x14ac:dyDescent="0.2">
      <c r="B1596" s="121"/>
      <c r="C1596" s="121"/>
      <c r="D1596" s="122"/>
      <c r="E1596" s="122"/>
      <c r="F1596" s="122"/>
      <c r="G1596" s="122"/>
      <c r="H1596" s="122"/>
      <c r="I1596" s="122"/>
    </row>
    <row r="1597" spans="2:9" x14ac:dyDescent="0.2">
      <c r="B1597" s="121"/>
      <c r="C1597" s="121"/>
    </row>
    <row r="1598" spans="2:9" x14ac:dyDescent="0.2">
      <c r="B1598" s="121"/>
      <c r="C1598" s="121"/>
    </row>
    <row r="1599" spans="2:9" x14ac:dyDescent="0.2">
      <c r="B1599" s="121"/>
      <c r="C1599" s="121"/>
    </row>
    <row r="1600" spans="2:9" x14ac:dyDescent="0.2">
      <c r="B1600" s="121"/>
      <c r="C1600" s="121"/>
    </row>
    <row r="1601" spans="2:3" x14ac:dyDescent="0.2">
      <c r="B1601" s="121"/>
      <c r="C1601" s="121"/>
    </row>
    <row r="1602" spans="2:3" x14ac:dyDescent="0.2">
      <c r="B1602" s="121"/>
      <c r="C1602" s="121"/>
    </row>
  </sheetData>
  <mergeCells count="6390">
    <mergeCell ref="H1588:I1588"/>
    <mergeCell ref="H1589:I1589"/>
    <mergeCell ref="H1590:I1590"/>
    <mergeCell ref="H1591:I1591"/>
    <mergeCell ref="H1592:I1592"/>
    <mergeCell ref="H1593:I1593"/>
    <mergeCell ref="H1582:I1582"/>
    <mergeCell ref="H1583:I1583"/>
    <mergeCell ref="H1584:I1584"/>
    <mergeCell ref="H1585:I1585"/>
    <mergeCell ref="H1586:I1586"/>
    <mergeCell ref="H1587:I1587"/>
    <mergeCell ref="H1576:I1576"/>
    <mergeCell ref="H1577:I1577"/>
    <mergeCell ref="H1578:I1578"/>
    <mergeCell ref="H1579:I1579"/>
    <mergeCell ref="H1580:I1580"/>
    <mergeCell ref="H1581:I1581"/>
    <mergeCell ref="H1570:I1570"/>
    <mergeCell ref="H1571:I1571"/>
    <mergeCell ref="H1572:I1572"/>
    <mergeCell ref="H1573:I1573"/>
    <mergeCell ref="H1574:I1574"/>
    <mergeCell ref="H1575:I1575"/>
    <mergeCell ref="H1564:I1564"/>
    <mergeCell ref="H1565:I1565"/>
    <mergeCell ref="H1566:I1566"/>
    <mergeCell ref="H1567:I1567"/>
    <mergeCell ref="H1568:I1568"/>
    <mergeCell ref="H1569:I1569"/>
    <mergeCell ref="H1558:I1558"/>
    <mergeCell ref="H1559:I1559"/>
    <mergeCell ref="H1560:I1560"/>
    <mergeCell ref="H1561:I1561"/>
    <mergeCell ref="H1562:I1562"/>
    <mergeCell ref="H1563:I1563"/>
    <mergeCell ref="H1552:I1552"/>
    <mergeCell ref="H1553:I1553"/>
    <mergeCell ref="H1554:I1554"/>
    <mergeCell ref="H1555:I1555"/>
    <mergeCell ref="H1556:I1556"/>
    <mergeCell ref="H1557:I1557"/>
    <mergeCell ref="H1546:I1546"/>
    <mergeCell ref="H1547:I1547"/>
    <mergeCell ref="H1548:I1548"/>
    <mergeCell ref="H1549:I1549"/>
    <mergeCell ref="H1550:I1550"/>
    <mergeCell ref="H1551:I1551"/>
    <mergeCell ref="H1540:I1540"/>
    <mergeCell ref="H1541:I1541"/>
    <mergeCell ref="H1542:I1542"/>
    <mergeCell ref="H1543:I1543"/>
    <mergeCell ref="H1544:I1544"/>
    <mergeCell ref="H1545:I1545"/>
    <mergeCell ref="H1534:I1534"/>
    <mergeCell ref="H1535:I1535"/>
    <mergeCell ref="H1536:I1536"/>
    <mergeCell ref="H1537:I1537"/>
    <mergeCell ref="H1538:I1538"/>
    <mergeCell ref="H1539:I1539"/>
    <mergeCell ref="H1528:I1528"/>
    <mergeCell ref="H1529:I1529"/>
    <mergeCell ref="H1530:I1530"/>
    <mergeCell ref="H1531:I1531"/>
    <mergeCell ref="H1532:I1532"/>
    <mergeCell ref="H1533:I1533"/>
    <mergeCell ref="H1522:I1522"/>
    <mergeCell ref="H1523:I1523"/>
    <mergeCell ref="H1524:I1524"/>
    <mergeCell ref="H1525:I1525"/>
    <mergeCell ref="H1526:I1526"/>
    <mergeCell ref="H1527:I1527"/>
    <mergeCell ref="H1516:I1516"/>
    <mergeCell ref="H1517:I1517"/>
    <mergeCell ref="H1518:I1518"/>
    <mergeCell ref="H1519:I1519"/>
    <mergeCell ref="H1520:I1520"/>
    <mergeCell ref="H1521:I1521"/>
    <mergeCell ref="H1510:I1510"/>
    <mergeCell ref="H1511:I1511"/>
    <mergeCell ref="H1512:I1512"/>
    <mergeCell ref="H1513:I1513"/>
    <mergeCell ref="H1514:I1514"/>
    <mergeCell ref="H1515:I1515"/>
    <mergeCell ref="H1504:I1504"/>
    <mergeCell ref="H1505:I1505"/>
    <mergeCell ref="H1506:I1506"/>
    <mergeCell ref="H1507:I1507"/>
    <mergeCell ref="H1508:I1508"/>
    <mergeCell ref="H1509:I1509"/>
    <mergeCell ref="H1498:I1498"/>
    <mergeCell ref="H1499:I1499"/>
    <mergeCell ref="H1500:I1500"/>
    <mergeCell ref="H1501:I1501"/>
    <mergeCell ref="H1502:I1502"/>
    <mergeCell ref="H1503:I1503"/>
    <mergeCell ref="H1492:I1492"/>
    <mergeCell ref="H1493:I1493"/>
    <mergeCell ref="H1494:I1494"/>
    <mergeCell ref="H1495:I1495"/>
    <mergeCell ref="H1496:I1496"/>
    <mergeCell ref="H1497:I1497"/>
    <mergeCell ref="H1486:I1486"/>
    <mergeCell ref="H1487:I1487"/>
    <mergeCell ref="H1488:I1488"/>
    <mergeCell ref="H1489:I1489"/>
    <mergeCell ref="H1490:I1490"/>
    <mergeCell ref="H1491:I1491"/>
    <mergeCell ref="H1480:I1480"/>
    <mergeCell ref="H1481:I1481"/>
    <mergeCell ref="H1482:I1482"/>
    <mergeCell ref="H1483:I1483"/>
    <mergeCell ref="H1484:I1484"/>
    <mergeCell ref="H1485:I1485"/>
    <mergeCell ref="H1474:I1474"/>
    <mergeCell ref="H1475:I1475"/>
    <mergeCell ref="H1476:I1476"/>
    <mergeCell ref="H1477:I1477"/>
    <mergeCell ref="H1478:I1478"/>
    <mergeCell ref="H1479:I1479"/>
    <mergeCell ref="H1468:I1468"/>
    <mergeCell ref="H1469:I1469"/>
    <mergeCell ref="H1470:I1470"/>
    <mergeCell ref="H1471:I1471"/>
    <mergeCell ref="H1472:I1472"/>
    <mergeCell ref="H1473:I1473"/>
    <mergeCell ref="H1462:I1462"/>
    <mergeCell ref="H1463:I1463"/>
    <mergeCell ref="H1464:I1464"/>
    <mergeCell ref="H1465:I1465"/>
    <mergeCell ref="H1466:I1466"/>
    <mergeCell ref="H1467:I1467"/>
    <mergeCell ref="H1456:I1456"/>
    <mergeCell ref="H1457:I1457"/>
    <mergeCell ref="H1458:I1458"/>
    <mergeCell ref="H1459:I1459"/>
    <mergeCell ref="H1460:I1460"/>
    <mergeCell ref="H1461:I1461"/>
    <mergeCell ref="H1450:I1450"/>
    <mergeCell ref="H1451:I1451"/>
    <mergeCell ref="H1452:I1452"/>
    <mergeCell ref="H1453:I1453"/>
    <mergeCell ref="H1454:I1454"/>
    <mergeCell ref="H1455:I1455"/>
    <mergeCell ref="H1444:I1444"/>
    <mergeCell ref="H1445:I1445"/>
    <mergeCell ref="H1446:I1446"/>
    <mergeCell ref="H1447:I1447"/>
    <mergeCell ref="H1448:I1448"/>
    <mergeCell ref="H1449:I1449"/>
    <mergeCell ref="H1438:I1438"/>
    <mergeCell ref="H1439:I1439"/>
    <mergeCell ref="H1440:I1440"/>
    <mergeCell ref="H1441:I1441"/>
    <mergeCell ref="H1442:I1442"/>
    <mergeCell ref="H1443:I1443"/>
    <mergeCell ref="H1432:I1432"/>
    <mergeCell ref="H1433:I1433"/>
    <mergeCell ref="H1434:I1434"/>
    <mergeCell ref="H1435:I1435"/>
    <mergeCell ref="H1436:I1436"/>
    <mergeCell ref="H1437:I1437"/>
    <mergeCell ref="H1426:I1426"/>
    <mergeCell ref="H1427:I1427"/>
    <mergeCell ref="H1428:I1428"/>
    <mergeCell ref="H1429:I1429"/>
    <mergeCell ref="H1430:I1430"/>
    <mergeCell ref="H1431:I1431"/>
    <mergeCell ref="H1420:I1420"/>
    <mergeCell ref="H1421:I1421"/>
    <mergeCell ref="H1422:I1422"/>
    <mergeCell ref="H1423:I1423"/>
    <mergeCell ref="H1424:I1424"/>
    <mergeCell ref="H1425:I1425"/>
    <mergeCell ref="H1414:I1414"/>
    <mergeCell ref="H1415:I1415"/>
    <mergeCell ref="H1416:I1416"/>
    <mergeCell ref="H1417:I1417"/>
    <mergeCell ref="H1418:I1418"/>
    <mergeCell ref="H1419:I1419"/>
    <mergeCell ref="H1408:I1408"/>
    <mergeCell ref="H1409:I1409"/>
    <mergeCell ref="H1410:I1410"/>
    <mergeCell ref="H1411:I1411"/>
    <mergeCell ref="H1412:I1412"/>
    <mergeCell ref="H1413:I1413"/>
    <mergeCell ref="H1402:I1402"/>
    <mergeCell ref="H1403:I1403"/>
    <mergeCell ref="H1404:I1404"/>
    <mergeCell ref="H1405:I1405"/>
    <mergeCell ref="H1406:I1406"/>
    <mergeCell ref="H1407:I1407"/>
    <mergeCell ref="H1396:I1396"/>
    <mergeCell ref="H1397:I1397"/>
    <mergeCell ref="H1398:I1398"/>
    <mergeCell ref="H1399:I1399"/>
    <mergeCell ref="H1400:I1400"/>
    <mergeCell ref="H1401:I1401"/>
    <mergeCell ref="H1390:I1390"/>
    <mergeCell ref="H1391:I1391"/>
    <mergeCell ref="H1392:I1392"/>
    <mergeCell ref="H1393:I1393"/>
    <mergeCell ref="H1394:I1394"/>
    <mergeCell ref="H1395:I1395"/>
    <mergeCell ref="H1384:I1384"/>
    <mergeCell ref="H1385:I1385"/>
    <mergeCell ref="H1386:I1386"/>
    <mergeCell ref="H1387:I1387"/>
    <mergeCell ref="H1388:I1388"/>
    <mergeCell ref="H1389:I1389"/>
    <mergeCell ref="H1378:I1378"/>
    <mergeCell ref="H1379:I1379"/>
    <mergeCell ref="H1380:I1380"/>
    <mergeCell ref="H1381:I1381"/>
    <mergeCell ref="H1382:I1382"/>
    <mergeCell ref="H1383:I1383"/>
    <mergeCell ref="H1372:I1372"/>
    <mergeCell ref="H1373:I1373"/>
    <mergeCell ref="H1374:I1374"/>
    <mergeCell ref="H1375:I1375"/>
    <mergeCell ref="H1376:I1376"/>
    <mergeCell ref="H1377:I1377"/>
    <mergeCell ref="H1366:I1366"/>
    <mergeCell ref="H1367:I1367"/>
    <mergeCell ref="H1368:I1368"/>
    <mergeCell ref="H1369:I1369"/>
    <mergeCell ref="H1370:I1370"/>
    <mergeCell ref="H1371:I1371"/>
    <mergeCell ref="H1360:I1360"/>
    <mergeCell ref="H1361:I1361"/>
    <mergeCell ref="H1362:I1362"/>
    <mergeCell ref="H1363:I1363"/>
    <mergeCell ref="H1364:I1364"/>
    <mergeCell ref="H1365:I1365"/>
    <mergeCell ref="H1354:I1354"/>
    <mergeCell ref="H1355:I1355"/>
    <mergeCell ref="H1356:I1356"/>
    <mergeCell ref="H1357:I1357"/>
    <mergeCell ref="H1358:I1358"/>
    <mergeCell ref="H1359:I1359"/>
    <mergeCell ref="H1348:I1348"/>
    <mergeCell ref="H1349:I1349"/>
    <mergeCell ref="H1350:I1350"/>
    <mergeCell ref="H1351:I1351"/>
    <mergeCell ref="H1352:I1352"/>
    <mergeCell ref="H1353:I1353"/>
    <mergeCell ref="H1342:I1342"/>
    <mergeCell ref="H1343:I1343"/>
    <mergeCell ref="H1344:I1344"/>
    <mergeCell ref="H1345:I1345"/>
    <mergeCell ref="H1346:I1346"/>
    <mergeCell ref="H1347:I1347"/>
    <mergeCell ref="H1336:I1336"/>
    <mergeCell ref="H1337:I1337"/>
    <mergeCell ref="H1338:I1338"/>
    <mergeCell ref="H1339:I1339"/>
    <mergeCell ref="H1340:I1340"/>
    <mergeCell ref="H1341:I1341"/>
    <mergeCell ref="H1330:I1330"/>
    <mergeCell ref="H1331:I1331"/>
    <mergeCell ref="H1332:I1332"/>
    <mergeCell ref="H1333:I1333"/>
    <mergeCell ref="H1334:I1334"/>
    <mergeCell ref="H1335:I1335"/>
    <mergeCell ref="H1324:I1324"/>
    <mergeCell ref="H1325:I1325"/>
    <mergeCell ref="H1326:I1326"/>
    <mergeCell ref="H1327:I1327"/>
    <mergeCell ref="H1328:I1328"/>
    <mergeCell ref="H1329:I1329"/>
    <mergeCell ref="H1318:I1318"/>
    <mergeCell ref="H1319:I1319"/>
    <mergeCell ref="H1320:I1320"/>
    <mergeCell ref="H1321:I1321"/>
    <mergeCell ref="H1322:I1322"/>
    <mergeCell ref="H1323:I1323"/>
    <mergeCell ref="H1312:I1312"/>
    <mergeCell ref="H1313:I1313"/>
    <mergeCell ref="H1314:I1314"/>
    <mergeCell ref="H1315:I1315"/>
    <mergeCell ref="H1316:I1316"/>
    <mergeCell ref="H1317:I1317"/>
    <mergeCell ref="H1306:I1306"/>
    <mergeCell ref="H1307:I1307"/>
    <mergeCell ref="H1308:I1308"/>
    <mergeCell ref="H1309:I1309"/>
    <mergeCell ref="H1310:I1310"/>
    <mergeCell ref="H1311:I1311"/>
    <mergeCell ref="H1300:I1300"/>
    <mergeCell ref="H1301:I1301"/>
    <mergeCell ref="H1302:I1302"/>
    <mergeCell ref="H1303:I1303"/>
    <mergeCell ref="H1304:I1304"/>
    <mergeCell ref="H1305:I1305"/>
    <mergeCell ref="H1294:I1294"/>
    <mergeCell ref="H1295:I1295"/>
    <mergeCell ref="H1296:I1296"/>
    <mergeCell ref="H1297:I1297"/>
    <mergeCell ref="H1298:I1298"/>
    <mergeCell ref="H1299:I1299"/>
    <mergeCell ref="H1288:I1288"/>
    <mergeCell ref="H1289:I1289"/>
    <mergeCell ref="H1290:I1290"/>
    <mergeCell ref="H1291:I1291"/>
    <mergeCell ref="H1292:I1292"/>
    <mergeCell ref="H1293:I1293"/>
    <mergeCell ref="H1282:I1282"/>
    <mergeCell ref="H1283:I1283"/>
    <mergeCell ref="H1284:I1284"/>
    <mergeCell ref="H1285:I1285"/>
    <mergeCell ref="H1286:I1286"/>
    <mergeCell ref="H1287:I1287"/>
    <mergeCell ref="H1276:I1276"/>
    <mergeCell ref="H1277:I1277"/>
    <mergeCell ref="H1278:I1278"/>
    <mergeCell ref="H1279:I1279"/>
    <mergeCell ref="H1280:I1280"/>
    <mergeCell ref="H1281:I1281"/>
    <mergeCell ref="H1270:I1270"/>
    <mergeCell ref="H1271:I1271"/>
    <mergeCell ref="H1272:I1272"/>
    <mergeCell ref="H1273:I1273"/>
    <mergeCell ref="H1274:I1274"/>
    <mergeCell ref="H1275:I1275"/>
    <mergeCell ref="H1264:I1264"/>
    <mergeCell ref="H1265:I1265"/>
    <mergeCell ref="H1266:I1266"/>
    <mergeCell ref="H1267:I1267"/>
    <mergeCell ref="H1268:I1268"/>
    <mergeCell ref="H1269:I1269"/>
    <mergeCell ref="H1258:I1258"/>
    <mergeCell ref="H1259:I1259"/>
    <mergeCell ref="H1260:I1260"/>
    <mergeCell ref="H1261:I1261"/>
    <mergeCell ref="H1262:I1262"/>
    <mergeCell ref="H1263:I1263"/>
    <mergeCell ref="H1252:I1252"/>
    <mergeCell ref="H1253:I1253"/>
    <mergeCell ref="H1254:I1254"/>
    <mergeCell ref="H1255:I1255"/>
    <mergeCell ref="H1256:I1256"/>
    <mergeCell ref="H1257:I1257"/>
    <mergeCell ref="H1246:I1246"/>
    <mergeCell ref="H1247:I1247"/>
    <mergeCell ref="H1248:I1248"/>
    <mergeCell ref="H1249:I1249"/>
    <mergeCell ref="H1250:I1250"/>
    <mergeCell ref="H1251:I1251"/>
    <mergeCell ref="H1240:I1240"/>
    <mergeCell ref="H1241:I1241"/>
    <mergeCell ref="H1242:I1242"/>
    <mergeCell ref="H1243:I1243"/>
    <mergeCell ref="H1244:I1244"/>
    <mergeCell ref="H1245:I1245"/>
    <mergeCell ref="H1234:I1234"/>
    <mergeCell ref="H1235:I1235"/>
    <mergeCell ref="H1236:I1236"/>
    <mergeCell ref="H1237:I1237"/>
    <mergeCell ref="H1238:I1238"/>
    <mergeCell ref="H1239:I1239"/>
    <mergeCell ref="H1228:I1228"/>
    <mergeCell ref="H1229:I1229"/>
    <mergeCell ref="H1230:I1230"/>
    <mergeCell ref="H1231:I1231"/>
    <mergeCell ref="H1232:I1232"/>
    <mergeCell ref="H1233:I1233"/>
    <mergeCell ref="H1222:I1222"/>
    <mergeCell ref="H1223:I1223"/>
    <mergeCell ref="H1224:I1224"/>
    <mergeCell ref="H1225:I1225"/>
    <mergeCell ref="H1226:I1226"/>
    <mergeCell ref="H1227:I1227"/>
    <mergeCell ref="H1216:I1216"/>
    <mergeCell ref="H1217:I1217"/>
    <mergeCell ref="H1218:I1218"/>
    <mergeCell ref="H1219:I1219"/>
    <mergeCell ref="H1220:I1220"/>
    <mergeCell ref="H1221:I1221"/>
    <mergeCell ref="H1210:I1210"/>
    <mergeCell ref="H1211:I1211"/>
    <mergeCell ref="H1212:I1212"/>
    <mergeCell ref="H1213:I1213"/>
    <mergeCell ref="H1214:I1214"/>
    <mergeCell ref="H1215:I1215"/>
    <mergeCell ref="H1204:I1204"/>
    <mergeCell ref="H1205:I1205"/>
    <mergeCell ref="H1206:I1206"/>
    <mergeCell ref="H1207:I1207"/>
    <mergeCell ref="H1208:I1208"/>
    <mergeCell ref="H1209:I1209"/>
    <mergeCell ref="H1198:I1198"/>
    <mergeCell ref="H1199:I1199"/>
    <mergeCell ref="H1200:I1200"/>
    <mergeCell ref="H1201:I1201"/>
    <mergeCell ref="H1202:I1202"/>
    <mergeCell ref="H1203:I1203"/>
    <mergeCell ref="H1192:I1192"/>
    <mergeCell ref="H1193:I1193"/>
    <mergeCell ref="H1194:I1194"/>
    <mergeCell ref="H1195:I1195"/>
    <mergeCell ref="H1196:I1196"/>
    <mergeCell ref="H1197:I1197"/>
    <mergeCell ref="H1186:I1186"/>
    <mergeCell ref="H1187:I1187"/>
    <mergeCell ref="H1188:I1188"/>
    <mergeCell ref="H1189:I1189"/>
    <mergeCell ref="H1190:I1190"/>
    <mergeCell ref="H1191:I1191"/>
    <mergeCell ref="H1180:I1180"/>
    <mergeCell ref="H1181:I1181"/>
    <mergeCell ref="H1182:I1182"/>
    <mergeCell ref="H1183:I1183"/>
    <mergeCell ref="H1184:I1184"/>
    <mergeCell ref="H1185:I1185"/>
    <mergeCell ref="H1174:I1174"/>
    <mergeCell ref="H1175:I1175"/>
    <mergeCell ref="H1176:I1176"/>
    <mergeCell ref="H1177:I1177"/>
    <mergeCell ref="H1178:I1178"/>
    <mergeCell ref="H1179:I1179"/>
    <mergeCell ref="H1168:I1168"/>
    <mergeCell ref="H1169:I1169"/>
    <mergeCell ref="H1170:I1170"/>
    <mergeCell ref="H1171:I1171"/>
    <mergeCell ref="H1172:I1172"/>
    <mergeCell ref="H1173:I1173"/>
    <mergeCell ref="H1162:I1162"/>
    <mergeCell ref="H1163:I1163"/>
    <mergeCell ref="H1164:I1164"/>
    <mergeCell ref="H1165:I1165"/>
    <mergeCell ref="H1166:I1166"/>
    <mergeCell ref="H1167:I1167"/>
    <mergeCell ref="H1156:I1156"/>
    <mergeCell ref="H1157:I1157"/>
    <mergeCell ref="H1158:I1158"/>
    <mergeCell ref="H1159:I1159"/>
    <mergeCell ref="H1160:I1160"/>
    <mergeCell ref="H1161:I1161"/>
    <mergeCell ref="H1150:I1150"/>
    <mergeCell ref="H1151:I1151"/>
    <mergeCell ref="H1152:I1152"/>
    <mergeCell ref="H1153:I1153"/>
    <mergeCell ref="H1154:I1154"/>
    <mergeCell ref="H1155:I1155"/>
    <mergeCell ref="H1144:I1144"/>
    <mergeCell ref="H1145:I1145"/>
    <mergeCell ref="H1146:I1146"/>
    <mergeCell ref="H1147:I1147"/>
    <mergeCell ref="H1148:I1148"/>
    <mergeCell ref="H1149:I1149"/>
    <mergeCell ref="H1138:I1138"/>
    <mergeCell ref="H1139:I1139"/>
    <mergeCell ref="H1140:I1140"/>
    <mergeCell ref="H1141:I1141"/>
    <mergeCell ref="H1142:I1142"/>
    <mergeCell ref="H1143:I1143"/>
    <mergeCell ref="H1132:I1132"/>
    <mergeCell ref="H1133:I1133"/>
    <mergeCell ref="H1134:I1134"/>
    <mergeCell ref="H1135:I1135"/>
    <mergeCell ref="H1136:I1136"/>
    <mergeCell ref="H1137:I1137"/>
    <mergeCell ref="H1126:I1126"/>
    <mergeCell ref="H1127:I1127"/>
    <mergeCell ref="H1128:I1128"/>
    <mergeCell ref="H1129:I1129"/>
    <mergeCell ref="H1130:I1130"/>
    <mergeCell ref="H1131:I1131"/>
    <mergeCell ref="H1120:I1120"/>
    <mergeCell ref="H1121:I1121"/>
    <mergeCell ref="H1122:I1122"/>
    <mergeCell ref="H1123:I1123"/>
    <mergeCell ref="H1124:I1124"/>
    <mergeCell ref="H1125:I1125"/>
    <mergeCell ref="H1114:I1114"/>
    <mergeCell ref="H1115:I1115"/>
    <mergeCell ref="H1116:I1116"/>
    <mergeCell ref="H1117:I1117"/>
    <mergeCell ref="H1118:I1118"/>
    <mergeCell ref="H1119:I1119"/>
    <mergeCell ref="H1108:I1108"/>
    <mergeCell ref="H1109:I1109"/>
    <mergeCell ref="H1110:I1110"/>
    <mergeCell ref="H1111:I1111"/>
    <mergeCell ref="H1112:I1112"/>
    <mergeCell ref="H1113:I1113"/>
    <mergeCell ref="H1102:I1102"/>
    <mergeCell ref="H1103:I1103"/>
    <mergeCell ref="H1104:I1104"/>
    <mergeCell ref="H1105:I1105"/>
    <mergeCell ref="H1106:I1106"/>
    <mergeCell ref="H1107:I1107"/>
    <mergeCell ref="H1096:I1096"/>
    <mergeCell ref="H1097:I1097"/>
    <mergeCell ref="H1098:I1098"/>
    <mergeCell ref="H1099:I1099"/>
    <mergeCell ref="H1100:I1100"/>
    <mergeCell ref="H1101:I1101"/>
    <mergeCell ref="H1090:I1090"/>
    <mergeCell ref="H1091:I1091"/>
    <mergeCell ref="H1092:I1092"/>
    <mergeCell ref="H1093:I1093"/>
    <mergeCell ref="H1094:I1094"/>
    <mergeCell ref="H1095:I1095"/>
    <mergeCell ref="H1084:I1084"/>
    <mergeCell ref="H1085:I1085"/>
    <mergeCell ref="H1086:I1086"/>
    <mergeCell ref="H1087:I1087"/>
    <mergeCell ref="H1088:I1088"/>
    <mergeCell ref="H1089:I1089"/>
    <mergeCell ref="H1078:I1078"/>
    <mergeCell ref="H1079:I1079"/>
    <mergeCell ref="H1080:I1080"/>
    <mergeCell ref="H1081:I1081"/>
    <mergeCell ref="H1082:I1082"/>
    <mergeCell ref="H1083:I1083"/>
    <mergeCell ref="H1072:I1072"/>
    <mergeCell ref="H1073:I1073"/>
    <mergeCell ref="H1074:I1074"/>
    <mergeCell ref="H1075:I1075"/>
    <mergeCell ref="H1076:I1076"/>
    <mergeCell ref="H1077:I1077"/>
    <mergeCell ref="H1066:I1066"/>
    <mergeCell ref="H1067:I1067"/>
    <mergeCell ref="H1068:I1068"/>
    <mergeCell ref="H1069:I1069"/>
    <mergeCell ref="H1070:I1070"/>
    <mergeCell ref="H1071:I1071"/>
    <mergeCell ref="H1060:I1060"/>
    <mergeCell ref="H1061:I1061"/>
    <mergeCell ref="H1062:I1062"/>
    <mergeCell ref="H1063:I1063"/>
    <mergeCell ref="H1064:I1064"/>
    <mergeCell ref="H1065:I1065"/>
    <mergeCell ref="H1054:I1054"/>
    <mergeCell ref="H1055:I1055"/>
    <mergeCell ref="H1056:I1056"/>
    <mergeCell ref="H1057:I1057"/>
    <mergeCell ref="H1058:I1058"/>
    <mergeCell ref="H1059:I1059"/>
    <mergeCell ref="H1048:I1048"/>
    <mergeCell ref="H1049:I1049"/>
    <mergeCell ref="H1050:I1050"/>
    <mergeCell ref="H1051:I1051"/>
    <mergeCell ref="H1052:I1052"/>
    <mergeCell ref="H1053:I1053"/>
    <mergeCell ref="H1042:I1042"/>
    <mergeCell ref="H1043:I1043"/>
    <mergeCell ref="H1044:I1044"/>
    <mergeCell ref="H1045:I1045"/>
    <mergeCell ref="H1046:I1046"/>
    <mergeCell ref="H1047:I1047"/>
    <mergeCell ref="H1036:I1036"/>
    <mergeCell ref="H1037:I1037"/>
    <mergeCell ref="H1038:I1038"/>
    <mergeCell ref="H1039:I1039"/>
    <mergeCell ref="H1040:I1040"/>
    <mergeCell ref="H1041:I1041"/>
    <mergeCell ref="H1030:I1030"/>
    <mergeCell ref="H1031:I1031"/>
    <mergeCell ref="H1032:I1032"/>
    <mergeCell ref="H1033:I1033"/>
    <mergeCell ref="H1034:I1034"/>
    <mergeCell ref="H1035:I1035"/>
    <mergeCell ref="H1024:I1024"/>
    <mergeCell ref="H1025:I1025"/>
    <mergeCell ref="H1026:I1026"/>
    <mergeCell ref="H1027:I1027"/>
    <mergeCell ref="H1028:I1028"/>
    <mergeCell ref="H1029:I1029"/>
    <mergeCell ref="H1018:I1018"/>
    <mergeCell ref="H1019:I1019"/>
    <mergeCell ref="H1020:I1020"/>
    <mergeCell ref="H1021:I1021"/>
    <mergeCell ref="H1022:I1022"/>
    <mergeCell ref="H1023:I1023"/>
    <mergeCell ref="H1012:I1012"/>
    <mergeCell ref="H1013:I1013"/>
    <mergeCell ref="H1014:I1014"/>
    <mergeCell ref="H1015:I1015"/>
    <mergeCell ref="H1016:I1016"/>
    <mergeCell ref="H1017:I1017"/>
    <mergeCell ref="H1006:I1006"/>
    <mergeCell ref="H1007:I1007"/>
    <mergeCell ref="H1008:I1008"/>
    <mergeCell ref="H1009:I1009"/>
    <mergeCell ref="H1010:I1010"/>
    <mergeCell ref="H1011:I1011"/>
    <mergeCell ref="H1000:I1000"/>
    <mergeCell ref="H1001:I1001"/>
    <mergeCell ref="H1002:I1002"/>
    <mergeCell ref="H1003:I1003"/>
    <mergeCell ref="H1004:I1004"/>
    <mergeCell ref="H1005:I1005"/>
    <mergeCell ref="H994:I994"/>
    <mergeCell ref="H995:I995"/>
    <mergeCell ref="H996:I996"/>
    <mergeCell ref="H997:I997"/>
    <mergeCell ref="H998:I998"/>
    <mergeCell ref="H999:I999"/>
    <mergeCell ref="H988:I988"/>
    <mergeCell ref="H989:I989"/>
    <mergeCell ref="H990:I990"/>
    <mergeCell ref="H991:I991"/>
    <mergeCell ref="H992:I992"/>
    <mergeCell ref="H993:I993"/>
    <mergeCell ref="H982:I982"/>
    <mergeCell ref="H983:I983"/>
    <mergeCell ref="H984:I984"/>
    <mergeCell ref="H985:I985"/>
    <mergeCell ref="H986:I986"/>
    <mergeCell ref="H987:I987"/>
    <mergeCell ref="H976:I976"/>
    <mergeCell ref="H977:I977"/>
    <mergeCell ref="H978:I978"/>
    <mergeCell ref="H979:I979"/>
    <mergeCell ref="H980:I980"/>
    <mergeCell ref="H981:I981"/>
    <mergeCell ref="H970:I970"/>
    <mergeCell ref="H971:I971"/>
    <mergeCell ref="H972:I972"/>
    <mergeCell ref="H973:I973"/>
    <mergeCell ref="H974:I974"/>
    <mergeCell ref="H975:I975"/>
    <mergeCell ref="H964:I964"/>
    <mergeCell ref="H965:I965"/>
    <mergeCell ref="H966:I966"/>
    <mergeCell ref="H967:I967"/>
    <mergeCell ref="H968:I968"/>
    <mergeCell ref="H969:I969"/>
    <mergeCell ref="H958:I958"/>
    <mergeCell ref="H959:I959"/>
    <mergeCell ref="H960:I960"/>
    <mergeCell ref="H961:I961"/>
    <mergeCell ref="H962:I962"/>
    <mergeCell ref="H963:I963"/>
    <mergeCell ref="H952:I952"/>
    <mergeCell ref="H953:I953"/>
    <mergeCell ref="H954:I954"/>
    <mergeCell ref="H955:I955"/>
    <mergeCell ref="H956:I956"/>
    <mergeCell ref="H957:I957"/>
    <mergeCell ref="H946:I946"/>
    <mergeCell ref="H947:I947"/>
    <mergeCell ref="H948:I948"/>
    <mergeCell ref="H949:I949"/>
    <mergeCell ref="H950:I950"/>
    <mergeCell ref="H951:I951"/>
    <mergeCell ref="H940:I940"/>
    <mergeCell ref="H941:I941"/>
    <mergeCell ref="H942:I942"/>
    <mergeCell ref="H943:I943"/>
    <mergeCell ref="H944:I944"/>
    <mergeCell ref="H945:I945"/>
    <mergeCell ref="H934:I934"/>
    <mergeCell ref="H935:I935"/>
    <mergeCell ref="H936:I936"/>
    <mergeCell ref="H937:I937"/>
    <mergeCell ref="H938:I938"/>
    <mergeCell ref="H939:I939"/>
    <mergeCell ref="H928:I928"/>
    <mergeCell ref="H929:I929"/>
    <mergeCell ref="H930:I930"/>
    <mergeCell ref="H931:I931"/>
    <mergeCell ref="H932:I932"/>
    <mergeCell ref="H933:I933"/>
    <mergeCell ref="H922:I922"/>
    <mergeCell ref="H923:I923"/>
    <mergeCell ref="H924:I924"/>
    <mergeCell ref="H925:I925"/>
    <mergeCell ref="H926:I926"/>
    <mergeCell ref="H927:I927"/>
    <mergeCell ref="H916:I916"/>
    <mergeCell ref="H917:I917"/>
    <mergeCell ref="H918:I918"/>
    <mergeCell ref="H919:I919"/>
    <mergeCell ref="H920:I920"/>
    <mergeCell ref="H921:I921"/>
    <mergeCell ref="H910:I910"/>
    <mergeCell ref="H911:I911"/>
    <mergeCell ref="H912:I912"/>
    <mergeCell ref="H913:I913"/>
    <mergeCell ref="H914:I914"/>
    <mergeCell ref="H915:I915"/>
    <mergeCell ref="H904:I904"/>
    <mergeCell ref="H905:I905"/>
    <mergeCell ref="H906:I906"/>
    <mergeCell ref="H907:I907"/>
    <mergeCell ref="H908:I908"/>
    <mergeCell ref="H909:I909"/>
    <mergeCell ref="H898:I898"/>
    <mergeCell ref="H899:I899"/>
    <mergeCell ref="H900:I900"/>
    <mergeCell ref="H901:I901"/>
    <mergeCell ref="H902:I902"/>
    <mergeCell ref="H903:I903"/>
    <mergeCell ref="H892:I892"/>
    <mergeCell ref="H893:I893"/>
    <mergeCell ref="H894:I894"/>
    <mergeCell ref="H895:I895"/>
    <mergeCell ref="H896:I896"/>
    <mergeCell ref="H897:I897"/>
    <mergeCell ref="H886:I886"/>
    <mergeCell ref="H887:I887"/>
    <mergeCell ref="H888:I888"/>
    <mergeCell ref="H889:I889"/>
    <mergeCell ref="H890:I890"/>
    <mergeCell ref="H891:I891"/>
    <mergeCell ref="H880:I880"/>
    <mergeCell ref="H881:I881"/>
    <mergeCell ref="H882:I882"/>
    <mergeCell ref="H883:I883"/>
    <mergeCell ref="H884:I884"/>
    <mergeCell ref="H885:I885"/>
    <mergeCell ref="H874:I874"/>
    <mergeCell ref="H875:I875"/>
    <mergeCell ref="H876:I876"/>
    <mergeCell ref="H877:I877"/>
    <mergeCell ref="H878:I878"/>
    <mergeCell ref="H879:I879"/>
    <mergeCell ref="H868:I868"/>
    <mergeCell ref="H869:I869"/>
    <mergeCell ref="H870:I870"/>
    <mergeCell ref="H871:I871"/>
    <mergeCell ref="H872:I872"/>
    <mergeCell ref="H873:I873"/>
    <mergeCell ref="H862:I862"/>
    <mergeCell ref="H863:I863"/>
    <mergeCell ref="H864:I864"/>
    <mergeCell ref="H865:I865"/>
    <mergeCell ref="H866:I866"/>
    <mergeCell ref="H867:I867"/>
    <mergeCell ref="H856:I856"/>
    <mergeCell ref="H857:I857"/>
    <mergeCell ref="H858:I858"/>
    <mergeCell ref="H859:I859"/>
    <mergeCell ref="H860:I860"/>
    <mergeCell ref="H861:I861"/>
    <mergeCell ref="H850:I850"/>
    <mergeCell ref="H851:I851"/>
    <mergeCell ref="H852:I852"/>
    <mergeCell ref="H853:I853"/>
    <mergeCell ref="H854:I854"/>
    <mergeCell ref="H855:I855"/>
    <mergeCell ref="H844:I844"/>
    <mergeCell ref="H845:I845"/>
    <mergeCell ref="H846:I846"/>
    <mergeCell ref="H847:I847"/>
    <mergeCell ref="H848:I848"/>
    <mergeCell ref="H849:I849"/>
    <mergeCell ref="H838:I838"/>
    <mergeCell ref="H839:I839"/>
    <mergeCell ref="H840:I840"/>
    <mergeCell ref="H841:I841"/>
    <mergeCell ref="H842:I842"/>
    <mergeCell ref="H843:I843"/>
    <mergeCell ref="H832:I832"/>
    <mergeCell ref="H833:I833"/>
    <mergeCell ref="H834:I834"/>
    <mergeCell ref="H835:I835"/>
    <mergeCell ref="H836:I836"/>
    <mergeCell ref="H837:I837"/>
    <mergeCell ref="H826:I826"/>
    <mergeCell ref="H827:I827"/>
    <mergeCell ref="H828:I828"/>
    <mergeCell ref="H829:I829"/>
    <mergeCell ref="H830:I830"/>
    <mergeCell ref="H831:I831"/>
    <mergeCell ref="H820:I820"/>
    <mergeCell ref="H821:I821"/>
    <mergeCell ref="H822:I822"/>
    <mergeCell ref="H823:I823"/>
    <mergeCell ref="H824:I824"/>
    <mergeCell ref="H825:I825"/>
    <mergeCell ref="H814:I814"/>
    <mergeCell ref="H815:I815"/>
    <mergeCell ref="H816:I816"/>
    <mergeCell ref="H817:I817"/>
    <mergeCell ref="H818:I818"/>
    <mergeCell ref="H819:I819"/>
    <mergeCell ref="H808:I808"/>
    <mergeCell ref="H809:I809"/>
    <mergeCell ref="H810:I810"/>
    <mergeCell ref="H811:I811"/>
    <mergeCell ref="H812:I812"/>
    <mergeCell ref="H813:I813"/>
    <mergeCell ref="H802:I802"/>
    <mergeCell ref="H803:I803"/>
    <mergeCell ref="H804:I804"/>
    <mergeCell ref="H805:I805"/>
    <mergeCell ref="H806:I806"/>
    <mergeCell ref="H807:I807"/>
    <mergeCell ref="H796:I796"/>
    <mergeCell ref="H797:I797"/>
    <mergeCell ref="H798:I798"/>
    <mergeCell ref="H799:I799"/>
    <mergeCell ref="H800:I800"/>
    <mergeCell ref="H801:I801"/>
    <mergeCell ref="H790:I790"/>
    <mergeCell ref="H791:I791"/>
    <mergeCell ref="H792:I792"/>
    <mergeCell ref="H793:I793"/>
    <mergeCell ref="H794:I794"/>
    <mergeCell ref="H795:I795"/>
    <mergeCell ref="H784:I784"/>
    <mergeCell ref="H785:I785"/>
    <mergeCell ref="H786:I786"/>
    <mergeCell ref="H787:I787"/>
    <mergeCell ref="H788:I788"/>
    <mergeCell ref="H789:I789"/>
    <mergeCell ref="H778:I778"/>
    <mergeCell ref="H779:I779"/>
    <mergeCell ref="H780:I780"/>
    <mergeCell ref="H781:I781"/>
    <mergeCell ref="H782:I782"/>
    <mergeCell ref="H783:I783"/>
    <mergeCell ref="H772:I772"/>
    <mergeCell ref="H773:I773"/>
    <mergeCell ref="H774:I774"/>
    <mergeCell ref="H775:I775"/>
    <mergeCell ref="H776:I776"/>
    <mergeCell ref="H777:I777"/>
    <mergeCell ref="H766:I766"/>
    <mergeCell ref="H767:I767"/>
    <mergeCell ref="H768:I768"/>
    <mergeCell ref="H769:I769"/>
    <mergeCell ref="H770:I770"/>
    <mergeCell ref="H771:I771"/>
    <mergeCell ref="H760:I760"/>
    <mergeCell ref="H761:I761"/>
    <mergeCell ref="H762:I762"/>
    <mergeCell ref="H763:I763"/>
    <mergeCell ref="H764:I764"/>
    <mergeCell ref="H765:I765"/>
    <mergeCell ref="H754:I754"/>
    <mergeCell ref="H755:I755"/>
    <mergeCell ref="H756:I756"/>
    <mergeCell ref="H757:I757"/>
    <mergeCell ref="H758:I758"/>
    <mergeCell ref="H759:I759"/>
    <mergeCell ref="H748:I748"/>
    <mergeCell ref="H749:I749"/>
    <mergeCell ref="H750:I750"/>
    <mergeCell ref="H751:I751"/>
    <mergeCell ref="H752:I752"/>
    <mergeCell ref="H753:I753"/>
    <mergeCell ref="H742:I742"/>
    <mergeCell ref="H743:I743"/>
    <mergeCell ref="H744:I744"/>
    <mergeCell ref="H745:I745"/>
    <mergeCell ref="H746:I746"/>
    <mergeCell ref="H747:I747"/>
    <mergeCell ref="H736:I736"/>
    <mergeCell ref="H737:I737"/>
    <mergeCell ref="H738:I738"/>
    <mergeCell ref="H739:I739"/>
    <mergeCell ref="H740:I740"/>
    <mergeCell ref="H741:I741"/>
    <mergeCell ref="H730:I730"/>
    <mergeCell ref="H731:I731"/>
    <mergeCell ref="H732:I732"/>
    <mergeCell ref="H733:I733"/>
    <mergeCell ref="H734:I734"/>
    <mergeCell ref="H735:I735"/>
    <mergeCell ref="H724:I724"/>
    <mergeCell ref="H725:I725"/>
    <mergeCell ref="H726:I726"/>
    <mergeCell ref="H727:I727"/>
    <mergeCell ref="H728:I728"/>
    <mergeCell ref="H729:I729"/>
    <mergeCell ref="H718:I718"/>
    <mergeCell ref="H719:I719"/>
    <mergeCell ref="H720:I720"/>
    <mergeCell ref="H721:I721"/>
    <mergeCell ref="H722:I722"/>
    <mergeCell ref="H723:I723"/>
    <mergeCell ref="H712:I712"/>
    <mergeCell ref="H713:I713"/>
    <mergeCell ref="H714:I714"/>
    <mergeCell ref="H715:I715"/>
    <mergeCell ref="H716:I716"/>
    <mergeCell ref="H717:I717"/>
    <mergeCell ref="H706:I706"/>
    <mergeCell ref="H707:I707"/>
    <mergeCell ref="H708:I708"/>
    <mergeCell ref="H709:I709"/>
    <mergeCell ref="H710:I710"/>
    <mergeCell ref="H711:I711"/>
    <mergeCell ref="H700:I700"/>
    <mergeCell ref="H701:I701"/>
    <mergeCell ref="H702:I702"/>
    <mergeCell ref="H703:I703"/>
    <mergeCell ref="H704:I704"/>
    <mergeCell ref="H705:I705"/>
    <mergeCell ref="H694:I694"/>
    <mergeCell ref="H695:I695"/>
    <mergeCell ref="H696:I696"/>
    <mergeCell ref="H697:I697"/>
    <mergeCell ref="H698:I698"/>
    <mergeCell ref="H699:I699"/>
    <mergeCell ref="H688:I688"/>
    <mergeCell ref="H689:I689"/>
    <mergeCell ref="H690:I690"/>
    <mergeCell ref="H691:I691"/>
    <mergeCell ref="H692:I692"/>
    <mergeCell ref="H693:I693"/>
    <mergeCell ref="H682:I682"/>
    <mergeCell ref="H683:I683"/>
    <mergeCell ref="H684:I684"/>
    <mergeCell ref="H685:I685"/>
    <mergeCell ref="H686:I686"/>
    <mergeCell ref="H687:I687"/>
    <mergeCell ref="H676:I676"/>
    <mergeCell ref="H677:I677"/>
    <mergeCell ref="H678:I678"/>
    <mergeCell ref="H679:I679"/>
    <mergeCell ref="H680:I680"/>
    <mergeCell ref="H681:I681"/>
    <mergeCell ref="H670:I670"/>
    <mergeCell ref="H671:I671"/>
    <mergeCell ref="H672:I672"/>
    <mergeCell ref="H673:I673"/>
    <mergeCell ref="H674:I674"/>
    <mergeCell ref="H675:I675"/>
    <mergeCell ref="H664:I664"/>
    <mergeCell ref="H665:I665"/>
    <mergeCell ref="H666:I666"/>
    <mergeCell ref="H667:I667"/>
    <mergeCell ref="H668:I668"/>
    <mergeCell ref="H669:I669"/>
    <mergeCell ref="H658:I658"/>
    <mergeCell ref="H659:I659"/>
    <mergeCell ref="H660:I660"/>
    <mergeCell ref="H661:I661"/>
    <mergeCell ref="H662:I662"/>
    <mergeCell ref="H663:I663"/>
    <mergeCell ref="H652:I652"/>
    <mergeCell ref="H653:I653"/>
    <mergeCell ref="H654:I654"/>
    <mergeCell ref="H655:I655"/>
    <mergeCell ref="H656:I656"/>
    <mergeCell ref="H657:I657"/>
    <mergeCell ref="H646:I646"/>
    <mergeCell ref="H647:I647"/>
    <mergeCell ref="H648:I648"/>
    <mergeCell ref="H649:I649"/>
    <mergeCell ref="H650:I650"/>
    <mergeCell ref="H651:I651"/>
    <mergeCell ref="H640:I640"/>
    <mergeCell ref="H641:I641"/>
    <mergeCell ref="H642:I642"/>
    <mergeCell ref="H643:I643"/>
    <mergeCell ref="H644:I644"/>
    <mergeCell ref="H645:I645"/>
    <mergeCell ref="H634:I634"/>
    <mergeCell ref="H635:I635"/>
    <mergeCell ref="H636:I636"/>
    <mergeCell ref="H637:I637"/>
    <mergeCell ref="H638:I638"/>
    <mergeCell ref="H639:I639"/>
    <mergeCell ref="H628:I628"/>
    <mergeCell ref="H629:I629"/>
    <mergeCell ref="H630:I630"/>
    <mergeCell ref="H631:I631"/>
    <mergeCell ref="H632:I632"/>
    <mergeCell ref="H633:I633"/>
    <mergeCell ref="H622:I622"/>
    <mergeCell ref="H623:I623"/>
    <mergeCell ref="H624:I624"/>
    <mergeCell ref="H625:I625"/>
    <mergeCell ref="H626:I626"/>
    <mergeCell ref="H627:I627"/>
    <mergeCell ref="H616:I616"/>
    <mergeCell ref="H617:I617"/>
    <mergeCell ref="H618:I618"/>
    <mergeCell ref="H619:I619"/>
    <mergeCell ref="H620:I620"/>
    <mergeCell ref="H621:I621"/>
    <mergeCell ref="H610:I610"/>
    <mergeCell ref="H611:I611"/>
    <mergeCell ref="H612:I612"/>
    <mergeCell ref="H613:I613"/>
    <mergeCell ref="H614:I614"/>
    <mergeCell ref="H615:I615"/>
    <mergeCell ref="H604:I604"/>
    <mergeCell ref="H605:I605"/>
    <mergeCell ref="H606:I606"/>
    <mergeCell ref="H607:I607"/>
    <mergeCell ref="H608:I608"/>
    <mergeCell ref="H609:I609"/>
    <mergeCell ref="H598:I598"/>
    <mergeCell ref="H599:I599"/>
    <mergeCell ref="H600:I600"/>
    <mergeCell ref="H601:I601"/>
    <mergeCell ref="H602:I602"/>
    <mergeCell ref="H603:I603"/>
    <mergeCell ref="H592:I592"/>
    <mergeCell ref="H593:I593"/>
    <mergeCell ref="H594:I594"/>
    <mergeCell ref="H595:I595"/>
    <mergeCell ref="H596:I596"/>
    <mergeCell ref="H597:I597"/>
    <mergeCell ref="H586:I586"/>
    <mergeCell ref="H587:I587"/>
    <mergeCell ref="H588:I588"/>
    <mergeCell ref="H589:I589"/>
    <mergeCell ref="H590:I590"/>
    <mergeCell ref="H591:I591"/>
    <mergeCell ref="H580:I580"/>
    <mergeCell ref="H581:I581"/>
    <mergeCell ref="H582:I582"/>
    <mergeCell ref="H583:I583"/>
    <mergeCell ref="H584:I584"/>
    <mergeCell ref="H585:I585"/>
    <mergeCell ref="H574:I574"/>
    <mergeCell ref="H575:I575"/>
    <mergeCell ref="H576:I576"/>
    <mergeCell ref="H577:I577"/>
    <mergeCell ref="H578:I578"/>
    <mergeCell ref="H579:I579"/>
    <mergeCell ref="H568:I568"/>
    <mergeCell ref="H569:I569"/>
    <mergeCell ref="H570:I570"/>
    <mergeCell ref="H571:I571"/>
    <mergeCell ref="H572:I572"/>
    <mergeCell ref="H573:I573"/>
    <mergeCell ref="H562:I562"/>
    <mergeCell ref="H563:I563"/>
    <mergeCell ref="H564:I564"/>
    <mergeCell ref="H565:I565"/>
    <mergeCell ref="H566:I566"/>
    <mergeCell ref="H567:I567"/>
    <mergeCell ref="H556:I556"/>
    <mergeCell ref="H557:I557"/>
    <mergeCell ref="H558:I558"/>
    <mergeCell ref="H559:I559"/>
    <mergeCell ref="H560:I560"/>
    <mergeCell ref="H561:I561"/>
    <mergeCell ref="H550:I550"/>
    <mergeCell ref="H551:I551"/>
    <mergeCell ref="H552:I552"/>
    <mergeCell ref="H553:I553"/>
    <mergeCell ref="H554:I554"/>
    <mergeCell ref="H555:I555"/>
    <mergeCell ref="H544:I544"/>
    <mergeCell ref="H545:I545"/>
    <mergeCell ref="H546:I546"/>
    <mergeCell ref="H547:I547"/>
    <mergeCell ref="H548:I548"/>
    <mergeCell ref="H549:I549"/>
    <mergeCell ref="H538:I538"/>
    <mergeCell ref="H539:I539"/>
    <mergeCell ref="H540:I540"/>
    <mergeCell ref="H541:I541"/>
    <mergeCell ref="H542:I542"/>
    <mergeCell ref="H543:I543"/>
    <mergeCell ref="H532:I532"/>
    <mergeCell ref="H533:I533"/>
    <mergeCell ref="H534:I534"/>
    <mergeCell ref="H535:I535"/>
    <mergeCell ref="H536:I536"/>
    <mergeCell ref="H537:I537"/>
    <mergeCell ref="H526:I526"/>
    <mergeCell ref="H527:I527"/>
    <mergeCell ref="H528:I528"/>
    <mergeCell ref="H529:I529"/>
    <mergeCell ref="H530:I530"/>
    <mergeCell ref="H531:I531"/>
    <mergeCell ref="H520:I520"/>
    <mergeCell ref="H521:I521"/>
    <mergeCell ref="H522:I522"/>
    <mergeCell ref="H523:I523"/>
    <mergeCell ref="H524:I524"/>
    <mergeCell ref="H525:I525"/>
    <mergeCell ref="H514:I514"/>
    <mergeCell ref="H515:I515"/>
    <mergeCell ref="H516:I516"/>
    <mergeCell ref="H517:I517"/>
    <mergeCell ref="H518:I518"/>
    <mergeCell ref="H519:I519"/>
    <mergeCell ref="H508:I508"/>
    <mergeCell ref="H509:I509"/>
    <mergeCell ref="H510:I510"/>
    <mergeCell ref="H511:I511"/>
    <mergeCell ref="H512:I512"/>
    <mergeCell ref="H513:I513"/>
    <mergeCell ref="H502:I502"/>
    <mergeCell ref="H503:I503"/>
    <mergeCell ref="H504:I504"/>
    <mergeCell ref="H505:I505"/>
    <mergeCell ref="H506:I506"/>
    <mergeCell ref="H507:I507"/>
    <mergeCell ref="H496:I496"/>
    <mergeCell ref="H497:I497"/>
    <mergeCell ref="H498:I498"/>
    <mergeCell ref="H499:I499"/>
    <mergeCell ref="H500:I500"/>
    <mergeCell ref="H501:I501"/>
    <mergeCell ref="H490:I490"/>
    <mergeCell ref="H491:I491"/>
    <mergeCell ref="H492:I492"/>
    <mergeCell ref="H493:I493"/>
    <mergeCell ref="H494:I494"/>
    <mergeCell ref="H495:I495"/>
    <mergeCell ref="H484:I484"/>
    <mergeCell ref="H485:I485"/>
    <mergeCell ref="H486:I486"/>
    <mergeCell ref="H487:I487"/>
    <mergeCell ref="H488:I488"/>
    <mergeCell ref="H489:I489"/>
    <mergeCell ref="H478:I478"/>
    <mergeCell ref="H479:I479"/>
    <mergeCell ref="H480:I480"/>
    <mergeCell ref="H481:I481"/>
    <mergeCell ref="H482:I482"/>
    <mergeCell ref="H483:I483"/>
    <mergeCell ref="H472:I472"/>
    <mergeCell ref="H473:I473"/>
    <mergeCell ref="H474:I474"/>
    <mergeCell ref="H475:I475"/>
    <mergeCell ref="H476:I476"/>
    <mergeCell ref="H477:I477"/>
    <mergeCell ref="H466:I466"/>
    <mergeCell ref="H467:I467"/>
    <mergeCell ref="H468:I468"/>
    <mergeCell ref="H469:I469"/>
    <mergeCell ref="H470:I470"/>
    <mergeCell ref="H471:I471"/>
    <mergeCell ref="H460:I460"/>
    <mergeCell ref="H461:I461"/>
    <mergeCell ref="H462:I462"/>
    <mergeCell ref="H463:I463"/>
    <mergeCell ref="H464:I464"/>
    <mergeCell ref="H465:I465"/>
    <mergeCell ref="H454:I454"/>
    <mergeCell ref="H455:I455"/>
    <mergeCell ref="H456:I456"/>
    <mergeCell ref="H457:I457"/>
    <mergeCell ref="H458:I458"/>
    <mergeCell ref="H459:I459"/>
    <mergeCell ref="H448:I448"/>
    <mergeCell ref="H449:I449"/>
    <mergeCell ref="H450:I450"/>
    <mergeCell ref="H451:I451"/>
    <mergeCell ref="H452:I452"/>
    <mergeCell ref="H453:I453"/>
    <mergeCell ref="H442:I442"/>
    <mergeCell ref="H443:I443"/>
    <mergeCell ref="H444:I444"/>
    <mergeCell ref="H445:I445"/>
    <mergeCell ref="H446:I446"/>
    <mergeCell ref="H447:I447"/>
    <mergeCell ref="H436:I436"/>
    <mergeCell ref="H437:I437"/>
    <mergeCell ref="H438:I438"/>
    <mergeCell ref="H439:I439"/>
    <mergeCell ref="H440:I440"/>
    <mergeCell ref="H441:I441"/>
    <mergeCell ref="H430:I430"/>
    <mergeCell ref="H431:I431"/>
    <mergeCell ref="H432:I432"/>
    <mergeCell ref="H433:I433"/>
    <mergeCell ref="H434:I434"/>
    <mergeCell ref="H435:I435"/>
    <mergeCell ref="H424:I424"/>
    <mergeCell ref="H425:I425"/>
    <mergeCell ref="H426:I426"/>
    <mergeCell ref="H427:I427"/>
    <mergeCell ref="H428:I428"/>
    <mergeCell ref="H429:I429"/>
    <mergeCell ref="H418:I418"/>
    <mergeCell ref="H419:I419"/>
    <mergeCell ref="H420:I420"/>
    <mergeCell ref="H421:I421"/>
    <mergeCell ref="H422:I422"/>
    <mergeCell ref="H423:I423"/>
    <mergeCell ref="H412:I412"/>
    <mergeCell ref="H413:I413"/>
    <mergeCell ref="H414:I414"/>
    <mergeCell ref="H415:I415"/>
    <mergeCell ref="H416:I416"/>
    <mergeCell ref="H417:I417"/>
    <mergeCell ref="H406:I406"/>
    <mergeCell ref="H407:I407"/>
    <mergeCell ref="H408:I408"/>
    <mergeCell ref="H409:I409"/>
    <mergeCell ref="H410:I410"/>
    <mergeCell ref="H411:I411"/>
    <mergeCell ref="H400:I400"/>
    <mergeCell ref="H401:I401"/>
    <mergeCell ref="H402:I402"/>
    <mergeCell ref="H403:I403"/>
    <mergeCell ref="H404:I404"/>
    <mergeCell ref="H405:I405"/>
    <mergeCell ref="H394:I394"/>
    <mergeCell ref="H395:I395"/>
    <mergeCell ref="H396:I396"/>
    <mergeCell ref="H397:I397"/>
    <mergeCell ref="H398:I398"/>
    <mergeCell ref="H399:I399"/>
    <mergeCell ref="H388:I388"/>
    <mergeCell ref="H389:I389"/>
    <mergeCell ref="H390:I390"/>
    <mergeCell ref="H391:I391"/>
    <mergeCell ref="H392:I392"/>
    <mergeCell ref="H393:I393"/>
    <mergeCell ref="H382:I382"/>
    <mergeCell ref="H383:I383"/>
    <mergeCell ref="H384:I384"/>
    <mergeCell ref="H385:I385"/>
    <mergeCell ref="H386:I386"/>
    <mergeCell ref="H387:I387"/>
    <mergeCell ref="H376:I376"/>
    <mergeCell ref="H377:I377"/>
    <mergeCell ref="H378:I378"/>
    <mergeCell ref="H379:I379"/>
    <mergeCell ref="H380:I380"/>
    <mergeCell ref="H381:I381"/>
    <mergeCell ref="H370:I370"/>
    <mergeCell ref="H371:I371"/>
    <mergeCell ref="H372:I372"/>
    <mergeCell ref="H373:I373"/>
    <mergeCell ref="H374:I374"/>
    <mergeCell ref="H375:I375"/>
    <mergeCell ref="H364:I364"/>
    <mergeCell ref="H365:I365"/>
    <mergeCell ref="H366:I366"/>
    <mergeCell ref="H367:I367"/>
    <mergeCell ref="H368:I368"/>
    <mergeCell ref="H369:I369"/>
    <mergeCell ref="H358:I358"/>
    <mergeCell ref="H359:I359"/>
    <mergeCell ref="H360:I360"/>
    <mergeCell ref="H361:I361"/>
    <mergeCell ref="H362:I362"/>
    <mergeCell ref="H363:I363"/>
    <mergeCell ref="H352:I352"/>
    <mergeCell ref="H353:I353"/>
    <mergeCell ref="H354:I354"/>
    <mergeCell ref="H355:I355"/>
    <mergeCell ref="H356:I356"/>
    <mergeCell ref="H357:I357"/>
    <mergeCell ref="H346:I346"/>
    <mergeCell ref="H347:I347"/>
    <mergeCell ref="H348:I348"/>
    <mergeCell ref="H349:I349"/>
    <mergeCell ref="H350:I350"/>
    <mergeCell ref="H351:I351"/>
    <mergeCell ref="H340:I340"/>
    <mergeCell ref="H341:I341"/>
    <mergeCell ref="H342:I342"/>
    <mergeCell ref="H343:I343"/>
    <mergeCell ref="H344:I344"/>
    <mergeCell ref="H345:I345"/>
    <mergeCell ref="H334:I334"/>
    <mergeCell ref="H335:I335"/>
    <mergeCell ref="H336:I336"/>
    <mergeCell ref="H337:I337"/>
    <mergeCell ref="H338:I338"/>
    <mergeCell ref="H339:I339"/>
    <mergeCell ref="H328:I328"/>
    <mergeCell ref="H329:I329"/>
    <mergeCell ref="H330:I330"/>
    <mergeCell ref="H331:I331"/>
    <mergeCell ref="H332:I332"/>
    <mergeCell ref="H333:I333"/>
    <mergeCell ref="H322:I322"/>
    <mergeCell ref="H323:I323"/>
    <mergeCell ref="H324:I324"/>
    <mergeCell ref="H325:I325"/>
    <mergeCell ref="H326:I326"/>
    <mergeCell ref="H327:I327"/>
    <mergeCell ref="H316:I316"/>
    <mergeCell ref="H317:I317"/>
    <mergeCell ref="H318:I318"/>
    <mergeCell ref="H319:I319"/>
    <mergeCell ref="H320:I320"/>
    <mergeCell ref="H321:I321"/>
    <mergeCell ref="H310:I310"/>
    <mergeCell ref="H311:I311"/>
    <mergeCell ref="H312:I312"/>
    <mergeCell ref="H313:I313"/>
    <mergeCell ref="H314:I314"/>
    <mergeCell ref="H315:I315"/>
    <mergeCell ref="H304:I304"/>
    <mergeCell ref="H305:I305"/>
    <mergeCell ref="H306:I306"/>
    <mergeCell ref="H307:I307"/>
    <mergeCell ref="H308:I308"/>
    <mergeCell ref="H309:I309"/>
    <mergeCell ref="H298:I298"/>
    <mergeCell ref="H299:I299"/>
    <mergeCell ref="H300:I300"/>
    <mergeCell ref="H301:I301"/>
    <mergeCell ref="H302:I302"/>
    <mergeCell ref="H303:I303"/>
    <mergeCell ref="H292:I292"/>
    <mergeCell ref="H293:I293"/>
    <mergeCell ref="H294:I294"/>
    <mergeCell ref="H295:I295"/>
    <mergeCell ref="H296:I296"/>
    <mergeCell ref="H297:I297"/>
    <mergeCell ref="H286:I286"/>
    <mergeCell ref="H287:I287"/>
    <mergeCell ref="H288:I288"/>
    <mergeCell ref="H289:I289"/>
    <mergeCell ref="H290:I290"/>
    <mergeCell ref="H291:I291"/>
    <mergeCell ref="H280:I280"/>
    <mergeCell ref="H281:I281"/>
    <mergeCell ref="H282:I282"/>
    <mergeCell ref="H283:I283"/>
    <mergeCell ref="H284:I284"/>
    <mergeCell ref="H285:I285"/>
    <mergeCell ref="H274:I274"/>
    <mergeCell ref="H275:I275"/>
    <mergeCell ref="H276:I276"/>
    <mergeCell ref="H277:I277"/>
    <mergeCell ref="H278:I278"/>
    <mergeCell ref="H279:I279"/>
    <mergeCell ref="H268:I268"/>
    <mergeCell ref="H269:I269"/>
    <mergeCell ref="H270:I270"/>
    <mergeCell ref="H271:I271"/>
    <mergeCell ref="H272:I272"/>
    <mergeCell ref="H273:I273"/>
    <mergeCell ref="H262:I262"/>
    <mergeCell ref="H263:I263"/>
    <mergeCell ref="H264:I264"/>
    <mergeCell ref="H265:I265"/>
    <mergeCell ref="H266:I266"/>
    <mergeCell ref="H267:I267"/>
    <mergeCell ref="H256:I256"/>
    <mergeCell ref="H257:I257"/>
    <mergeCell ref="H258:I258"/>
    <mergeCell ref="H259:I259"/>
    <mergeCell ref="H260:I260"/>
    <mergeCell ref="H261:I261"/>
    <mergeCell ref="H250:I250"/>
    <mergeCell ref="H251:I251"/>
    <mergeCell ref="H252:I252"/>
    <mergeCell ref="H253:I253"/>
    <mergeCell ref="H254:I254"/>
    <mergeCell ref="H255:I255"/>
    <mergeCell ref="H244:I244"/>
    <mergeCell ref="H245:I245"/>
    <mergeCell ref="H246:I246"/>
    <mergeCell ref="H247:I247"/>
    <mergeCell ref="H248:I248"/>
    <mergeCell ref="H249:I249"/>
    <mergeCell ref="H238:I238"/>
    <mergeCell ref="H239:I239"/>
    <mergeCell ref="H240:I240"/>
    <mergeCell ref="H241:I241"/>
    <mergeCell ref="H242:I242"/>
    <mergeCell ref="H243:I243"/>
    <mergeCell ref="H232:I232"/>
    <mergeCell ref="H233:I233"/>
    <mergeCell ref="H234:I234"/>
    <mergeCell ref="H235:I235"/>
    <mergeCell ref="H236:I236"/>
    <mergeCell ref="H237:I237"/>
    <mergeCell ref="H226:I226"/>
    <mergeCell ref="H227:I227"/>
    <mergeCell ref="H228:I228"/>
    <mergeCell ref="H229:I229"/>
    <mergeCell ref="H230:I230"/>
    <mergeCell ref="H231:I231"/>
    <mergeCell ref="H220:I220"/>
    <mergeCell ref="H221:I221"/>
    <mergeCell ref="H222:I222"/>
    <mergeCell ref="H223:I223"/>
    <mergeCell ref="H224:I224"/>
    <mergeCell ref="H225:I225"/>
    <mergeCell ref="H214:I214"/>
    <mergeCell ref="H215:I215"/>
    <mergeCell ref="H216:I216"/>
    <mergeCell ref="H217:I217"/>
    <mergeCell ref="H218:I218"/>
    <mergeCell ref="H219:I219"/>
    <mergeCell ref="H208:I208"/>
    <mergeCell ref="H209:I209"/>
    <mergeCell ref="H210:I210"/>
    <mergeCell ref="H211:I211"/>
    <mergeCell ref="H212:I212"/>
    <mergeCell ref="H213:I213"/>
    <mergeCell ref="H202:I202"/>
    <mergeCell ref="H203:I203"/>
    <mergeCell ref="H204:I204"/>
    <mergeCell ref="H205:I205"/>
    <mergeCell ref="H206:I206"/>
    <mergeCell ref="H207:I207"/>
    <mergeCell ref="H196:I196"/>
    <mergeCell ref="H197:I197"/>
    <mergeCell ref="H198:I198"/>
    <mergeCell ref="H199:I199"/>
    <mergeCell ref="H200:I200"/>
    <mergeCell ref="H201:I201"/>
    <mergeCell ref="H190:I190"/>
    <mergeCell ref="H191:I191"/>
    <mergeCell ref="H192:I192"/>
    <mergeCell ref="H193:I193"/>
    <mergeCell ref="H194:I194"/>
    <mergeCell ref="H195:I195"/>
    <mergeCell ref="H184:I184"/>
    <mergeCell ref="H185:I185"/>
    <mergeCell ref="H186:I186"/>
    <mergeCell ref="H187:I187"/>
    <mergeCell ref="H188:I188"/>
    <mergeCell ref="H189:I189"/>
    <mergeCell ref="H178:I178"/>
    <mergeCell ref="H179:I179"/>
    <mergeCell ref="H180:I180"/>
    <mergeCell ref="H181:I181"/>
    <mergeCell ref="H182:I182"/>
    <mergeCell ref="H183:I183"/>
    <mergeCell ref="H172:I172"/>
    <mergeCell ref="H173:I173"/>
    <mergeCell ref="H174:I174"/>
    <mergeCell ref="H175:I175"/>
    <mergeCell ref="H176:I176"/>
    <mergeCell ref="H177:I177"/>
    <mergeCell ref="H166:I166"/>
    <mergeCell ref="H167:I167"/>
    <mergeCell ref="H168:I168"/>
    <mergeCell ref="H169:I169"/>
    <mergeCell ref="H170:I170"/>
    <mergeCell ref="H171:I171"/>
    <mergeCell ref="H160:I160"/>
    <mergeCell ref="H161:I161"/>
    <mergeCell ref="H162:I162"/>
    <mergeCell ref="H163:I163"/>
    <mergeCell ref="H164:I164"/>
    <mergeCell ref="H165:I165"/>
    <mergeCell ref="H154:I154"/>
    <mergeCell ref="H155:I155"/>
    <mergeCell ref="H156:I156"/>
    <mergeCell ref="H157:I157"/>
    <mergeCell ref="H158:I158"/>
    <mergeCell ref="H159:I159"/>
    <mergeCell ref="H148:I148"/>
    <mergeCell ref="H149:I149"/>
    <mergeCell ref="H150:I150"/>
    <mergeCell ref="H151:I151"/>
    <mergeCell ref="H152:I152"/>
    <mergeCell ref="H153:I153"/>
    <mergeCell ref="H142:I142"/>
    <mergeCell ref="H143:I143"/>
    <mergeCell ref="H144:I144"/>
    <mergeCell ref="H145:I145"/>
    <mergeCell ref="H146:I146"/>
    <mergeCell ref="H147:I147"/>
    <mergeCell ref="H136:I136"/>
    <mergeCell ref="H137:I137"/>
    <mergeCell ref="H138:I138"/>
    <mergeCell ref="H139:I139"/>
    <mergeCell ref="H140:I140"/>
    <mergeCell ref="H141:I141"/>
    <mergeCell ref="H130:I130"/>
    <mergeCell ref="H131:I131"/>
    <mergeCell ref="H132:I132"/>
    <mergeCell ref="H133:I133"/>
    <mergeCell ref="H134:I134"/>
    <mergeCell ref="H135:I135"/>
    <mergeCell ref="H124:I124"/>
    <mergeCell ref="H125:I125"/>
    <mergeCell ref="H126:I126"/>
    <mergeCell ref="H127:I127"/>
    <mergeCell ref="H128:I128"/>
    <mergeCell ref="H129:I129"/>
    <mergeCell ref="H118:I118"/>
    <mergeCell ref="H119:I119"/>
    <mergeCell ref="H120:I120"/>
    <mergeCell ref="H121:I121"/>
    <mergeCell ref="H122:I122"/>
    <mergeCell ref="H123:I123"/>
    <mergeCell ref="H112:I112"/>
    <mergeCell ref="H113:I113"/>
    <mergeCell ref="H114:I114"/>
    <mergeCell ref="H115:I115"/>
    <mergeCell ref="H116:I116"/>
    <mergeCell ref="H117:I117"/>
    <mergeCell ref="H106:I106"/>
    <mergeCell ref="H107:I107"/>
    <mergeCell ref="H108:I108"/>
    <mergeCell ref="H109:I109"/>
    <mergeCell ref="H110:I110"/>
    <mergeCell ref="H111:I111"/>
    <mergeCell ref="H100:I100"/>
    <mergeCell ref="H101:I101"/>
    <mergeCell ref="H102:I102"/>
    <mergeCell ref="H103:I103"/>
    <mergeCell ref="H104:I104"/>
    <mergeCell ref="H105:I105"/>
    <mergeCell ref="H94:I94"/>
    <mergeCell ref="H95:I95"/>
    <mergeCell ref="H96:I96"/>
    <mergeCell ref="H97:I97"/>
    <mergeCell ref="H98:I98"/>
    <mergeCell ref="H99:I99"/>
    <mergeCell ref="H88:I88"/>
    <mergeCell ref="H89:I89"/>
    <mergeCell ref="H90:I90"/>
    <mergeCell ref="H91:I91"/>
    <mergeCell ref="H92:I92"/>
    <mergeCell ref="H93:I93"/>
    <mergeCell ref="H82:I82"/>
    <mergeCell ref="H83:I83"/>
    <mergeCell ref="H84:I84"/>
    <mergeCell ref="H85:I85"/>
    <mergeCell ref="H86:I86"/>
    <mergeCell ref="H87:I87"/>
    <mergeCell ref="H76:I76"/>
    <mergeCell ref="H77:I77"/>
    <mergeCell ref="H78:I78"/>
    <mergeCell ref="H79:I79"/>
    <mergeCell ref="H80:I80"/>
    <mergeCell ref="H81:I81"/>
    <mergeCell ref="H70:I70"/>
    <mergeCell ref="H71:I71"/>
    <mergeCell ref="H72:I72"/>
    <mergeCell ref="H73:I73"/>
    <mergeCell ref="H74:I74"/>
    <mergeCell ref="H75:I75"/>
    <mergeCell ref="H64:I64"/>
    <mergeCell ref="H65:I65"/>
    <mergeCell ref="H66:I66"/>
    <mergeCell ref="H67:I67"/>
    <mergeCell ref="H68:I68"/>
    <mergeCell ref="H69:I69"/>
    <mergeCell ref="H58:I58"/>
    <mergeCell ref="H59:I59"/>
    <mergeCell ref="H60:I60"/>
    <mergeCell ref="H61:I61"/>
    <mergeCell ref="H62:I62"/>
    <mergeCell ref="H63:I63"/>
    <mergeCell ref="H52:I52"/>
    <mergeCell ref="H53:I53"/>
    <mergeCell ref="H54:I54"/>
    <mergeCell ref="H55:I55"/>
    <mergeCell ref="H56:I56"/>
    <mergeCell ref="H57:I57"/>
    <mergeCell ref="H46:I46"/>
    <mergeCell ref="H47:I47"/>
    <mergeCell ref="H48:I48"/>
    <mergeCell ref="H49:I49"/>
    <mergeCell ref="H50:I50"/>
    <mergeCell ref="H51:I51"/>
    <mergeCell ref="H40:I40"/>
    <mergeCell ref="H41:I41"/>
    <mergeCell ref="H42:I42"/>
    <mergeCell ref="H43:I43"/>
    <mergeCell ref="H44:I44"/>
    <mergeCell ref="H45:I45"/>
    <mergeCell ref="H34:I34"/>
    <mergeCell ref="H35:I35"/>
    <mergeCell ref="H36:I36"/>
    <mergeCell ref="H37:I37"/>
    <mergeCell ref="H38:I38"/>
    <mergeCell ref="H39:I39"/>
    <mergeCell ref="H28:I28"/>
    <mergeCell ref="H29:I29"/>
    <mergeCell ref="H30:I30"/>
    <mergeCell ref="H31:I31"/>
    <mergeCell ref="H32:I32"/>
    <mergeCell ref="H33:I33"/>
    <mergeCell ref="H22:I22"/>
    <mergeCell ref="H23:I23"/>
    <mergeCell ref="H24:I24"/>
    <mergeCell ref="H25:I25"/>
    <mergeCell ref="H26:I26"/>
    <mergeCell ref="H27:I27"/>
    <mergeCell ref="H16:I16"/>
    <mergeCell ref="H17:I17"/>
    <mergeCell ref="H18:I18"/>
    <mergeCell ref="H19:I19"/>
    <mergeCell ref="H20:I20"/>
    <mergeCell ref="H21:I21"/>
    <mergeCell ref="H10:I10"/>
    <mergeCell ref="H11:I11"/>
    <mergeCell ref="H12:I12"/>
    <mergeCell ref="H13:I13"/>
    <mergeCell ref="H14:I14"/>
    <mergeCell ref="H15:I15"/>
    <mergeCell ref="H4:I4"/>
    <mergeCell ref="H5:I5"/>
    <mergeCell ref="H6:I6"/>
    <mergeCell ref="H7:I7"/>
    <mergeCell ref="H8:I8"/>
    <mergeCell ref="H9:I9"/>
    <mergeCell ref="F1592:G1592"/>
    <mergeCell ref="F1593:G1593"/>
    <mergeCell ref="F1594:G1594"/>
    <mergeCell ref="F1595:G1595"/>
    <mergeCell ref="F1596:G1596"/>
    <mergeCell ref="H1596:I1596"/>
    <mergeCell ref="H1594:I1594"/>
    <mergeCell ref="H1595:I1595"/>
    <mergeCell ref="F1586:G1586"/>
    <mergeCell ref="F1587:G1587"/>
    <mergeCell ref="F1588:G1588"/>
    <mergeCell ref="F1589:G1589"/>
    <mergeCell ref="F1590:G1590"/>
    <mergeCell ref="F1591:G1591"/>
    <mergeCell ref="F1580:G1580"/>
    <mergeCell ref="F1581:G1581"/>
    <mergeCell ref="F1582:G1582"/>
    <mergeCell ref="F1583:G1583"/>
    <mergeCell ref="F1584:G1584"/>
    <mergeCell ref="F1585:G1585"/>
    <mergeCell ref="F1574:G1574"/>
    <mergeCell ref="F1575:G1575"/>
    <mergeCell ref="F1576:G1576"/>
    <mergeCell ref="F1577:G1577"/>
    <mergeCell ref="F1578:G1578"/>
    <mergeCell ref="F1579:G1579"/>
    <mergeCell ref="F1568:G1568"/>
    <mergeCell ref="F1569:G1569"/>
    <mergeCell ref="F1570:G1570"/>
    <mergeCell ref="F1571:G1571"/>
    <mergeCell ref="F1572:G1572"/>
    <mergeCell ref="F1573:G1573"/>
    <mergeCell ref="F1562:G1562"/>
    <mergeCell ref="F1563:G1563"/>
    <mergeCell ref="F1564:G1564"/>
    <mergeCell ref="F1565:G1565"/>
    <mergeCell ref="F1566:G1566"/>
    <mergeCell ref="F1567:G1567"/>
    <mergeCell ref="F1556:G1556"/>
    <mergeCell ref="F1557:G1557"/>
    <mergeCell ref="F1558:G1558"/>
    <mergeCell ref="F1559:G1559"/>
    <mergeCell ref="F1560:G1560"/>
    <mergeCell ref="F1561:G1561"/>
    <mergeCell ref="F1550:G1550"/>
    <mergeCell ref="F1551:G1551"/>
    <mergeCell ref="F1552:G1552"/>
    <mergeCell ref="F1553:G1553"/>
    <mergeCell ref="F1554:G1554"/>
    <mergeCell ref="F1555:G1555"/>
    <mergeCell ref="F1544:G1544"/>
    <mergeCell ref="F1545:G1545"/>
    <mergeCell ref="F1546:G1546"/>
    <mergeCell ref="F1547:G1547"/>
    <mergeCell ref="F1548:G1548"/>
    <mergeCell ref="F1549:G1549"/>
    <mergeCell ref="F1538:G1538"/>
    <mergeCell ref="F1539:G1539"/>
    <mergeCell ref="F1540:G1540"/>
    <mergeCell ref="F1541:G1541"/>
    <mergeCell ref="F1542:G1542"/>
    <mergeCell ref="F1543:G1543"/>
    <mergeCell ref="F1532:G1532"/>
    <mergeCell ref="F1533:G1533"/>
    <mergeCell ref="F1534:G1534"/>
    <mergeCell ref="F1535:G1535"/>
    <mergeCell ref="F1536:G1536"/>
    <mergeCell ref="F1537:G1537"/>
    <mergeCell ref="F1526:G1526"/>
    <mergeCell ref="F1527:G1527"/>
    <mergeCell ref="F1528:G1528"/>
    <mergeCell ref="F1529:G1529"/>
    <mergeCell ref="F1530:G1530"/>
    <mergeCell ref="F1531:G1531"/>
    <mergeCell ref="F1520:G1520"/>
    <mergeCell ref="F1521:G1521"/>
    <mergeCell ref="F1522:G1522"/>
    <mergeCell ref="F1523:G1523"/>
    <mergeCell ref="F1524:G1524"/>
    <mergeCell ref="F1525:G1525"/>
    <mergeCell ref="F1514:G1514"/>
    <mergeCell ref="F1515:G1515"/>
    <mergeCell ref="F1516:G1516"/>
    <mergeCell ref="F1517:G1517"/>
    <mergeCell ref="F1518:G1518"/>
    <mergeCell ref="F1519:G1519"/>
    <mergeCell ref="F1508:G1508"/>
    <mergeCell ref="F1509:G1509"/>
    <mergeCell ref="F1510:G1510"/>
    <mergeCell ref="F1511:G1511"/>
    <mergeCell ref="F1512:G1512"/>
    <mergeCell ref="F1513:G1513"/>
    <mergeCell ref="F1502:G1502"/>
    <mergeCell ref="F1503:G1503"/>
    <mergeCell ref="F1504:G1504"/>
    <mergeCell ref="F1505:G1505"/>
    <mergeCell ref="F1506:G1506"/>
    <mergeCell ref="F1507:G1507"/>
    <mergeCell ref="F1496:G1496"/>
    <mergeCell ref="F1497:G1497"/>
    <mergeCell ref="F1498:G1498"/>
    <mergeCell ref="F1499:G1499"/>
    <mergeCell ref="F1500:G1500"/>
    <mergeCell ref="F1501:G1501"/>
    <mergeCell ref="F1490:G1490"/>
    <mergeCell ref="F1491:G1491"/>
    <mergeCell ref="F1492:G1492"/>
    <mergeCell ref="F1493:G1493"/>
    <mergeCell ref="F1494:G1494"/>
    <mergeCell ref="F1495:G1495"/>
    <mergeCell ref="F1484:G1484"/>
    <mergeCell ref="F1485:G1485"/>
    <mergeCell ref="F1486:G1486"/>
    <mergeCell ref="F1487:G1487"/>
    <mergeCell ref="F1488:G1488"/>
    <mergeCell ref="F1489:G1489"/>
    <mergeCell ref="F1478:G1478"/>
    <mergeCell ref="F1479:G1479"/>
    <mergeCell ref="F1480:G1480"/>
    <mergeCell ref="F1481:G1481"/>
    <mergeCell ref="F1482:G1482"/>
    <mergeCell ref="F1483:G1483"/>
    <mergeCell ref="F1472:G1472"/>
    <mergeCell ref="F1473:G1473"/>
    <mergeCell ref="F1474:G1474"/>
    <mergeCell ref="F1475:G1475"/>
    <mergeCell ref="F1476:G1476"/>
    <mergeCell ref="F1477:G1477"/>
    <mergeCell ref="F1466:G1466"/>
    <mergeCell ref="F1467:G1467"/>
    <mergeCell ref="F1468:G1468"/>
    <mergeCell ref="F1469:G1469"/>
    <mergeCell ref="F1470:G1470"/>
    <mergeCell ref="F1471:G1471"/>
    <mergeCell ref="F1460:G1460"/>
    <mergeCell ref="F1461:G1461"/>
    <mergeCell ref="F1462:G1462"/>
    <mergeCell ref="F1463:G1463"/>
    <mergeCell ref="F1464:G1464"/>
    <mergeCell ref="F1465:G1465"/>
    <mergeCell ref="F1454:G1454"/>
    <mergeCell ref="F1455:G1455"/>
    <mergeCell ref="F1456:G1456"/>
    <mergeCell ref="F1457:G1457"/>
    <mergeCell ref="F1458:G1458"/>
    <mergeCell ref="F1459:G1459"/>
    <mergeCell ref="F1448:G1448"/>
    <mergeCell ref="F1449:G1449"/>
    <mergeCell ref="F1450:G1450"/>
    <mergeCell ref="F1451:G1451"/>
    <mergeCell ref="F1452:G1452"/>
    <mergeCell ref="F1453:G1453"/>
    <mergeCell ref="F1442:G1442"/>
    <mergeCell ref="F1443:G1443"/>
    <mergeCell ref="F1444:G1444"/>
    <mergeCell ref="F1445:G1445"/>
    <mergeCell ref="F1446:G1446"/>
    <mergeCell ref="F1447:G1447"/>
    <mergeCell ref="F1436:G1436"/>
    <mergeCell ref="F1437:G1437"/>
    <mergeCell ref="F1438:G1438"/>
    <mergeCell ref="F1439:G1439"/>
    <mergeCell ref="F1440:G1440"/>
    <mergeCell ref="F1441:G1441"/>
    <mergeCell ref="F1430:G1430"/>
    <mergeCell ref="F1431:G1431"/>
    <mergeCell ref="F1432:G1432"/>
    <mergeCell ref="F1433:G1433"/>
    <mergeCell ref="F1434:G1434"/>
    <mergeCell ref="F1435:G1435"/>
    <mergeCell ref="F1424:G1424"/>
    <mergeCell ref="F1425:G1425"/>
    <mergeCell ref="F1426:G1426"/>
    <mergeCell ref="F1427:G1427"/>
    <mergeCell ref="F1428:G1428"/>
    <mergeCell ref="F1429:G1429"/>
    <mergeCell ref="F1418:G1418"/>
    <mergeCell ref="F1419:G1419"/>
    <mergeCell ref="F1420:G1420"/>
    <mergeCell ref="F1421:G1421"/>
    <mergeCell ref="F1422:G1422"/>
    <mergeCell ref="F1423:G1423"/>
    <mergeCell ref="F1412:G1412"/>
    <mergeCell ref="F1413:G1413"/>
    <mergeCell ref="F1414:G1414"/>
    <mergeCell ref="F1415:G1415"/>
    <mergeCell ref="F1416:G1416"/>
    <mergeCell ref="F1417:G1417"/>
    <mergeCell ref="F1406:G1406"/>
    <mergeCell ref="F1407:G1407"/>
    <mergeCell ref="F1408:G1408"/>
    <mergeCell ref="F1409:G1409"/>
    <mergeCell ref="F1410:G1410"/>
    <mergeCell ref="F1411:G1411"/>
    <mergeCell ref="F1400:G1400"/>
    <mergeCell ref="F1401:G1401"/>
    <mergeCell ref="F1402:G1402"/>
    <mergeCell ref="F1403:G1403"/>
    <mergeCell ref="F1404:G1404"/>
    <mergeCell ref="F1405:G1405"/>
    <mergeCell ref="F1394:G1394"/>
    <mergeCell ref="F1395:G1395"/>
    <mergeCell ref="F1396:G1396"/>
    <mergeCell ref="F1397:G1397"/>
    <mergeCell ref="F1398:G1398"/>
    <mergeCell ref="F1399:G1399"/>
    <mergeCell ref="F1388:G1388"/>
    <mergeCell ref="F1389:G1389"/>
    <mergeCell ref="F1390:G1390"/>
    <mergeCell ref="F1391:G1391"/>
    <mergeCell ref="F1392:G1392"/>
    <mergeCell ref="F1393:G1393"/>
    <mergeCell ref="F1382:G1382"/>
    <mergeCell ref="F1383:G1383"/>
    <mergeCell ref="F1384:G1384"/>
    <mergeCell ref="F1385:G1385"/>
    <mergeCell ref="F1386:G1386"/>
    <mergeCell ref="F1387:G1387"/>
    <mergeCell ref="F1376:G1376"/>
    <mergeCell ref="F1377:G1377"/>
    <mergeCell ref="F1378:G1378"/>
    <mergeCell ref="F1379:G1379"/>
    <mergeCell ref="F1380:G1380"/>
    <mergeCell ref="F1381:G1381"/>
    <mergeCell ref="F1370:G1370"/>
    <mergeCell ref="F1371:G1371"/>
    <mergeCell ref="F1372:G1372"/>
    <mergeCell ref="F1373:G1373"/>
    <mergeCell ref="F1374:G1374"/>
    <mergeCell ref="F1375:G1375"/>
    <mergeCell ref="F1364:G1364"/>
    <mergeCell ref="F1365:G1365"/>
    <mergeCell ref="F1366:G1366"/>
    <mergeCell ref="F1367:G1367"/>
    <mergeCell ref="F1368:G1368"/>
    <mergeCell ref="F1369:G1369"/>
    <mergeCell ref="F1358:G1358"/>
    <mergeCell ref="F1359:G1359"/>
    <mergeCell ref="F1360:G1360"/>
    <mergeCell ref="F1361:G1361"/>
    <mergeCell ref="F1362:G1362"/>
    <mergeCell ref="F1363:G1363"/>
    <mergeCell ref="F1352:G1352"/>
    <mergeCell ref="F1353:G1353"/>
    <mergeCell ref="F1354:G1354"/>
    <mergeCell ref="F1355:G1355"/>
    <mergeCell ref="F1356:G1356"/>
    <mergeCell ref="F1357:G1357"/>
    <mergeCell ref="F1346:G1346"/>
    <mergeCell ref="F1347:G1347"/>
    <mergeCell ref="F1348:G1348"/>
    <mergeCell ref="F1349:G1349"/>
    <mergeCell ref="F1350:G1350"/>
    <mergeCell ref="F1351:G1351"/>
    <mergeCell ref="F1340:G1340"/>
    <mergeCell ref="F1341:G1341"/>
    <mergeCell ref="F1342:G1342"/>
    <mergeCell ref="F1343:G1343"/>
    <mergeCell ref="F1344:G1344"/>
    <mergeCell ref="F1345:G1345"/>
    <mergeCell ref="F1334:G1334"/>
    <mergeCell ref="F1335:G1335"/>
    <mergeCell ref="F1336:G1336"/>
    <mergeCell ref="F1337:G1337"/>
    <mergeCell ref="F1338:G1338"/>
    <mergeCell ref="F1339:G1339"/>
    <mergeCell ref="F1328:G1328"/>
    <mergeCell ref="F1329:G1329"/>
    <mergeCell ref="F1330:G1330"/>
    <mergeCell ref="F1331:G1331"/>
    <mergeCell ref="F1332:G1332"/>
    <mergeCell ref="F1333:G1333"/>
    <mergeCell ref="F1322:G1322"/>
    <mergeCell ref="F1323:G1323"/>
    <mergeCell ref="F1324:G1324"/>
    <mergeCell ref="F1325:G1325"/>
    <mergeCell ref="F1326:G1326"/>
    <mergeCell ref="F1327:G1327"/>
    <mergeCell ref="F1316:G1316"/>
    <mergeCell ref="F1317:G1317"/>
    <mergeCell ref="F1318:G1318"/>
    <mergeCell ref="F1319:G1319"/>
    <mergeCell ref="F1320:G1320"/>
    <mergeCell ref="F1321:G1321"/>
    <mergeCell ref="F1310:G1310"/>
    <mergeCell ref="F1311:G1311"/>
    <mergeCell ref="F1312:G1312"/>
    <mergeCell ref="F1313:G1313"/>
    <mergeCell ref="F1314:G1314"/>
    <mergeCell ref="F1315:G1315"/>
    <mergeCell ref="F1304:G1304"/>
    <mergeCell ref="F1305:G1305"/>
    <mergeCell ref="F1306:G1306"/>
    <mergeCell ref="F1307:G1307"/>
    <mergeCell ref="F1308:G1308"/>
    <mergeCell ref="F1309:G1309"/>
    <mergeCell ref="F1298:G1298"/>
    <mergeCell ref="F1299:G1299"/>
    <mergeCell ref="F1300:G1300"/>
    <mergeCell ref="F1301:G1301"/>
    <mergeCell ref="F1302:G1302"/>
    <mergeCell ref="F1303:G1303"/>
    <mergeCell ref="F1292:G1292"/>
    <mergeCell ref="F1293:G1293"/>
    <mergeCell ref="F1294:G1294"/>
    <mergeCell ref="F1295:G1295"/>
    <mergeCell ref="F1296:G1296"/>
    <mergeCell ref="F1297:G1297"/>
    <mergeCell ref="F1286:G1286"/>
    <mergeCell ref="F1287:G1287"/>
    <mergeCell ref="F1288:G1288"/>
    <mergeCell ref="F1289:G1289"/>
    <mergeCell ref="F1290:G1290"/>
    <mergeCell ref="F1291:G1291"/>
    <mergeCell ref="F1280:G1280"/>
    <mergeCell ref="F1281:G1281"/>
    <mergeCell ref="F1282:G1282"/>
    <mergeCell ref="F1283:G1283"/>
    <mergeCell ref="F1284:G1284"/>
    <mergeCell ref="F1285:G1285"/>
    <mergeCell ref="F1274:G1274"/>
    <mergeCell ref="F1275:G1275"/>
    <mergeCell ref="F1276:G1276"/>
    <mergeCell ref="F1277:G1277"/>
    <mergeCell ref="F1278:G1278"/>
    <mergeCell ref="F1279:G1279"/>
    <mergeCell ref="F1268:G1268"/>
    <mergeCell ref="F1269:G1269"/>
    <mergeCell ref="F1270:G1270"/>
    <mergeCell ref="F1271:G1271"/>
    <mergeCell ref="F1272:G1272"/>
    <mergeCell ref="F1273:G1273"/>
    <mergeCell ref="F1262:G1262"/>
    <mergeCell ref="F1263:G1263"/>
    <mergeCell ref="F1264:G1264"/>
    <mergeCell ref="F1265:G1265"/>
    <mergeCell ref="F1266:G1266"/>
    <mergeCell ref="F1267:G1267"/>
    <mergeCell ref="F1256:G1256"/>
    <mergeCell ref="F1257:G1257"/>
    <mergeCell ref="F1258:G1258"/>
    <mergeCell ref="F1259:G1259"/>
    <mergeCell ref="F1260:G1260"/>
    <mergeCell ref="F1261:G1261"/>
    <mergeCell ref="F1250:G1250"/>
    <mergeCell ref="F1251:G1251"/>
    <mergeCell ref="F1252:G1252"/>
    <mergeCell ref="F1253:G1253"/>
    <mergeCell ref="F1254:G1254"/>
    <mergeCell ref="F1255:G1255"/>
    <mergeCell ref="F1244:G1244"/>
    <mergeCell ref="F1245:G1245"/>
    <mergeCell ref="F1246:G1246"/>
    <mergeCell ref="F1247:G1247"/>
    <mergeCell ref="F1248:G1248"/>
    <mergeCell ref="F1249:G1249"/>
    <mergeCell ref="F1238:G1238"/>
    <mergeCell ref="F1239:G1239"/>
    <mergeCell ref="F1240:G1240"/>
    <mergeCell ref="F1241:G1241"/>
    <mergeCell ref="F1242:G1242"/>
    <mergeCell ref="F1243:G1243"/>
    <mergeCell ref="F1232:G1232"/>
    <mergeCell ref="F1233:G1233"/>
    <mergeCell ref="F1234:G1234"/>
    <mergeCell ref="F1235:G1235"/>
    <mergeCell ref="F1236:G1236"/>
    <mergeCell ref="F1237:G1237"/>
    <mergeCell ref="F1226:G1226"/>
    <mergeCell ref="F1227:G1227"/>
    <mergeCell ref="F1228:G1228"/>
    <mergeCell ref="F1229:G1229"/>
    <mergeCell ref="F1230:G1230"/>
    <mergeCell ref="F1231:G1231"/>
    <mergeCell ref="F1220:G1220"/>
    <mergeCell ref="F1221:G1221"/>
    <mergeCell ref="F1222:G1222"/>
    <mergeCell ref="F1223:G1223"/>
    <mergeCell ref="F1224:G1224"/>
    <mergeCell ref="F1225:G1225"/>
    <mergeCell ref="F1214:G1214"/>
    <mergeCell ref="F1215:G1215"/>
    <mergeCell ref="F1216:G1216"/>
    <mergeCell ref="F1217:G1217"/>
    <mergeCell ref="F1218:G1218"/>
    <mergeCell ref="F1219:G1219"/>
    <mergeCell ref="F1208:G1208"/>
    <mergeCell ref="F1209:G1209"/>
    <mergeCell ref="F1210:G1210"/>
    <mergeCell ref="F1211:G1211"/>
    <mergeCell ref="F1212:G1212"/>
    <mergeCell ref="F1213:G1213"/>
    <mergeCell ref="F1202:G1202"/>
    <mergeCell ref="F1203:G1203"/>
    <mergeCell ref="F1204:G1204"/>
    <mergeCell ref="F1205:G1205"/>
    <mergeCell ref="F1206:G1206"/>
    <mergeCell ref="F1207:G1207"/>
    <mergeCell ref="F1196:G1196"/>
    <mergeCell ref="F1197:G1197"/>
    <mergeCell ref="F1198:G1198"/>
    <mergeCell ref="F1199:G1199"/>
    <mergeCell ref="F1200:G1200"/>
    <mergeCell ref="F1201:G1201"/>
    <mergeCell ref="F1190:G1190"/>
    <mergeCell ref="F1191:G1191"/>
    <mergeCell ref="F1192:G1192"/>
    <mergeCell ref="F1193:G1193"/>
    <mergeCell ref="F1194:G1194"/>
    <mergeCell ref="F1195:G1195"/>
    <mergeCell ref="F1184:G1184"/>
    <mergeCell ref="F1185:G1185"/>
    <mergeCell ref="F1186:G1186"/>
    <mergeCell ref="F1187:G1187"/>
    <mergeCell ref="F1188:G1188"/>
    <mergeCell ref="F1189:G1189"/>
    <mergeCell ref="F1178:G1178"/>
    <mergeCell ref="F1179:G1179"/>
    <mergeCell ref="F1180:G1180"/>
    <mergeCell ref="F1181:G1181"/>
    <mergeCell ref="F1182:G1182"/>
    <mergeCell ref="F1183:G1183"/>
    <mergeCell ref="F1172:G1172"/>
    <mergeCell ref="F1173:G1173"/>
    <mergeCell ref="F1174:G1174"/>
    <mergeCell ref="F1175:G1175"/>
    <mergeCell ref="F1176:G1176"/>
    <mergeCell ref="F1177:G1177"/>
    <mergeCell ref="F1166:G1166"/>
    <mergeCell ref="F1167:G1167"/>
    <mergeCell ref="F1168:G1168"/>
    <mergeCell ref="F1169:G1169"/>
    <mergeCell ref="F1170:G1170"/>
    <mergeCell ref="F1171:G1171"/>
    <mergeCell ref="F1160:G1160"/>
    <mergeCell ref="F1161:G1161"/>
    <mergeCell ref="F1162:G1162"/>
    <mergeCell ref="F1163:G1163"/>
    <mergeCell ref="F1164:G1164"/>
    <mergeCell ref="F1165:G1165"/>
    <mergeCell ref="F1154:G1154"/>
    <mergeCell ref="F1155:G1155"/>
    <mergeCell ref="F1156:G1156"/>
    <mergeCell ref="F1157:G1157"/>
    <mergeCell ref="F1158:G1158"/>
    <mergeCell ref="F1159:G1159"/>
    <mergeCell ref="F1148:G1148"/>
    <mergeCell ref="F1149:G1149"/>
    <mergeCell ref="F1150:G1150"/>
    <mergeCell ref="F1151:G1151"/>
    <mergeCell ref="F1152:G1152"/>
    <mergeCell ref="F1153:G1153"/>
    <mergeCell ref="F1142:G1142"/>
    <mergeCell ref="F1143:G1143"/>
    <mergeCell ref="F1144:G1144"/>
    <mergeCell ref="F1145:G1145"/>
    <mergeCell ref="F1146:G1146"/>
    <mergeCell ref="F1147:G1147"/>
    <mergeCell ref="F1136:G1136"/>
    <mergeCell ref="F1137:G1137"/>
    <mergeCell ref="F1138:G1138"/>
    <mergeCell ref="F1139:G1139"/>
    <mergeCell ref="F1140:G1140"/>
    <mergeCell ref="F1141:G1141"/>
    <mergeCell ref="F1130:G1130"/>
    <mergeCell ref="F1131:G1131"/>
    <mergeCell ref="F1132:G1132"/>
    <mergeCell ref="F1133:G1133"/>
    <mergeCell ref="F1134:G1134"/>
    <mergeCell ref="F1135:G1135"/>
    <mergeCell ref="F1124:G1124"/>
    <mergeCell ref="F1125:G1125"/>
    <mergeCell ref="F1126:G1126"/>
    <mergeCell ref="F1127:G1127"/>
    <mergeCell ref="F1128:G1128"/>
    <mergeCell ref="F1129:G1129"/>
    <mergeCell ref="F1118:G1118"/>
    <mergeCell ref="F1119:G1119"/>
    <mergeCell ref="F1120:G1120"/>
    <mergeCell ref="F1121:G1121"/>
    <mergeCell ref="F1122:G1122"/>
    <mergeCell ref="F1123:G1123"/>
    <mergeCell ref="F1112:G1112"/>
    <mergeCell ref="F1113:G1113"/>
    <mergeCell ref="F1114:G1114"/>
    <mergeCell ref="F1115:G1115"/>
    <mergeCell ref="F1116:G1116"/>
    <mergeCell ref="F1117:G1117"/>
    <mergeCell ref="F1106:G1106"/>
    <mergeCell ref="F1107:G1107"/>
    <mergeCell ref="F1108:G1108"/>
    <mergeCell ref="F1109:G1109"/>
    <mergeCell ref="F1110:G1110"/>
    <mergeCell ref="F1111:G1111"/>
    <mergeCell ref="F1100:G1100"/>
    <mergeCell ref="F1101:G1101"/>
    <mergeCell ref="F1102:G1102"/>
    <mergeCell ref="F1103:G1103"/>
    <mergeCell ref="F1104:G1104"/>
    <mergeCell ref="F1105:G1105"/>
    <mergeCell ref="F1094:G1094"/>
    <mergeCell ref="F1095:G1095"/>
    <mergeCell ref="F1096:G1096"/>
    <mergeCell ref="F1097:G1097"/>
    <mergeCell ref="F1098:G1098"/>
    <mergeCell ref="F1099:G1099"/>
    <mergeCell ref="F1088:G1088"/>
    <mergeCell ref="F1089:G1089"/>
    <mergeCell ref="F1090:G1090"/>
    <mergeCell ref="F1091:G1091"/>
    <mergeCell ref="F1092:G1092"/>
    <mergeCell ref="F1093:G1093"/>
    <mergeCell ref="F1082:G1082"/>
    <mergeCell ref="F1083:G1083"/>
    <mergeCell ref="F1084:G1084"/>
    <mergeCell ref="F1085:G1085"/>
    <mergeCell ref="F1086:G1086"/>
    <mergeCell ref="F1087:G1087"/>
    <mergeCell ref="F1076:G1076"/>
    <mergeCell ref="F1077:G1077"/>
    <mergeCell ref="F1078:G1078"/>
    <mergeCell ref="F1079:G1079"/>
    <mergeCell ref="F1080:G1080"/>
    <mergeCell ref="F1081:G1081"/>
    <mergeCell ref="F1070:G1070"/>
    <mergeCell ref="F1071:G1071"/>
    <mergeCell ref="F1072:G1072"/>
    <mergeCell ref="F1073:G1073"/>
    <mergeCell ref="F1074:G1074"/>
    <mergeCell ref="F1075:G1075"/>
    <mergeCell ref="F1064:G1064"/>
    <mergeCell ref="F1065:G1065"/>
    <mergeCell ref="F1066:G1066"/>
    <mergeCell ref="F1067:G1067"/>
    <mergeCell ref="F1068:G1068"/>
    <mergeCell ref="F1069:G1069"/>
    <mergeCell ref="F1058:G1058"/>
    <mergeCell ref="F1059:G1059"/>
    <mergeCell ref="F1060:G1060"/>
    <mergeCell ref="F1061:G1061"/>
    <mergeCell ref="F1062:G1062"/>
    <mergeCell ref="F1063:G1063"/>
    <mergeCell ref="F1052:G1052"/>
    <mergeCell ref="F1053:G1053"/>
    <mergeCell ref="F1054:G1054"/>
    <mergeCell ref="F1055:G1055"/>
    <mergeCell ref="F1056:G1056"/>
    <mergeCell ref="F1057:G1057"/>
    <mergeCell ref="F1046:G1046"/>
    <mergeCell ref="F1047:G1047"/>
    <mergeCell ref="F1048:G1048"/>
    <mergeCell ref="F1049:G1049"/>
    <mergeCell ref="F1050:G1050"/>
    <mergeCell ref="F1051:G1051"/>
    <mergeCell ref="F1040:G1040"/>
    <mergeCell ref="F1041:G1041"/>
    <mergeCell ref="F1042:G1042"/>
    <mergeCell ref="F1043:G1043"/>
    <mergeCell ref="F1044:G1044"/>
    <mergeCell ref="F1045:G1045"/>
    <mergeCell ref="F1034:G1034"/>
    <mergeCell ref="F1035:G1035"/>
    <mergeCell ref="F1036:G1036"/>
    <mergeCell ref="F1037:G1037"/>
    <mergeCell ref="F1038:G1038"/>
    <mergeCell ref="F1039:G1039"/>
    <mergeCell ref="F1028:G1028"/>
    <mergeCell ref="F1029:G1029"/>
    <mergeCell ref="F1030:G1030"/>
    <mergeCell ref="F1031:G1031"/>
    <mergeCell ref="F1032:G1032"/>
    <mergeCell ref="F1033:G1033"/>
    <mergeCell ref="F1022:G1022"/>
    <mergeCell ref="F1023:G1023"/>
    <mergeCell ref="F1024:G1024"/>
    <mergeCell ref="F1025:G1025"/>
    <mergeCell ref="F1026:G1026"/>
    <mergeCell ref="F1027:G1027"/>
    <mergeCell ref="F1016:G1016"/>
    <mergeCell ref="F1017:G1017"/>
    <mergeCell ref="F1018:G1018"/>
    <mergeCell ref="F1019:G1019"/>
    <mergeCell ref="F1020:G1020"/>
    <mergeCell ref="F1021:G1021"/>
    <mergeCell ref="F1010:G1010"/>
    <mergeCell ref="F1011:G1011"/>
    <mergeCell ref="F1012:G1012"/>
    <mergeCell ref="F1013:G1013"/>
    <mergeCell ref="F1014:G1014"/>
    <mergeCell ref="F1015:G1015"/>
    <mergeCell ref="F1004:G1004"/>
    <mergeCell ref="F1005:G1005"/>
    <mergeCell ref="F1006:G1006"/>
    <mergeCell ref="F1007:G1007"/>
    <mergeCell ref="F1008:G1008"/>
    <mergeCell ref="F1009:G1009"/>
    <mergeCell ref="F998:G998"/>
    <mergeCell ref="F999:G999"/>
    <mergeCell ref="F1000:G1000"/>
    <mergeCell ref="F1001:G1001"/>
    <mergeCell ref="F1002:G1002"/>
    <mergeCell ref="F1003:G1003"/>
    <mergeCell ref="F992:G992"/>
    <mergeCell ref="F993:G993"/>
    <mergeCell ref="F994:G994"/>
    <mergeCell ref="F995:G995"/>
    <mergeCell ref="F996:G996"/>
    <mergeCell ref="F997:G997"/>
    <mergeCell ref="F986:G986"/>
    <mergeCell ref="F987:G987"/>
    <mergeCell ref="F988:G988"/>
    <mergeCell ref="F989:G989"/>
    <mergeCell ref="F990:G990"/>
    <mergeCell ref="F991:G991"/>
    <mergeCell ref="F980:G980"/>
    <mergeCell ref="F981:G981"/>
    <mergeCell ref="F982:G982"/>
    <mergeCell ref="F983:G983"/>
    <mergeCell ref="F984:G984"/>
    <mergeCell ref="F985:G985"/>
    <mergeCell ref="F974:G974"/>
    <mergeCell ref="F975:G975"/>
    <mergeCell ref="F976:G976"/>
    <mergeCell ref="F977:G977"/>
    <mergeCell ref="F978:G978"/>
    <mergeCell ref="F979:G979"/>
    <mergeCell ref="F968:G968"/>
    <mergeCell ref="F969:G969"/>
    <mergeCell ref="F970:G970"/>
    <mergeCell ref="F971:G971"/>
    <mergeCell ref="F972:G972"/>
    <mergeCell ref="F973:G973"/>
    <mergeCell ref="F962:G962"/>
    <mergeCell ref="F963:G963"/>
    <mergeCell ref="F964:G964"/>
    <mergeCell ref="F965:G965"/>
    <mergeCell ref="F966:G966"/>
    <mergeCell ref="F967:G967"/>
    <mergeCell ref="F956:G956"/>
    <mergeCell ref="F957:G957"/>
    <mergeCell ref="F958:G958"/>
    <mergeCell ref="F959:G959"/>
    <mergeCell ref="F960:G960"/>
    <mergeCell ref="F961:G961"/>
    <mergeCell ref="F950:G950"/>
    <mergeCell ref="F951:G951"/>
    <mergeCell ref="F952:G952"/>
    <mergeCell ref="F953:G953"/>
    <mergeCell ref="F954:G954"/>
    <mergeCell ref="F955:G955"/>
    <mergeCell ref="F944:G944"/>
    <mergeCell ref="F945:G945"/>
    <mergeCell ref="F946:G946"/>
    <mergeCell ref="F947:G947"/>
    <mergeCell ref="F948:G948"/>
    <mergeCell ref="F949:G949"/>
    <mergeCell ref="F938:G938"/>
    <mergeCell ref="F939:G939"/>
    <mergeCell ref="F940:G940"/>
    <mergeCell ref="F941:G941"/>
    <mergeCell ref="F942:G942"/>
    <mergeCell ref="F943:G943"/>
    <mergeCell ref="F932:G932"/>
    <mergeCell ref="F933:G933"/>
    <mergeCell ref="F934:G934"/>
    <mergeCell ref="F935:G935"/>
    <mergeCell ref="F936:G936"/>
    <mergeCell ref="F937:G937"/>
    <mergeCell ref="F926:G926"/>
    <mergeCell ref="F927:G927"/>
    <mergeCell ref="F928:G928"/>
    <mergeCell ref="F929:G929"/>
    <mergeCell ref="F930:G930"/>
    <mergeCell ref="F931:G931"/>
    <mergeCell ref="F920:G920"/>
    <mergeCell ref="F921:G921"/>
    <mergeCell ref="F922:G922"/>
    <mergeCell ref="F923:G923"/>
    <mergeCell ref="F924:G924"/>
    <mergeCell ref="F925:G925"/>
    <mergeCell ref="F914:G914"/>
    <mergeCell ref="F915:G915"/>
    <mergeCell ref="F916:G916"/>
    <mergeCell ref="F917:G917"/>
    <mergeCell ref="F918:G918"/>
    <mergeCell ref="F919:G919"/>
    <mergeCell ref="F908:G908"/>
    <mergeCell ref="F909:G909"/>
    <mergeCell ref="F910:G910"/>
    <mergeCell ref="F911:G911"/>
    <mergeCell ref="F912:G912"/>
    <mergeCell ref="F913:G913"/>
    <mergeCell ref="F902:G902"/>
    <mergeCell ref="F903:G903"/>
    <mergeCell ref="F904:G904"/>
    <mergeCell ref="F905:G905"/>
    <mergeCell ref="F906:G906"/>
    <mergeCell ref="F907:G907"/>
    <mergeCell ref="F896:G896"/>
    <mergeCell ref="F897:G897"/>
    <mergeCell ref="F898:G898"/>
    <mergeCell ref="F899:G899"/>
    <mergeCell ref="F900:G900"/>
    <mergeCell ref="F901:G901"/>
    <mergeCell ref="F890:G890"/>
    <mergeCell ref="F891:G891"/>
    <mergeCell ref="F892:G892"/>
    <mergeCell ref="F893:G893"/>
    <mergeCell ref="F894:G894"/>
    <mergeCell ref="F895:G895"/>
    <mergeCell ref="F884:G884"/>
    <mergeCell ref="F885:G885"/>
    <mergeCell ref="F886:G886"/>
    <mergeCell ref="F887:G887"/>
    <mergeCell ref="F888:G888"/>
    <mergeCell ref="F889:G889"/>
    <mergeCell ref="F878:G878"/>
    <mergeCell ref="F879:G879"/>
    <mergeCell ref="F880:G880"/>
    <mergeCell ref="F881:G881"/>
    <mergeCell ref="F882:G882"/>
    <mergeCell ref="F883:G883"/>
    <mergeCell ref="F872:G872"/>
    <mergeCell ref="F873:G873"/>
    <mergeCell ref="F874:G874"/>
    <mergeCell ref="F875:G875"/>
    <mergeCell ref="F876:G876"/>
    <mergeCell ref="F877:G877"/>
    <mergeCell ref="F866:G866"/>
    <mergeCell ref="F867:G867"/>
    <mergeCell ref="F868:G868"/>
    <mergeCell ref="F869:G869"/>
    <mergeCell ref="F870:G870"/>
    <mergeCell ref="F871:G871"/>
    <mergeCell ref="F860:G860"/>
    <mergeCell ref="F861:G861"/>
    <mergeCell ref="F862:G862"/>
    <mergeCell ref="F863:G863"/>
    <mergeCell ref="F864:G864"/>
    <mergeCell ref="F865:G865"/>
    <mergeCell ref="F854:G854"/>
    <mergeCell ref="F855:G855"/>
    <mergeCell ref="F856:G856"/>
    <mergeCell ref="F857:G857"/>
    <mergeCell ref="F858:G858"/>
    <mergeCell ref="F859:G859"/>
    <mergeCell ref="F848:G848"/>
    <mergeCell ref="F849:G849"/>
    <mergeCell ref="F850:G850"/>
    <mergeCell ref="F851:G851"/>
    <mergeCell ref="F852:G852"/>
    <mergeCell ref="F853:G853"/>
    <mergeCell ref="F842:G842"/>
    <mergeCell ref="F843:G843"/>
    <mergeCell ref="F844:G844"/>
    <mergeCell ref="F845:G845"/>
    <mergeCell ref="F846:G846"/>
    <mergeCell ref="F847:G847"/>
    <mergeCell ref="F836:G836"/>
    <mergeCell ref="F837:G837"/>
    <mergeCell ref="F838:G838"/>
    <mergeCell ref="F839:G839"/>
    <mergeCell ref="F840:G840"/>
    <mergeCell ref="F841:G841"/>
    <mergeCell ref="F830:G830"/>
    <mergeCell ref="F831:G831"/>
    <mergeCell ref="F832:G832"/>
    <mergeCell ref="F833:G833"/>
    <mergeCell ref="F834:G834"/>
    <mergeCell ref="F835:G835"/>
    <mergeCell ref="F824:G824"/>
    <mergeCell ref="F825:G825"/>
    <mergeCell ref="F826:G826"/>
    <mergeCell ref="F827:G827"/>
    <mergeCell ref="F828:G828"/>
    <mergeCell ref="F829:G829"/>
    <mergeCell ref="F818:G818"/>
    <mergeCell ref="F819:G819"/>
    <mergeCell ref="F820:G820"/>
    <mergeCell ref="F821:G821"/>
    <mergeCell ref="F822:G822"/>
    <mergeCell ref="F823:G823"/>
    <mergeCell ref="F812:G812"/>
    <mergeCell ref="F813:G813"/>
    <mergeCell ref="F814:G814"/>
    <mergeCell ref="F815:G815"/>
    <mergeCell ref="F816:G816"/>
    <mergeCell ref="F817:G817"/>
    <mergeCell ref="F806:G806"/>
    <mergeCell ref="F807:G807"/>
    <mergeCell ref="F808:G808"/>
    <mergeCell ref="F809:G809"/>
    <mergeCell ref="F810:G810"/>
    <mergeCell ref="F811:G811"/>
    <mergeCell ref="F800:G800"/>
    <mergeCell ref="F801:G801"/>
    <mergeCell ref="F802:G802"/>
    <mergeCell ref="F803:G803"/>
    <mergeCell ref="F804:G804"/>
    <mergeCell ref="F805:G805"/>
    <mergeCell ref="F794:G794"/>
    <mergeCell ref="F795:G795"/>
    <mergeCell ref="F796:G796"/>
    <mergeCell ref="F797:G797"/>
    <mergeCell ref="F798:G798"/>
    <mergeCell ref="F799:G799"/>
    <mergeCell ref="F788:G788"/>
    <mergeCell ref="F789:G789"/>
    <mergeCell ref="F790:G790"/>
    <mergeCell ref="F791:G791"/>
    <mergeCell ref="F792:G792"/>
    <mergeCell ref="F793:G793"/>
    <mergeCell ref="F782:G782"/>
    <mergeCell ref="F783:G783"/>
    <mergeCell ref="F784:G784"/>
    <mergeCell ref="F785:G785"/>
    <mergeCell ref="F786:G786"/>
    <mergeCell ref="F787:G787"/>
    <mergeCell ref="F776:G776"/>
    <mergeCell ref="F777:G777"/>
    <mergeCell ref="F778:G778"/>
    <mergeCell ref="F779:G779"/>
    <mergeCell ref="F780:G780"/>
    <mergeCell ref="F781:G781"/>
    <mergeCell ref="F770:G770"/>
    <mergeCell ref="F771:G771"/>
    <mergeCell ref="F772:G772"/>
    <mergeCell ref="F773:G773"/>
    <mergeCell ref="F774:G774"/>
    <mergeCell ref="F775:G775"/>
    <mergeCell ref="F764:G764"/>
    <mergeCell ref="F765:G765"/>
    <mergeCell ref="F766:G766"/>
    <mergeCell ref="F767:G767"/>
    <mergeCell ref="F768:G768"/>
    <mergeCell ref="F769:G769"/>
    <mergeCell ref="F758:G758"/>
    <mergeCell ref="F759:G759"/>
    <mergeCell ref="F760:G760"/>
    <mergeCell ref="F761:G761"/>
    <mergeCell ref="F762:G762"/>
    <mergeCell ref="F763:G763"/>
    <mergeCell ref="F752:G752"/>
    <mergeCell ref="F753:G753"/>
    <mergeCell ref="F754:G754"/>
    <mergeCell ref="F755:G755"/>
    <mergeCell ref="F756:G756"/>
    <mergeCell ref="F757:G757"/>
    <mergeCell ref="F746:G746"/>
    <mergeCell ref="F747:G747"/>
    <mergeCell ref="F748:G748"/>
    <mergeCell ref="F749:G749"/>
    <mergeCell ref="F750:G750"/>
    <mergeCell ref="F751:G751"/>
    <mergeCell ref="F740:G740"/>
    <mergeCell ref="F741:G741"/>
    <mergeCell ref="F742:G742"/>
    <mergeCell ref="F743:G743"/>
    <mergeCell ref="F744:G744"/>
    <mergeCell ref="F745:G745"/>
    <mergeCell ref="F734:G734"/>
    <mergeCell ref="F735:G735"/>
    <mergeCell ref="F736:G736"/>
    <mergeCell ref="F737:G737"/>
    <mergeCell ref="F738:G738"/>
    <mergeCell ref="F739:G739"/>
    <mergeCell ref="F728:G728"/>
    <mergeCell ref="F729:G729"/>
    <mergeCell ref="F730:G730"/>
    <mergeCell ref="F731:G731"/>
    <mergeCell ref="F732:G732"/>
    <mergeCell ref="F733:G733"/>
    <mergeCell ref="F722:G722"/>
    <mergeCell ref="F723:G723"/>
    <mergeCell ref="F724:G724"/>
    <mergeCell ref="F725:G725"/>
    <mergeCell ref="F726:G726"/>
    <mergeCell ref="F727:G727"/>
    <mergeCell ref="F716:G716"/>
    <mergeCell ref="F717:G717"/>
    <mergeCell ref="F718:G718"/>
    <mergeCell ref="F719:G719"/>
    <mergeCell ref="F720:G720"/>
    <mergeCell ref="F721:G721"/>
    <mergeCell ref="F710:G710"/>
    <mergeCell ref="F711:G711"/>
    <mergeCell ref="F712:G712"/>
    <mergeCell ref="F713:G713"/>
    <mergeCell ref="F714:G714"/>
    <mergeCell ref="F715:G715"/>
    <mergeCell ref="F704:G704"/>
    <mergeCell ref="F705:G705"/>
    <mergeCell ref="F706:G706"/>
    <mergeCell ref="F707:G707"/>
    <mergeCell ref="F708:G708"/>
    <mergeCell ref="F709:G709"/>
    <mergeCell ref="F698:G698"/>
    <mergeCell ref="F699:G699"/>
    <mergeCell ref="F700:G700"/>
    <mergeCell ref="F701:G701"/>
    <mergeCell ref="F702:G702"/>
    <mergeCell ref="F703:G703"/>
    <mergeCell ref="F692:G692"/>
    <mergeCell ref="F693:G693"/>
    <mergeCell ref="F694:G694"/>
    <mergeCell ref="F695:G695"/>
    <mergeCell ref="F696:G696"/>
    <mergeCell ref="F697:G697"/>
    <mergeCell ref="F686:G686"/>
    <mergeCell ref="F687:G687"/>
    <mergeCell ref="F688:G688"/>
    <mergeCell ref="F689:G689"/>
    <mergeCell ref="F690:G690"/>
    <mergeCell ref="F691:G691"/>
    <mergeCell ref="F680:G680"/>
    <mergeCell ref="F681:G681"/>
    <mergeCell ref="F682:G682"/>
    <mergeCell ref="F683:G683"/>
    <mergeCell ref="F684:G684"/>
    <mergeCell ref="F685:G685"/>
    <mergeCell ref="F674:G674"/>
    <mergeCell ref="F675:G675"/>
    <mergeCell ref="F676:G676"/>
    <mergeCell ref="F677:G677"/>
    <mergeCell ref="F678:G678"/>
    <mergeCell ref="F679:G679"/>
    <mergeCell ref="F668:G668"/>
    <mergeCell ref="F669:G669"/>
    <mergeCell ref="F670:G670"/>
    <mergeCell ref="F671:G671"/>
    <mergeCell ref="F672:G672"/>
    <mergeCell ref="F673:G673"/>
    <mergeCell ref="F662:G662"/>
    <mergeCell ref="F663:G663"/>
    <mergeCell ref="F664:G664"/>
    <mergeCell ref="F665:G665"/>
    <mergeCell ref="F666:G666"/>
    <mergeCell ref="F667:G667"/>
    <mergeCell ref="F656:G656"/>
    <mergeCell ref="F657:G657"/>
    <mergeCell ref="F658:G658"/>
    <mergeCell ref="F659:G659"/>
    <mergeCell ref="F660:G660"/>
    <mergeCell ref="F661:G661"/>
    <mergeCell ref="F650:G650"/>
    <mergeCell ref="F651:G651"/>
    <mergeCell ref="F652:G652"/>
    <mergeCell ref="F653:G653"/>
    <mergeCell ref="F654:G654"/>
    <mergeCell ref="F655:G655"/>
    <mergeCell ref="F644:G644"/>
    <mergeCell ref="F645:G645"/>
    <mergeCell ref="F646:G646"/>
    <mergeCell ref="F647:G647"/>
    <mergeCell ref="F648:G648"/>
    <mergeCell ref="F649:G649"/>
    <mergeCell ref="F638:G638"/>
    <mergeCell ref="F639:G639"/>
    <mergeCell ref="F640:G640"/>
    <mergeCell ref="F641:G641"/>
    <mergeCell ref="F642:G642"/>
    <mergeCell ref="F643:G643"/>
    <mergeCell ref="F632:G632"/>
    <mergeCell ref="F633:G633"/>
    <mergeCell ref="F634:G634"/>
    <mergeCell ref="F635:G635"/>
    <mergeCell ref="F636:G636"/>
    <mergeCell ref="F637:G637"/>
    <mergeCell ref="F626:G626"/>
    <mergeCell ref="F627:G627"/>
    <mergeCell ref="F628:G628"/>
    <mergeCell ref="F629:G629"/>
    <mergeCell ref="F630:G630"/>
    <mergeCell ref="F631:G631"/>
    <mergeCell ref="F620:G620"/>
    <mergeCell ref="F621:G621"/>
    <mergeCell ref="F622:G622"/>
    <mergeCell ref="F623:G623"/>
    <mergeCell ref="F624:G624"/>
    <mergeCell ref="F625:G625"/>
    <mergeCell ref="F614:G614"/>
    <mergeCell ref="F615:G615"/>
    <mergeCell ref="F616:G616"/>
    <mergeCell ref="F617:G617"/>
    <mergeCell ref="F618:G618"/>
    <mergeCell ref="F619:G619"/>
    <mergeCell ref="F608:G608"/>
    <mergeCell ref="F609:G609"/>
    <mergeCell ref="F610:G610"/>
    <mergeCell ref="F611:G611"/>
    <mergeCell ref="F612:G612"/>
    <mergeCell ref="F613:G613"/>
    <mergeCell ref="F602:G602"/>
    <mergeCell ref="F603:G603"/>
    <mergeCell ref="F604:G604"/>
    <mergeCell ref="F605:G605"/>
    <mergeCell ref="F606:G606"/>
    <mergeCell ref="F607:G607"/>
    <mergeCell ref="F596:G596"/>
    <mergeCell ref="F597:G597"/>
    <mergeCell ref="F598:G598"/>
    <mergeCell ref="F599:G599"/>
    <mergeCell ref="F600:G600"/>
    <mergeCell ref="F601:G601"/>
    <mergeCell ref="F590:G590"/>
    <mergeCell ref="F591:G591"/>
    <mergeCell ref="F592:G592"/>
    <mergeCell ref="F593:G593"/>
    <mergeCell ref="F594:G594"/>
    <mergeCell ref="F595:G595"/>
    <mergeCell ref="F584:G584"/>
    <mergeCell ref="F585:G585"/>
    <mergeCell ref="F586:G586"/>
    <mergeCell ref="F587:G587"/>
    <mergeCell ref="F588:G588"/>
    <mergeCell ref="F589:G589"/>
    <mergeCell ref="F578:G578"/>
    <mergeCell ref="F579:G579"/>
    <mergeCell ref="F580:G580"/>
    <mergeCell ref="F581:G581"/>
    <mergeCell ref="F582:G582"/>
    <mergeCell ref="F583:G583"/>
    <mergeCell ref="F572:G572"/>
    <mergeCell ref="F573:G573"/>
    <mergeCell ref="F574:G574"/>
    <mergeCell ref="F575:G575"/>
    <mergeCell ref="F576:G576"/>
    <mergeCell ref="F577:G577"/>
    <mergeCell ref="F566:G566"/>
    <mergeCell ref="F567:G567"/>
    <mergeCell ref="F568:G568"/>
    <mergeCell ref="F569:G569"/>
    <mergeCell ref="F570:G570"/>
    <mergeCell ref="F571:G571"/>
    <mergeCell ref="F560:G560"/>
    <mergeCell ref="F561:G561"/>
    <mergeCell ref="F562:G562"/>
    <mergeCell ref="F563:G563"/>
    <mergeCell ref="F564:G564"/>
    <mergeCell ref="F565:G565"/>
    <mergeCell ref="F554:G554"/>
    <mergeCell ref="F555:G555"/>
    <mergeCell ref="F556:G556"/>
    <mergeCell ref="F557:G557"/>
    <mergeCell ref="F558:G558"/>
    <mergeCell ref="F559:G559"/>
    <mergeCell ref="F548:G548"/>
    <mergeCell ref="F549:G549"/>
    <mergeCell ref="F550:G550"/>
    <mergeCell ref="F551:G551"/>
    <mergeCell ref="F552:G552"/>
    <mergeCell ref="F553:G553"/>
    <mergeCell ref="F542:G542"/>
    <mergeCell ref="F543:G543"/>
    <mergeCell ref="F544:G544"/>
    <mergeCell ref="F545:G545"/>
    <mergeCell ref="F546:G546"/>
    <mergeCell ref="F547:G547"/>
    <mergeCell ref="F536:G536"/>
    <mergeCell ref="F537:G537"/>
    <mergeCell ref="F538:G538"/>
    <mergeCell ref="F539:G539"/>
    <mergeCell ref="F540:G540"/>
    <mergeCell ref="F541:G541"/>
    <mergeCell ref="F530:G530"/>
    <mergeCell ref="F531:G531"/>
    <mergeCell ref="F532:G532"/>
    <mergeCell ref="F533:G533"/>
    <mergeCell ref="F534:G534"/>
    <mergeCell ref="F535:G535"/>
    <mergeCell ref="F524:G524"/>
    <mergeCell ref="F525:G525"/>
    <mergeCell ref="F526:G526"/>
    <mergeCell ref="F527:G527"/>
    <mergeCell ref="F528:G528"/>
    <mergeCell ref="F529:G529"/>
    <mergeCell ref="F518:G518"/>
    <mergeCell ref="F519:G519"/>
    <mergeCell ref="F520:G520"/>
    <mergeCell ref="F521:G521"/>
    <mergeCell ref="F522:G522"/>
    <mergeCell ref="F523:G523"/>
    <mergeCell ref="F512:G512"/>
    <mergeCell ref="F513:G513"/>
    <mergeCell ref="F514:G514"/>
    <mergeCell ref="F515:G515"/>
    <mergeCell ref="F516:G516"/>
    <mergeCell ref="F517:G517"/>
    <mergeCell ref="F506:G506"/>
    <mergeCell ref="F507:G507"/>
    <mergeCell ref="F508:G508"/>
    <mergeCell ref="F509:G509"/>
    <mergeCell ref="F510:G510"/>
    <mergeCell ref="F511:G511"/>
    <mergeCell ref="F500:G500"/>
    <mergeCell ref="F501:G501"/>
    <mergeCell ref="F502:G502"/>
    <mergeCell ref="F503:G503"/>
    <mergeCell ref="F504:G504"/>
    <mergeCell ref="F505:G505"/>
    <mergeCell ref="F494:G494"/>
    <mergeCell ref="F495:G495"/>
    <mergeCell ref="F496:G496"/>
    <mergeCell ref="F497:G497"/>
    <mergeCell ref="F498:G498"/>
    <mergeCell ref="F499:G499"/>
    <mergeCell ref="F488:G488"/>
    <mergeCell ref="F489:G489"/>
    <mergeCell ref="F490:G490"/>
    <mergeCell ref="F491:G491"/>
    <mergeCell ref="F492:G492"/>
    <mergeCell ref="F493:G493"/>
    <mergeCell ref="F482:G482"/>
    <mergeCell ref="F483:G483"/>
    <mergeCell ref="F484:G484"/>
    <mergeCell ref="F485:G485"/>
    <mergeCell ref="F486:G486"/>
    <mergeCell ref="F487:G487"/>
    <mergeCell ref="F476:G476"/>
    <mergeCell ref="F477:G477"/>
    <mergeCell ref="F478:G478"/>
    <mergeCell ref="F479:G479"/>
    <mergeCell ref="F480:G480"/>
    <mergeCell ref="F481:G481"/>
    <mergeCell ref="F470:G470"/>
    <mergeCell ref="F471:G471"/>
    <mergeCell ref="F472:G472"/>
    <mergeCell ref="F473:G473"/>
    <mergeCell ref="F474:G474"/>
    <mergeCell ref="F475:G475"/>
    <mergeCell ref="F464:G464"/>
    <mergeCell ref="F465:G465"/>
    <mergeCell ref="F466:G466"/>
    <mergeCell ref="F467:G467"/>
    <mergeCell ref="F468:G468"/>
    <mergeCell ref="F469:G469"/>
    <mergeCell ref="F458:G458"/>
    <mergeCell ref="F459:G459"/>
    <mergeCell ref="F460:G460"/>
    <mergeCell ref="F461:G461"/>
    <mergeCell ref="F462:G462"/>
    <mergeCell ref="F463:G463"/>
    <mergeCell ref="F452:G452"/>
    <mergeCell ref="F453:G453"/>
    <mergeCell ref="F454:G454"/>
    <mergeCell ref="F455:G455"/>
    <mergeCell ref="F456:G456"/>
    <mergeCell ref="F457:G457"/>
    <mergeCell ref="F446:G446"/>
    <mergeCell ref="F447:G447"/>
    <mergeCell ref="F448:G448"/>
    <mergeCell ref="F449:G449"/>
    <mergeCell ref="F450:G450"/>
    <mergeCell ref="F451:G451"/>
    <mergeCell ref="F440:G440"/>
    <mergeCell ref="F441:G441"/>
    <mergeCell ref="F442:G442"/>
    <mergeCell ref="F443:G443"/>
    <mergeCell ref="F444:G444"/>
    <mergeCell ref="F445:G445"/>
    <mergeCell ref="F434:G434"/>
    <mergeCell ref="F435:G435"/>
    <mergeCell ref="F436:G436"/>
    <mergeCell ref="F437:G437"/>
    <mergeCell ref="F438:G438"/>
    <mergeCell ref="F439:G439"/>
    <mergeCell ref="F428:G428"/>
    <mergeCell ref="F429:G429"/>
    <mergeCell ref="F430:G430"/>
    <mergeCell ref="F431:G431"/>
    <mergeCell ref="F432:G432"/>
    <mergeCell ref="F433:G433"/>
    <mergeCell ref="F422:G422"/>
    <mergeCell ref="F423:G423"/>
    <mergeCell ref="F424:G424"/>
    <mergeCell ref="F425:G425"/>
    <mergeCell ref="F426:G426"/>
    <mergeCell ref="F427:G427"/>
    <mergeCell ref="F416:G416"/>
    <mergeCell ref="F417:G417"/>
    <mergeCell ref="F418:G418"/>
    <mergeCell ref="F419:G419"/>
    <mergeCell ref="F420:G420"/>
    <mergeCell ref="F421:G421"/>
    <mergeCell ref="F410:G410"/>
    <mergeCell ref="F411:G411"/>
    <mergeCell ref="F412:G412"/>
    <mergeCell ref="F413:G413"/>
    <mergeCell ref="F414:G414"/>
    <mergeCell ref="F415:G415"/>
    <mergeCell ref="F404:G404"/>
    <mergeCell ref="F405:G405"/>
    <mergeCell ref="F406:G406"/>
    <mergeCell ref="F407:G407"/>
    <mergeCell ref="F408:G408"/>
    <mergeCell ref="F409:G409"/>
    <mergeCell ref="F398:G398"/>
    <mergeCell ref="F399:G399"/>
    <mergeCell ref="F400:G400"/>
    <mergeCell ref="F401:G401"/>
    <mergeCell ref="F402:G402"/>
    <mergeCell ref="F403:G403"/>
    <mergeCell ref="F392:G392"/>
    <mergeCell ref="F393:G393"/>
    <mergeCell ref="F394:G394"/>
    <mergeCell ref="F395:G395"/>
    <mergeCell ref="F396:G396"/>
    <mergeCell ref="F397:G397"/>
    <mergeCell ref="F386:G386"/>
    <mergeCell ref="F387:G387"/>
    <mergeCell ref="F388:G388"/>
    <mergeCell ref="F389:G389"/>
    <mergeCell ref="F390:G390"/>
    <mergeCell ref="F391:G391"/>
    <mergeCell ref="F380:G380"/>
    <mergeCell ref="F381:G381"/>
    <mergeCell ref="F382:G382"/>
    <mergeCell ref="F383:G383"/>
    <mergeCell ref="F384:G384"/>
    <mergeCell ref="F385:G385"/>
    <mergeCell ref="F374:G374"/>
    <mergeCell ref="F375:G375"/>
    <mergeCell ref="F376:G376"/>
    <mergeCell ref="F377:G377"/>
    <mergeCell ref="F378:G378"/>
    <mergeCell ref="F379:G379"/>
    <mergeCell ref="F368:G368"/>
    <mergeCell ref="F369:G369"/>
    <mergeCell ref="F370:G370"/>
    <mergeCell ref="F371:G371"/>
    <mergeCell ref="F372:G372"/>
    <mergeCell ref="F373:G373"/>
    <mergeCell ref="F362:G362"/>
    <mergeCell ref="F363:G363"/>
    <mergeCell ref="F364:G364"/>
    <mergeCell ref="F365:G365"/>
    <mergeCell ref="F366:G366"/>
    <mergeCell ref="F367:G367"/>
    <mergeCell ref="F356:G356"/>
    <mergeCell ref="F357:G357"/>
    <mergeCell ref="F358:G358"/>
    <mergeCell ref="F359:G359"/>
    <mergeCell ref="F360:G360"/>
    <mergeCell ref="F361:G361"/>
    <mergeCell ref="F350:G350"/>
    <mergeCell ref="F351:G351"/>
    <mergeCell ref="F352:G352"/>
    <mergeCell ref="F353:G353"/>
    <mergeCell ref="F354:G354"/>
    <mergeCell ref="F355:G355"/>
    <mergeCell ref="F344:G344"/>
    <mergeCell ref="F345:G345"/>
    <mergeCell ref="F346:G346"/>
    <mergeCell ref="F347:G347"/>
    <mergeCell ref="F348:G348"/>
    <mergeCell ref="F349:G349"/>
    <mergeCell ref="F338:G338"/>
    <mergeCell ref="F339:G339"/>
    <mergeCell ref="F340:G340"/>
    <mergeCell ref="F341:G341"/>
    <mergeCell ref="F342:G342"/>
    <mergeCell ref="F343:G343"/>
    <mergeCell ref="F332:G332"/>
    <mergeCell ref="F333:G333"/>
    <mergeCell ref="F334:G334"/>
    <mergeCell ref="F335:G335"/>
    <mergeCell ref="F336:G336"/>
    <mergeCell ref="F337:G337"/>
    <mergeCell ref="F326:G326"/>
    <mergeCell ref="F327:G327"/>
    <mergeCell ref="F328:G328"/>
    <mergeCell ref="F329:G329"/>
    <mergeCell ref="F330:G330"/>
    <mergeCell ref="F331:G331"/>
    <mergeCell ref="F320:G320"/>
    <mergeCell ref="F321:G321"/>
    <mergeCell ref="F322:G322"/>
    <mergeCell ref="F323:G323"/>
    <mergeCell ref="F324:G324"/>
    <mergeCell ref="F325:G325"/>
    <mergeCell ref="F314:G314"/>
    <mergeCell ref="F315:G315"/>
    <mergeCell ref="F316:G316"/>
    <mergeCell ref="F317:G317"/>
    <mergeCell ref="F318:G318"/>
    <mergeCell ref="F319:G319"/>
    <mergeCell ref="F308:G308"/>
    <mergeCell ref="F309:G309"/>
    <mergeCell ref="F310:G310"/>
    <mergeCell ref="F311:G311"/>
    <mergeCell ref="F312:G312"/>
    <mergeCell ref="F313:G313"/>
    <mergeCell ref="F302:G302"/>
    <mergeCell ref="F303:G303"/>
    <mergeCell ref="F304:G304"/>
    <mergeCell ref="F305:G305"/>
    <mergeCell ref="F306:G306"/>
    <mergeCell ref="F307:G307"/>
    <mergeCell ref="F296:G296"/>
    <mergeCell ref="F297:G297"/>
    <mergeCell ref="F298:G298"/>
    <mergeCell ref="F299:G299"/>
    <mergeCell ref="F300:G300"/>
    <mergeCell ref="F301:G301"/>
    <mergeCell ref="F290:G290"/>
    <mergeCell ref="F291:G291"/>
    <mergeCell ref="F292:G292"/>
    <mergeCell ref="F293:G293"/>
    <mergeCell ref="F294:G294"/>
    <mergeCell ref="F295:G295"/>
    <mergeCell ref="F284:G284"/>
    <mergeCell ref="F285:G285"/>
    <mergeCell ref="F286:G286"/>
    <mergeCell ref="F287:G287"/>
    <mergeCell ref="F288:G288"/>
    <mergeCell ref="F289:G289"/>
    <mergeCell ref="F278:G278"/>
    <mergeCell ref="F279:G279"/>
    <mergeCell ref="F280:G280"/>
    <mergeCell ref="F281:G281"/>
    <mergeCell ref="F282:G282"/>
    <mergeCell ref="F283:G283"/>
    <mergeCell ref="F272:G272"/>
    <mergeCell ref="F273:G273"/>
    <mergeCell ref="F274:G274"/>
    <mergeCell ref="F275:G275"/>
    <mergeCell ref="F276:G276"/>
    <mergeCell ref="F277:G277"/>
    <mergeCell ref="F266:G266"/>
    <mergeCell ref="F267:G267"/>
    <mergeCell ref="F268:G268"/>
    <mergeCell ref="F269:G269"/>
    <mergeCell ref="F270:G270"/>
    <mergeCell ref="F271:G271"/>
    <mergeCell ref="F260:G260"/>
    <mergeCell ref="F261:G261"/>
    <mergeCell ref="F262:G262"/>
    <mergeCell ref="F263:G263"/>
    <mergeCell ref="F264:G264"/>
    <mergeCell ref="F265:G265"/>
    <mergeCell ref="F254:G254"/>
    <mergeCell ref="F255:G255"/>
    <mergeCell ref="F256:G256"/>
    <mergeCell ref="F257:G257"/>
    <mergeCell ref="F258:G258"/>
    <mergeCell ref="F259:G259"/>
    <mergeCell ref="F248:G248"/>
    <mergeCell ref="F249:G249"/>
    <mergeCell ref="F250:G250"/>
    <mergeCell ref="F251:G251"/>
    <mergeCell ref="F252:G252"/>
    <mergeCell ref="F253:G253"/>
    <mergeCell ref="F242:G242"/>
    <mergeCell ref="F243:G243"/>
    <mergeCell ref="F244:G244"/>
    <mergeCell ref="F245:G245"/>
    <mergeCell ref="F246:G246"/>
    <mergeCell ref="F247:G247"/>
    <mergeCell ref="F236:G236"/>
    <mergeCell ref="F237:G237"/>
    <mergeCell ref="F238:G238"/>
    <mergeCell ref="F239:G239"/>
    <mergeCell ref="F240:G240"/>
    <mergeCell ref="F241:G241"/>
    <mergeCell ref="F230:G230"/>
    <mergeCell ref="F231:G231"/>
    <mergeCell ref="F232:G232"/>
    <mergeCell ref="F233:G233"/>
    <mergeCell ref="F234:G234"/>
    <mergeCell ref="F235:G235"/>
    <mergeCell ref="F224:G224"/>
    <mergeCell ref="F225:G225"/>
    <mergeCell ref="F226:G226"/>
    <mergeCell ref="F227:G227"/>
    <mergeCell ref="F228:G228"/>
    <mergeCell ref="F229:G229"/>
    <mergeCell ref="F218:G218"/>
    <mergeCell ref="F219:G219"/>
    <mergeCell ref="F220:G220"/>
    <mergeCell ref="F221:G221"/>
    <mergeCell ref="F222:G222"/>
    <mergeCell ref="F223:G223"/>
    <mergeCell ref="F212:G212"/>
    <mergeCell ref="F213:G213"/>
    <mergeCell ref="F214:G214"/>
    <mergeCell ref="F215:G215"/>
    <mergeCell ref="F216:G216"/>
    <mergeCell ref="F217:G217"/>
    <mergeCell ref="F206:G206"/>
    <mergeCell ref="F207:G207"/>
    <mergeCell ref="F208:G208"/>
    <mergeCell ref="F209:G209"/>
    <mergeCell ref="F210:G210"/>
    <mergeCell ref="F211:G211"/>
    <mergeCell ref="F200:G200"/>
    <mergeCell ref="F201:G201"/>
    <mergeCell ref="F202:G202"/>
    <mergeCell ref="F203:G203"/>
    <mergeCell ref="F204:G204"/>
    <mergeCell ref="F205:G205"/>
    <mergeCell ref="F194:G194"/>
    <mergeCell ref="F195:G195"/>
    <mergeCell ref="F196:G196"/>
    <mergeCell ref="F197:G197"/>
    <mergeCell ref="F198:G198"/>
    <mergeCell ref="F199:G199"/>
    <mergeCell ref="F188:G188"/>
    <mergeCell ref="F189:G189"/>
    <mergeCell ref="F190:G190"/>
    <mergeCell ref="F191:G191"/>
    <mergeCell ref="F192:G192"/>
    <mergeCell ref="F193:G193"/>
    <mergeCell ref="F182:G182"/>
    <mergeCell ref="F183:G183"/>
    <mergeCell ref="F184:G184"/>
    <mergeCell ref="F185:G185"/>
    <mergeCell ref="F186:G186"/>
    <mergeCell ref="F187:G187"/>
    <mergeCell ref="F176:G176"/>
    <mergeCell ref="F177:G177"/>
    <mergeCell ref="F178:G178"/>
    <mergeCell ref="F179:G179"/>
    <mergeCell ref="F180:G180"/>
    <mergeCell ref="F181:G181"/>
    <mergeCell ref="F170:G170"/>
    <mergeCell ref="F171:G171"/>
    <mergeCell ref="F172:G172"/>
    <mergeCell ref="F173:G173"/>
    <mergeCell ref="F174:G174"/>
    <mergeCell ref="F175:G175"/>
    <mergeCell ref="F164:G164"/>
    <mergeCell ref="F165:G165"/>
    <mergeCell ref="F166:G166"/>
    <mergeCell ref="F167:G167"/>
    <mergeCell ref="F168:G168"/>
    <mergeCell ref="F169:G169"/>
    <mergeCell ref="F158:G158"/>
    <mergeCell ref="F159:G159"/>
    <mergeCell ref="F160:G160"/>
    <mergeCell ref="F161:G161"/>
    <mergeCell ref="F162:G162"/>
    <mergeCell ref="F163:G163"/>
    <mergeCell ref="F152:G152"/>
    <mergeCell ref="F153:G153"/>
    <mergeCell ref="F154:G154"/>
    <mergeCell ref="F155:G155"/>
    <mergeCell ref="F156:G156"/>
    <mergeCell ref="F157:G157"/>
    <mergeCell ref="F146:G146"/>
    <mergeCell ref="F147:G147"/>
    <mergeCell ref="F148:G148"/>
    <mergeCell ref="F149:G149"/>
    <mergeCell ref="F150:G150"/>
    <mergeCell ref="F151:G151"/>
    <mergeCell ref="F140:G140"/>
    <mergeCell ref="F141:G141"/>
    <mergeCell ref="F142:G142"/>
    <mergeCell ref="F143:G143"/>
    <mergeCell ref="F144:G144"/>
    <mergeCell ref="F145:G145"/>
    <mergeCell ref="F134:G134"/>
    <mergeCell ref="F135:G135"/>
    <mergeCell ref="F136:G136"/>
    <mergeCell ref="F137:G137"/>
    <mergeCell ref="F138:G138"/>
    <mergeCell ref="F139:G139"/>
    <mergeCell ref="F128:G128"/>
    <mergeCell ref="F129:G129"/>
    <mergeCell ref="F130:G130"/>
    <mergeCell ref="F131:G131"/>
    <mergeCell ref="F132:G132"/>
    <mergeCell ref="F133:G133"/>
    <mergeCell ref="F122:G122"/>
    <mergeCell ref="F123:G123"/>
    <mergeCell ref="F124:G124"/>
    <mergeCell ref="F125:G125"/>
    <mergeCell ref="F126:G126"/>
    <mergeCell ref="F127:G127"/>
    <mergeCell ref="F116:G116"/>
    <mergeCell ref="F117:G117"/>
    <mergeCell ref="F118:G118"/>
    <mergeCell ref="F119:G119"/>
    <mergeCell ref="F120:G120"/>
    <mergeCell ref="F121:G121"/>
    <mergeCell ref="F110:G110"/>
    <mergeCell ref="F111:G111"/>
    <mergeCell ref="F112:G112"/>
    <mergeCell ref="F113:G113"/>
    <mergeCell ref="F114:G114"/>
    <mergeCell ref="F115:G115"/>
    <mergeCell ref="F104:G104"/>
    <mergeCell ref="F105:G105"/>
    <mergeCell ref="F106:G106"/>
    <mergeCell ref="F107:G107"/>
    <mergeCell ref="F108:G108"/>
    <mergeCell ref="F109:G109"/>
    <mergeCell ref="F98:G98"/>
    <mergeCell ref="F99:G99"/>
    <mergeCell ref="F100:G100"/>
    <mergeCell ref="F101:G101"/>
    <mergeCell ref="F102:G102"/>
    <mergeCell ref="F103:G103"/>
    <mergeCell ref="F92:G92"/>
    <mergeCell ref="F93:G93"/>
    <mergeCell ref="F94:G94"/>
    <mergeCell ref="F95:G95"/>
    <mergeCell ref="F96:G96"/>
    <mergeCell ref="F97:G97"/>
    <mergeCell ref="F86:G86"/>
    <mergeCell ref="F87:G87"/>
    <mergeCell ref="F88:G88"/>
    <mergeCell ref="F89:G89"/>
    <mergeCell ref="F90:G90"/>
    <mergeCell ref="F91:G91"/>
    <mergeCell ref="F80:G80"/>
    <mergeCell ref="F81:G81"/>
    <mergeCell ref="F82:G82"/>
    <mergeCell ref="F83:G83"/>
    <mergeCell ref="F84:G84"/>
    <mergeCell ref="F85:G85"/>
    <mergeCell ref="F74:G74"/>
    <mergeCell ref="F75:G75"/>
    <mergeCell ref="F76:G76"/>
    <mergeCell ref="F77:G77"/>
    <mergeCell ref="F78:G78"/>
    <mergeCell ref="F79:G79"/>
    <mergeCell ref="F68:G68"/>
    <mergeCell ref="F69:G69"/>
    <mergeCell ref="F70:G70"/>
    <mergeCell ref="F71:G71"/>
    <mergeCell ref="F72:G72"/>
    <mergeCell ref="F73:G73"/>
    <mergeCell ref="F62:G62"/>
    <mergeCell ref="F63:G63"/>
    <mergeCell ref="F64:G64"/>
    <mergeCell ref="F65:G65"/>
    <mergeCell ref="F66:G66"/>
    <mergeCell ref="F67:G67"/>
    <mergeCell ref="F56:G56"/>
    <mergeCell ref="F57:G57"/>
    <mergeCell ref="F58:G58"/>
    <mergeCell ref="F59:G59"/>
    <mergeCell ref="F60:G60"/>
    <mergeCell ref="F61:G61"/>
    <mergeCell ref="F50:G50"/>
    <mergeCell ref="F51:G51"/>
    <mergeCell ref="F52:G52"/>
    <mergeCell ref="F53:G53"/>
    <mergeCell ref="F54:G54"/>
    <mergeCell ref="F55:G55"/>
    <mergeCell ref="F44:G44"/>
    <mergeCell ref="F45:G45"/>
    <mergeCell ref="F46:G46"/>
    <mergeCell ref="F47:G47"/>
    <mergeCell ref="F48:G48"/>
    <mergeCell ref="F49:G49"/>
    <mergeCell ref="F38:G38"/>
    <mergeCell ref="F39:G39"/>
    <mergeCell ref="F40:G40"/>
    <mergeCell ref="F41:G41"/>
    <mergeCell ref="F42:G42"/>
    <mergeCell ref="F43:G43"/>
    <mergeCell ref="F32:G32"/>
    <mergeCell ref="F33:G33"/>
    <mergeCell ref="F34:G34"/>
    <mergeCell ref="F35:G35"/>
    <mergeCell ref="F36:G36"/>
    <mergeCell ref="F37:G37"/>
    <mergeCell ref="F26:G26"/>
    <mergeCell ref="F27:G27"/>
    <mergeCell ref="F28:G28"/>
    <mergeCell ref="F29:G29"/>
    <mergeCell ref="F30:G30"/>
    <mergeCell ref="F31:G31"/>
    <mergeCell ref="F20:G20"/>
    <mergeCell ref="F21:G21"/>
    <mergeCell ref="F22:G22"/>
    <mergeCell ref="F23:G23"/>
    <mergeCell ref="F24:G24"/>
    <mergeCell ref="F25:G25"/>
    <mergeCell ref="F14:G14"/>
    <mergeCell ref="F15:G15"/>
    <mergeCell ref="F16:G16"/>
    <mergeCell ref="F17:G17"/>
    <mergeCell ref="F18:G18"/>
    <mergeCell ref="F19:G19"/>
    <mergeCell ref="F8:G8"/>
    <mergeCell ref="F9:G9"/>
    <mergeCell ref="F10:G10"/>
    <mergeCell ref="F11:G11"/>
    <mergeCell ref="F12:G12"/>
    <mergeCell ref="F13:G13"/>
    <mergeCell ref="D1593:E1593"/>
    <mergeCell ref="D1594:E1594"/>
    <mergeCell ref="D1595:E1595"/>
    <mergeCell ref="D1596:E1596"/>
    <mergeCell ref="F2:G2"/>
    <mergeCell ref="F3:G3"/>
    <mergeCell ref="F4:G4"/>
    <mergeCell ref="F5:G5"/>
    <mergeCell ref="F6:G6"/>
    <mergeCell ref="F7:G7"/>
    <mergeCell ref="D1587:E1587"/>
    <mergeCell ref="D1588:E1588"/>
    <mergeCell ref="D1589:E1589"/>
    <mergeCell ref="D1590:E1590"/>
    <mergeCell ref="D1591:E1591"/>
    <mergeCell ref="D1592:E1592"/>
    <mergeCell ref="D1581:E1581"/>
    <mergeCell ref="D1582:E1582"/>
    <mergeCell ref="D1583:E1583"/>
    <mergeCell ref="D1584:E1584"/>
    <mergeCell ref="D1585:E1585"/>
    <mergeCell ref="D1586:E1586"/>
    <mergeCell ref="D1575:E1575"/>
    <mergeCell ref="D1576:E1576"/>
    <mergeCell ref="D1577:E1577"/>
    <mergeCell ref="D1578:E1578"/>
    <mergeCell ref="D1579:E1579"/>
    <mergeCell ref="D1580:E1580"/>
    <mergeCell ref="D1569:E1569"/>
    <mergeCell ref="D1570:E1570"/>
    <mergeCell ref="D1571:E1571"/>
    <mergeCell ref="D1572:E1572"/>
    <mergeCell ref="D1573:E1573"/>
    <mergeCell ref="D1574:E1574"/>
    <mergeCell ref="D1563:E1563"/>
    <mergeCell ref="D1564:E1564"/>
    <mergeCell ref="D1565:E1565"/>
    <mergeCell ref="D1566:E1566"/>
    <mergeCell ref="D1567:E1567"/>
    <mergeCell ref="D1568:E1568"/>
    <mergeCell ref="D1557:E1557"/>
    <mergeCell ref="D1558:E1558"/>
    <mergeCell ref="D1559:E1559"/>
    <mergeCell ref="D1560:E1560"/>
    <mergeCell ref="D1561:E1561"/>
    <mergeCell ref="D1562:E1562"/>
    <mergeCell ref="D1551:E1551"/>
    <mergeCell ref="D1552:E1552"/>
    <mergeCell ref="D1553:E1553"/>
    <mergeCell ref="D1554:E1554"/>
    <mergeCell ref="D1555:E1555"/>
    <mergeCell ref="D1556:E1556"/>
    <mergeCell ref="D1545:E1545"/>
    <mergeCell ref="D1546:E1546"/>
    <mergeCell ref="D1547:E1547"/>
    <mergeCell ref="D1548:E1548"/>
    <mergeCell ref="D1549:E1549"/>
    <mergeCell ref="D1550:E1550"/>
    <mergeCell ref="D1539:E1539"/>
    <mergeCell ref="D1540:E1540"/>
    <mergeCell ref="D1541:E1541"/>
    <mergeCell ref="D1542:E1542"/>
    <mergeCell ref="D1543:E1543"/>
    <mergeCell ref="D1544:E1544"/>
    <mergeCell ref="D1533:E1533"/>
    <mergeCell ref="D1534:E1534"/>
    <mergeCell ref="D1535:E1535"/>
    <mergeCell ref="D1536:E1536"/>
    <mergeCell ref="D1537:E1537"/>
    <mergeCell ref="D1538:E1538"/>
    <mergeCell ref="D1527:E1527"/>
    <mergeCell ref="D1528:E1528"/>
    <mergeCell ref="D1529:E1529"/>
    <mergeCell ref="D1530:E1530"/>
    <mergeCell ref="D1531:E1531"/>
    <mergeCell ref="D1532:E1532"/>
    <mergeCell ref="D1521:E1521"/>
    <mergeCell ref="D1522:E1522"/>
    <mergeCell ref="D1523:E1523"/>
    <mergeCell ref="D1524:E1524"/>
    <mergeCell ref="D1525:E1525"/>
    <mergeCell ref="D1526:E1526"/>
    <mergeCell ref="D1515:E1515"/>
    <mergeCell ref="D1516:E1516"/>
    <mergeCell ref="D1517:E1517"/>
    <mergeCell ref="D1518:E1518"/>
    <mergeCell ref="D1519:E1519"/>
    <mergeCell ref="D1520:E1520"/>
    <mergeCell ref="D1509:E1509"/>
    <mergeCell ref="D1510:E1510"/>
    <mergeCell ref="D1511:E1511"/>
    <mergeCell ref="D1512:E1512"/>
    <mergeCell ref="D1513:E1513"/>
    <mergeCell ref="D1514:E1514"/>
    <mergeCell ref="D1503:E1503"/>
    <mergeCell ref="D1504:E1504"/>
    <mergeCell ref="D1505:E1505"/>
    <mergeCell ref="D1506:E1506"/>
    <mergeCell ref="D1507:E1507"/>
    <mergeCell ref="D1508:E1508"/>
    <mergeCell ref="D1497:E1497"/>
    <mergeCell ref="D1498:E1498"/>
    <mergeCell ref="D1499:E1499"/>
    <mergeCell ref="D1500:E1500"/>
    <mergeCell ref="D1501:E1501"/>
    <mergeCell ref="D1502:E1502"/>
    <mergeCell ref="D1491:E1491"/>
    <mergeCell ref="D1492:E1492"/>
    <mergeCell ref="D1493:E1493"/>
    <mergeCell ref="D1494:E1494"/>
    <mergeCell ref="D1495:E1495"/>
    <mergeCell ref="D1496:E1496"/>
    <mergeCell ref="D1485:E1485"/>
    <mergeCell ref="D1486:E1486"/>
    <mergeCell ref="D1487:E1487"/>
    <mergeCell ref="D1488:E1488"/>
    <mergeCell ref="D1489:E1489"/>
    <mergeCell ref="D1490:E1490"/>
    <mergeCell ref="D1479:E1479"/>
    <mergeCell ref="D1480:E1480"/>
    <mergeCell ref="D1481:E1481"/>
    <mergeCell ref="D1482:E1482"/>
    <mergeCell ref="D1483:E1483"/>
    <mergeCell ref="D1484:E1484"/>
    <mergeCell ref="D1473:E1473"/>
    <mergeCell ref="D1474:E1474"/>
    <mergeCell ref="D1475:E1475"/>
    <mergeCell ref="D1476:E1476"/>
    <mergeCell ref="D1477:E1477"/>
    <mergeCell ref="D1478:E1478"/>
    <mergeCell ref="D1467:E1467"/>
    <mergeCell ref="D1468:E1468"/>
    <mergeCell ref="D1469:E1469"/>
    <mergeCell ref="D1470:E1470"/>
    <mergeCell ref="D1471:E1471"/>
    <mergeCell ref="D1472:E1472"/>
    <mergeCell ref="D1461:E1461"/>
    <mergeCell ref="D1462:E1462"/>
    <mergeCell ref="D1463:E1463"/>
    <mergeCell ref="D1464:E1464"/>
    <mergeCell ref="D1465:E1465"/>
    <mergeCell ref="D1466:E1466"/>
    <mergeCell ref="D1455:E1455"/>
    <mergeCell ref="D1456:E1456"/>
    <mergeCell ref="D1457:E1457"/>
    <mergeCell ref="D1458:E1458"/>
    <mergeCell ref="D1459:E1459"/>
    <mergeCell ref="D1460:E1460"/>
    <mergeCell ref="D1449:E1449"/>
    <mergeCell ref="D1450:E1450"/>
    <mergeCell ref="D1451:E1451"/>
    <mergeCell ref="D1452:E1452"/>
    <mergeCell ref="D1453:E1453"/>
    <mergeCell ref="D1454:E1454"/>
    <mergeCell ref="D1443:E1443"/>
    <mergeCell ref="D1444:E1444"/>
    <mergeCell ref="D1445:E1445"/>
    <mergeCell ref="D1446:E1446"/>
    <mergeCell ref="D1447:E1447"/>
    <mergeCell ref="D1448:E1448"/>
    <mergeCell ref="D1437:E1437"/>
    <mergeCell ref="D1438:E1438"/>
    <mergeCell ref="D1439:E1439"/>
    <mergeCell ref="D1440:E1440"/>
    <mergeCell ref="D1441:E1441"/>
    <mergeCell ref="D1442:E1442"/>
    <mergeCell ref="D1431:E1431"/>
    <mergeCell ref="D1432:E1432"/>
    <mergeCell ref="D1433:E1433"/>
    <mergeCell ref="D1434:E1434"/>
    <mergeCell ref="D1435:E1435"/>
    <mergeCell ref="D1436:E1436"/>
    <mergeCell ref="D1425:E1425"/>
    <mergeCell ref="D1426:E1426"/>
    <mergeCell ref="D1427:E1427"/>
    <mergeCell ref="D1428:E1428"/>
    <mergeCell ref="D1429:E1429"/>
    <mergeCell ref="D1430:E1430"/>
    <mergeCell ref="D1419:E1419"/>
    <mergeCell ref="D1420:E1420"/>
    <mergeCell ref="D1421:E1421"/>
    <mergeCell ref="D1422:E1422"/>
    <mergeCell ref="D1423:E1423"/>
    <mergeCell ref="D1424:E1424"/>
    <mergeCell ref="D1413:E1413"/>
    <mergeCell ref="D1414:E1414"/>
    <mergeCell ref="D1415:E1415"/>
    <mergeCell ref="D1416:E1416"/>
    <mergeCell ref="D1417:E1417"/>
    <mergeCell ref="D1418:E1418"/>
    <mergeCell ref="D1407:E1407"/>
    <mergeCell ref="D1408:E1408"/>
    <mergeCell ref="D1409:E1409"/>
    <mergeCell ref="D1410:E1410"/>
    <mergeCell ref="D1411:E1411"/>
    <mergeCell ref="D1412:E1412"/>
    <mergeCell ref="D1401:E1401"/>
    <mergeCell ref="D1402:E1402"/>
    <mergeCell ref="D1403:E1403"/>
    <mergeCell ref="D1404:E1404"/>
    <mergeCell ref="D1405:E1405"/>
    <mergeCell ref="D1406:E1406"/>
    <mergeCell ref="D1395:E1395"/>
    <mergeCell ref="D1396:E1396"/>
    <mergeCell ref="D1397:E1397"/>
    <mergeCell ref="D1398:E1398"/>
    <mergeCell ref="D1399:E1399"/>
    <mergeCell ref="D1400:E1400"/>
    <mergeCell ref="D1389:E1389"/>
    <mergeCell ref="D1390:E1390"/>
    <mergeCell ref="D1391:E1391"/>
    <mergeCell ref="D1392:E1392"/>
    <mergeCell ref="D1393:E1393"/>
    <mergeCell ref="D1394:E1394"/>
    <mergeCell ref="D1383:E1383"/>
    <mergeCell ref="D1384:E1384"/>
    <mergeCell ref="D1385:E1385"/>
    <mergeCell ref="D1386:E1386"/>
    <mergeCell ref="D1387:E1387"/>
    <mergeCell ref="D1388:E1388"/>
    <mergeCell ref="D1377:E1377"/>
    <mergeCell ref="D1378:E1378"/>
    <mergeCell ref="D1379:E1379"/>
    <mergeCell ref="D1380:E1380"/>
    <mergeCell ref="D1381:E1381"/>
    <mergeCell ref="D1382:E1382"/>
    <mergeCell ref="D1371:E1371"/>
    <mergeCell ref="D1372:E1372"/>
    <mergeCell ref="D1373:E1373"/>
    <mergeCell ref="D1374:E1374"/>
    <mergeCell ref="D1375:E1375"/>
    <mergeCell ref="D1376:E1376"/>
    <mergeCell ref="D1365:E1365"/>
    <mergeCell ref="D1366:E1366"/>
    <mergeCell ref="D1367:E1367"/>
    <mergeCell ref="D1368:E1368"/>
    <mergeCell ref="D1369:E1369"/>
    <mergeCell ref="D1370:E1370"/>
    <mergeCell ref="D1359:E1359"/>
    <mergeCell ref="D1360:E1360"/>
    <mergeCell ref="D1361:E1361"/>
    <mergeCell ref="D1362:E1362"/>
    <mergeCell ref="D1363:E1363"/>
    <mergeCell ref="D1364:E1364"/>
    <mergeCell ref="D1353:E1353"/>
    <mergeCell ref="D1354:E1354"/>
    <mergeCell ref="D1355:E1355"/>
    <mergeCell ref="D1356:E1356"/>
    <mergeCell ref="D1357:E1357"/>
    <mergeCell ref="D1358:E1358"/>
    <mergeCell ref="D1347:E1347"/>
    <mergeCell ref="D1348:E1348"/>
    <mergeCell ref="D1349:E1349"/>
    <mergeCell ref="D1350:E1350"/>
    <mergeCell ref="D1351:E1351"/>
    <mergeCell ref="D1352:E1352"/>
    <mergeCell ref="D1341:E1341"/>
    <mergeCell ref="D1342:E1342"/>
    <mergeCell ref="D1343:E1343"/>
    <mergeCell ref="D1344:E1344"/>
    <mergeCell ref="D1345:E1345"/>
    <mergeCell ref="D1346:E1346"/>
    <mergeCell ref="D1335:E1335"/>
    <mergeCell ref="D1336:E1336"/>
    <mergeCell ref="D1337:E1337"/>
    <mergeCell ref="D1338:E1338"/>
    <mergeCell ref="D1339:E1339"/>
    <mergeCell ref="D1340:E1340"/>
    <mergeCell ref="D1329:E1329"/>
    <mergeCell ref="D1330:E1330"/>
    <mergeCell ref="D1331:E1331"/>
    <mergeCell ref="D1332:E1332"/>
    <mergeCell ref="D1333:E1333"/>
    <mergeCell ref="D1334:E1334"/>
    <mergeCell ref="D1323:E1323"/>
    <mergeCell ref="D1324:E1324"/>
    <mergeCell ref="D1325:E1325"/>
    <mergeCell ref="D1326:E1326"/>
    <mergeCell ref="D1327:E1327"/>
    <mergeCell ref="D1328:E1328"/>
    <mergeCell ref="D1317:E1317"/>
    <mergeCell ref="D1318:E1318"/>
    <mergeCell ref="D1319:E1319"/>
    <mergeCell ref="D1320:E1320"/>
    <mergeCell ref="D1321:E1321"/>
    <mergeCell ref="D1322:E1322"/>
    <mergeCell ref="D1311:E1311"/>
    <mergeCell ref="D1312:E1312"/>
    <mergeCell ref="D1313:E1313"/>
    <mergeCell ref="D1314:E1314"/>
    <mergeCell ref="D1315:E1315"/>
    <mergeCell ref="D1316:E1316"/>
    <mergeCell ref="D1305:E1305"/>
    <mergeCell ref="D1306:E1306"/>
    <mergeCell ref="D1307:E1307"/>
    <mergeCell ref="D1308:E1308"/>
    <mergeCell ref="D1309:E1309"/>
    <mergeCell ref="D1310:E1310"/>
    <mergeCell ref="D1299:E1299"/>
    <mergeCell ref="D1300:E1300"/>
    <mergeCell ref="D1301:E1301"/>
    <mergeCell ref="D1302:E1302"/>
    <mergeCell ref="D1303:E1303"/>
    <mergeCell ref="D1304:E1304"/>
    <mergeCell ref="D1293:E1293"/>
    <mergeCell ref="D1294:E1294"/>
    <mergeCell ref="D1295:E1295"/>
    <mergeCell ref="D1296:E1296"/>
    <mergeCell ref="D1297:E1297"/>
    <mergeCell ref="D1298:E1298"/>
    <mergeCell ref="D1287:E1287"/>
    <mergeCell ref="D1288:E1288"/>
    <mergeCell ref="D1289:E1289"/>
    <mergeCell ref="D1290:E1290"/>
    <mergeCell ref="D1291:E1291"/>
    <mergeCell ref="D1292:E1292"/>
    <mergeCell ref="D1281:E1281"/>
    <mergeCell ref="D1282:E1282"/>
    <mergeCell ref="D1283:E1283"/>
    <mergeCell ref="D1284:E1284"/>
    <mergeCell ref="D1285:E1285"/>
    <mergeCell ref="D1286:E1286"/>
    <mergeCell ref="D1275:E1275"/>
    <mergeCell ref="D1276:E1276"/>
    <mergeCell ref="D1277:E1277"/>
    <mergeCell ref="D1278:E1278"/>
    <mergeCell ref="D1279:E1279"/>
    <mergeCell ref="D1280:E1280"/>
    <mergeCell ref="D1269:E1269"/>
    <mergeCell ref="D1270:E1270"/>
    <mergeCell ref="D1271:E1271"/>
    <mergeCell ref="D1272:E1272"/>
    <mergeCell ref="D1273:E1273"/>
    <mergeCell ref="D1274:E1274"/>
    <mergeCell ref="D1263:E1263"/>
    <mergeCell ref="D1264:E1264"/>
    <mergeCell ref="D1265:E1265"/>
    <mergeCell ref="D1266:E1266"/>
    <mergeCell ref="D1267:E1267"/>
    <mergeCell ref="D1268:E1268"/>
    <mergeCell ref="D1257:E1257"/>
    <mergeCell ref="D1258:E1258"/>
    <mergeCell ref="D1259:E1259"/>
    <mergeCell ref="D1260:E1260"/>
    <mergeCell ref="D1261:E1261"/>
    <mergeCell ref="D1262:E1262"/>
    <mergeCell ref="D1251:E1251"/>
    <mergeCell ref="D1252:E1252"/>
    <mergeCell ref="D1253:E1253"/>
    <mergeCell ref="D1254:E1254"/>
    <mergeCell ref="D1255:E1255"/>
    <mergeCell ref="D1256:E1256"/>
    <mergeCell ref="D1245:E1245"/>
    <mergeCell ref="D1246:E1246"/>
    <mergeCell ref="D1247:E1247"/>
    <mergeCell ref="D1248:E1248"/>
    <mergeCell ref="D1249:E1249"/>
    <mergeCell ref="D1250:E1250"/>
    <mergeCell ref="D1239:E1239"/>
    <mergeCell ref="D1240:E1240"/>
    <mergeCell ref="D1241:E1241"/>
    <mergeCell ref="D1242:E1242"/>
    <mergeCell ref="D1243:E1243"/>
    <mergeCell ref="D1244:E1244"/>
    <mergeCell ref="D1233:E1233"/>
    <mergeCell ref="D1234:E1234"/>
    <mergeCell ref="D1235:E1235"/>
    <mergeCell ref="D1236:E1236"/>
    <mergeCell ref="D1237:E1237"/>
    <mergeCell ref="D1238:E1238"/>
    <mergeCell ref="D1227:E1227"/>
    <mergeCell ref="D1228:E1228"/>
    <mergeCell ref="D1229:E1229"/>
    <mergeCell ref="D1230:E1230"/>
    <mergeCell ref="D1231:E1231"/>
    <mergeCell ref="D1232:E1232"/>
    <mergeCell ref="D1221:E1221"/>
    <mergeCell ref="D1222:E1222"/>
    <mergeCell ref="D1223:E1223"/>
    <mergeCell ref="D1224:E1224"/>
    <mergeCell ref="D1225:E1225"/>
    <mergeCell ref="D1226:E1226"/>
    <mergeCell ref="D1215:E1215"/>
    <mergeCell ref="D1216:E1216"/>
    <mergeCell ref="D1217:E1217"/>
    <mergeCell ref="D1218:E1218"/>
    <mergeCell ref="D1219:E1219"/>
    <mergeCell ref="D1220:E1220"/>
    <mergeCell ref="D1209:E1209"/>
    <mergeCell ref="D1210:E1210"/>
    <mergeCell ref="D1211:E1211"/>
    <mergeCell ref="D1212:E1212"/>
    <mergeCell ref="D1213:E1213"/>
    <mergeCell ref="D1214:E1214"/>
    <mergeCell ref="D1203:E1203"/>
    <mergeCell ref="D1204:E1204"/>
    <mergeCell ref="D1205:E1205"/>
    <mergeCell ref="D1206:E1206"/>
    <mergeCell ref="D1207:E1207"/>
    <mergeCell ref="D1208:E1208"/>
    <mergeCell ref="D1197:E1197"/>
    <mergeCell ref="D1198:E1198"/>
    <mergeCell ref="D1199:E1199"/>
    <mergeCell ref="D1200:E1200"/>
    <mergeCell ref="D1201:E1201"/>
    <mergeCell ref="D1202:E1202"/>
    <mergeCell ref="D1191:E1191"/>
    <mergeCell ref="D1192:E1192"/>
    <mergeCell ref="D1193:E1193"/>
    <mergeCell ref="D1194:E1194"/>
    <mergeCell ref="D1195:E1195"/>
    <mergeCell ref="D1196:E1196"/>
    <mergeCell ref="D1185:E1185"/>
    <mergeCell ref="D1186:E1186"/>
    <mergeCell ref="D1187:E1187"/>
    <mergeCell ref="D1188:E1188"/>
    <mergeCell ref="D1189:E1189"/>
    <mergeCell ref="D1190:E1190"/>
    <mergeCell ref="D1179:E1179"/>
    <mergeCell ref="D1180:E1180"/>
    <mergeCell ref="D1181:E1181"/>
    <mergeCell ref="D1182:E1182"/>
    <mergeCell ref="D1183:E1183"/>
    <mergeCell ref="D1184:E1184"/>
    <mergeCell ref="D1173:E1173"/>
    <mergeCell ref="D1174:E1174"/>
    <mergeCell ref="D1175:E1175"/>
    <mergeCell ref="D1176:E1176"/>
    <mergeCell ref="D1177:E1177"/>
    <mergeCell ref="D1178:E1178"/>
    <mergeCell ref="D1167:E1167"/>
    <mergeCell ref="D1168:E1168"/>
    <mergeCell ref="D1169:E1169"/>
    <mergeCell ref="D1170:E1170"/>
    <mergeCell ref="D1171:E1171"/>
    <mergeCell ref="D1172:E1172"/>
    <mergeCell ref="D1161:E1161"/>
    <mergeCell ref="D1162:E1162"/>
    <mergeCell ref="D1163:E1163"/>
    <mergeCell ref="D1164:E1164"/>
    <mergeCell ref="D1165:E1165"/>
    <mergeCell ref="D1166:E1166"/>
    <mergeCell ref="D1155:E1155"/>
    <mergeCell ref="D1156:E1156"/>
    <mergeCell ref="D1157:E1157"/>
    <mergeCell ref="D1158:E1158"/>
    <mergeCell ref="D1159:E1159"/>
    <mergeCell ref="D1160:E1160"/>
    <mergeCell ref="D1149:E1149"/>
    <mergeCell ref="D1150:E1150"/>
    <mergeCell ref="D1151:E1151"/>
    <mergeCell ref="D1152:E1152"/>
    <mergeCell ref="D1153:E1153"/>
    <mergeCell ref="D1154:E1154"/>
    <mergeCell ref="D1143:E1143"/>
    <mergeCell ref="D1144:E1144"/>
    <mergeCell ref="D1145:E1145"/>
    <mergeCell ref="D1146:E1146"/>
    <mergeCell ref="D1147:E1147"/>
    <mergeCell ref="D1148:E1148"/>
    <mergeCell ref="D1137:E1137"/>
    <mergeCell ref="D1138:E1138"/>
    <mergeCell ref="D1139:E1139"/>
    <mergeCell ref="D1140:E1140"/>
    <mergeCell ref="D1141:E1141"/>
    <mergeCell ref="D1142:E1142"/>
    <mergeCell ref="D1131:E1131"/>
    <mergeCell ref="D1132:E1132"/>
    <mergeCell ref="D1133:E1133"/>
    <mergeCell ref="D1134:E1134"/>
    <mergeCell ref="D1135:E1135"/>
    <mergeCell ref="D1136:E1136"/>
    <mergeCell ref="D1125:E1125"/>
    <mergeCell ref="D1126:E1126"/>
    <mergeCell ref="D1127:E1127"/>
    <mergeCell ref="D1128:E1128"/>
    <mergeCell ref="D1129:E1129"/>
    <mergeCell ref="D1130:E1130"/>
    <mergeCell ref="D1119:E1119"/>
    <mergeCell ref="D1120:E1120"/>
    <mergeCell ref="D1121:E1121"/>
    <mergeCell ref="D1122:E1122"/>
    <mergeCell ref="D1123:E1123"/>
    <mergeCell ref="D1124:E1124"/>
    <mergeCell ref="D1113:E1113"/>
    <mergeCell ref="D1114:E1114"/>
    <mergeCell ref="D1115:E1115"/>
    <mergeCell ref="D1116:E1116"/>
    <mergeCell ref="D1117:E1117"/>
    <mergeCell ref="D1118:E1118"/>
    <mergeCell ref="D1107:E1107"/>
    <mergeCell ref="D1108:E1108"/>
    <mergeCell ref="D1109:E1109"/>
    <mergeCell ref="D1110:E1110"/>
    <mergeCell ref="D1111:E1111"/>
    <mergeCell ref="D1112:E1112"/>
    <mergeCell ref="D1101:E1101"/>
    <mergeCell ref="D1102:E1102"/>
    <mergeCell ref="D1103:E1103"/>
    <mergeCell ref="D1104:E1104"/>
    <mergeCell ref="D1105:E1105"/>
    <mergeCell ref="D1106:E1106"/>
    <mergeCell ref="D1095:E1095"/>
    <mergeCell ref="D1096:E1096"/>
    <mergeCell ref="D1097:E1097"/>
    <mergeCell ref="D1098:E1098"/>
    <mergeCell ref="D1099:E1099"/>
    <mergeCell ref="D1100:E1100"/>
    <mergeCell ref="D1089:E1089"/>
    <mergeCell ref="D1090:E1090"/>
    <mergeCell ref="D1091:E1091"/>
    <mergeCell ref="D1092:E1092"/>
    <mergeCell ref="D1093:E1093"/>
    <mergeCell ref="D1094:E1094"/>
    <mergeCell ref="D1083:E1083"/>
    <mergeCell ref="D1084:E1084"/>
    <mergeCell ref="D1085:E1085"/>
    <mergeCell ref="D1086:E1086"/>
    <mergeCell ref="D1087:E1087"/>
    <mergeCell ref="D1088:E1088"/>
    <mergeCell ref="D1077:E1077"/>
    <mergeCell ref="D1078:E1078"/>
    <mergeCell ref="D1079:E1079"/>
    <mergeCell ref="D1080:E1080"/>
    <mergeCell ref="D1081:E1081"/>
    <mergeCell ref="D1082:E1082"/>
    <mergeCell ref="D1071:E1071"/>
    <mergeCell ref="D1072:E1072"/>
    <mergeCell ref="D1073:E1073"/>
    <mergeCell ref="D1074:E1074"/>
    <mergeCell ref="D1075:E1075"/>
    <mergeCell ref="D1076:E1076"/>
    <mergeCell ref="D1065:E1065"/>
    <mergeCell ref="D1066:E1066"/>
    <mergeCell ref="D1067:E1067"/>
    <mergeCell ref="D1068:E1068"/>
    <mergeCell ref="D1069:E1069"/>
    <mergeCell ref="D1070:E1070"/>
    <mergeCell ref="D1059:E1059"/>
    <mergeCell ref="D1060:E1060"/>
    <mergeCell ref="D1061:E1061"/>
    <mergeCell ref="D1062:E1062"/>
    <mergeCell ref="D1063:E1063"/>
    <mergeCell ref="D1064:E1064"/>
    <mergeCell ref="D1053:E1053"/>
    <mergeCell ref="D1054:E1054"/>
    <mergeCell ref="D1055:E1055"/>
    <mergeCell ref="D1056:E1056"/>
    <mergeCell ref="D1057:E1057"/>
    <mergeCell ref="D1058:E1058"/>
    <mergeCell ref="D1047:E1047"/>
    <mergeCell ref="D1048:E1048"/>
    <mergeCell ref="D1049:E1049"/>
    <mergeCell ref="D1050:E1050"/>
    <mergeCell ref="D1051:E1051"/>
    <mergeCell ref="D1052:E1052"/>
    <mergeCell ref="D1041:E1041"/>
    <mergeCell ref="D1042:E1042"/>
    <mergeCell ref="D1043:E1043"/>
    <mergeCell ref="D1044:E1044"/>
    <mergeCell ref="D1045:E1045"/>
    <mergeCell ref="D1046:E1046"/>
    <mergeCell ref="D1035:E1035"/>
    <mergeCell ref="D1036:E1036"/>
    <mergeCell ref="D1037:E1037"/>
    <mergeCell ref="D1038:E1038"/>
    <mergeCell ref="D1039:E1039"/>
    <mergeCell ref="D1040:E1040"/>
    <mergeCell ref="D1029:E1029"/>
    <mergeCell ref="D1030:E1030"/>
    <mergeCell ref="D1031:E1031"/>
    <mergeCell ref="D1032:E1032"/>
    <mergeCell ref="D1033:E1033"/>
    <mergeCell ref="D1034:E1034"/>
    <mergeCell ref="D1023:E1023"/>
    <mergeCell ref="D1024:E1024"/>
    <mergeCell ref="D1025:E1025"/>
    <mergeCell ref="D1026:E1026"/>
    <mergeCell ref="D1027:E1027"/>
    <mergeCell ref="D1028:E1028"/>
    <mergeCell ref="D1017:E1017"/>
    <mergeCell ref="D1018:E1018"/>
    <mergeCell ref="D1019:E1019"/>
    <mergeCell ref="D1020:E1020"/>
    <mergeCell ref="D1021:E1021"/>
    <mergeCell ref="D1022:E1022"/>
    <mergeCell ref="D1011:E1011"/>
    <mergeCell ref="D1012:E1012"/>
    <mergeCell ref="D1013:E1013"/>
    <mergeCell ref="D1014:E1014"/>
    <mergeCell ref="D1015:E1015"/>
    <mergeCell ref="D1016:E1016"/>
    <mergeCell ref="D1005:E1005"/>
    <mergeCell ref="D1006:E1006"/>
    <mergeCell ref="D1007:E1007"/>
    <mergeCell ref="D1008:E1008"/>
    <mergeCell ref="D1009:E1009"/>
    <mergeCell ref="D1010:E1010"/>
    <mergeCell ref="D999:E999"/>
    <mergeCell ref="D1000:E1000"/>
    <mergeCell ref="D1001:E1001"/>
    <mergeCell ref="D1002:E1002"/>
    <mergeCell ref="D1003:E1003"/>
    <mergeCell ref="D1004:E1004"/>
    <mergeCell ref="D993:E993"/>
    <mergeCell ref="D994:E994"/>
    <mergeCell ref="D995:E995"/>
    <mergeCell ref="D996:E996"/>
    <mergeCell ref="D997:E997"/>
    <mergeCell ref="D998:E998"/>
    <mergeCell ref="D987:E987"/>
    <mergeCell ref="D988:E988"/>
    <mergeCell ref="D989:E989"/>
    <mergeCell ref="D990:E990"/>
    <mergeCell ref="D991:E991"/>
    <mergeCell ref="D992:E992"/>
    <mergeCell ref="D981:E981"/>
    <mergeCell ref="D982:E982"/>
    <mergeCell ref="D983:E983"/>
    <mergeCell ref="D984:E984"/>
    <mergeCell ref="D985:E985"/>
    <mergeCell ref="D986:E986"/>
    <mergeCell ref="D975:E975"/>
    <mergeCell ref="D976:E976"/>
    <mergeCell ref="D977:E977"/>
    <mergeCell ref="D978:E978"/>
    <mergeCell ref="D979:E979"/>
    <mergeCell ref="D980:E980"/>
    <mergeCell ref="D969:E969"/>
    <mergeCell ref="D970:E970"/>
    <mergeCell ref="D971:E971"/>
    <mergeCell ref="D972:E972"/>
    <mergeCell ref="D973:E973"/>
    <mergeCell ref="D974:E974"/>
    <mergeCell ref="D963:E963"/>
    <mergeCell ref="D964:E964"/>
    <mergeCell ref="D965:E965"/>
    <mergeCell ref="D966:E966"/>
    <mergeCell ref="D967:E967"/>
    <mergeCell ref="D968:E968"/>
    <mergeCell ref="D957:E957"/>
    <mergeCell ref="D958:E958"/>
    <mergeCell ref="D959:E959"/>
    <mergeCell ref="D960:E960"/>
    <mergeCell ref="D961:E961"/>
    <mergeCell ref="D962:E962"/>
    <mergeCell ref="D951:E951"/>
    <mergeCell ref="D952:E952"/>
    <mergeCell ref="D953:E953"/>
    <mergeCell ref="D954:E954"/>
    <mergeCell ref="D955:E955"/>
    <mergeCell ref="D956:E956"/>
    <mergeCell ref="D945:E945"/>
    <mergeCell ref="D946:E946"/>
    <mergeCell ref="D947:E947"/>
    <mergeCell ref="D948:E948"/>
    <mergeCell ref="D949:E949"/>
    <mergeCell ref="D950:E950"/>
    <mergeCell ref="D939:E939"/>
    <mergeCell ref="D940:E940"/>
    <mergeCell ref="D941:E941"/>
    <mergeCell ref="D942:E942"/>
    <mergeCell ref="D943:E943"/>
    <mergeCell ref="D944:E944"/>
    <mergeCell ref="D933:E933"/>
    <mergeCell ref="D934:E934"/>
    <mergeCell ref="D935:E935"/>
    <mergeCell ref="D936:E936"/>
    <mergeCell ref="D937:E937"/>
    <mergeCell ref="D938:E938"/>
    <mergeCell ref="D927:E927"/>
    <mergeCell ref="D928:E928"/>
    <mergeCell ref="D929:E929"/>
    <mergeCell ref="D930:E930"/>
    <mergeCell ref="D931:E931"/>
    <mergeCell ref="D932:E932"/>
    <mergeCell ref="D921:E921"/>
    <mergeCell ref="D922:E922"/>
    <mergeCell ref="D923:E923"/>
    <mergeCell ref="D924:E924"/>
    <mergeCell ref="D925:E925"/>
    <mergeCell ref="D926:E926"/>
    <mergeCell ref="D915:E915"/>
    <mergeCell ref="D916:E916"/>
    <mergeCell ref="D917:E917"/>
    <mergeCell ref="D918:E918"/>
    <mergeCell ref="D919:E919"/>
    <mergeCell ref="D920:E920"/>
    <mergeCell ref="D909:E909"/>
    <mergeCell ref="D910:E910"/>
    <mergeCell ref="D911:E911"/>
    <mergeCell ref="D912:E912"/>
    <mergeCell ref="D913:E913"/>
    <mergeCell ref="D914:E914"/>
    <mergeCell ref="D903:E903"/>
    <mergeCell ref="D904:E904"/>
    <mergeCell ref="D905:E905"/>
    <mergeCell ref="D906:E906"/>
    <mergeCell ref="D907:E907"/>
    <mergeCell ref="D908:E908"/>
    <mergeCell ref="D897:E897"/>
    <mergeCell ref="D898:E898"/>
    <mergeCell ref="D899:E899"/>
    <mergeCell ref="D900:E900"/>
    <mergeCell ref="D901:E901"/>
    <mergeCell ref="D902:E902"/>
    <mergeCell ref="D891:E891"/>
    <mergeCell ref="D892:E892"/>
    <mergeCell ref="D893:E893"/>
    <mergeCell ref="D894:E894"/>
    <mergeCell ref="D895:E895"/>
    <mergeCell ref="D896:E896"/>
    <mergeCell ref="D885:E885"/>
    <mergeCell ref="D886:E886"/>
    <mergeCell ref="D887:E887"/>
    <mergeCell ref="D888:E888"/>
    <mergeCell ref="D889:E889"/>
    <mergeCell ref="D890:E890"/>
    <mergeCell ref="D879:E879"/>
    <mergeCell ref="D880:E880"/>
    <mergeCell ref="D881:E881"/>
    <mergeCell ref="D882:E882"/>
    <mergeCell ref="D883:E883"/>
    <mergeCell ref="D884:E884"/>
    <mergeCell ref="D873:E873"/>
    <mergeCell ref="D874:E874"/>
    <mergeCell ref="D875:E875"/>
    <mergeCell ref="D876:E876"/>
    <mergeCell ref="D877:E877"/>
    <mergeCell ref="D878:E878"/>
    <mergeCell ref="D867:E867"/>
    <mergeCell ref="D868:E868"/>
    <mergeCell ref="D869:E869"/>
    <mergeCell ref="D870:E870"/>
    <mergeCell ref="D871:E871"/>
    <mergeCell ref="D872:E872"/>
    <mergeCell ref="D861:E861"/>
    <mergeCell ref="D862:E862"/>
    <mergeCell ref="D863:E863"/>
    <mergeCell ref="D864:E864"/>
    <mergeCell ref="D865:E865"/>
    <mergeCell ref="D866:E866"/>
    <mergeCell ref="D855:E855"/>
    <mergeCell ref="D856:E856"/>
    <mergeCell ref="D857:E857"/>
    <mergeCell ref="D858:E858"/>
    <mergeCell ref="D859:E859"/>
    <mergeCell ref="D860:E860"/>
    <mergeCell ref="D849:E849"/>
    <mergeCell ref="D850:E850"/>
    <mergeCell ref="D851:E851"/>
    <mergeCell ref="D852:E852"/>
    <mergeCell ref="D853:E853"/>
    <mergeCell ref="D854:E854"/>
    <mergeCell ref="D843:E843"/>
    <mergeCell ref="D844:E844"/>
    <mergeCell ref="D845:E845"/>
    <mergeCell ref="D846:E846"/>
    <mergeCell ref="D847:E847"/>
    <mergeCell ref="D848:E848"/>
    <mergeCell ref="D837:E837"/>
    <mergeCell ref="D838:E838"/>
    <mergeCell ref="D839:E839"/>
    <mergeCell ref="D840:E840"/>
    <mergeCell ref="D841:E841"/>
    <mergeCell ref="D842:E842"/>
    <mergeCell ref="D831:E831"/>
    <mergeCell ref="D832:E832"/>
    <mergeCell ref="D833:E833"/>
    <mergeCell ref="D834:E834"/>
    <mergeCell ref="D835:E835"/>
    <mergeCell ref="D836:E836"/>
    <mergeCell ref="D825:E825"/>
    <mergeCell ref="D826:E826"/>
    <mergeCell ref="D827:E827"/>
    <mergeCell ref="D828:E828"/>
    <mergeCell ref="D829:E829"/>
    <mergeCell ref="D830:E830"/>
    <mergeCell ref="D819:E819"/>
    <mergeCell ref="D820:E820"/>
    <mergeCell ref="D821:E821"/>
    <mergeCell ref="D822:E822"/>
    <mergeCell ref="D823:E823"/>
    <mergeCell ref="D824:E824"/>
    <mergeCell ref="D813:E813"/>
    <mergeCell ref="D814:E814"/>
    <mergeCell ref="D815:E815"/>
    <mergeCell ref="D816:E816"/>
    <mergeCell ref="D817:E817"/>
    <mergeCell ref="D818:E818"/>
    <mergeCell ref="D807:E807"/>
    <mergeCell ref="D808:E808"/>
    <mergeCell ref="D809:E809"/>
    <mergeCell ref="D810:E810"/>
    <mergeCell ref="D811:E811"/>
    <mergeCell ref="D812:E812"/>
    <mergeCell ref="D801:E801"/>
    <mergeCell ref="D802:E802"/>
    <mergeCell ref="D803:E803"/>
    <mergeCell ref="D804:E804"/>
    <mergeCell ref="D805:E805"/>
    <mergeCell ref="D806:E806"/>
    <mergeCell ref="D795:E795"/>
    <mergeCell ref="D796:E796"/>
    <mergeCell ref="D797:E797"/>
    <mergeCell ref="D798:E798"/>
    <mergeCell ref="D799:E799"/>
    <mergeCell ref="D800:E800"/>
    <mergeCell ref="D789:E789"/>
    <mergeCell ref="D790:E790"/>
    <mergeCell ref="D791:E791"/>
    <mergeCell ref="D792:E792"/>
    <mergeCell ref="D793:E793"/>
    <mergeCell ref="D794:E794"/>
    <mergeCell ref="D783:E783"/>
    <mergeCell ref="D784:E784"/>
    <mergeCell ref="D785:E785"/>
    <mergeCell ref="D786:E786"/>
    <mergeCell ref="D787:E787"/>
    <mergeCell ref="D788:E788"/>
    <mergeCell ref="D777:E777"/>
    <mergeCell ref="D778:E778"/>
    <mergeCell ref="D779:E779"/>
    <mergeCell ref="D780:E780"/>
    <mergeCell ref="D781:E781"/>
    <mergeCell ref="D782:E782"/>
    <mergeCell ref="D771:E771"/>
    <mergeCell ref="D772:E772"/>
    <mergeCell ref="D773:E773"/>
    <mergeCell ref="D774:E774"/>
    <mergeCell ref="D775:E775"/>
    <mergeCell ref="D776:E776"/>
    <mergeCell ref="D765:E765"/>
    <mergeCell ref="D766:E766"/>
    <mergeCell ref="D767:E767"/>
    <mergeCell ref="D768:E768"/>
    <mergeCell ref="D769:E769"/>
    <mergeCell ref="D770:E770"/>
    <mergeCell ref="D759:E759"/>
    <mergeCell ref="D760:E760"/>
    <mergeCell ref="D761:E761"/>
    <mergeCell ref="D762:E762"/>
    <mergeCell ref="D763:E763"/>
    <mergeCell ref="D764:E764"/>
    <mergeCell ref="D753:E753"/>
    <mergeCell ref="D754:E754"/>
    <mergeCell ref="D755:E755"/>
    <mergeCell ref="D756:E756"/>
    <mergeCell ref="D757:E757"/>
    <mergeCell ref="D758:E758"/>
    <mergeCell ref="D747:E747"/>
    <mergeCell ref="D748:E748"/>
    <mergeCell ref="D749:E749"/>
    <mergeCell ref="D750:E750"/>
    <mergeCell ref="D751:E751"/>
    <mergeCell ref="D752:E752"/>
    <mergeCell ref="D741:E741"/>
    <mergeCell ref="D742:E742"/>
    <mergeCell ref="D743:E743"/>
    <mergeCell ref="D744:E744"/>
    <mergeCell ref="D745:E745"/>
    <mergeCell ref="D746:E746"/>
    <mergeCell ref="D735:E735"/>
    <mergeCell ref="D736:E736"/>
    <mergeCell ref="D737:E737"/>
    <mergeCell ref="D738:E738"/>
    <mergeCell ref="D739:E739"/>
    <mergeCell ref="D740:E740"/>
    <mergeCell ref="D729:E729"/>
    <mergeCell ref="D730:E730"/>
    <mergeCell ref="D731:E731"/>
    <mergeCell ref="D732:E732"/>
    <mergeCell ref="D733:E733"/>
    <mergeCell ref="D734:E734"/>
    <mergeCell ref="D723:E723"/>
    <mergeCell ref="D724:E724"/>
    <mergeCell ref="D725:E725"/>
    <mergeCell ref="D726:E726"/>
    <mergeCell ref="D727:E727"/>
    <mergeCell ref="D728:E728"/>
    <mergeCell ref="D717:E717"/>
    <mergeCell ref="D718:E718"/>
    <mergeCell ref="D719:E719"/>
    <mergeCell ref="D720:E720"/>
    <mergeCell ref="D721:E721"/>
    <mergeCell ref="D722:E722"/>
    <mergeCell ref="D711:E711"/>
    <mergeCell ref="D712:E712"/>
    <mergeCell ref="D713:E713"/>
    <mergeCell ref="D714:E714"/>
    <mergeCell ref="D715:E715"/>
    <mergeCell ref="D716:E716"/>
    <mergeCell ref="D705:E705"/>
    <mergeCell ref="D706:E706"/>
    <mergeCell ref="D707:E707"/>
    <mergeCell ref="D708:E708"/>
    <mergeCell ref="D709:E709"/>
    <mergeCell ref="D710:E710"/>
    <mergeCell ref="D699:E699"/>
    <mergeCell ref="D700:E700"/>
    <mergeCell ref="D701:E701"/>
    <mergeCell ref="D702:E702"/>
    <mergeCell ref="D703:E703"/>
    <mergeCell ref="D704:E704"/>
    <mergeCell ref="D693:E693"/>
    <mergeCell ref="D694:E694"/>
    <mergeCell ref="D695:E695"/>
    <mergeCell ref="D696:E696"/>
    <mergeCell ref="D697:E697"/>
    <mergeCell ref="D698:E698"/>
    <mergeCell ref="D687:E687"/>
    <mergeCell ref="D688:E688"/>
    <mergeCell ref="D689:E689"/>
    <mergeCell ref="D690:E690"/>
    <mergeCell ref="D691:E691"/>
    <mergeCell ref="D692:E692"/>
    <mergeCell ref="D681:E681"/>
    <mergeCell ref="D682:E682"/>
    <mergeCell ref="D683:E683"/>
    <mergeCell ref="D684:E684"/>
    <mergeCell ref="D685:E685"/>
    <mergeCell ref="D686:E686"/>
    <mergeCell ref="D675:E675"/>
    <mergeCell ref="D676:E676"/>
    <mergeCell ref="D677:E677"/>
    <mergeCell ref="D678:E678"/>
    <mergeCell ref="D679:E679"/>
    <mergeCell ref="D680:E680"/>
    <mergeCell ref="D669:E669"/>
    <mergeCell ref="D670:E670"/>
    <mergeCell ref="D671:E671"/>
    <mergeCell ref="D672:E672"/>
    <mergeCell ref="D673:E673"/>
    <mergeCell ref="D674:E674"/>
    <mergeCell ref="D663:E663"/>
    <mergeCell ref="D664:E664"/>
    <mergeCell ref="D665:E665"/>
    <mergeCell ref="D666:E666"/>
    <mergeCell ref="D667:E667"/>
    <mergeCell ref="D668:E668"/>
    <mergeCell ref="D657:E657"/>
    <mergeCell ref="D658:E658"/>
    <mergeCell ref="D659:E659"/>
    <mergeCell ref="D660:E660"/>
    <mergeCell ref="D661:E661"/>
    <mergeCell ref="D662:E662"/>
    <mergeCell ref="D651:E651"/>
    <mergeCell ref="D652:E652"/>
    <mergeCell ref="D653:E653"/>
    <mergeCell ref="D654:E654"/>
    <mergeCell ref="D655:E655"/>
    <mergeCell ref="D656:E656"/>
    <mergeCell ref="D645:E645"/>
    <mergeCell ref="D646:E646"/>
    <mergeCell ref="D647:E647"/>
    <mergeCell ref="D648:E648"/>
    <mergeCell ref="D649:E649"/>
    <mergeCell ref="D650:E650"/>
    <mergeCell ref="D639:E639"/>
    <mergeCell ref="D640:E640"/>
    <mergeCell ref="D641:E641"/>
    <mergeCell ref="D642:E642"/>
    <mergeCell ref="D643:E643"/>
    <mergeCell ref="D644:E644"/>
    <mergeCell ref="D633:E633"/>
    <mergeCell ref="D634:E634"/>
    <mergeCell ref="D635:E635"/>
    <mergeCell ref="D636:E636"/>
    <mergeCell ref="D637:E637"/>
    <mergeCell ref="D638:E638"/>
    <mergeCell ref="D627:E627"/>
    <mergeCell ref="D628:E628"/>
    <mergeCell ref="D629:E629"/>
    <mergeCell ref="D630:E630"/>
    <mergeCell ref="D631:E631"/>
    <mergeCell ref="D632:E632"/>
    <mergeCell ref="D621:E621"/>
    <mergeCell ref="D622:E622"/>
    <mergeCell ref="D623:E623"/>
    <mergeCell ref="D624:E624"/>
    <mergeCell ref="D625:E625"/>
    <mergeCell ref="D626:E626"/>
    <mergeCell ref="D615:E615"/>
    <mergeCell ref="D616:E616"/>
    <mergeCell ref="D617:E617"/>
    <mergeCell ref="D618:E618"/>
    <mergeCell ref="D619:E619"/>
    <mergeCell ref="D620:E620"/>
    <mergeCell ref="D609:E609"/>
    <mergeCell ref="D610:E610"/>
    <mergeCell ref="D611:E611"/>
    <mergeCell ref="D612:E612"/>
    <mergeCell ref="D613:E613"/>
    <mergeCell ref="D614:E614"/>
    <mergeCell ref="D603:E603"/>
    <mergeCell ref="D604:E604"/>
    <mergeCell ref="D605:E605"/>
    <mergeCell ref="D606:E606"/>
    <mergeCell ref="D607:E607"/>
    <mergeCell ref="D608:E608"/>
    <mergeCell ref="D597:E597"/>
    <mergeCell ref="D598:E598"/>
    <mergeCell ref="D599:E599"/>
    <mergeCell ref="D600:E600"/>
    <mergeCell ref="D601:E601"/>
    <mergeCell ref="D602:E602"/>
    <mergeCell ref="D591:E591"/>
    <mergeCell ref="D592:E592"/>
    <mergeCell ref="D593:E593"/>
    <mergeCell ref="D594:E594"/>
    <mergeCell ref="D595:E595"/>
    <mergeCell ref="D596:E596"/>
    <mergeCell ref="D585:E585"/>
    <mergeCell ref="D586:E586"/>
    <mergeCell ref="D587:E587"/>
    <mergeCell ref="D588:E588"/>
    <mergeCell ref="D589:E589"/>
    <mergeCell ref="D590:E590"/>
    <mergeCell ref="D579:E579"/>
    <mergeCell ref="D580:E580"/>
    <mergeCell ref="D581:E581"/>
    <mergeCell ref="D582:E582"/>
    <mergeCell ref="D583:E583"/>
    <mergeCell ref="D584:E584"/>
    <mergeCell ref="D573:E573"/>
    <mergeCell ref="D574:E574"/>
    <mergeCell ref="D575:E575"/>
    <mergeCell ref="D576:E576"/>
    <mergeCell ref="D577:E577"/>
    <mergeCell ref="D578:E578"/>
    <mergeCell ref="D567:E567"/>
    <mergeCell ref="D568:E568"/>
    <mergeCell ref="D569:E569"/>
    <mergeCell ref="D570:E570"/>
    <mergeCell ref="D571:E571"/>
    <mergeCell ref="D572:E572"/>
    <mergeCell ref="D561:E561"/>
    <mergeCell ref="D562:E562"/>
    <mergeCell ref="D563:E563"/>
    <mergeCell ref="D564:E564"/>
    <mergeCell ref="D565:E565"/>
    <mergeCell ref="D566:E566"/>
    <mergeCell ref="D555:E555"/>
    <mergeCell ref="D556:E556"/>
    <mergeCell ref="D557:E557"/>
    <mergeCell ref="D558:E558"/>
    <mergeCell ref="D559:E559"/>
    <mergeCell ref="D560:E560"/>
    <mergeCell ref="D549:E549"/>
    <mergeCell ref="D550:E550"/>
    <mergeCell ref="D551:E551"/>
    <mergeCell ref="D552:E552"/>
    <mergeCell ref="D553:E553"/>
    <mergeCell ref="D554:E554"/>
    <mergeCell ref="D543:E543"/>
    <mergeCell ref="D544:E544"/>
    <mergeCell ref="D545:E545"/>
    <mergeCell ref="D546:E546"/>
    <mergeCell ref="D547:E547"/>
    <mergeCell ref="D548:E548"/>
    <mergeCell ref="D537:E537"/>
    <mergeCell ref="D538:E538"/>
    <mergeCell ref="D539:E539"/>
    <mergeCell ref="D540:E540"/>
    <mergeCell ref="D541:E541"/>
    <mergeCell ref="D542:E542"/>
    <mergeCell ref="D531:E531"/>
    <mergeCell ref="D532:E532"/>
    <mergeCell ref="D533:E533"/>
    <mergeCell ref="D534:E534"/>
    <mergeCell ref="D535:E535"/>
    <mergeCell ref="D536:E536"/>
    <mergeCell ref="D525:E525"/>
    <mergeCell ref="D526:E526"/>
    <mergeCell ref="D527:E527"/>
    <mergeCell ref="D528:E528"/>
    <mergeCell ref="D529:E529"/>
    <mergeCell ref="D530:E530"/>
    <mergeCell ref="D519:E519"/>
    <mergeCell ref="D520:E520"/>
    <mergeCell ref="D521:E521"/>
    <mergeCell ref="D522:E522"/>
    <mergeCell ref="D523:E523"/>
    <mergeCell ref="D524:E524"/>
    <mergeCell ref="D513:E513"/>
    <mergeCell ref="D514:E514"/>
    <mergeCell ref="D515:E515"/>
    <mergeCell ref="D516:E516"/>
    <mergeCell ref="D517:E517"/>
    <mergeCell ref="D518:E518"/>
    <mergeCell ref="D507:E507"/>
    <mergeCell ref="D508:E508"/>
    <mergeCell ref="D509:E509"/>
    <mergeCell ref="D510:E510"/>
    <mergeCell ref="D511:E511"/>
    <mergeCell ref="D512:E512"/>
    <mergeCell ref="D501:E501"/>
    <mergeCell ref="D502:E502"/>
    <mergeCell ref="D503:E503"/>
    <mergeCell ref="D504:E504"/>
    <mergeCell ref="D505:E505"/>
    <mergeCell ref="D506:E506"/>
    <mergeCell ref="D495:E495"/>
    <mergeCell ref="D496:E496"/>
    <mergeCell ref="D497:E497"/>
    <mergeCell ref="D498:E498"/>
    <mergeCell ref="D499:E499"/>
    <mergeCell ref="D500:E500"/>
    <mergeCell ref="D489:E489"/>
    <mergeCell ref="D490:E490"/>
    <mergeCell ref="D491:E491"/>
    <mergeCell ref="D492:E492"/>
    <mergeCell ref="D493:E493"/>
    <mergeCell ref="D494:E494"/>
    <mergeCell ref="D483:E483"/>
    <mergeCell ref="D484:E484"/>
    <mergeCell ref="D485:E485"/>
    <mergeCell ref="D486:E486"/>
    <mergeCell ref="D487:E487"/>
    <mergeCell ref="D488:E488"/>
    <mergeCell ref="D477:E477"/>
    <mergeCell ref="D478:E478"/>
    <mergeCell ref="D479:E479"/>
    <mergeCell ref="D480:E480"/>
    <mergeCell ref="D481:E481"/>
    <mergeCell ref="D482:E482"/>
    <mergeCell ref="D471:E471"/>
    <mergeCell ref="D472:E472"/>
    <mergeCell ref="D473:E473"/>
    <mergeCell ref="D474:E474"/>
    <mergeCell ref="D475:E475"/>
    <mergeCell ref="D476:E476"/>
    <mergeCell ref="D465:E465"/>
    <mergeCell ref="D466:E466"/>
    <mergeCell ref="D467:E467"/>
    <mergeCell ref="D468:E468"/>
    <mergeCell ref="D469:E469"/>
    <mergeCell ref="D470:E470"/>
    <mergeCell ref="D459:E459"/>
    <mergeCell ref="D460:E460"/>
    <mergeCell ref="D461:E461"/>
    <mergeCell ref="D462:E462"/>
    <mergeCell ref="D463:E463"/>
    <mergeCell ref="D464:E464"/>
    <mergeCell ref="D453:E453"/>
    <mergeCell ref="D454:E454"/>
    <mergeCell ref="D455:E455"/>
    <mergeCell ref="D456:E456"/>
    <mergeCell ref="D457:E457"/>
    <mergeCell ref="D458:E458"/>
    <mergeCell ref="D447:E447"/>
    <mergeCell ref="D448:E448"/>
    <mergeCell ref="D449:E449"/>
    <mergeCell ref="D450:E450"/>
    <mergeCell ref="D451:E451"/>
    <mergeCell ref="D452:E452"/>
    <mergeCell ref="D441:E441"/>
    <mergeCell ref="D442:E442"/>
    <mergeCell ref="D443:E443"/>
    <mergeCell ref="D444:E444"/>
    <mergeCell ref="D445:E445"/>
    <mergeCell ref="D446:E446"/>
    <mergeCell ref="D435:E435"/>
    <mergeCell ref="D436:E436"/>
    <mergeCell ref="D437:E437"/>
    <mergeCell ref="D438:E438"/>
    <mergeCell ref="D439:E439"/>
    <mergeCell ref="D440:E440"/>
    <mergeCell ref="D429:E429"/>
    <mergeCell ref="D430:E430"/>
    <mergeCell ref="D431:E431"/>
    <mergeCell ref="D432:E432"/>
    <mergeCell ref="D433:E433"/>
    <mergeCell ref="D434:E434"/>
    <mergeCell ref="D423:E423"/>
    <mergeCell ref="D424:E424"/>
    <mergeCell ref="D425:E425"/>
    <mergeCell ref="D426:E426"/>
    <mergeCell ref="D427:E427"/>
    <mergeCell ref="D428:E428"/>
    <mergeCell ref="D417:E417"/>
    <mergeCell ref="D418:E418"/>
    <mergeCell ref="D419:E419"/>
    <mergeCell ref="D420:E420"/>
    <mergeCell ref="D421:E421"/>
    <mergeCell ref="D422:E422"/>
    <mergeCell ref="D411:E411"/>
    <mergeCell ref="D412:E412"/>
    <mergeCell ref="D413:E413"/>
    <mergeCell ref="D414:E414"/>
    <mergeCell ref="D415:E415"/>
    <mergeCell ref="D416:E416"/>
    <mergeCell ref="D405:E405"/>
    <mergeCell ref="D406:E406"/>
    <mergeCell ref="D407:E407"/>
    <mergeCell ref="D408:E408"/>
    <mergeCell ref="D409:E409"/>
    <mergeCell ref="D410:E410"/>
    <mergeCell ref="D399:E399"/>
    <mergeCell ref="D400:E400"/>
    <mergeCell ref="D401:E401"/>
    <mergeCell ref="D402:E402"/>
    <mergeCell ref="D403:E403"/>
    <mergeCell ref="D404:E404"/>
    <mergeCell ref="D393:E393"/>
    <mergeCell ref="D394:E394"/>
    <mergeCell ref="D395:E395"/>
    <mergeCell ref="D396:E396"/>
    <mergeCell ref="D397:E397"/>
    <mergeCell ref="D398:E398"/>
    <mergeCell ref="D387:E387"/>
    <mergeCell ref="D388:E388"/>
    <mergeCell ref="D389:E389"/>
    <mergeCell ref="D390:E390"/>
    <mergeCell ref="D391:E391"/>
    <mergeCell ref="D392:E392"/>
    <mergeCell ref="D381:E381"/>
    <mergeCell ref="D382:E382"/>
    <mergeCell ref="D383:E383"/>
    <mergeCell ref="D384:E384"/>
    <mergeCell ref="D385:E385"/>
    <mergeCell ref="D386:E386"/>
    <mergeCell ref="D375:E375"/>
    <mergeCell ref="D376:E376"/>
    <mergeCell ref="D377:E377"/>
    <mergeCell ref="D378:E378"/>
    <mergeCell ref="D379:E379"/>
    <mergeCell ref="D380:E380"/>
    <mergeCell ref="D369:E369"/>
    <mergeCell ref="D370:E370"/>
    <mergeCell ref="D371:E371"/>
    <mergeCell ref="D372:E372"/>
    <mergeCell ref="D373:E373"/>
    <mergeCell ref="D374:E374"/>
    <mergeCell ref="D363:E363"/>
    <mergeCell ref="D364:E364"/>
    <mergeCell ref="D365:E365"/>
    <mergeCell ref="D366:E366"/>
    <mergeCell ref="D367:E367"/>
    <mergeCell ref="D368:E368"/>
    <mergeCell ref="D357:E357"/>
    <mergeCell ref="D358:E358"/>
    <mergeCell ref="D359:E359"/>
    <mergeCell ref="D360:E360"/>
    <mergeCell ref="D361:E361"/>
    <mergeCell ref="D362:E362"/>
    <mergeCell ref="D351:E351"/>
    <mergeCell ref="D352:E352"/>
    <mergeCell ref="D353:E353"/>
    <mergeCell ref="D354:E354"/>
    <mergeCell ref="D355:E355"/>
    <mergeCell ref="D356:E356"/>
    <mergeCell ref="D345:E345"/>
    <mergeCell ref="D346:E346"/>
    <mergeCell ref="D347:E347"/>
    <mergeCell ref="D348:E348"/>
    <mergeCell ref="D349:E349"/>
    <mergeCell ref="D350:E350"/>
    <mergeCell ref="D339:E339"/>
    <mergeCell ref="D340:E340"/>
    <mergeCell ref="D341:E341"/>
    <mergeCell ref="D342:E342"/>
    <mergeCell ref="D343:E343"/>
    <mergeCell ref="D344:E344"/>
    <mergeCell ref="D333:E333"/>
    <mergeCell ref="D334:E334"/>
    <mergeCell ref="D335:E335"/>
    <mergeCell ref="D336:E336"/>
    <mergeCell ref="D337:E337"/>
    <mergeCell ref="D338:E338"/>
    <mergeCell ref="D327:E327"/>
    <mergeCell ref="D328:E328"/>
    <mergeCell ref="D329:E329"/>
    <mergeCell ref="D330:E330"/>
    <mergeCell ref="D331:E331"/>
    <mergeCell ref="D332:E332"/>
    <mergeCell ref="D321:E321"/>
    <mergeCell ref="D322:E322"/>
    <mergeCell ref="D323:E323"/>
    <mergeCell ref="D324:E324"/>
    <mergeCell ref="D325:E325"/>
    <mergeCell ref="D326:E326"/>
    <mergeCell ref="D315:E315"/>
    <mergeCell ref="D316:E316"/>
    <mergeCell ref="D317:E317"/>
    <mergeCell ref="D318:E318"/>
    <mergeCell ref="D319:E319"/>
    <mergeCell ref="D320:E320"/>
    <mergeCell ref="D309:E309"/>
    <mergeCell ref="D310:E310"/>
    <mergeCell ref="D311:E311"/>
    <mergeCell ref="D312:E312"/>
    <mergeCell ref="D313:E313"/>
    <mergeCell ref="D314:E314"/>
    <mergeCell ref="D303:E303"/>
    <mergeCell ref="D304:E304"/>
    <mergeCell ref="D305:E305"/>
    <mergeCell ref="D306:E306"/>
    <mergeCell ref="D307:E307"/>
    <mergeCell ref="D308:E308"/>
    <mergeCell ref="D297:E297"/>
    <mergeCell ref="D298:E298"/>
    <mergeCell ref="D299:E299"/>
    <mergeCell ref="D300:E300"/>
    <mergeCell ref="D301:E301"/>
    <mergeCell ref="D302:E302"/>
    <mergeCell ref="D291:E291"/>
    <mergeCell ref="D292:E292"/>
    <mergeCell ref="D293:E293"/>
    <mergeCell ref="D294:E294"/>
    <mergeCell ref="D295:E295"/>
    <mergeCell ref="D296:E296"/>
    <mergeCell ref="D285:E285"/>
    <mergeCell ref="D286:E286"/>
    <mergeCell ref="D287:E287"/>
    <mergeCell ref="D288:E288"/>
    <mergeCell ref="D289:E289"/>
    <mergeCell ref="D290:E290"/>
    <mergeCell ref="D279:E279"/>
    <mergeCell ref="D280:E280"/>
    <mergeCell ref="D281:E281"/>
    <mergeCell ref="D282:E282"/>
    <mergeCell ref="D283:E283"/>
    <mergeCell ref="D284:E284"/>
    <mergeCell ref="D273:E273"/>
    <mergeCell ref="D274:E274"/>
    <mergeCell ref="D275:E275"/>
    <mergeCell ref="D276:E276"/>
    <mergeCell ref="D277:E277"/>
    <mergeCell ref="D278:E278"/>
    <mergeCell ref="D267:E267"/>
    <mergeCell ref="D268:E268"/>
    <mergeCell ref="D269:E269"/>
    <mergeCell ref="D270:E270"/>
    <mergeCell ref="D271:E271"/>
    <mergeCell ref="D272:E272"/>
    <mergeCell ref="D261:E261"/>
    <mergeCell ref="D262:E262"/>
    <mergeCell ref="D263:E263"/>
    <mergeCell ref="D264:E264"/>
    <mergeCell ref="D265:E265"/>
    <mergeCell ref="D266:E266"/>
    <mergeCell ref="D255:E255"/>
    <mergeCell ref="D256:E256"/>
    <mergeCell ref="D257:E257"/>
    <mergeCell ref="D258:E258"/>
    <mergeCell ref="D259:E259"/>
    <mergeCell ref="D260:E260"/>
    <mergeCell ref="D249:E249"/>
    <mergeCell ref="D250:E250"/>
    <mergeCell ref="D251:E251"/>
    <mergeCell ref="D252:E252"/>
    <mergeCell ref="D253:E253"/>
    <mergeCell ref="D254:E254"/>
    <mergeCell ref="D243:E243"/>
    <mergeCell ref="D244:E244"/>
    <mergeCell ref="D245:E245"/>
    <mergeCell ref="D246:E246"/>
    <mergeCell ref="D247:E247"/>
    <mergeCell ref="D248:E248"/>
    <mergeCell ref="D237:E237"/>
    <mergeCell ref="D238:E238"/>
    <mergeCell ref="D239:E239"/>
    <mergeCell ref="D240:E240"/>
    <mergeCell ref="D241:E241"/>
    <mergeCell ref="D242:E242"/>
    <mergeCell ref="D231:E231"/>
    <mergeCell ref="D232:E232"/>
    <mergeCell ref="D233:E233"/>
    <mergeCell ref="D234:E234"/>
    <mergeCell ref="D235:E235"/>
    <mergeCell ref="D236:E236"/>
    <mergeCell ref="D225:E225"/>
    <mergeCell ref="D226:E226"/>
    <mergeCell ref="D227:E227"/>
    <mergeCell ref="D228:E228"/>
    <mergeCell ref="D229:E229"/>
    <mergeCell ref="D230:E230"/>
    <mergeCell ref="D219:E219"/>
    <mergeCell ref="D220:E220"/>
    <mergeCell ref="D221:E221"/>
    <mergeCell ref="D222:E222"/>
    <mergeCell ref="D223:E223"/>
    <mergeCell ref="D224:E224"/>
    <mergeCell ref="D213:E213"/>
    <mergeCell ref="D214:E214"/>
    <mergeCell ref="D215:E215"/>
    <mergeCell ref="D216:E216"/>
    <mergeCell ref="D217:E217"/>
    <mergeCell ref="D218:E218"/>
    <mergeCell ref="D207:E207"/>
    <mergeCell ref="D208:E208"/>
    <mergeCell ref="D209:E209"/>
    <mergeCell ref="D210:E210"/>
    <mergeCell ref="D211:E211"/>
    <mergeCell ref="D212:E212"/>
    <mergeCell ref="D201:E201"/>
    <mergeCell ref="D202:E202"/>
    <mergeCell ref="D203:E203"/>
    <mergeCell ref="D204:E204"/>
    <mergeCell ref="D205:E205"/>
    <mergeCell ref="D206:E206"/>
    <mergeCell ref="D195:E195"/>
    <mergeCell ref="D196:E196"/>
    <mergeCell ref="D197:E197"/>
    <mergeCell ref="D198:E198"/>
    <mergeCell ref="D199:E199"/>
    <mergeCell ref="D200:E200"/>
    <mergeCell ref="D189:E189"/>
    <mergeCell ref="D190:E190"/>
    <mergeCell ref="D191:E191"/>
    <mergeCell ref="D192:E192"/>
    <mergeCell ref="D193:E193"/>
    <mergeCell ref="D194:E194"/>
    <mergeCell ref="D183:E183"/>
    <mergeCell ref="D184:E184"/>
    <mergeCell ref="D185:E185"/>
    <mergeCell ref="D186:E186"/>
    <mergeCell ref="D187:E187"/>
    <mergeCell ref="D188:E188"/>
    <mergeCell ref="D177:E177"/>
    <mergeCell ref="D178:E178"/>
    <mergeCell ref="D179:E179"/>
    <mergeCell ref="D180:E180"/>
    <mergeCell ref="D181:E181"/>
    <mergeCell ref="D182:E182"/>
    <mergeCell ref="D171:E171"/>
    <mergeCell ref="D172:E172"/>
    <mergeCell ref="D173:E173"/>
    <mergeCell ref="D174:E174"/>
    <mergeCell ref="D175:E175"/>
    <mergeCell ref="D176:E176"/>
    <mergeCell ref="D165:E165"/>
    <mergeCell ref="D166:E166"/>
    <mergeCell ref="D167:E167"/>
    <mergeCell ref="D168:E168"/>
    <mergeCell ref="D169:E169"/>
    <mergeCell ref="D170:E170"/>
    <mergeCell ref="D159:E159"/>
    <mergeCell ref="D160:E160"/>
    <mergeCell ref="D161:E161"/>
    <mergeCell ref="D162:E162"/>
    <mergeCell ref="D163:E163"/>
    <mergeCell ref="D164:E164"/>
    <mergeCell ref="D153:E153"/>
    <mergeCell ref="D154:E154"/>
    <mergeCell ref="D155:E155"/>
    <mergeCell ref="D156:E156"/>
    <mergeCell ref="D157:E157"/>
    <mergeCell ref="D158:E158"/>
    <mergeCell ref="D147:E147"/>
    <mergeCell ref="D148:E148"/>
    <mergeCell ref="D149:E149"/>
    <mergeCell ref="D150:E150"/>
    <mergeCell ref="D151:E151"/>
    <mergeCell ref="D152:E152"/>
    <mergeCell ref="D141:E141"/>
    <mergeCell ref="D142:E142"/>
    <mergeCell ref="D143:E143"/>
    <mergeCell ref="D144:E144"/>
    <mergeCell ref="D145:E145"/>
    <mergeCell ref="D146:E146"/>
    <mergeCell ref="D135:E135"/>
    <mergeCell ref="D136:E136"/>
    <mergeCell ref="D137:E137"/>
    <mergeCell ref="D138:E138"/>
    <mergeCell ref="D139:E139"/>
    <mergeCell ref="D140:E140"/>
    <mergeCell ref="D129:E129"/>
    <mergeCell ref="D130:E130"/>
    <mergeCell ref="D131:E131"/>
    <mergeCell ref="D132:E132"/>
    <mergeCell ref="D133:E133"/>
    <mergeCell ref="D134:E134"/>
    <mergeCell ref="D124:E124"/>
    <mergeCell ref="D125:E125"/>
    <mergeCell ref="D126:E126"/>
    <mergeCell ref="D127:E127"/>
    <mergeCell ref="D128:E128"/>
    <mergeCell ref="D117:E117"/>
    <mergeCell ref="D118:E118"/>
    <mergeCell ref="D119:E119"/>
    <mergeCell ref="D120:E120"/>
    <mergeCell ref="D121:E121"/>
    <mergeCell ref="D122:E122"/>
    <mergeCell ref="D111:E111"/>
    <mergeCell ref="D112:E112"/>
    <mergeCell ref="D113:E113"/>
    <mergeCell ref="D114:E114"/>
    <mergeCell ref="D115:E115"/>
    <mergeCell ref="D116:E116"/>
    <mergeCell ref="D107:E107"/>
    <mergeCell ref="D108:E108"/>
    <mergeCell ref="D109:E109"/>
    <mergeCell ref="D110:E110"/>
    <mergeCell ref="D99:E99"/>
    <mergeCell ref="D100:E100"/>
    <mergeCell ref="D101:E101"/>
    <mergeCell ref="D102:E102"/>
    <mergeCell ref="D103:E103"/>
    <mergeCell ref="D104:E104"/>
    <mergeCell ref="D93:E93"/>
    <mergeCell ref="D94:E94"/>
    <mergeCell ref="D95:E95"/>
    <mergeCell ref="D96:E96"/>
    <mergeCell ref="D97:E97"/>
    <mergeCell ref="D98:E98"/>
    <mergeCell ref="D123:E123"/>
    <mergeCell ref="D90:E90"/>
    <mergeCell ref="D91:E91"/>
    <mergeCell ref="D92:E92"/>
    <mergeCell ref="D81:E81"/>
    <mergeCell ref="D82:E82"/>
    <mergeCell ref="D83:E83"/>
    <mergeCell ref="D84:E84"/>
    <mergeCell ref="D85:E85"/>
    <mergeCell ref="D86:E86"/>
    <mergeCell ref="D75:E75"/>
    <mergeCell ref="D76:E76"/>
    <mergeCell ref="D77:E77"/>
    <mergeCell ref="D78:E78"/>
    <mergeCell ref="D79:E79"/>
    <mergeCell ref="D80:E80"/>
    <mergeCell ref="D105:E105"/>
    <mergeCell ref="D106:E106"/>
    <mergeCell ref="D73:E73"/>
    <mergeCell ref="D74:E74"/>
    <mergeCell ref="D63:E63"/>
    <mergeCell ref="D64:E64"/>
    <mergeCell ref="D65:E65"/>
    <mergeCell ref="D66:E66"/>
    <mergeCell ref="D67:E67"/>
    <mergeCell ref="D68:E68"/>
    <mergeCell ref="D57:E57"/>
    <mergeCell ref="D58:E58"/>
    <mergeCell ref="D59:E59"/>
    <mergeCell ref="D60:E60"/>
    <mergeCell ref="D61:E61"/>
    <mergeCell ref="D62:E62"/>
    <mergeCell ref="D87:E87"/>
    <mergeCell ref="D88:E88"/>
    <mergeCell ref="D89:E89"/>
    <mergeCell ref="D56:E56"/>
    <mergeCell ref="D45:E45"/>
    <mergeCell ref="D46:E46"/>
    <mergeCell ref="D47:E47"/>
    <mergeCell ref="D48:E48"/>
    <mergeCell ref="D49:E49"/>
    <mergeCell ref="D50:E50"/>
    <mergeCell ref="D39:E39"/>
    <mergeCell ref="D40:E40"/>
    <mergeCell ref="D41:E41"/>
    <mergeCell ref="D42:E42"/>
    <mergeCell ref="D43:E43"/>
    <mergeCell ref="D44:E44"/>
    <mergeCell ref="D69:E69"/>
    <mergeCell ref="D70:E70"/>
    <mergeCell ref="D71:E71"/>
    <mergeCell ref="D72:E72"/>
    <mergeCell ref="D27:E27"/>
    <mergeCell ref="D28:E28"/>
    <mergeCell ref="D29:E29"/>
    <mergeCell ref="D30:E30"/>
    <mergeCell ref="D31:E31"/>
    <mergeCell ref="D32:E32"/>
    <mergeCell ref="D21:E21"/>
    <mergeCell ref="D22:E22"/>
    <mergeCell ref="D23:E23"/>
    <mergeCell ref="D24:E24"/>
    <mergeCell ref="D25:E25"/>
    <mergeCell ref="D26:E26"/>
    <mergeCell ref="D51:E51"/>
    <mergeCell ref="D52:E52"/>
    <mergeCell ref="D53:E53"/>
    <mergeCell ref="D54:E54"/>
    <mergeCell ref="D55:E55"/>
    <mergeCell ref="D9:E9"/>
    <mergeCell ref="D10:E10"/>
    <mergeCell ref="D11:E11"/>
    <mergeCell ref="D12:E12"/>
    <mergeCell ref="D13:E13"/>
    <mergeCell ref="D14:E14"/>
    <mergeCell ref="B1600:C1600"/>
    <mergeCell ref="B1601:C1601"/>
    <mergeCell ref="B1602:C1602"/>
    <mergeCell ref="D2:E2"/>
    <mergeCell ref="D3:E3"/>
    <mergeCell ref="D4:E4"/>
    <mergeCell ref="D5:E5"/>
    <mergeCell ref="D6:E6"/>
    <mergeCell ref="D7:E7"/>
    <mergeCell ref="D8:E8"/>
    <mergeCell ref="B1594:C1594"/>
    <mergeCell ref="B1595:C1595"/>
    <mergeCell ref="B1596:C1596"/>
    <mergeCell ref="B1597:C1597"/>
    <mergeCell ref="B1598:C1598"/>
    <mergeCell ref="B1599:C1599"/>
    <mergeCell ref="B1588:C1588"/>
    <mergeCell ref="B1589:C1589"/>
    <mergeCell ref="B1590:C1590"/>
    <mergeCell ref="B1591:C1591"/>
    <mergeCell ref="D33:E33"/>
    <mergeCell ref="D34:E34"/>
    <mergeCell ref="D35:E35"/>
    <mergeCell ref="D36:E36"/>
    <mergeCell ref="D37:E37"/>
    <mergeCell ref="D38:E38"/>
    <mergeCell ref="B1592:C1592"/>
    <mergeCell ref="B1593:C1593"/>
    <mergeCell ref="B1582:C1582"/>
    <mergeCell ref="B1583:C1583"/>
    <mergeCell ref="B1584:C1584"/>
    <mergeCell ref="B1585:C1585"/>
    <mergeCell ref="B1586:C1586"/>
    <mergeCell ref="B1587:C1587"/>
    <mergeCell ref="B1576:C1576"/>
    <mergeCell ref="B1577:C1577"/>
    <mergeCell ref="B1578:C1578"/>
    <mergeCell ref="B1579:C1579"/>
    <mergeCell ref="B1580:C1580"/>
    <mergeCell ref="B1581:C1581"/>
    <mergeCell ref="B1570:C1570"/>
    <mergeCell ref="B1571:C1571"/>
    <mergeCell ref="B1572:C1572"/>
    <mergeCell ref="B1573:C1573"/>
    <mergeCell ref="B1574:C1574"/>
    <mergeCell ref="B1575:C1575"/>
    <mergeCell ref="B1564:C1564"/>
    <mergeCell ref="B1565:C1565"/>
    <mergeCell ref="B1566:C1566"/>
    <mergeCell ref="B1567:C1567"/>
    <mergeCell ref="B1568:C1568"/>
    <mergeCell ref="B1569:C1569"/>
    <mergeCell ref="B1558:C1558"/>
    <mergeCell ref="B1559:C1559"/>
    <mergeCell ref="B1560:C1560"/>
    <mergeCell ref="B1561:C1561"/>
    <mergeCell ref="B1562:C1562"/>
    <mergeCell ref="B1563:C1563"/>
    <mergeCell ref="B1552:C1552"/>
    <mergeCell ref="B1553:C1553"/>
    <mergeCell ref="B1554:C1554"/>
    <mergeCell ref="B1555:C1555"/>
    <mergeCell ref="B1556:C1556"/>
    <mergeCell ref="B1557:C1557"/>
    <mergeCell ref="B1546:C1546"/>
    <mergeCell ref="B1547:C1547"/>
    <mergeCell ref="B1548:C1548"/>
    <mergeCell ref="B1549:C1549"/>
    <mergeCell ref="B1550:C1550"/>
    <mergeCell ref="B1551:C1551"/>
    <mergeCell ref="B1540:C1540"/>
    <mergeCell ref="B1541:C1541"/>
    <mergeCell ref="B1542:C1542"/>
    <mergeCell ref="B1543:C1543"/>
    <mergeCell ref="B1544:C1544"/>
    <mergeCell ref="B1545:C1545"/>
    <mergeCell ref="B1534:C1534"/>
    <mergeCell ref="B1535:C1535"/>
    <mergeCell ref="B1536:C1536"/>
    <mergeCell ref="B1537:C1537"/>
    <mergeCell ref="B1538:C1538"/>
    <mergeCell ref="B1539:C1539"/>
    <mergeCell ref="B1528:C1528"/>
    <mergeCell ref="B1529:C1529"/>
    <mergeCell ref="B1530:C1530"/>
    <mergeCell ref="B1531:C1531"/>
    <mergeCell ref="B1532:C1532"/>
    <mergeCell ref="B1533:C1533"/>
    <mergeCell ref="B1522:C1522"/>
    <mergeCell ref="B1523:C1523"/>
    <mergeCell ref="B1524:C1524"/>
    <mergeCell ref="B1525:C1525"/>
    <mergeCell ref="B1526:C1526"/>
    <mergeCell ref="B1527:C1527"/>
    <mergeCell ref="B1516:C1516"/>
    <mergeCell ref="B1517:C1517"/>
    <mergeCell ref="B1518:C1518"/>
    <mergeCell ref="B1519:C1519"/>
    <mergeCell ref="B1520:C1520"/>
    <mergeCell ref="B1521:C1521"/>
    <mergeCell ref="B1510:C1510"/>
    <mergeCell ref="B1511:C1511"/>
    <mergeCell ref="B1512:C1512"/>
    <mergeCell ref="B1513:C1513"/>
    <mergeCell ref="B1514:C1514"/>
    <mergeCell ref="B1515:C1515"/>
    <mergeCell ref="B1504:C1504"/>
    <mergeCell ref="B1505:C1505"/>
    <mergeCell ref="B1506:C1506"/>
    <mergeCell ref="B1507:C1507"/>
    <mergeCell ref="B1508:C1508"/>
    <mergeCell ref="B1509:C1509"/>
    <mergeCell ref="B1498:C1498"/>
    <mergeCell ref="B1499:C1499"/>
    <mergeCell ref="B1500:C1500"/>
    <mergeCell ref="B1501:C1501"/>
    <mergeCell ref="B1502:C1502"/>
    <mergeCell ref="B1503:C1503"/>
    <mergeCell ref="B1492:C1492"/>
    <mergeCell ref="B1493:C1493"/>
    <mergeCell ref="B1494:C1494"/>
    <mergeCell ref="B1495:C1495"/>
    <mergeCell ref="B1496:C1496"/>
    <mergeCell ref="B1497:C1497"/>
    <mergeCell ref="B1486:C1486"/>
    <mergeCell ref="B1487:C1487"/>
    <mergeCell ref="B1488:C1488"/>
    <mergeCell ref="B1489:C1489"/>
    <mergeCell ref="B1490:C1490"/>
    <mergeCell ref="B1491:C1491"/>
    <mergeCell ref="B1480:C1480"/>
    <mergeCell ref="B1481:C1481"/>
    <mergeCell ref="B1482:C1482"/>
    <mergeCell ref="B1483:C1483"/>
    <mergeCell ref="B1484:C1484"/>
    <mergeCell ref="B1485:C1485"/>
    <mergeCell ref="B1474:C1474"/>
    <mergeCell ref="B1475:C1475"/>
    <mergeCell ref="B1476:C1476"/>
    <mergeCell ref="B1477:C1477"/>
    <mergeCell ref="B1478:C1478"/>
    <mergeCell ref="B1479:C1479"/>
    <mergeCell ref="B1468:C1468"/>
    <mergeCell ref="B1469:C1469"/>
    <mergeCell ref="B1470:C1470"/>
    <mergeCell ref="B1471:C1471"/>
    <mergeCell ref="B1472:C1472"/>
    <mergeCell ref="B1473:C1473"/>
    <mergeCell ref="B1462:C1462"/>
    <mergeCell ref="B1463:C1463"/>
    <mergeCell ref="B1464:C1464"/>
    <mergeCell ref="B1465:C1465"/>
    <mergeCell ref="B1466:C1466"/>
    <mergeCell ref="B1467:C1467"/>
    <mergeCell ref="B1456:C1456"/>
    <mergeCell ref="B1457:C1457"/>
    <mergeCell ref="B1458:C1458"/>
    <mergeCell ref="B1459:C1459"/>
    <mergeCell ref="B1460:C1460"/>
    <mergeCell ref="B1461:C1461"/>
    <mergeCell ref="B1450:C1450"/>
    <mergeCell ref="B1451:C1451"/>
    <mergeCell ref="B1452:C1452"/>
    <mergeCell ref="B1453:C1453"/>
    <mergeCell ref="B1454:C1454"/>
    <mergeCell ref="B1455:C1455"/>
    <mergeCell ref="B1444:C1444"/>
    <mergeCell ref="B1445:C1445"/>
    <mergeCell ref="B1446:C1446"/>
    <mergeCell ref="B1447:C1447"/>
    <mergeCell ref="B1448:C1448"/>
    <mergeCell ref="B1449:C1449"/>
    <mergeCell ref="B1438:C1438"/>
    <mergeCell ref="B1439:C1439"/>
    <mergeCell ref="B1440:C1440"/>
    <mergeCell ref="B1441:C1441"/>
    <mergeCell ref="B1442:C1442"/>
    <mergeCell ref="B1443:C1443"/>
    <mergeCell ref="B1432:C1432"/>
    <mergeCell ref="B1433:C1433"/>
    <mergeCell ref="B1434:C1434"/>
    <mergeCell ref="B1435:C1435"/>
    <mergeCell ref="B1436:C1436"/>
    <mergeCell ref="B1437:C1437"/>
    <mergeCell ref="B1426:C1426"/>
    <mergeCell ref="B1427:C1427"/>
    <mergeCell ref="B1428:C1428"/>
    <mergeCell ref="B1429:C1429"/>
    <mergeCell ref="B1430:C1430"/>
    <mergeCell ref="B1431:C1431"/>
    <mergeCell ref="B1420:C1420"/>
    <mergeCell ref="B1421:C1421"/>
    <mergeCell ref="B1422:C1422"/>
    <mergeCell ref="B1423:C1423"/>
    <mergeCell ref="B1424:C1424"/>
    <mergeCell ref="B1425:C1425"/>
    <mergeCell ref="B1414:C1414"/>
    <mergeCell ref="B1415:C1415"/>
    <mergeCell ref="B1416:C1416"/>
    <mergeCell ref="B1417:C1417"/>
    <mergeCell ref="B1418:C1418"/>
    <mergeCell ref="B1419:C1419"/>
    <mergeCell ref="B1408:C1408"/>
    <mergeCell ref="B1409:C1409"/>
    <mergeCell ref="B1410:C1410"/>
    <mergeCell ref="B1411:C1411"/>
    <mergeCell ref="B1412:C1412"/>
    <mergeCell ref="B1413:C1413"/>
    <mergeCell ref="B1402:C1402"/>
    <mergeCell ref="B1403:C1403"/>
    <mergeCell ref="B1404:C1404"/>
    <mergeCell ref="B1405:C1405"/>
    <mergeCell ref="B1406:C1406"/>
    <mergeCell ref="B1407:C1407"/>
    <mergeCell ref="B1396:C1396"/>
    <mergeCell ref="B1397:C1397"/>
    <mergeCell ref="B1398:C1398"/>
    <mergeCell ref="B1399:C1399"/>
    <mergeCell ref="B1400:C1400"/>
    <mergeCell ref="B1401:C1401"/>
    <mergeCell ref="B1390:C1390"/>
    <mergeCell ref="B1391:C1391"/>
    <mergeCell ref="B1392:C1392"/>
    <mergeCell ref="B1393:C1393"/>
    <mergeCell ref="B1394:C1394"/>
    <mergeCell ref="B1395:C1395"/>
    <mergeCell ref="B1384:C1384"/>
    <mergeCell ref="B1385:C1385"/>
    <mergeCell ref="B1386:C1386"/>
    <mergeCell ref="B1387:C1387"/>
    <mergeCell ref="B1388:C1388"/>
    <mergeCell ref="B1389:C1389"/>
    <mergeCell ref="B1378:C1378"/>
    <mergeCell ref="B1379:C1379"/>
    <mergeCell ref="B1380:C1380"/>
    <mergeCell ref="B1381:C1381"/>
    <mergeCell ref="B1382:C1382"/>
    <mergeCell ref="B1383:C1383"/>
    <mergeCell ref="B1372:C1372"/>
    <mergeCell ref="B1373:C1373"/>
    <mergeCell ref="B1374:C1374"/>
    <mergeCell ref="B1375:C1375"/>
    <mergeCell ref="B1376:C1376"/>
    <mergeCell ref="B1377:C1377"/>
    <mergeCell ref="B1366:C1366"/>
    <mergeCell ref="B1367:C1367"/>
    <mergeCell ref="B1368:C1368"/>
    <mergeCell ref="B1369:C1369"/>
    <mergeCell ref="B1370:C1370"/>
    <mergeCell ref="B1371:C1371"/>
    <mergeCell ref="B1360:C1360"/>
    <mergeCell ref="B1361:C1361"/>
    <mergeCell ref="B1362:C1362"/>
    <mergeCell ref="B1363:C1363"/>
    <mergeCell ref="B1364:C1364"/>
    <mergeCell ref="B1365:C1365"/>
    <mergeCell ref="B1354:C1354"/>
    <mergeCell ref="B1355:C1355"/>
    <mergeCell ref="B1356:C1356"/>
    <mergeCell ref="B1357:C1357"/>
    <mergeCell ref="B1358:C1358"/>
    <mergeCell ref="B1359:C1359"/>
    <mergeCell ref="B1348:C1348"/>
    <mergeCell ref="B1349:C1349"/>
    <mergeCell ref="B1350:C1350"/>
    <mergeCell ref="B1351:C1351"/>
    <mergeCell ref="B1352:C1352"/>
    <mergeCell ref="B1353:C1353"/>
    <mergeCell ref="B1342:C1342"/>
    <mergeCell ref="B1343:C1343"/>
    <mergeCell ref="B1344:C1344"/>
    <mergeCell ref="B1345:C1345"/>
    <mergeCell ref="B1346:C1346"/>
    <mergeCell ref="B1347:C1347"/>
    <mergeCell ref="B1336:C1336"/>
    <mergeCell ref="B1337:C1337"/>
    <mergeCell ref="B1338:C1338"/>
    <mergeCell ref="B1339:C1339"/>
    <mergeCell ref="B1340:C1340"/>
    <mergeCell ref="B1341:C1341"/>
    <mergeCell ref="B1330:C1330"/>
    <mergeCell ref="B1331:C1331"/>
    <mergeCell ref="B1332:C1332"/>
    <mergeCell ref="B1333:C1333"/>
    <mergeCell ref="B1334:C1334"/>
    <mergeCell ref="B1335:C1335"/>
    <mergeCell ref="B1324:C1324"/>
    <mergeCell ref="B1325:C1325"/>
    <mergeCell ref="B1326:C1326"/>
    <mergeCell ref="B1327:C1327"/>
    <mergeCell ref="B1328:C1328"/>
    <mergeCell ref="B1329:C1329"/>
    <mergeCell ref="B1318:C1318"/>
    <mergeCell ref="B1319:C1319"/>
    <mergeCell ref="B1320:C1320"/>
    <mergeCell ref="B1321:C1321"/>
    <mergeCell ref="B1322:C1322"/>
    <mergeCell ref="B1323:C1323"/>
    <mergeCell ref="B1312:C1312"/>
    <mergeCell ref="B1313:C1313"/>
    <mergeCell ref="B1314:C1314"/>
    <mergeCell ref="B1315:C1315"/>
    <mergeCell ref="B1316:C1316"/>
    <mergeCell ref="B1317:C1317"/>
    <mergeCell ref="B1306:C1306"/>
    <mergeCell ref="B1307:C1307"/>
    <mergeCell ref="B1308:C1308"/>
    <mergeCell ref="B1309:C1309"/>
    <mergeCell ref="B1310:C1310"/>
    <mergeCell ref="B1311:C1311"/>
    <mergeCell ref="B1300:C1300"/>
    <mergeCell ref="B1301:C1301"/>
    <mergeCell ref="B1302:C1302"/>
    <mergeCell ref="B1303:C1303"/>
    <mergeCell ref="B1304:C1304"/>
    <mergeCell ref="B1305:C1305"/>
    <mergeCell ref="B1294:C1294"/>
    <mergeCell ref="B1295:C1295"/>
    <mergeCell ref="B1296:C1296"/>
    <mergeCell ref="B1297:C1297"/>
    <mergeCell ref="B1298:C1298"/>
    <mergeCell ref="B1299:C1299"/>
    <mergeCell ref="B1288:C1288"/>
    <mergeCell ref="B1289:C1289"/>
    <mergeCell ref="B1290:C1290"/>
    <mergeCell ref="B1291:C1291"/>
    <mergeCell ref="B1292:C1292"/>
    <mergeCell ref="B1293:C1293"/>
    <mergeCell ref="B1282:C1282"/>
    <mergeCell ref="B1283:C1283"/>
    <mergeCell ref="B1284:C1284"/>
    <mergeCell ref="B1285:C1285"/>
    <mergeCell ref="B1286:C1286"/>
    <mergeCell ref="B1287:C1287"/>
    <mergeCell ref="B1276:C1276"/>
    <mergeCell ref="B1277:C1277"/>
    <mergeCell ref="B1278:C1278"/>
    <mergeCell ref="B1279:C1279"/>
    <mergeCell ref="B1280:C1280"/>
    <mergeCell ref="B1281:C1281"/>
    <mergeCell ref="B1270:C1270"/>
    <mergeCell ref="B1271:C1271"/>
    <mergeCell ref="B1272:C1272"/>
    <mergeCell ref="B1273:C1273"/>
    <mergeCell ref="B1274:C1274"/>
    <mergeCell ref="B1275:C1275"/>
    <mergeCell ref="B1264:C1264"/>
    <mergeCell ref="B1265:C1265"/>
    <mergeCell ref="B1266:C1266"/>
    <mergeCell ref="B1267:C1267"/>
    <mergeCell ref="B1268:C1268"/>
    <mergeCell ref="B1269:C1269"/>
    <mergeCell ref="B1258:C1258"/>
    <mergeCell ref="B1259:C1259"/>
    <mergeCell ref="B1260:C1260"/>
    <mergeCell ref="B1261:C1261"/>
    <mergeCell ref="B1262:C1262"/>
    <mergeCell ref="B1263:C1263"/>
    <mergeCell ref="B1252:C1252"/>
    <mergeCell ref="B1253:C1253"/>
    <mergeCell ref="B1254:C1254"/>
    <mergeCell ref="B1255:C1255"/>
    <mergeCell ref="B1256:C1256"/>
    <mergeCell ref="B1257:C1257"/>
    <mergeCell ref="B1246:C1246"/>
    <mergeCell ref="B1247:C1247"/>
    <mergeCell ref="B1248:C1248"/>
    <mergeCell ref="B1249:C1249"/>
    <mergeCell ref="B1250:C1250"/>
    <mergeCell ref="B1251:C1251"/>
    <mergeCell ref="B1240:C1240"/>
    <mergeCell ref="B1241:C1241"/>
    <mergeCell ref="B1242:C1242"/>
    <mergeCell ref="B1243:C1243"/>
    <mergeCell ref="B1244:C1244"/>
    <mergeCell ref="B1245:C1245"/>
    <mergeCell ref="B1234:C1234"/>
    <mergeCell ref="B1235:C1235"/>
    <mergeCell ref="B1236:C1236"/>
    <mergeCell ref="B1237:C1237"/>
    <mergeCell ref="B1238:C1238"/>
    <mergeCell ref="B1239:C1239"/>
    <mergeCell ref="B1228:C1228"/>
    <mergeCell ref="B1229:C1229"/>
    <mergeCell ref="B1230:C1230"/>
    <mergeCell ref="B1231:C1231"/>
    <mergeCell ref="B1232:C1232"/>
    <mergeCell ref="B1233:C1233"/>
    <mergeCell ref="B1222:C1222"/>
    <mergeCell ref="B1223:C1223"/>
    <mergeCell ref="B1224:C1224"/>
    <mergeCell ref="B1225:C1225"/>
    <mergeCell ref="B1226:C1226"/>
    <mergeCell ref="B1227:C1227"/>
    <mergeCell ref="B1216:C1216"/>
    <mergeCell ref="B1217:C1217"/>
    <mergeCell ref="B1218:C1218"/>
    <mergeCell ref="B1219:C1219"/>
    <mergeCell ref="B1220:C1220"/>
    <mergeCell ref="B1221:C1221"/>
    <mergeCell ref="B1210:C1210"/>
    <mergeCell ref="B1211:C1211"/>
    <mergeCell ref="B1212:C1212"/>
    <mergeCell ref="B1213:C1213"/>
    <mergeCell ref="B1214:C1214"/>
    <mergeCell ref="B1215:C1215"/>
    <mergeCell ref="B1204:C1204"/>
    <mergeCell ref="B1205:C1205"/>
    <mergeCell ref="B1206:C1206"/>
    <mergeCell ref="B1207:C1207"/>
    <mergeCell ref="B1208:C1208"/>
    <mergeCell ref="B1209:C1209"/>
    <mergeCell ref="B1198:C1198"/>
    <mergeCell ref="B1199:C1199"/>
    <mergeCell ref="B1200:C1200"/>
    <mergeCell ref="B1201:C1201"/>
    <mergeCell ref="B1202:C1202"/>
    <mergeCell ref="B1203:C1203"/>
    <mergeCell ref="B1192:C1192"/>
    <mergeCell ref="B1193:C1193"/>
    <mergeCell ref="B1194:C1194"/>
    <mergeCell ref="B1195:C1195"/>
    <mergeCell ref="B1196:C1196"/>
    <mergeCell ref="B1197:C1197"/>
    <mergeCell ref="B1186:C1186"/>
    <mergeCell ref="B1187:C1187"/>
    <mergeCell ref="B1188:C1188"/>
    <mergeCell ref="B1189:C1189"/>
    <mergeCell ref="B1190:C1190"/>
    <mergeCell ref="B1191:C1191"/>
    <mergeCell ref="B1180:C1180"/>
    <mergeCell ref="B1181:C1181"/>
    <mergeCell ref="B1182:C1182"/>
    <mergeCell ref="B1183:C1183"/>
    <mergeCell ref="B1184:C1184"/>
    <mergeCell ref="B1185:C1185"/>
    <mergeCell ref="B1174:C1174"/>
    <mergeCell ref="B1175:C1175"/>
    <mergeCell ref="B1176:C1176"/>
    <mergeCell ref="B1177:C1177"/>
    <mergeCell ref="B1178:C1178"/>
    <mergeCell ref="B1179:C1179"/>
    <mergeCell ref="B1168:C1168"/>
    <mergeCell ref="B1169:C1169"/>
    <mergeCell ref="B1170:C1170"/>
    <mergeCell ref="B1171:C1171"/>
    <mergeCell ref="B1172:C1172"/>
    <mergeCell ref="B1173:C1173"/>
    <mergeCell ref="B1162:C1162"/>
    <mergeCell ref="B1163:C1163"/>
    <mergeCell ref="B1164:C1164"/>
    <mergeCell ref="B1165:C1165"/>
    <mergeCell ref="B1166:C1166"/>
    <mergeCell ref="B1167:C1167"/>
    <mergeCell ref="B1156:C1156"/>
    <mergeCell ref="B1157:C1157"/>
    <mergeCell ref="B1158:C1158"/>
    <mergeCell ref="B1159:C1159"/>
    <mergeCell ref="B1160:C1160"/>
    <mergeCell ref="B1161:C1161"/>
    <mergeCell ref="B1150:C1150"/>
    <mergeCell ref="B1151:C1151"/>
    <mergeCell ref="B1152:C1152"/>
    <mergeCell ref="B1153:C1153"/>
    <mergeCell ref="B1154:C1154"/>
    <mergeCell ref="B1155:C1155"/>
    <mergeCell ref="B1144:C1144"/>
    <mergeCell ref="B1145:C1145"/>
    <mergeCell ref="B1146:C1146"/>
    <mergeCell ref="B1147:C1147"/>
    <mergeCell ref="B1148:C1148"/>
    <mergeCell ref="B1149:C1149"/>
    <mergeCell ref="B1138:C1138"/>
    <mergeCell ref="B1139:C1139"/>
    <mergeCell ref="B1140:C1140"/>
    <mergeCell ref="B1141:C1141"/>
    <mergeCell ref="B1142:C1142"/>
    <mergeCell ref="B1143:C1143"/>
    <mergeCell ref="B1132:C1132"/>
    <mergeCell ref="B1133:C1133"/>
    <mergeCell ref="B1134:C1134"/>
    <mergeCell ref="B1135:C1135"/>
    <mergeCell ref="B1136:C1136"/>
    <mergeCell ref="B1137:C1137"/>
    <mergeCell ref="B1126:C1126"/>
    <mergeCell ref="B1127:C1127"/>
    <mergeCell ref="B1128:C1128"/>
    <mergeCell ref="B1129:C1129"/>
    <mergeCell ref="B1130:C1130"/>
    <mergeCell ref="B1131:C1131"/>
    <mergeCell ref="B1120:C1120"/>
    <mergeCell ref="B1121:C1121"/>
    <mergeCell ref="B1122:C1122"/>
    <mergeCell ref="B1123:C1123"/>
    <mergeCell ref="B1124:C1124"/>
    <mergeCell ref="B1125:C1125"/>
    <mergeCell ref="B1114:C1114"/>
    <mergeCell ref="B1115:C1115"/>
    <mergeCell ref="B1116:C1116"/>
    <mergeCell ref="B1117:C1117"/>
    <mergeCell ref="B1118:C1118"/>
    <mergeCell ref="B1119:C1119"/>
    <mergeCell ref="B1108:C1108"/>
    <mergeCell ref="B1109:C1109"/>
    <mergeCell ref="B1110:C1110"/>
    <mergeCell ref="B1111:C1111"/>
    <mergeCell ref="B1112:C1112"/>
    <mergeCell ref="B1113:C1113"/>
    <mergeCell ref="B1102:C1102"/>
    <mergeCell ref="B1103:C1103"/>
    <mergeCell ref="B1104:C1104"/>
    <mergeCell ref="B1105:C1105"/>
    <mergeCell ref="B1106:C1106"/>
    <mergeCell ref="B1107:C1107"/>
    <mergeCell ref="B1096:C1096"/>
    <mergeCell ref="B1097:C1097"/>
    <mergeCell ref="B1098:C1098"/>
    <mergeCell ref="B1099:C1099"/>
    <mergeCell ref="B1100:C1100"/>
    <mergeCell ref="B1101:C1101"/>
    <mergeCell ref="B1090:C1090"/>
    <mergeCell ref="B1091:C1091"/>
    <mergeCell ref="B1092:C1092"/>
    <mergeCell ref="B1093:C1093"/>
    <mergeCell ref="B1094:C1094"/>
    <mergeCell ref="B1095:C1095"/>
    <mergeCell ref="B1084:C1084"/>
    <mergeCell ref="B1085:C1085"/>
    <mergeCell ref="B1086:C1086"/>
    <mergeCell ref="B1087:C1087"/>
    <mergeCell ref="B1088:C1088"/>
    <mergeCell ref="B1089:C1089"/>
    <mergeCell ref="B1078:C1078"/>
    <mergeCell ref="B1079:C1079"/>
    <mergeCell ref="B1080:C1080"/>
    <mergeCell ref="B1081:C1081"/>
    <mergeCell ref="B1082:C1082"/>
    <mergeCell ref="B1083:C1083"/>
    <mergeCell ref="B1072:C1072"/>
    <mergeCell ref="B1073:C1073"/>
    <mergeCell ref="B1074:C1074"/>
    <mergeCell ref="B1075:C1075"/>
    <mergeCell ref="B1076:C1076"/>
    <mergeCell ref="B1077:C1077"/>
    <mergeCell ref="B1066:C1066"/>
    <mergeCell ref="B1067:C1067"/>
    <mergeCell ref="B1068:C1068"/>
    <mergeCell ref="B1069:C1069"/>
    <mergeCell ref="B1070:C1070"/>
    <mergeCell ref="B1071:C1071"/>
    <mergeCell ref="B1060:C1060"/>
    <mergeCell ref="B1061:C1061"/>
    <mergeCell ref="B1062:C1062"/>
    <mergeCell ref="B1063:C1063"/>
    <mergeCell ref="B1064:C1064"/>
    <mergeCell ref="B1065:C1065"/>
    <mergeCell ref="B1054:C1054"/>
    <mergeCell ref="B1055:C1055"/>
    <mergeCell ref="B1056:C1056"/>
    <mergeCell ref="B1057:C1057"/>
    <mergeCell ref="B1058:C1058"/>
    <mergeCell ref="B1059:C1059"/>
    <mergeCell ref="B1048:C1048"/>
    <mergeCell ref="B1049:C1049"/>
    <mergeCell ref="B1050:C1050"/>
    <mergeCell ref="B1051:C1051"/>
    <mergeCell ref="B1052:C1052"/>
    <mergeCell ref="B1053:C1053"/>
    <mergeCell ref="B1042:C1042"/>
    <mergeCell ref="B1043:C1043"/>
    <mergeCell ref="B1044:C1044"/>
    <mergeCell ref="B1045:C1045"/>
    <mergeCell ref="B1046:C1046"/>
    <mergeCell ref="B1047:C1047"/>
    <mergeCell ref="B1036:C1036"/>
    <mergeCell ref="B1037:C1037"/>
    <mergeCell ref="B1038:C1038"/>
    <mergeCell ref="B1039:C1039"/>
    <mergeCell ref="B1040:C1040"/>
    <mergeCell ref="B1041:C1041"/>
    <mergeCell ref="B1030:C1030"/>
    <mergeCell ref="B1031:C1031"/>
    <mergeCell ref="B1032:C1032"/>
    <mergeCell ref="B1033:C1033"/>
    <mergeCell ref="B1034:C1034"/>
    <mergeCell ref="B1035:C1035"/>
    <mergeCell ref="B1024:C1024"/>
    <mergeCell ref="B1025:C1025"/>
    <mergeCell ref="B1026:C1026"/>
    <mergeCell ref="B1027:C1027"/>
    <mergeCell ref="B1028:C1028"/>
    <mergeCell ref="B1029:C1029"/>
    <mergeCell ref="B1018:C1018"/>
    <mergeCell ref="B1019:C1019"/>
    <mergeCell ref="B1020:C1020"/>
    <mergeCell ref="B1021:C1021"/>
    <mergeCell ref="B1022:C1022"/>
    <mergeCell ref="B1023:C1023"/>
    <mergeCell ref="B1012:C1012"/>
    <mergeCell ref="B1013:C1013"/>
    <mergeCell ref="B1014:C1014"/>
    <mergeCell ref="B1015:C1015"/>
    <mergeCell ref="B1016:C1016"/>
    <mergeCell ref="B1017:C1017"/>
    <mergeCell ref="B1006:C1006"/>
    <mergeCell ref="B1007:C1007"/>
    <mergeCell ref="B1008:C1008"/>
    <mergeCell ref="B1009:C1009"/>
    <mergeCell ref="B1010:C1010"/>
    <mergeCell ref="B1011:C1011"/>
    <mergeCell ref="B1000:C1000"/>
    <mergeCell ref="B1001:C1001"/>
    <mergeCell ref="B1002:C1002"/>
    <mergeCell ref="B1003:C1003"/>
    <mergeCell ref="B1004:C1004"/>
    <mergeCell ref="B1005:C1005"/>
    <mergeCell ref="B994:C994"/>
    <mergeCell ref="B995:C995"/>
    <mergeCell ref="B996:C996"/>
    <mergeCell ref="B997:C997"/>
    <mergeCell ref="B998:C998"/>
    <mergeCell ref="B999:C999"/>
    <mergeCell ref="B988:C988"/>
    <mergeCell ref="B989:C989"/>
    <mergeCell ref="B990:C990"/>
    <mergeCell ref="B991:C991"/>
    <mergeCell ref="B992:C992"/>
    <mergeCell ref="B993:C993"/>
    <mergeCell ref="B982:C982"/>
    <mergeCell ref="B983:C983"/>
    <mergeCell ref="B984:C984"/>
    <mergeCell ref="B985:C985"/>
    <mergeCell ref="B986:C986"/>
    <mergeCell ref="B987:C987"/>
    <mergeCell ref="B976:C976"/>
    <mergeCell ref="B977:C977"/>
    <mergeCell ref="B978:C978"/>
    <mergeCell ref="B979:C979"/>
    <mergeCell ref="B980:C980"/>
    <mergeCell ref="B981:C981"/>
    <mergeCell ref="B970:C970"/>
    <mergeCell ref="B971:C971"/>
    <mergeCell ref="B972:C972"/>
    <mergeCell ref="B973:C973"/>
    <mergeCell ref="B974:C974"/>
    <mergeCell ref="B975:C975"/>
    <mergeCell ref="B964:C964"/>
    <mergeCell ref="B965:C965"/>
    <mergeCell ref="B966:C966"/>
    <mergeCell ref="B967:C967"/>
    <mergeCell ref="B968:C968"/>
    <mergeCell ref="B969:C969"/>
    <mergeCell ref="B958:C958"/>
    <mergeCell ref="B959:C959"/>
    <mergeCell ref="B960:C960"/>
    <mergeCell ref="B961:C961"/>
    <mergeCell ref="B962:C962"/>
    <mergeCell ref="B963:C963"/>
    <mergeCell ref="B952:C952"/>
    <mergeCell ref="B953:C953"/>
    <mergeCell ref="B954:C954"/>
    <mergeCell ref="B955:C955"/>
    <mergeCell ref="B956:C956"/>
    <mergeCell ref="B957:C957"/>
    <mergeCell ref="B946:C946"/>
    <mergeCell ref="B947:C947"/>
    <mergeCell ref="B948:C948"/>
    <mergeCell ref="B949:C949"/>
    <mergeCell ref="B950:C950"/>
    <mergeCell ref="B951:C951"/>
    <mergeCell ref="B940:C940"/>
    <mergeCell ref="B941:C941"/>
    <mergeCell ref="B942:C942"/>
    <mergeCell ref="B943:C943"/>
    <mergeCell ref="B944:C944"/>
    <mergeCell ref="B945:C945"/>
    <mergeCell ref="B934:C934"/>
    <mergeCell ref="B935:C935"/>
    <mergeCell ref="B936:C936"/>
    <mergeCell ref="B937:C937"/>
    <mergeCell ref="B938:C938"/>
    <mergeCell ref="B939:C939"/>
    <mergeCell ref="B928:C928"/>
    <mergeCell ref="B929:C929"/>
    <mergeCell ref="B930:C930"/>
    <mergeCell ref="B931:C931"/>
    <mergeCell ref="B932:C932"/>
    <mergeCell ref="B933:C933"/>
    <mergeCell ref="B922:C922"/>
    <mergeCell ref="B923:C923"/>
    <mergeCell ref="B924:C924"/>
    <mergeCell ref="B925:C925"/>
    <mergeCell ref="B926:C926"/>
    <mergeCell ref="B927:C927"/>
    <mergeCell ref="B916:C916"/>
    <mergeCell ref="B917:C917"/>
    <mergeCell ref="B918:C918"/>
    <mergeCell ref="B919:C919"/>
    <mergeCell ref="B920:C920"/>
    <mergeCell ref="B921:C921"/>
    <mergeCell ref="B910:C910"/>
    <mergeCell ref="B911:C911"/>
    <mergeCell ref="B912:C912"/>
    <mergeCell ref="B913:C913"/>
    <mergeCell ref="B914:C914"/>
    <mergeCell ref="B915:C915"/>
    <mergeCell ref="B904:C904"/>
    <mergeCell ref="B905:C905"/>
    <mergeCell ref="B906:C906"/>
    <mergeCell ref="B907:C907"/>
    <mergeCell ref="B908:C908"/>
    <mergeCell ref="B909:C909"/>
    <mergeCell ref="B898:C898"/>
    <mergeCell ref="B899:C899"/>
    <mergeCell ref="B900:C900"/>
    <mergeCell ref="B901:C901"/>
    <mergeCell ref="B902:C902"/>
    <mergeCell ref="B903:C903"/>
    <mergeCell ref="B892:C892"/>
    <mergeCell ref="B893:C893"/>
    <mergeCell ref="B894:C894"/>
    <mergeCell ref="B895:C895"/>
    <mergeCell ref="B896:C896"/>
    <mergeCell ref="B897:C897"/>
    <mergeCell ref="B886:C886"/>
    <mergeCell ref="B887:C887"/>
    <mergeCell ref="B888:C888"/>
    <mergeCell ref="B889:C889"/>
    <mergeCell ref="B890:C890"/>
    <mergeCell ref="B891:C891"/>
    <mergeCell ref="B880:C880"/>
    <mergeCell ref="B881:C881"/>
    <mergeCell ref="B882:C882"/>
    <mergeCell ref="B883:C883"/>
    <mergeCell ref="B884:C884"/>
    <mergeCell ref="B885:C885"/>
    <mergeCell ref="B874:C874"/>
    <mergeCell ref="B875:C875"/>
    <mergeCell ref="B876:C876"/>
    <mergeCell ref="B877:C877"/>
    <mergeCell ref="B878:C878"/>
    <mergeCell ref="B879:C879"/>
    <mergeCell ref="B868:C868"/>
    <mergeCell ref="B869:C869"/>
    <mergeCell ref="B870:C870"/>
    <mergeCell ref="B871:C871"/>
    <mergeCell ref="B872:C872"/>
    <mergeCell ref="B873:C873"/>
    <mergeCell ref="B862:C862"/>
    <mergeCell ref="B863:C863"/>
    <mergeCell ref="B864:C864"/>
    <mergeCell ref="B865:C865"/>
    <mergeCell ref="B866:C866"/>
    <mergeCell ref="B867:C867"/>
    <mergeCell ref="B856:C856"/>
    <mergeCell ref="B857:C857"/>
    <mergeCell ref="B858:C858"/>
    <mergeCell ref="B859:C859"/>
    <mergeCell ref="B860:C860"/>
    <mergeCell ref="B861:C861"/>
    <mergeCell ref="B850:C850"/>
    <mergeCell ref="B851:C851"/>
    <mergeCell ref="B852:C852"/>
    <mergeCell ref="B853:C853"/>
    <mergeCell ref="B854:C854"/>
    <mergeCell ref="B855:C855"/>
    <mergeCell ref="B844:C844"/>
    <mergeCell ref="B845:C845"/>
    <mergeCell ref="B846:C846"/>
    <mergeCell ref="B847:C847"/>
    <mergeCell ref="B848:C848"/>
    <mergeCell ref="B849:C849"/>
    <mergeCell ref="B838:C838"/>
    <mergeCell ref="B839:C839"/>
    <mergeCell ref="B840:C840"/>
    <mergeCell ref="B841:C841"/>
    <mergeCell ref="B842:C842"/>
    <mergeCell ref="B843:C843"/>
    <mergeCell ref="B832:C832"/>
    <mergeCell ref="B833:C833"/>
    <mergeCell ref="B834:C834"/>
    <mergeCell ref="B835:C835"/>
    <mergeCell ref="B836:C836"/>
    <mergeCell ref="B837:C837"/>
    <mergeCell ref="B826:C826"/>
    <mergeCell ref="B827:C827"/>
    <mergeCell ref="B828:C828"/>
    <mergeCell ref="B829:C829"/>
    <mergeCell ref="B830:C830"/>
    <mergeCell ref="B831:C831"/>
    <mergeCell ref="B820:C820"/>
    <mergeCell ref="B821:C821"/>
    <mergeCell ref="B822:C822"/>
    <mergeCell ref="B823:C823"/>
    <mergeCell ref="B824:C824"/>
    <mergeCell ref="B825:C825"/>
    <mergeCell ref="B814:C814"/>
    <mergeCell ref="B815:C815"/>
    <mergeCell ref="B816:C816"/>
    <mergeCell ref="B817:C817"/>
    <mergeCell ref="B818:C818"/>
    <mergeCell ref="B819:C819"/>
    <mergeCell ref="B808:C808"/>
    <mergeCell ref="B809:C809"/>
    <mergeCell ref="B810:C810"/>
    <mergeCell ref="B811:C811"/>
    <mergeCell ref="B812:C812"/>
    <mergeCell ref="B813:C813"/>
    <mergeCell ref="B802:C802"/>
    <mergeCell ref="B803:C803"/>
    <mergeCell ref="B804:C804"/>
    <mergeCell ref="B805:C805"/>
    <mergeCell ref="B806:C806"/>
    <mergeCell ref="B807:C807"/>
    <mergeCell ref="B796:C796"/>
    <mergeCell ref="B797:C797"/>
    <mergeCell ref="B798:C798"/>
    <mergeCell ref="B799:C799"/>
    <mergeCell ref="B800:C800"/>
    <mergeCell ref="B801:C801"/>
    <mergeCell ref="B790:C790"/>
    <mergeCell ref="B791:C791"/>
    <mergeCell ref="B792:C792"/>
    <mergeCell ref="B793:C793"/>
    <mergeCell ref="B794:C794"/>
    <mergeCell ref="B795:C795"/>
    <mergeCell ref="B784:C784"/>
    <mergeCell ref="B785:C785"/>
    <mergeCell ref="B786:C786"/>
    <mergeCell ref="B787:C787"/>
    <mergeCell ref="B788:C788"/>
    <mergeCell ref="B789:C789"/>
    <mergeCell ref="B778:C778"/>
    <mergeCell ref="B779:C779"/>
    <mergeCell ref="B780:C780"/>
    <mergeCell ref="B781:C781"/>
    <mergeCell ref="B782:C782"/>
    <mergeCell ref="B783:C783"/>
    <mergeCell ref="B772:C772"/>
    <mergeCell ref="B773:C773"/>
    <mergeCell ref="B774:C774"/>
    <mergeCell ref="B775:C775"/>
    <mergeCell ref="B776:C776"/>
    <mergeCell ref="B777:C777"/>
    <mergeCell ref="B766:C766"/>
    <mergeCell ref="B767:C767"/>
    <mergeCell ref="B768:C768"/>
    <mergeCell ref="B769:C769"/>
    <mergeCell ref="B770:C770"/>
    <mergeCell ref="B771:C771"/>
    <mergeCell ref="B760:C760"/>
    <mergeCell ref="B761:C761"/>
    <mergeCell ref="B762:C762"/>
    <mergeCell ref="B763:C763"/>
    <mergeCell ref="B764:C764"/>
    <mergeCell ref="B765:C765"/>
    <mergeCell ref="B754:C754"/>
    <mergeCell ref="B755:C755"/>
    <mergeCell ref="B756:C756"/>
    <mergeCell ref="B757:C757"/>
    <mergeCell ref="B758:C758"/>
    <mergeCell ref="B759:C759"/>
    <mergeCell ref="B748:C748"/>
    <mergeCell ref="B749:C749"/>
    <mergeCell ref="B750:C750"/>
    <mergeCell ref="B751:C751"/>
    <mergeCell ref="B752:C752"/>
    <mergeCell ref="B753:C753"/>
    <mergeCell ref="B742:C742"/>
    <mergeCell ref="B743:C743"/>
    <mergeCell ref="B744:C744"/>
    <mergeCell ref="B745:C745"/>
    <mergeCell ref="B746:C746"/>
    <mergeCell ref="B747:C747"/>
    <mergeCell ref="B736:C736"/>
    <mergeCell ref="B737:C737"/>
    <mergeCell ref="B738:C738"/>
    <mergeCell ref="B739:C739"/>
    <mergeCell ref="B740:C740"/>
    <mergeCell ref="B741:C741"/>
    <mergeCell ref="B730:C730"/>
    <mergeCell ref="B731:C731"/>
    <mergeCell ref="B732:C732"/>
    <mergeCell ref="B733:C733"/>
    <mergeCell ref="B734:C734"/>
    <mergeCell ref="B735:C735"/>
    <mergeCell ref="B724:C724"/>
    <mergeCell ref="B725:C725"/>
    <mergeCell ref="B726:C726"/>
    <mergeCell ref="B727:C727"/>
    <mergeCell ref="B728:C728"/>
    <mergeCell ref="B729:C729"/>
    <mergeCell ref="B718:C718"/>
    <mergeCell ref="B719:C719"/>
    <mergeCell ref="B720:C720"/>
    <mergeCell ref="B721:C721"/>
    <mergeCell ref="B722:C722"/>
    <mergeCell ref="B723:C723"/>
    <mergeCell ref="B712:C712"/>
    <mergeCell ref="B713:C713"/>
    <mergeCell ref="B714:C714"/>
    <mergeCell ref="B715:C715"/>
    <mergeCell ref="B716:C716"/>
    <mergeCell ref="B717:C717"/>
    <mergeCell ref="B706:C706"/>
    <mergeCell ref="B707:C707"/>
    <mergeCell ref="B708:C708"/>
    <mergeCell ref="B709:C709"/>
    <mergeCell ref="B710:C710"/>
    <mergeCell ref="B711:C711"/>
    <mergeCell ref="B700:C700"/>
    <mergeCell ref="B701:C701"/>
    <mergeCell ref="B702:C702"/>
    <mergeCell ref="B703:C703"/>
    <mergeCell ref="B704:C704"/>
    <mergeCell ref="B705:C705"/>
    <mergeCell ref="B694:C694"/>
    <mergeCell ref="B695:C695"/>
    <mergeCell ref="B696:C696"/>
    <mergeCell ref="B697:C697"/>
    <mergeCell ref="B698:C698"/>
    <mergeCell ref="B699:C699"/>
    <mergeCell ref="B688:C688"/>
    <mergeCell ref="B689:C689"/>
    <mergeCell ref="B690:C690"/>
    <mergeCell ref="B691:C691"/>
    <mergeCell ref="B692:C692"/>
    <mergeCell ref="B693:C693"/>
    <mergeCell ref="B682:C682"/>
    <mergeCell ref="B683:C683"/>
    <mergeCell ref="B684:C684"/>
    <mergeCell ref="B685:C685"/>
    <mergeCell ref="B686:C686"/>
    <mergeCell ref="B687:C687"/>
    <mergeCell ref="B676:C676"/>
    <mergeCell ref="B677:C677"/>
    <mergeCell ref="B678:C678"/>
    <mergeCell ref="B679:C679"/>
    <mergeCell ref="B680:C680"/>
    <mergeCell ref="B681:C681"/>
    <mergeCell ref="B670:C670"/>
    <mergeCell ref="B671:C671"/>
    <mergeCell ref="B672:C672"/>
    <mergeCell ref="B673:C673"/>
    <mergeCell ref="B674:C674"/>
    <mergeCell ref="B675:C675"/>
    <mergeCell ref="B664:C664"/>
    <mergeCell ref="B665:C665"/>
    <mergeCell ref="B666:C666"/>
    <mergeCell ref="B667:C667"/>
    <mergeCell ref="B668:C668"/>
    <mergeCell ref="B669:C669"/>
    <mergeCell ref="B658:C658"/>
    <mergeCell ref="B659:C659"/>
    <mergeCell ref="B660:C660"/>
    <mergeCell ref="B661:C661"/>
    <mergeCell ref="B662:C662"/>
    <mergeCell ref="B663:C663"/>
    <mergeCell ref="B652:C652"/>
    <mergeCell ref="B653:C653"/>
    <mergeCell ref="B654:C654"/>
    <mergeCell ref="B655:C655"/>
    <mergeCell ref="B656:C656"/>
    <mergeCell ref="B657:C657"/>
    <mergeCell ref="B646:C646"/>
    <mergeCell ref="B647:C647"/>
    <mergeCell ref="B648:C648"/>
    <mergeCell ref="B649:C649"/>
    <mergeCell ref="B650:C650"/>
    <mergeCell ref="B651:C651"/>
    <mergeCell ref="B640:C640"/>
    <mergeCell ref="B641:C641"/>
    <mergeCell ref="B642:C642"/>
    <mergeCell ref="B643:C643"/>
    <mergeCell ref="B644:C644"/>
    <mergeCell ref="B645:C645"/>
    <mergeCell ref="B634:C634"/>
    <mergeCell ref="B635:C635"/>
    <mergeCell ref="B636:C636"/>
    <mergeCell ref="B637:C637"/>
    <mergeCell ref="B638:C638"/>
    <mergeCell ref="B639:C639"/>
    <mergeCell ref="B628:C628"/>
    <mergeCell ref="B629:C629"/>
    <mergeCell ref="B630:C630"/>
    <mergeCell ref="B631:C631"/>
    <mergeCell ref="B632:C632"/>
    <mergeCell ref="B633:C633"/>
    <mergeCell ref="B622:C622"/>
    <mergeCell ref="B623:C623"/>
    <mergeCell ref="B624:C624"/>
    <mergeCell ref="B625:C625"/>
    <mergeCell ref="B626:C626"/>
    <mergeCell ref="B627:C627"/>
    <mergeCell ref="B616:C616"/>
    <mergeCell ref="B617:C617"/>
    <mergeCell ref="B618:C618"/>
    <mergeCell ref="B619:C619"/>
    <mergeCell ref="B620:C620"/>
    <mergeCell ref="B621:C621"/>
    <mergeCell ref="B610:C610"/>
    <mergeCell ref="B611:C611"/>
    <mergeCell ref="B612:C612"/>
    <mergeCell ref="B613:C613"/>
    <mergeCell ref="B614:C614"/>
    <mergeCell ref="B615:C615"/>
    <mergeCell ref="B604:C604"/>
    <mergeCell ref="B605:C605"/>
    <mergeCell ref="B606:C606"/>
    <mergeCell ref="B607:C607"/>
    <mergeCell ref="B608:C608"/>
    <mergeCell ref="B609:C609"/>
    <mergeCell ref="B598:C598"/>
    <mergeCell ref="B599:C599"/>
    <mergeCell ref="B600:C600"/>
    <mergeCell ref="B601:C601"/>
    <mergeCell ref="B602:C602"/>
    <mergeCell ref="B603:C603"/>
    <mergeCell ref="B592:C592"/>
    <mergeCell ref="B593:C593"/>
    <mergeCell ref="B594:C594"/>
    <mergeCell ref="B595:C595"/>
    <mergeCell ref="B596:C596"/>
    <mergeCell ref="B597:C597"/>
    <mergeCell ref="B586:C586"/>
    <mergeCell ref="B587:C587"/>
    <mergeCell ref="B588:C588"/>
    <mergeCell ref="B589:C589"/>
    <mergeCell ref="B590:C590"/>
    <mergeCell ref="B591:C591"/>
    <mergeCell ref="B580:C580"/>
    <mergeCell ref="B581:C581"/>
    <mergeCell ref="B582:C582"/>
    <mergeCell ref="B583:C583"/>
    <mergeCell ref="B584:C584"/>
    <mergeCell ref="B585:C585"/>
    <mergeCell ref="B574:C574"/>
    <mergeCell ref="B575:C575"/>
    <mergeCell ref="B576:C576"/>
    <mergeCell ref="B577:C577"/>
    <mergeCell ref="B578:C578"/>
    <mergeCell ref="B579:C579"/>
    <mergeCell ref="B568:C568"/>
    <mergeCell ref="B569:C569"/>
    <mergeCell ref="B570:C570"/>
    <mergeCell ref="B571:C571"/>
    <mergeCell ref="B572:C572"/>
    <mergeCell ref="B573:C573"/>
    <mergeCell ref="B562:C562"/>
    <mergeCell ref="B563:C563"/>
    <mergeCell ref="B564:C564"/>
    <mergeCell ref="B565:C565"/>
    <mergeCell ref="B566:C566"/>
    <mergeCell ref="B567:C567"/>
    <mergeCell ref="B556:C556"/>
    <mergeCell ref="B557:C557"/>
    <mergeCell ref="B558:C558"/>
    <mergeCell ref="B559:C559"/>
    <mergeCell ref="B560:C560"/>
    <mergeCell ref="B561:C561"/>
    <mergeCell ref="B550:C550"/>
    <mergeCell ref="B551:C551"/>
    <mergeCell ref="B552:C552"/>
    <mergeCell ref="B553:C553"/>
    <mergeCell ref="B554:C554"/>
    <mergeCell ref="B555:C555"/>
    <mergeCell ref="B544:C544"/>
    <mergeCell ref="B545:C545"/>
    <mergeCell ref="B546:C546"/>
    <mergeCell ref="B547:C547"/>
    <mergeCell ref="B548:C548"/>
    <mergeCell ref="B549:C549"/>
    <mergeCell ref="B538:C538"/>
    <mergeCell ref="B539:C539"/>
    <mergeCell ref="B540:C540"/>
    <mergeCell ref="B541:C541"/>
    <mergeCell ref="B542:C542"/>
    <mergeCell ref="B543:C543"/>
    <mergeCell ref="B532:C532"/>
    <mergeCell ref="B533:C533"/>
    <mergeCell ref="B534:C534"/>
    <mergeCell ref="B535:C535"/>
    <mergeCell ref="B536:C536"/>
    <mergeCell ref="B537:C537"/>
    <mergeCell ref="B526:C526"/>
    <mergeCell ref="B527:C527"/>
    <mergeCell ref="B528:C528"/>
    <mergeCell ref="B529:C529"/>
    <mergeCell ref="B530:C530"/>
    <mergeCell ref="B531:C531"/>
    <mergeCell ref="B520:C520"/>
    <mergeCell ref="B521:C521"/>
    <mergeCell ref="B522:C522"/>
    <mergeCell ref="B523:C523"/>
    <mergeCell ref="B524:C524"/>
    <mergeCell ref="B525:C525"/>
    <mergeCell ref="B514:C514"/>
    <mergeCell ref="B515:C515"/>
    <mergeCell ref="B516:C516"/>
    <mergeCell ref="B517:C517"/>
    <mergeCell ref="B518:C518"/>
    <mergeCell ref="B519:C519"/>
    <mergeCell ref="B508:C508"/>
    <mergeCell ref="B509:C509"/>
    <mergeCell ref="B510:C510"/>
    <mergeCell ref="B511:C511"/>
    <mergeCell ref="B512:C512"/>
    <mergeCell ref="B513:C513"/>
    <mergeCell ref="B502:C502"/>
    <mergeCell ref="B503:C503"/>
    <mergeCell ref="B504:C504"/>
    <mergeCell ref="B505:C505"/>
    <mergeCell ref="B506:C506"/>
    <mergeCell ref="B507:C507"/>
    <mergeCell ref="B496:C496"/>
    <mergeCell ref="B497:C497"/>
    <mergeCell ref="B498:C498"/>
    <mergeCell ref="B499:C499"/>
    <mergeCell ref="B500:C500"/>
    <mergeCell ref="B501:C501"/>
    <mergeCell ref="B490:C490"/>
    <mergeCell ref="B491:C491"/>
    <mergeCell ref="B492:C492"/>
    <mergeCell ref="B493:C493"/>
    <mergeCell ref="B494:C494"/>
    <mergeCell ref="B495:C495"/>
    <mergeCell ref="B484:C484"/>
    <mergeCell ref="B485:C485"/>
    <mergeCell ref="B486:C486"/>
    <mergeCell ref="B487:C487"/>
    <mergeCell ref="B488:C488"/>
    <mergeCell ref="B489:C489"/>
    <mergeCell ref="B478:C478"/>
    <mergeCell ref="B479:C479"/>
    <mergeCell ref="B480:C480"/>
    <mergeCell ref="B481:C481"/>
    <mergeCell ref="B482:C482"/>
    <mergeCell ref="B483:C483"/>
    <mergeCell ref="B472:C472"/>
    <mergeCell ref="B473:C473"/>
    <mergeCell ref="B474:C474"/>
    <mergeCell ref="B475:C475"/>
    <mergeCell ref="B476:C476"/>
    <mergeCell ref="B477:C477"/>
    <mergeCell ref="B466:C466"/>
    <mergeCell ref="B467:C467"/>
    <mergeCell ref="B468:C468"/>
    <mergeCell ref="B469:C469"/>
    <mergeCell ref="B470:C470"/>
    <mergeCell ref="B471:C471"/>
    <mergeCell ref="B460:C460"/>
    <mergeCell ref="B461:C461"/>
    <mergeCell ref="B462:C462"/>
    <mergeCell ref="B463:C463"/>
    <mergeCell ref="B464:C464"/>
    <mergeCell ref="B465:C465"/>
    <mergeCell ref="B454:C454"/>
    <mergeCell ref="B455:C455"/>
    <mergeCell ref="B456:C456"/>
    <mergeCell ref="B457:C457"/>
    <mergeCell ref="B458:C458"/>
    <mergeCell ref="B459:C459"/>
    <mergeCell ref="B448:C448"/>
    <mergeCell ref="B449:C449"/>
    <mergeCell ref="B450:C450"/>
    <mergeCell ref="B451:C451"/>
    <mergeCell ref="B452:C452"/>
    <mergeCell ref="B453:C453"/>
    <mergeCell ref="B442:C442"/>
    <mergeCell ref="B443:C443"/>
    <mergeCell ref="B444:C444"/>
    <mergeCell ref="B445:C445"/>
    <mergeCell ref="B446:C446"/>
    <mergeCell ref="B447:C447"/>
    <mergeCell ref="B436:C436"/>
    <mergeCell ref="B437:C437"/>
    <mergeCell ref="B438:C438"/>
    <mergeCell ref="B439:C439"/>
    <mergeCell ref="B440:C440"/>
    <mergeCell ref="B441:C441"/>
    <mergeCell ref="B430:C430"/>
    <mergeCell ref="B431:C431"/>
    <mergeCell ref="B432:C432"/>
    <mergeCell ref="B433:C433"/>
    <mergeCell ref="B434:C434"/>
    <mergeCell ref="B435:C435"/>
    <mergeCell ref="B424:C424"/>
    <mergeCell ref="B425:C425"/>
    <mergeCell ref="B426:C426"/>
    <mergeCell ref="B427:C427"/>
    <mergeCell ref="B428:C428"/>
    <mergeCell ref="B429:C429"/>
    <mergeCell ref="B418:C418"/>
    <mergeCell ref="B419:C419"/>
    <mergeCell ref="B420:C420"/>
    <mergeCell ref="B421:C421"/>
    <mergeCell ref="B422:C422"/>
    <mergeCell ref="B423:C423"/>
    <mergeCell ref="B412:C412"/>
    <mergeCell ref="B413:C413"/>
    <mergeCell ref="B414:C414"/>
    <mergeCell ref="B415:C415"/>
    <mergeCell ref="B416:C416"/>
    <mergeCell ref="B417:C417"/>
    <mergeCell ref="B406:C406"/>
    <mergeCell ref="B407:C407"/>
    <mergeCell ref="B408:C408"/>
    <mergeCell ref="B409:C409"/>
    <mergeCell ref="B410:C410"/>
    <mergeCell ref="B411:C411"/>
    <mergeCell ref="B400:C400"/>
    <mergeCell ref="B401:C401"/>
    <mergeCell ref="B402:C402"/>
    <mergeCell ref="B403:C403"/>
    <mergeCell ref="B404:C404"/>
    <mergeCell ref="B405:C405"/>
    <mergeCell ref="B394:C394"/>
    <mergeCell ref="B395:C395"/>
    <mergeCell ref="B396:C396"/>
    <mergeCell ref="B397:C397"/>
    <mergeCell ref="B398:C398"/>
    <mergeCell ref="B399:C399"/>
    <mergeCell ref="B388:C388"/>
    <mergeCell ref="B389:C389"/>
    <mergeCell ref="B390:C390"/>
    <mergeCell ref="B391:C391"/>
    <mergeCell ref="B392:C392"/>
    <mergeCell ref="B393:C393"/>
    <mergeCell ref="B382:C382"/>
    <mergeCell ref="B383:C383"/>
    <mergeCell ref="B384:C384"/>
    <mergeCell ref="B385:C385"/>
    <mergeCell ref="B386:C386"/>
    <mergeCell ref="B387:C387"/>
    <mergeCell ref="B376:C376"/>
    <mergeCell ref="B377:C377"/>
    <mergeCell ref="B378:C378"/>
    <mergeCell ref="B379:C379"/>
    <mergeCell ref="B380:C380"/>
    <mergeCell ref="B381:C381"/>
    <mergeCell ref="B370:C370"/>
    <mergeCell ref="B371:C371"/>
    <mergeCell ref="B372:C372"/>
    <mergeCell ref="B373:C373"/>
    <mergeCell ref="B374:C374"/>
    <mergeCell ref="B375:C375"/>
    <mergeCell ref="B364:C364"/>
    <mergeCell ref="B365:C365"/>
    <mergeCell ref="B366:C366"/>
    <mergeCell ref="B367:C367"/>
    <mergeCell ref="B368:C368"/>
    <mergeCell ref="B369:C369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:C1"/>
    <mergeCell ref="F1:G1"/>
    <mergeCell ref="H1:I1"/>
    <mergeCell ref="D1:E1"/>
    <mergeCell ref="B2:C2"/>
    <mergeCell ref="B3:C3"/>
    <mergeCell ref="H3:I3"/>
    <mergeCell ref="H2:I2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4:C4"/>
    <mergeCell ref="B5:C5"/>
    <mergeCell ref="B6:C6"/>
    <mergeCell ref="B7:C7"/>
    <mergeCell ref="B8:C8"/>
    <mergeCell ref="B9:C9"/>
    <mergeCell ref="D15:E15"/>
    <mergeCell ref="D16:E16"/>
    <mergeCell ref="D17:E17"/>
    <mergeCell ref="D18:E18"/>
    <mergeCell ref="D19:E19"/>
    <mergeCell ref="D20:E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Suivi</vt:lpstr>
      <vt:lpstr>Données</vt:lpstr>
      <vt:lpstr>Sport</vt:lpstr>
      <vt:lpstr>list_sport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Nicolas</cp:lastModifiedBy>
  <dcterms:created xsi:type="dcterms:W3CDTF">2009-07-09T13:43:24Z</dcterms:created>
  <dcterms:modified xsi:type="dcterms:W3CDTF">2014-10-20T16:17:39Z</dcterms:modified>
</cp:coreProperties>
</file>