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!_Xavier\Documents\"/>
    </mc:Choice>
  </mc:AlternateContent>
  <bookViews>
    <workbookView xWindow="0" yWindow="0" windowWidth="15825" windowHeight="7950" activeTab="3"/>
  </bookViews>
  <sheets>
    <sheet name="BDD" sheetId="1" r:id="rId1"/>
    <sheet name="Réception" sheetId="2" r:id="rId2"/>
    <sheet name="Livraison" sheetId="7" r:id="rId3"/>
    <sheet name="Delta" sheetId="4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4" i="4" l="1"/>
  <c r="B15" i="4"/>
  <c r="B16" i="4"/>
  <c r="B17" i="4"/>
  <c r="B18" i="4"/>
  <c r="B19" i="4"/>
  <c r="B20" i="4"/>
  <c r="AO155" i="7"/>
  <c r="Z155" i="7"/>
  <c r="N155" i="7"/>
  <c r="AS155" i="7" s="1"/>
  <c r="B155" i="7"/>
  <c r="AR155" i="7" s="1"/>
  <c r="AO154" i="7"/>
  <c r="Z154" i="7"/>
  <c r="N154" i="7"/>
  <c r="AS154" i="7" s="1"/>
  <c r="B154" i="7"/>
  <c r="AR154" i="7" s="1"/>
  <c r="AO153" i="7"/>
  <c r="Z153" i="7"/>
  <c r="N153" i="7"/>
  <c r="AS153" i="7" s="1"/>
  <c r="B153" i="7"/>
  <c r="AR153" i="7" s="1"/>
  <c r="AO152" i="7"/>
  <c r="Z152" i="7"/>
  <c r="N152" i="7"/>
  <c r="AS152" i="7" s="1"/>
  <c r="B152" i="7"/>
  <c r="AR152" i="7" s="1"/>
  <c r="AO151" i="7"/>
  <c r="Z151" i="7"/>
  <c r="N151" i="7"/>
  <c r="AS151" i="7" s="1"/>
  <c r="B151" i="7"/>
  <c r="AR151" i="7" s="1"/>
  <c r="AO150" i="7"/>
  <c r="Z150" i="7"/>
  <c r="N150" i="7"/>
  <c r="AS150" i="7" s="1"/>
  <c r="B150" i="7"/>
  <c r="AR150" i="7" s="1"/>
  <c r="AO149" i="7"/>
  <c r="Z149" i="7"/>
  <c r="N149" i="7"/>
  <c r="AS149" i="7" s="1"/>
  <c r="B149" i="7"/>
  <c r="AR149" i="7" s="1"/>
  <c r="AO148" i="7"/>
  <c r="Z148" i="7"/>
  <c r="N148" i="7"/>
  <c r="AS148" i="7" s="1"/>
  <c r="B148" i="7"/>
  <c r="AR148" i="7" s="1"/>
  <c r="AO147" i="7"/>
  <c r="Z147" i="7"/>
  <c r="N147" i="7"/>
  <c r="AS147" i="7" s="1"/>
  <c r="B147" i="7"/>
  <c r="AR147" i="7" s="1"/>
  <c r="AO142" i="7"/>
  <c r="Z142" i="7"/>
  <c r="N142" i="7"/>
  <c r="AS142" i="7" s="1"/>
  <c r="B142" i="7"/>
  <c r="AR142" i="7" s="1"/>
  <c r="AO141" i="7"/>
  <c r="Z141" i="7"/>
  <c r="N141" i="7"/>
  <c r="AS141" i="7" s="1"/>
  <c r="B141" i="7"/>
  <c r="AR141" i="7" s="1"/>
  <c r="AO140" i="7"/>
  <c r="Z140" i="7"/>
  <c r="N140" i="7"/>
  <c r="AS140" i="7" s="1"/>
  <c r="B140" i="7"/>
  <c r="AR140" i="7" s="1"/>
  <c r="AO139" i="7"/>
  <c r="Z139" i="7"/>
  <c r="N139" i="7"/>
  <c r="AS139" i="7" s="1"/>
  <c r="B139" i="7"/>
  <c r="AR139" i="7" s="1"/>
  <c r="AO138" i="7"/>
  <c r="Z138" i="7"/>
  <c r="N138" i="7"/>
  <c r="AS138" i="7" s="1"/>
  <c r="B138" i="7"/>
  <c r="AR138" i="7" s="1"/>
  <c r="AO137" i="7"/>
  <c r="Z137" i="7"/>
  <c r="N137" i="7"/>
  <c r="AS137" i="7" s="1"/>
  <c r="B137" i="7"/>
  <c r="AR137" i="7" s="1"/>
  <c r="AO136" i="7"/>
  <c r="Z136" i="7"/>
  <c r="N136" i="7"/>
  <c r="AS136" i="7" s="1"/>
  <c r="B136" i="7"/>
  <c r="AR136" i="7" s="1"/>
  <c r="AO135" i="7"/>
  <c r="Z135" i="7"/>
  <c r="N135" i="7"/>
  <c r="AS135" i="7" s="1"/>
  <c r="B135" i="7"/>
  <c r="AR135" i="7" s="1"/>
  <c r="AO134" i="7"/>
  <c r="Z134" i="7"/>
  <c r="N134" i="7"/>
  <c r="AS134" i="7" s="1"/>
  <c r="B134" i="7"/>
  <c r="AR134" i="7" s="1"/>
  <c r="AO129" i="7"/>
  <c r="Z129" i="7"/>
  <c r="N129" i="7"/>
  <c r="AS129" i="7" s="1"/>
  <c r="B129" i="7"/>
  <c r="AR129" i="7" s="1"/>
  <c r="AO128" i="7"/>
  <c r="Z128" i="7"/>
  <c r="N128" i="7"/>
  <c r="AS128" i="7" s="1"/>
  <c r="B128" i="7"/>
  <c r="AR128" i="7" s="1"/>
  <c r="AO127" i="7"/>
  <c r="Z127" i="7"/>
  <c r="N127" i="7"/>
  <c r="AS127" i="7" s="1"/>
  <c r="B127" i="7"/>
  <c r="AR127" i="7" s="1"/>
  <c r="AO126" i="7"/>
  <c r="Z126" i="7"/>
  <c r="N126" i="7"/>
  <c r="AS126" i="7" s="1"/>
  <c r="B126" i="7"/>
  <c r="AR126" i="7" s="1"/>
  <c r="AO125" i="7"/>
  <c r="Z125" i="7"/>
  <c r="N125" i="7"/>
  <c r="AS125" i="7" s="1"/>
  <c r="B125" i="7"/>
  <c r="AR125" i="7" s="1"/>
  <c r="AO124" i="7"/>
  <c r="Z124" i="7"/>
  <c r="N124" i="7"/>
  <c r="AS124" i="7" s="1"/>
  <c r="B124" i="7"/>
  <c r="AR124" i="7" s="1"/>
  <c r="AO123" i="7"/>
  <c r="Z123" i="7"/>
  <c r="N123" i="7"/>
  <c r="AS123" i="7" s="1"/>
  <c r="B123" i="7"/>
  <c r="AR123" i="7" s="1"/>
  <c r="AO122" i="7"/>
  <c r="Z122" i="7"/>
  <c r="N122" i="7"/>
  <c r="AS122" i="7" s="1"/>
  <c r="B122" i="7"/>
  <c r="AR122" i="7" s="1"/>
  <c r="AO121" i="7"/>
  <c r="Z121" i="7"/>
  <c r="N121" i="7"/>
  <c r="AS121" i="7" s="1"/>
  <c r="B121" i="7"/>
  <c r="AR121" i="7" s="1"/>
  <c r="AO116" i="7"/>
  <c r="Z116" i="7"/>
  <c r="N116" i="7"/>
  <c r="AS116" i="7" s="1"/>
  <c r="B116" i="7"/>
  <c r="AR116" i="7" s="1"/>
  <c r="AO115" i="7"/>
  <c r="Z115" i="7"/>
  <c r="N115" i="7"/>
  <c r="AS115" i="7" s="1"/>
  <c r="B115" i="7"/>
  <c r="AR115" i="7" s="1"/>
  <c r="AO114" i="7"/>
  <c r="Z114" i="7"/>
  <c r="N114" i="7"/>
  <c r="AS114" i="7" s="1"/>
  <c r="B114" i="7"/>
  <c r="AR114" i="7" s="1"/>
  <c r="AO113" i="7"/>
  <c r="Z113" i="7"/>
  <c r="N113" i="7"/>
  <c r="AS113" i="7" s="1"/>
  <c r="B113" i="7"/>
  <c r="AR113" i="7" s="1"/>
  <c r="AO112" i="7"/>
  <c r="Z112" i="7"/>
  <c r="N112" i="7"/>
  <c r="AS112" i="7" s="1"/>
  <c r="B112" i="7"/>
  <c r="AR112" i="7" s="1"/>
  <c r="AO111" i="7"/>
  <c r="Z111" i="7"/>
  <c r="N111" i="7"/>
  <c r="AS111" i="7" s="1"/>
  <c r="B111" i="7"/>
  <c r="AR111" i="7" s="1"/>
  <c r="AO110" i="7"/>
  <c r="Z110" i="7"/>
  <c r="N110" i="7"/>
  <c r="AS110" i="7" s="1"/>
  <c r="B110" i="7"/>
  <c r="AR110" i="7" s="1"/>
  <c r="AO109" i="7"/>
  <c r="Z109" i="7"/>
  <c r="N109" i="7"/>
  <c r="AS109" i="7" s="1"/>
  <c r="B109" i="7"/>
  <c r="AR109" i="7" s="1"/>
  <c r="AO108" i="7"/>
  <c r="Z108" i="7"/>
  <c r="N108" i="7"/>
  <c r="AS108" i="7" s="1"/>
  <c r="B108" i="7"/>
  <c r="AR108" i="7" s="1"/>
  <c r="AO103" i="7"/>
  <c r="Z103" i="7"/>
  <c r="N103" i="7"/>
  <c r="AS103" i="7" s="1"/>
  <c r="B103" i="7"/>
  <c r="AR103" i="7" s="1"/>
  <c r="AO102" i="7"/>
  <c r="Z102" i="7"/>
  <c r="N102" i="7"/>
  <c r="AS102" i="7" s="1"/>
  <c r="B102" i="7"/>
  <c r="AR102" i="7" s="1"/>
  <c r="AO101" i="7"/>
  <c r="Z101" i="7"/>
  <c r="N101" i="7"/>
  <c r="AS101" i="7" s="1"/>
  <c r="B101" i="7"/>
  <c r="AR101" i="7" s="1"/>
  <c r="AO100" i="7"/>
  <c r="Z100" i="7"/>
  <c r="N100" i="7"/>
  <c r="AS100" i="7" s="1"/>
  <c r="B100" i="7"/>
  <c r="AR100" i="7" s="1"/>
  <c r="AO99" i="7"/>
  <c r="Z99" i="7"/>
  <c r="N99" i="7"/>
  <c r="AS99" i="7" s="1"/>
  <c r="B99" i="7"/>
  <c r="AR99" i="7" s="1"/>
  <c r="AO98" i="7"/>
  <c r="Z98" i="7"/>
  <c r="N98" i="7"/>
  <c r="AS98" i="7" s="1"/>
  <c r="B98" i="7"/>
  <c r="AR98" i="7" s="1"/>
  <c r="AO97" i="7"/>
  <c r="Z97" i="7"/>
  <c r="N97" i="7"/>
  <c r="AS97" i="7" s="1"/>
  <c r="B97" i="7"/>
  <c r="AR97" i="7" s="1"/>
  <c r="AO96" i="7"/>
  <c r="Z96" i="7"/>
  <c r="N96" i="7"/>
  <c r="AS96" i="7" s="1"/>
  <c r="B96" i="7"/>
  <c r="AR96" i="7" s="1"/>
  <c r="AO95" i="7"/>
  <c r="Z95" i="7"/>
  <c r="N95" i="7"/>
  <c r="AS95" i="7" s="1"/>
  <c r="B95" i="7"/>
  <c r="AR95" i="7" s="1"/>
  <c r="AO90" i="7"/>
  <c r="Z90" i="7"/>
  <c r="N90" i="7"/>
  <c r="AS90" i="7" s="1"/>
  <c r="B90" i="7"/>
  <c r="AR90" i="7" s="1"/>
  <c r="AO89" i="7"/>
  <c r="Z89" i="7"/>
  <c r="N89" i="7"/>
  <c r="AS89" i="7" s="1"/>
  <c r="B89" i="7"/>
  <c r="AR89" i="7" s="1"/>
  <c r="AO88" i="7"/>
  <c r="Z88" i="7"/>
  <c r="N88" i="7"/>
  <c r="AS88" i="7" s="1"/>
  <c r="B88" i="7"/>
  <c r="AR88" i="7" s="1"/>
  <c r="AO87" i="7"/>
  <c r="Z87" i="7"/>
  <c r="N87" i="7"/>
  <c r="AS87" i="7" s="1"/>
  <c r="B87" i="7"/>
  <c r="AR87" i="7" s="1"/>
  <c r="AO86" i="7"/>
  <c r="Z86" i="7"/>
  <c r="N86" i="7"/>
  <c r="AS86" i="7" s="1"/>
  <c r="B86" i="7"/>
  <c r="AR86" i="7" s="1"/>
  <c r="AO85" i="7"/>
  <c r="Z85" i="7"/>
  <c r="N85" i="7"/>
  <c r="AS85" i="7" s="1"/>
  <c r="B85" i="7"/>
  <c r="AR85" i="7" s="1"/>
  <c r="AO84" i="7"/>
  <c r="Z84" i="7"/>
  <c r="N84" i="7"/>
  <c r="AS84" i="7" s="1"/>
  <c r="B84" i="7"/>
  <c r="AR84" i="7" s="1"/>
  <c r="AO83" i="7"/>
  <c r="Z83" i="7"/>
  <c r="N83" i="7"/>
  <c r="AS83" i="7" s="1"/>
  <c r="B83" i="7"/>
  <c r="AR83" i="7" s="1"/>
  <c r="AO82" i="7"/>
  <c r="Z82" i="7"/>
  <c r="N82" i="7"/>
  <c r="AS82" i="7" s="1"/>
  <c r="B82" i="7"/>
  <c r="AR82" i="7" s="1"/>
  <c r="AO77" i="7"/>
  <c r="Z77" i="7"/>
  <c r="N77" i="7"/>
  <c r="AS77" i="7" s="1"/>
  <c r="B77" i="7"/>
  <c r="AR77" i="7" s="1"/>
  <c r="AO76" i="7"/>
  <c r="Z76" i="7"/>
  <c r="N76" i="7"/>
  <c r="AS76" i="7" s="1"/>
  <c r="B76" i="7"/>
  <c r="AR76" i="7" s="1"/>
  <c r="AO75" i="7"/>
  <c r="Z75" i="7"/>
  <c r="N75" i="7"/>
  <c r="AS75" i="7" s="1"/>
  <c r="B75" i="7"/>
  <c r="AR75" i="7" s="1"/>
  <c r="AO74" i="7"/>
  <c r="Z74" i="7"/>
  <c r="N74" i="7"/>
  <c r="AS74" i="7" s="1"/>
  <c r="B74" i="7"/>
  <c r="AR74" i="7" s="1"/>
  <c r="AO73" i="7"/>
  <c r="Z73" i="7"/>
  <c r="N73" i="7"/>
  <c r="AS73" i="7" s="1"/>
  <c r="B73" i="7"/>
  <c r="AR73" i="7" s="1"/>
  <c r="AO72" i="7"/>
  <c r="Z72" i="7"/>
  <c r="N72" i="7"/>
  <c r="AS72" i="7" s="1"/>
  <c r="B72" i="7"/>
  <c r="AR72" i="7" s="1"/>
  <c r="AO71" i="7"/>
  <c r="Z71" i="7"/>
  <c r="N71" i="7"/>
  <c r="AS71" i="7" s="1"/>
  <c r="B71" i="7"/>
  <c r="AR71" i="7" s="1"/>
  <c r="AO70" i="7"/>
  <c r="Z70" i="7"/>
  <c r="N70" i="7"/>
  <c r="AS70" i="7" s="1"/>
  <c r="B70" i="7"/>
  <c r="AR70" i="7" s="1"/>
  <c r="AO69" i="7"/>
  <c r="Z69" i="7"/>
  <c r="N69" i="7"/>
  <c r="AS69" i="7" s="1"/>
  <c r="B69" i="7"/>
  <c r="AR69" i="7" s="1"/>
  <c r="AO64" i="7"/>
  <c r="Z64" i="7"/>
  <c r="N64" i="7"/>
  <c r="AS64" i="7" s="1"/>
  <c r="B64" i="7"/>
  <c r="AR64" i="7" s="1"/>
  <c r="AO63" i="7"/>
  <c r="Z63" i="7"/>
  <c r="N63" i="7"/>
  <c r="AS63" i="7" s="1"/>
  <c r="B63" i="7"/>
  <c r="AR63" i="7" s="1"/>
  <c r="AO62" i="7"/>
  <c r="Z62" i="7"/>
  <c r="N62" i="7"/>
  <c r="AS62" i="7" s="1"/>
  <c r="B62" i="7"/>
  <c r="AR62" i="7" s="1"/>
  <c r="AO61" i="7"/>
  <c r="Z61" i="7"/>
  <c r="N61" i="7"/>
  <c r="AS61" i="7" s="1"/>
  <c r="B61" i="7"/>
  <c r="AR61" i="7" s="1"/>
  <c r="AO60" i="7"/>
  <c r="Z60" i="7"/>
  <c r="N60" i="7"/>
  <c r="AS60" i="7" s="1"/>
  <c r="B60" i="7"/>
  <c r="AR60" i="7" s="1"/>
  <c r="AO59" i="7"/>
  <c r="Z59" i="7"/>
  <c r="N59" i="7"/>
  <c r="AS59" i="7" s="1"/>
  <c r="B59" i="7"/>
  <c r="AR59" i="7" s="1"/>
  <c r="AO58" i="7"/>
  <c r="Z58" i="7"/>
  <c r="N58" i="7"/>
  <c r="AS58" i="7" s="1"/>
  <c r="B58" i="7"/>
  <c r="AR58" i="7" s="1"/>
  <c r="AO57" i="7"/>
  <c r="Z57" i="7"/>
  <c r="N57" i="7"/>
  <c r="AS57" i="7" s="1"/>
  <c r="B57" i="7"/>
  <c r="AR57" i="7" s="1"/>
  <c r="AO56" i="7"/>
  <c r="Z56" i="7"/>
  <c r="N56" i="7"/>
  <c r="AS56" i="7" s="1"/>
  <c r="B56" i="7"/>
  <c r="AR56" i="7" s="1"/>
  <c r="AO51" i="7"/>
  <c r="Z51" i="7"/>
  <c r="N51" i="7"/>
  <c r="AS51" i="7" s="1"/>
  <c r="B51" i="7"/>
  <c r="AR51" i="7" s="1"/>
  <c r="AO50" i="7"/>
  <c r="Z50" i="7"/>
  <c r="N50" i="7"/>
  <c r="AS50" i="7" s="1"/>
  <c r="B50" i="7"/>
  <c r="AR50" i="7" s="1"/>
  <c r="AO49" i="7"/>
  <c r="Z49" i="7"/>
  <c r="N49" i="7"/>
  <c r="AS49" i="7" s="1"/>
  <c r="B49" i="7"/>
  <c r="AR49" i="7" s="1"/>
  <c r="AO48" i="7"/>
  <c r="Z48" i="7"/>
  <c r="N48" i="7"/>
  <c r="AS48" i="7" s="1"/>
  <c r="B48" i="7"/>
  <c r="AR48" i="7" s="1"/>
  <c r="AO47" i="7"/>
  <c r="Z47" i="7"/>
  <c r="N47" i="7"/>
  <c r="AS47" i="7" s="1"/>
  <c r="B47" i="7"/>
  <c r="AR47" i="7" s="1"/>
  <c r="AO46" i="7"/>
  <c r="Z46" i="7"/>
  <c r="N46" i="7"/>
  <c r="AS46" i="7" s="1"/>
  <c r="B46" i="7"/>
  <c r="AR46" i="7" s="1"/>
  <c r="AO45" i="7"/>
  <c r="Z45" i="7"/>
  <c r="N45" i="7"/>
  <c r="AS45" i="7" s="1"/>
  <c r="B45" i="7"/>
  <c r="AR45" i="7" s="1"/>
  <c r="AO44" i="7"/>
  <c r="Z44" i="7"/>
  <c r="N44" i="7"/>
  <c r="AS44" i="7" s="1"/>
  <c r="B44" i="7"/>
  <c r="AR44" i="7" s="1"/>
  <c r="AO43" i="7"/>
  <c r="Z43" i="7"/>
  <c r="N43" i="7"/>
  <c r="AS43" i="7" s="1"/>
  <c r="B43" i="7"/>
  <c r="AR43" i="7" s="1"/>
  <c r="AO38" i="7"/>
  <c r="Z38" i="7"/>
  <c r="N38" i="7"/>
  <c r="AS38" i="7" s="1"/>
  <c r="B38" i="7"/>
  <c r="AR38" i="7" s="1"/>
  <c r="AO37" i="7"/>
  <c r="Z37" i="7"/>
  <c r="N37" i="7"/>
  <c r="AS37" i="7" s="1"/>
  <c r="B37" i="7"/>
  <c r="AR37" i="7" s="1"/>
  <c r="AO36" i="7"/>
  <c r="Z36" i="7"/>
  <c r="N36" i="7"/>
  <c r="AS36" i="7" s="1"/>
  <c r="B36" i="7"/>
  <c r="AR36" i="7" s="1"/>
  <c r="AO35" i="7"/>
  <c r="Z35" i="7"/>
  <c r="N35" i="7"/>
  <c r="AS35" i="7" s="1"/>
  <c r="B35" i="7"/>
  <c r="AR35" i="7" s="1"/>
  <c r="AO34" i="7"/>
  <c r="Z34" i="7"/>
  <c r="N34" i="7"/>
  <c r="AS34" i="7" s="1"/>
  <c r="B34" i="7"/>
  <c r="AR34" i="7" s="1"/>
  <c r="AO33" i="7"/>
  <c r="Z33" i="7"/>
  <c r="N33" i="7"/>
  <c r="AS33" i="7" s="1"/>
  <c r="B33" i="7"/>
  <c r="AR33" i="7" s="1"/>
  <c r="AO32" i="7"/>
  <c r="Z32" i="7"/>
  <c r="N32" i="7"/>
  <c r="AS32" i="7" s="1"/>
  <c r="B32" i="7"/>
  <c r="AR32" i="7" s="1"/>
  <c r="AO31" i="7"/>
  <c r="Z31" i="7"/>
  <c r="N31" i="7"/>
  <c r="AS31" i="7" s="1"/>
  <c r="B31" i="7"/>
  <c r="AR31" i="7" s="1"/>
  <c r="AO30" i="7"/>
  <c r="Z30" i="7"/>
  <c r="N30" i="7"/>
  <c r="AS30" i="7" s="1"/>
  <c r="B30" i="7"/>
  <c r="AR30" i="7" s="1"/>
  <c r="AO25" i="7"/>
  <c r="Z25" i="7"/>
  <c r="N25" i="7"/>
  <c r="AS25" i="7" s="1"/>
  <c r="B25" i="7"/>
  <c r="AR25" i="7" s="1"/>
  <c r="AO24" i="7"/>
  <c r="Z24" i="7"/>
  <c r="N24" i="7"/>
  <c r="AS24" i="7" s="1"/>
  <c r="B24" i="7"/>
  <c r="AR24" i="7" s="1"/>
  <c r="AO23" i="7"/>
  <c r="Z23" i="7"/>
  <c r="N23" i="7"/>
  <c r="AS23" i="7" s="1"/>
  <c r="B23" i="7"/>
  <c r="AR23" i="7" s="1"/>
  <c r="AO22" i="7"/>
  <c r="Z22" i="7"/>
  <c r="N22" i="7"/>
  <c r="AS22" i="7" s="1"/>
  <c r="B22" i="7"/>
  <c r="AR22" i="7" s="1"/>
  <c r="AO21" i="7"/>
  <c r="Z21" i="7"/>
  <c r="N21" i="7"/>
  <c r="AS21" i="7" s="1"/>
  <c r="B21" i="7"/>
  <c r="AR21" i="7" s="1"/>
  <c r="AO20" i="7"/>
  <c r="Z20" i="7"/>
  <c r="N20" i="7"/>
  <c r="AS20" i="7" s="1"/>
  <c r="B20" i="7"/>
  <c r="AR20" i="7" s="1"/>
  <c r="AO19" i="7"/>
  <c r="Z19" i="7"/>
  <c r="N19" i="7"/>
  <c r="AS19" i="7" s="1"/>
  <c r="B19" i="7"/>
  <c r="AR19" i="7" s="1"/>
  <c r="AO18" i="7"/>
  <c r="Z18" i="7"/>
  <c r="N18" i="7"/>
  <c r="AS18" i="7" s="1"/>
  <c r="B18" i="7"/>
  <c r="AR18" i="7" s="1"/>
  <c r="AO17" i="7"/>
  <c r="Z17" i="7"/>
  <c r="N17" i="7"/>
  <c r="AS17" i="7" s="1"/>
  <c r="B17" i="7"/>
  <c r="AR17" i="7" s="1"/>
  <c r="AO12" i="7"/>
  <c r="Z12" i="7"/>
  <c r="N12" i="7"/>
  <c r="AS12" i="7" s="1"/>
  <c r="B12" i="7"/>
  <c r="AR12" i="7" s="1"/>
  <c r="AO11" i="7"/>
  <c r="Z11" i="7"/>
  <c r="N11" i="7"/>
  <c r="AS11" i="7" s="1"/>
  <c r="B11" i="7"/>
  <c r="AR11" i="7" s="1"/>
  <c r="AO10" i="7"/>
  <c r="Z10" i="7"/>
  <c r="N10" i="7"/>
  <c r="AS10" i="7" s="1"/>
  <c r="B10" i="7"/>
  <c r="AR10" i="7" s="1"/>
  <c r="AO9" i="7"/>
  <c r="Z9" i="7"/>
  <c r="N9" i="7"/>
  <c r="AS9" i="7" s="1"/>
  <c r="B9" i="7"/>
  <c r="AR9" i="7" s="1"/>
  <c r="AO8" i="7"/>
  <c r="Z8" i="7"/>
  <c r="N8" i="7"/>
  <c r="AS8" i="7" s="1"/>
  <c r="B8" i="7"/>
  <c r="AR8" i="7" s="1"/>
  <c r="AO7" i="7"/>
  <c r="Z7" i="7"/>
  <c r="N7" i="7"/>
  <c r="AS7" i="7" s="1"/>
  <c r="B7" i="7"/>
  <c r="AR7" i="7" s="1"/>
  <c r="AO6" i="7"/>
  <c r="Z6" i="7"/>
  <c r="N6" i="7"/>
  <c r="AS6" i="7" s="1"/>
  <c r="B6" i="7"/>
  <c r="AR6" i="7" s="1"/>
  <c r="AO5" i="7"/>
  <c r="Z5" i="7"/>
  <c r="N5" i="7"/>
  <c r="B5" i="7"/>
  <c r="AR5" i="7" s="1"/>
  <c r="AO4" i="7"/>
  <c r="Z4" i="7"/>
  <c r="N4" i="7"/>
  <c r="AS4" i="7" s="1"/>
  <c r="B4" i="7"/>
  <c r="AR4" i="7" s="1"/>
  <c r="C14" i="4"/>
  <c r="C15" i="4"/>
  <c r="C16" i="4"/>
  <c r="C17" i="4"/>
  <c r="C18" i="4"/>
  <c r="C19" i="4"/>
  <c r="C20" i="4"/>
  <c r="AO155" i="2"/>
  <c r="Z155" i="2"/>
  <c r="N155" i="2"/>
  <c r="AS155" i="2" s="1"/>
  <c r="B155" i="2"/>
  <c r="AR155" i="2" s="1"/>
  <c r="AO154" i="2"/>
  <c r="Z154" i="2"/>
  <c r="N154" i="2"/>
  <c r="B154" i="2"/>
  <c r="AR154" i="2" s="1"/>
  <c r="AO153" i="2"/>
  <c r="Z153" i="2"/>
  <c r="N153" i="2"/>
  <c r="B153" i="2"/>
  <c r="AR153" i="2" s="1"/>
  <c r="AO152" i="2"/>
  <c r="Z152" i="2"/>
  <c r="N152" i="2"/>
  <c r="B152" i="2"/>
  <c r="AR152" i="2" s="1"/>
  <c r="AO151" i="2"/>
  <c r="Z151" i="2"/>
  <c r="N151" i="2"/>
  <c r="B151" i="2"/>
  <c r="AR151" i="2" s="1"/>
  <c r="AO150" i="2"/>
  <c r="Z150" i="2"/>
  <c r="N150" i="2"/>
  <c r="B150" i="2"/>
  <c r="AR150" i="2" s="1"/>
  <c r="AO149" i="2"/>
  <c r="Z149" i="2"/>
  <c r="N149" i="2"/>
  <c r="B149" i="2"/>
  <c r="AR149" i="2" s="1"/>
  <c r="AO148" i="2"/>
  <c r="Z148" i="2"/>
  <c r="N148" i="2"/>
  <c r="B148" i="2"/>
  <c r="AR148" i="2" s="1"/>
  <c r="AO147" i="2"/>
  <c r="Z147" i="2"/>
  <c r="N147" i="2"/>
  <c r="B147" i="2"/>
  <c r="AR147" i="2" s="1"/>
  <c r="AO103" i="2"/>
  <c r="Z103" i="2"/>
  <c r="N103" i="2"/>
  <c r="B103" i="2"/>
  <c r="AR103" i="2" s="1"/>
  <c r="AO102" i="2"/>
  <c r="Z102" i="2"/>
  <c r="N102" i="2"/>
  <c r="B102" i="2"/>
  <c r="AR102" i="2" s="1"/>
  <c r="AO101" i="2"/>
  <c r="Z101" i="2"/>
  <c r="N101" i="2"/>
  <c r="B101" i="2"/>
  <c r="AR101" i="2" s="1"/>
  <c r="AO100" i="2"/>
  <c r="Z100" i="2"/>
  <c r="N100" i="2"/>
  <c r="B100" i="2"/>
  <c r="AR100" i="2" s="1"/>
  <c r="AO99" i="2"/>
  <c r="Z99" i="2"/>
  <c r="N99" i="2"/>
  <c r="B99" i="2"/>
  <c r="AR99" i="2" s="1"/>
  <c r="AO98" i="2"/>
  <c r="Z98" i="2"/>
  <c r="N98" i="2"/>
  <c r="B98" i="2"/>
  <c r="AR98" i="2" s="1"/>
  <c r="AO97" i="2"/>
  <c r="Z97" i="2"/>
  <c r="N97" i="2"/>
  <c r="B97" i="2"/>
  <c r="AR97" i="2" s="1"/>
  <c r="AO96" i="2"/>
  <c r="Z96" i="2"/>
  <c r="N96" i="2"/>
  <c r="B96" i="2"/>
  <c r="AR96" i="2" s="1"/>
  <c r="AO95" i="2"/>
  <c r="Z95" i="2"/>
  <c r="N95" i="2"/>
  <c r="B95" i="2"/>
  <c r="AR95" i="2" s="1"/>
  <c r="AO142" i="2"/>
  <c r="Z142" i="2"/>
  <c r="N142" i="2"/>
  <c r="B142" i="2"/>
  <c r="AR142" i="2" s="1"/>
  <c r="AO141" i="2"/>
  <c r="Z141" i="2"/>
  <c r="N141" i="2"/>
  <c r="B141" i="2"/>
  <c r="AR141" i="2" s="1"/>
  <c r="AO140" i="2"/>
  <c r="Z140" i="2"/>
  <c r="N140" i="2"/>
  <c r="B140" i="2"/>
  <c r="AR140" i="2" s="1"/>
  <c r="AO139" i="2"/>
  <c r="Z139" i="2"/>
  <c r="N139" i="2"/>
  <c r="B139" i="2"/>
  <c r="AR139" i="2" s="1"/>
  <c r="AO138" i="2"/>
  <c r="Z138" i="2"/>
  <c r="N138" i="2"/>
  <c r="B138" i="2"/>
  <c r="AR138" i="2" s="1"/>
  <c r="AO137" i="2"/>
  <c r="Z137" i="2"/>
  <c r="N137" i="2"/>
  <c r="B137" i="2"/>
  <c r="AR137" i="2" s="1"/>
  <c r="AO136" i="2"/>
  <c r="Z136" i="2"/>
  <c r="N136" i="2"/>
  <c r="B136" i="2"/>
  <c r="AR136" i="2" s="1"/>
  <c r="AO135" i="2"/>
  <c r="Z135" i="2"/>
  <c r="N135" i="2"/>
  <c r="B135" i="2"/>
  <c r="AR135" i="2" s="1"/>
  <c r="AO134" i="2"/>
  <c r="Z134" i="2"/>
  <c r="N134" i="2"/>
  <c r="B134" i="2"/>
  <c r="AR134" i="2" s="1"/>
  <c r="AO129" i="2"/>
  <c r="Z129" i="2"/>
  <c r="N129" i="2"/>
  <c r="B129" i="2"/>
  <c r="AR129" i="2" s="1"/>
  <c r="AO128" i="2"/>
  <c r="Z128" i="2"/>
  <c r="N128" i="2"/>
  <c r="B128" i="2"/>
  <c r="AR128" i="2" s="1"/>
  <c r="AO127" i="2"/>
  <c r="Z127" i="2"/>
  <c r="N127" i="2"/>
  <c r="B127" i="2"/>
  <c r="AR127" i="2" s="1"/>
  <c r="AO126" i="2"/>
  <c r="Z126" i="2"/>
  <c r="N126" i="2"/>
  <c r="B126" i="2"/>
  <c r="AR126" i="2" s="1"/>
  <c r="AO125" i="2"/>
  <c r="Z125" i="2"/>
  <c r="N125" i="2"/>
  <c r="B125" i="2"/>
  <c r="AR125" i="2" s="1"/>
  <c r="AO124" i="2"/>
  <c r="Z124" i="2"/>
  <c r="N124" i="2"/>
  <c r="B124" i="2"/>
  <c r="AR124" i="2" s="1"/>
  <c r="AO123" i="2"/>
  <c r="Z123" i="2"/>
  <c r="N123" i="2"/>
  <c r="B123" i="2"/>
  <c r="AR123" i="2" s="1"/>
  <c r="AO122" i="2"/>
  <c r="Z122" i="2"/>
  <c r="N122" i="2"/>
  <c r="B122" i="2"/>
  <c r="AR122" i="2" s="1"/>
  <c r="AO121" i="2"/>
  <c r="Z121" i="2"/>
  <c r="N121" i="2"/>
  <c r="B121" i="2"/>
  <c r="AR121" i="2" s="1"/>
  <c r="AO116" i="2"/>
  <c r="Z116" i="2"/>
  <c r="N116" i="2"/>
  <c r="B116" i="2"/>
  <c r="AR116" i="2" s="1"/>
  <c r="AO115" i="2"/>
  <c r="Z115" i="2"/>
  <c r="N115" i="2"/>
  <c r="B115" i="2"/>
  <c r="AR115" i="2" s="1"/>
  <c r="AO114" i="2"/>
  <c r="Z114" i="2"/>
  <c r="N114" i="2"/>
  <c r="B114" i="2"/>
  <c r="AR114" i="2" s="1"/>
  <c r="AO113" i="2"/>
  <c r="Z113" i="2"/>
  <c r="N113" i="2"/>
  <c r="B113" i="2"/>
  <c r="AR113" i="2" s="1"/>
  <c r="AO112" i="2"/>
  <c r="Z112" i="2"/>
  <c r="N112" i="2"/>
  <c r="B112" i="2"/>
  <c r="AR112" i="2" s="1"/>
  <c r="AO111" i="2"/>
  <c r="Z111" i="2"/>
  <c r="N111" i="2"/>
  <c r="B111" i="2"/>
  <c r="AR111" i="2" s="1"/>
  <c r="AO110" i="2"/>
  <c r="Z110" i="2"/>
  <c r="N110" i="2"/>
  <c r="B110" i="2"/>
  <c r="AR110" i="2" s="1"/>
  <c r="AO109" i="2"/>
  <c r="Z109" i="2"/>
  <c r="N109" i="2"/>
  <c r="B109" i="2"/>
  <c r="AR109" i="2" s="1"/>
  <c r="AO108" i="2"/>
  <c r="Z108" i="2"/>
  <c r="N108" i="2"/>
  <c r="B108" i="2"/>
  <c r="AR108" i="2" s="1"/>
  <c r="AO90" i="2"/>
  <c r="Z90" i="2"/>
  <c r="N90" i="2"/>
  <c r="B90" i="2"/>
  <c r="AR90" i="2" s="1"/>
  <c r="AO89" i="2"/>
  <c r="Z89" i="2"/>
  <c r="N89" i="2"/>
  <c r="B89" i="2"/>
  <c r="AR89" i="2" s="1"/>
  <c r="AO88" i="2"/>
  <c r="Z88" i="2"/>
  <c r="N88" i="2"/>
  <c r="B88" i="2"/>
  <c r="AR88" i="2" s="1"/>
  <c r="AO87" i="2"/>
  <c r="Z87" i="2"/>
  <c r="N87" i="2"/>
  <c r="B87" i="2"/>
  <c r="AR87" i="2" s="1"/>
  <c r="AO86" i="2"/>
  <c r="Z86" i="2"/>
  <c r="N86" i="2"/>
  <c r="B86" i="2"/>
  <c r="AR86" i="2" s="1"/>
  <c r="AO85" i="2"/>
  <c r="Z85" i="2"/>
  <c r="N85" i="2"/>
  <c r="B85" i="2"/>
  <c r="AR85" i="2" s="1"/>
  <c r="AO84" i="2"/>
  <c r="Z84" i="2"/>
  <c r="N84" i="2"/>
  <c r="B84" i="2"/>
  <c r="AR84" i="2" s="1"/>
  <c r="AO83" i="2"/>
  <c r="Z83" i="2"/>
  <c r="N83" i="2"/>
  <c r="B83" i="2"/>
  <c r="AR83" i="2" s="1"/>
  <c r="AO82" i="2"/>
  <c r="Z82" i="2"/>
  <c r="N82" i="2"/>
  <c r="B82" i="2"/>
  <c r="AR82" i="2" s="1"/>
  <c r="AO77" i="2"/>
  <c r="Z77" i="2"/>
  <c r="N77" i="2"/>
  <c r="B77" i="2"/>
  <c r="AR77" i="2" s="1"/>
  <c r="AO76" i="2"/>
  <c r="Z76" i="2"/>
  <c r="N76" i="2"/>
  <c r="B76" i="2"/>
  <c r="AR76" i="2" s="1"/>
  <c r="AO75" i="2"/>
  <c r="Z75" i="2"/>
  <c r="N75" i="2"/>
  <c r="B75" i="2"/>
  <c r="AR75" i="2" s="1"/>
  <c r="AO74" i="2"/>
  <c r="Z74" i="2"/>
  <c r="N74" i="2"/>
  <c r="B74" i="2"/>
  <c r="AR74" i="2" s="1"/>
  <c r="AO73" i="2"/>
  <c r="Z73" i="2"/>
  <c r="N73" i="2"/>
  <c r="B73" i="2"/>
  <c r="AR73" i="2" s="1"/>
  <c r="AO72" i="2"/>
  <c r="Z72" i="2"/>
  <c r="N72" i="2"/>
  <c r="B72" i="2"/>
  <c r="AR72" i="2" s="1"/>
  <c r="AO71" i="2"/>
  <c r="Z71" i="2"/>
  <c r="N71" i="2"/>
  <c r="B71" i="2"/>
  <c r="AR71" i="2" s="1"/>
  <c r="AO70" i="2"/>
  <c r="Z70" i="2"/>
  <c r="N70" i="2"/>
  <c r="B70" i="2"/>
  <c r="AR70" i="2" s="1"/>
  <c r="AO69" i="2"/>
  <c r="Z69" i="2"/>
  <c r="N69" i="2"/>
  <c r="B69" i="2"/>
  <c r="AR69" i="2" s="1"/>
  <c r="AO64" i="2"/>
  <c r="Z64" i="2"/>
  <c r="N64" i="2"/>
  <c r="B64" i="2"/>
  <c r="AR64" i="2" s="1"/>
  <c r="AO63" i="2"/>
  <c r="Z63" i="2"/>
  <c r="N63" i="2"/>
  <c r="B63" i="2"/>
  <c r="AR63" i="2" s="1"/>
  <c r="AO62" i="2"/>
  <c r="Z62" i="2"/>
  <c r="N62" i="2"/>
  <c r="B62" i="2"/>
  <c r="AR62" i="2" s="1"/>
  <c r="AO61" i="2"/>
  <c r="Z61" i="2"/>
  <c r="N61" i="2"/>
  <c r="B61" i="2"/>
  <c r="AR61" i="2" s="1"/>
  <c r="AO60" i="2"/>
  <c r="Z60" i="2"/>
  <c r="N60" i="2"/>
  <c r="B60" i="2"/>
  <c r="AR60" i="2" s="1"/>
  <c r="AO59" i="2"/>
  <c r="Z59" i="2"/>
  <c r="N59" i="2"/>
  <c r="B59" i="2"/>
  <c r="AR59" i="2" s="1"/>
  <c r="AO58" i="2"/>
  <c r="Z58" i="2"/>
  <c r="N58" i="2"/>
  <c r="B58" i="2"/>
  <c r="AR58" i="2" s="1"/>
  <c r="AO57" i="2"/>
  <c r="Z57" i="2"/>
  <c r="N57" i="2"/>
  <c r="B57" i="2"/>
  <c r="AR57" i="2" s="1"/>
  <c r="AO56" i="2"/>
  <c r="Z56" i="2"/>
  <c r="N56" i="2"/>
  <c r="B56" i="2"/>
  <c r="AR56" i="2" s="1"/>
  <c r="AO51" i="2"/>
  <c r="Z51" i="2"/>
  <c r="N51" i="2"/>
  <c r="B51" i="2"/>
  <c r="AR51" i="2" s="1"/>
  <c r="AO50" i="2"/>
  <c r="Z50" i="2"/>
  <c r="N50" i="2"/>
  <c r="B50" i="2"/>
  <c r="AR50" i="2" s="1"/>
  <c r="AO49" i="2"/>
  <c r="Z49" i="2"/>
  <c r="N49" i="2"/>
  <c r="B49" i="2"/>
  <c r="AR49" i="2" s="1"/>
  <c r="AO48" i="2"/>
  <c r="Z48" i="2"/>
  <c r="N48" i="2"/>
  <c r="B48" i="2"/>
  <c r="AR48" i="2" s="1"/>
  <c r="AO47" i="2"/>
  <c r="Z47" i="2"/>
  <c r="N47" i="2"/>
  <c r="B47" i="2"/>
  <c r="AR47" i="2" s="1"/>
  <c r="AO46" i="2"/>
  <c r="Z46" i="2"/>
  <c r="N46" i="2"/>
  <c r="B46" i="2"/>
  <c r="AR46" i="2" s="1"/>
  <c r="AO45" i="2"/>
  <c r="Z45" i="2"/>
  <c r="N45" i="2"/>
  <c r="B45" i="2"/>
  <c r="AR45" i="2" s="1"/>
  <c r="AO44" i="2"/>
  <c r="Z44" i="2"/>
  <c r="N44" i="2"/>
  <c r="B44" i="2"/>
  <c r="AR44" i="2" s="1"/>
  <c r="AO43" i="2"/>
  <c r="Z43" i="2"/>
  <c r="N43" i="2"/>
  <c r="B43" i="2"/>
  <c r="AR43" i="2" s="1"/>
  <c r="AO38" i="2"/>
  <c r="Z38" i="2"/>
  <c r="N38" i="2"/>
  <c r="B38" i="2"/>
  <c r="AR38" i="2" s="1"/>
  <c r="AO37" i="2"/>
  <c r="Z37" i="2"/>
  <c r="N37" i="2"/>
  <c r="B37" i="2"/>
  <c r="AR37" i="2" s="1"/>
  <c r="AO36" i="2"/>
  <c r="Z36" i="2"/>
  <c r="N36" i="2"/>
  <c r="B36" i="2"/>
  <c r="AR36" i="2" s="1"/>
  <c r="AO35" i="2"/>
  <c r="Z35" i="2"/>
  <c r="N35" i="2"/>
  <c r="B35" i="2"/>
  <c r="AR35" i="2" s="1"/>
  <c r="AO34" i="2"/>
  <c r="Z34" i="2"/>
  <c r="N34" i="2"/>
  <c r="B34" i="2"/>
  <c r="AR34" i="2" s="1"/>
  <c r="AO33" i="2"/>
  <c r="Z33" i="2"/>
  <c r="N33" i="2"/>
  <c r="B33" i="2"/>
  <c r="AR33" i="2" s="1"/>
  <c r="AO32" i="2"/>
  <c r="Z32" i="2"/>
  <c r="N32" i="2"/>
  <c r="B32" i="2"/>
  <c r="AR32" i="2" s="1"/>
  <c r="AO31" i="2"/>
  <c r="Z31" i="2"/>
  <c r="N31" i="2"/>
  <c r="B31" i="2"/>
  <c r="AR31" i="2" s="1"/>
  <c r="AO30" i="2"/>
  <c r="Z30" i="2"/>
  <c r="N30" i="2"/>
  <c r="B30" i="2"/>
  <c r="AR30" i="2" s="1"/>
  <c r="AO25" i="2"/>
  <c r="AO24" i="2"/>
  <c r="AO23" i="2"/>
  <c r="AO22" i="2"/>
  <c r="AO21" i="2"/>
  <c r="AO20" i="2"/>
  <c r="AO19" i="2"/>
  <c r="AO18" i="2"/>
  <c r="AO17" i="2"/>
  <c r="Z25" i="2"/>
  <c r="N25" i="2"/>
  <c r="Z24" i="2"/>
  <c r="N24" i="2"/>
  <c r="Z23" i="2"/>
  <c r="N23" i="2"/>
  <c r="Z22" i="2"/>
  <c r="N22" i="2"/>
  <c r="Z21" i="2"/>
  <c r="N21" i="2"/>
  <c r="Z20" i="2"/>
  <c r="N20" i="2"/>
  <c r="Z19" i="2"/>
  <c r="N19" i="2"/>
  <c r="Z18" i="2"/>
  <c r="N18" i="2"/>
  <c r="Z17" i="2"/>
  <c r="N17" i="2"/>
  <c r="AS147" i="2" l="1"/>
  <c r="AS149" i="2"/>
  <c r="AS151" i="2"/>
  <c r="AS153" i="2"/>
  <c r="AS135" i="2"/>
  <c r="AS137" i="2"/>
  <c r="AS139" i="2"/>
  <c r="AS141" i="2"/>
  <c r="AS121" i="2"/>
  <c r="AS123" i="2"/>
  <c r="AS125" i="2"/>
  <c r="AS127" i="2"/>
  <c r="AS129" i="2"/>
  <c r="AS31" i="2"/>
  <c r="AS33" i="2"/>
  <c r="AS35" i="2"/>
  <c r="AS37" i="2"/>
  <c r="B12" i="4"/>
  <c r="B13" i="4"/>
  <c r="AS5" i="7"/>
  <c r="AS18" i="2"/>
  <c r="AS20" i="2"/>
  <c r="AS22" i="2"/>
  <c r="AS24" i="2"/>
  <c r="AS17" i="2"/>
  <c r="AS19" i="2"/>
  <c r="AS21" i="2"/>
  <c r="AS23" i="2"/>
  <c r="AS25" i="2"/>
  <c r="AS30" i="2"/>
  <c r="AS32" i="2"/>
  <c r="AS34" i="2"/>
  <c r="AS36" i="2"/>
  <c r="AS38" i="2"/>
  <c r="AS44" i="2"/>
  <c r="AS46" i="2"/>
  <c r="AS48" i="2"/>
  <c r="AS50" i="2"/>
  <c r="AS56" i="2"/>
  <c r="AS57" i="2"/>
  <c r="AS58" i="2"/>
  <c r="AS59" i="2"/>
  <c r="AS60" i="2"/>
  <c r="AS61" i="2"/>
  <c r="AS62" i="2"/>
  <c r="AS63" i="2"/>
  <c r="AS64" i="2"/>
  <c r="AS69" i="2"/>
  <c r="AS70" i="2"/>
  <c r="AS71" i="2"/>
  <c r="AS72" i="2"/>
  <c r="AS73" i="2"/>
  <c r="AS74" i="2"/>
  <c r="AS75" i="2"/>
  <c r="AS76" i="2"/>
  <c r="AS77" i="2"/>
  <c r="AS82" i="2"/>
  <c r="AS83" i="2"/>
  <c r="AS84" i="2"/>
  <c r="AS85" i="2"/>
  <c r="AS86" i="2"/>
  <c r="AS87" i="2"/>
  <c r="AS88" i="2"/>
  <c r="AS89" i="2"/>
  <c r="AS90" i="2"/>
  <c r="AS108" i="2"/>
  <c r="AS109" i="2"/>
  <c r="AS110" i="2"/>
  <c r="AS111" i="2"/>
  <c r="AS112" i="2"/>
  <c r="AS113" i="2"/>
  <c r="AS114" i="2"/>
  <c r="AS115" i="2"/>
  <c r="AS116" i="2"/>
  <c r="AS122" i="2"/>
  <c r="AS124" i="2"/>
  <c r="AS126" i="2"/>
  <c r="AS128" i="2"/>
  <c r="AS134" i="2"/>
  <c r="AS136" i="2"/>
  <c r="AS138" i="2"/>
  <c r="AS140" i="2"/>
  <c r="AS142" i="2"/>
  <c r="AS95" i="2"/>
  <c r="AS96" i="2"/>
  <c r="AS97" i="2"/>
  <c r="AS98" i="2"/>
  <c r="AS99" i="2"/>
  <c r="AS100" i="2"/>
  <c r="AS101" i="2"/>
  <c r="AS102" i="2"/>
  <c r="AS103" i="2"/>
  <c r="AS148" i="2"/>
  <c r="AS150" i="2"/>
  <c r="AS152" i="2"/>
  <c r="AS154" i="2"/>
  <c r="D20" i="4"/>
  <c r="H20" i="4" s="1"/>
  <c r="D18" i="4"/>
  <c r="H18" i="4" s="1"/>
  <c r="D16" i="4"/>
  <c r="H16" i="4" s="1"/>
  <c r="D14" i="4"/>
  <c r="H14" i="4" s="1"/>
  <c r="D19" i="4"/>
  <c r="H19" i="4" s="1"/>
  <c r="D17" i="4"/>
  <c r="H17" i="4" s="1"/>
  <c r="D15" i="4"/>
  <c r="H15" i="4" s="1"/>
  <c r="AS43" i="2"/>
  <c r="AS45" i="2"/>
  <c r="AS47" i="2"/>
  <c r="AS49" i="2"/>
  <c r="AS51" i="2"/>
  <c r="AO12" i="2"/>
  <c r="AO11" i="2"/>
  <c r="AO10" i="2"/>
  <c r="AO9" i="2"/>
  <c r="AO8" i="2"/>
  <c r="AO7" i="2"/>
  <c r="AO6" i="2"/>
  <c r="AO5" i="2"/>
  <c r="AO4" i="2"/>
  <c r="Z12" i="2"/>
  <c r="Z11" i="2"/>
  <c r="Z10" i="2"/>
  <c r="Z9" i="2"/>
  <c r="Z8" i="2"/>
  <c r="Z7" i="2"/>
  <c r="Z6" i="2"/>
  <c r="Z5" i="2"/>
  <c r="Z4" i="2"/>
  <c r="N5" i="2"/>
  <c r="N6" i="2"/>
  <c r="AS6" i="2" s="1"/>
  <c r="N7" i="2"/>
  <c r="AS7" i="2" s="1"/>
  <c r="N8" i="2"/>
  <c r="AS8" i="2" s="1"/>
  <c r="N9" i="2"/>
  <c r="AS9" i="2" s="1"/>
  <c r="N10" i="2"/>
  <c r="AS10" i="2" s="1"/>
  <c r="N11" i="2"/>
  <c r="AS11" i="2" s="1"/>
  <c r="N12" i="2"/>
  <c r="AS12" i="2" s="1"/>
  <c r="N4" i="2"/>
  <c r="F13" i="4"/>
  <c r="F14" i="4"/>
  <c r="F15" i="4"/>
  <c r="F16" i="4"/>
  <c r="F17" i="4"/>
  <c r="F18" i="4"/>
  <c r="F19" i="4"/>
  <c r="F20" i="4"/>
  <c r="F12" i="4"/>
  <c r="E13" i="4"/>
  <c r="E14" i="4"/>
  <c r="E15" i="4"/>
  <c r="E16" i="4"/>
  <c r="E17" i="4"/>
  <c r="E18" i="4"/>
  <c r="E19" i="4"/>
  <c r="E20" i="4"/>
  <c r="E12" i="4"/>
  <c r="F9" i="4"/>
  <c r="H9" i="4" s="1"/>
  <c r="B25" i="2"/>
  <c r="AR25" i="2" s="1"/>
  <c r="B24" i="2"/>
  <c r="AR24" i="2" s="1"/>
  <c r="B23" i="2"/>
  <c r="AR23" i="2" s="1"/>
  <c r="B22" i="2"/>
  <c r="AR22" i="2" s="1"/>
  <c r="B21" i="2"/>
  <c r="AR21" i="2" s="1"/>
  <c r="B20" i="2"/>
  <c r="AR20" i="2" s="1"/>
  <c r="B19" i="2"/>
  <c r="AR19" i="2" s="1"/>
  <c r="B18" i="2"/>
  <c r="AR18" i="2" s="1"/>
  <c r="B17" i="2"/>
  <c r="AR17" i="2" s="1"/>
  <c r="B5" i="2"/>
  <c r="AR5" i="2" s="1"/>
  <c r="B6" i="2"/>
  <c r="AR6" i="2" s="1"/>
  <c r="B7" i="2"/>
  <c r="AR7" i="2" s="1"/>
  <c r="B8" i="2"/>
  <c r="AR8" i="2" s="1"/>
  <c r="B9" i="2"/>
  <c r="AR9" i="2" s="1"/>
  <c r="B10" i="2"/>
  <c r="AR10" i="2" s="1"/>
  <c r="B11" i="2"/>
  <c r="AR11" i="2" s="1"/>
  <c r="B12" i="2"/>
  <c r="AR12" i="2" s="1"/>
  <c r="B4" i="2"/>
  <c r="C12" i="4" l="1"/>
  <c r="D12" i="4" s="1"/>
  <c r="G12" i="4" s="1"/>
  <c r="AR4" i="2"/>
  <c r="AS5" i="2"/>
  <c r="C13" i="4"/>
  <c r="D13" i="4" s="1"/>
  <c r="H13" i="4" s="1"/>
  <c r="G17" i="4"/>
  <c r="G18" i="4"/>
  <c r="G20" i="4"/>
  <c r="G19" i="4"/>
  <c r="G15" i="4"/>
  <c r="G16" i="4"/>
  <c r="G14" i="4"/>
  <c r="AS4" i="2"/>
  <c r="H12" i="4" l="1"/>
  <c r="H22" i="4" s="1"/>
  <c r="G13" i="4"/>
  <c r="G22" i="4" s="1"/>
</calcChain>
</file>

<file path=xl/sharedStrings.xml><?xml version="1.0" encoding="utf-8"?>
<sst xmlns="http://schemas.openxmlformats.org/spreadsheetml/2006/main" count="239" uniqueCount="57">
  <si>
    <t>N°Article</t>
  </si>
  <si>
    <t>SERVIETTES 8/8</t>
  </si>
  <si>
    <t>NAPPES 9/15</t>
  </si>
  <si>
    <t>Libellé</t>
  </si>
  <si>
    <t>Article</t>
  </si>
  <si>
    <t>Bons de réception</t>
  </si>
  <si>
    <t>TOTAL MOIS</t>
  </si>
  <si>
    <t>Janvier 2015</t>
  </si>
  <si>
    <t>Février 2015</t>
  </si>
  <si>
    <t>NOM DE SOCIETE</t>
  </si>
  <si>
    <t>ADRESSE 1</t>
  </si>
  <si>
    <t>ADRESSE 2</t>
  </si>
  <si>
    <t>ADRESSE 3</t>
  </si>
  <si>
    <t>NOM BLANCHISSERIE</t>
  </si>
  <si>
    <t>TEL</t>
  </si>
  <si>
    <t>FAX</t>
  </si>
  <si>
    <t>AU</t>
  </si>
  <si>
    <t>DU</t>
  </si>
  <si>
    <t>ARTICLE</t>
  </si>
  <si>
    <t>QUANTITE 
BON DE LIVRAISON</t>
  </si>
  <si>
    <t>PRIX HT</t>
  </si>
  <si>
    <t>PRIX TTC</t>
  </si>
  <si>
    <t>TOTAL HT</t>
  </si>
  <si>
    <t>TOTAL TTC</t>
  </si>
  <si>
    <t>QUANTITE REELLE RECUE</t>
  </si>
  <si>
    <t>DIFFERENCE</t>
  </si>
  <si>
    <t>Prix HT</t>
  </si>
  <si>
    <t>1ère Décade</t>
  </si>
  <si>
    <t>2e Décade</t>
  </si>
  <si>
    <t>3e Décade</t>
  </si>
  <si>
    <t xml:space="preserve">N° Décade : </t>
  </si>
  <si>
    <t xml:space="preserve">Mois : 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</si>
  <si>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</si>
  <si>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</si>
  <si>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</si>
  <si>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</si>
  <si>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</si>
  <si>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</si>
  <si>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</si>
  <si>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</si>
  <si>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</si>
  <si>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</si>
  <si>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</si>
  <si>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</si>
  <si>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</si>
  <si>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N° Mois</t>
  </si>
  <si>
    <t xml:space="preserve">TOTAL DES AVOIRS : </t>
  </si>
  <si>
    <t>Mars 2015</t>
  </si>
  <si>
    <t>Avril 2015</t>
  </si>
  <si>
    <t>Mai 2015</t>
  </si>
  <si>
    <t>Juin 2015</t>
  </si>
  <si>
    <t>Juillet 2015</t>
  </si>
  <si>
    <t>Août 2015</t>
  </si>
  <si>
    <t>Septembre 2015</t>
  </si>
  <si>
    <t>Octobre 2015</t>
  </si>
  <si>
    <t>Novembre 2015</t>
  </si>
  <si>
    <t>Décembre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</si>
</sst>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7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14" fontId="0" fillId="0" borderId="0" xfId="0" applyNumberFormat="1"/>
    <xf numFmtId="0" fontId="0" fillId="2" borderId="0" xfId="0" applyFill="1"/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14" fontId="0" fillId="2" borderId="0" xfId="0" applyNumberFormat="1" applyFill="1"/>
    <xf numFmtId="164" fontId="0" fillId="2" borderId="18" xfId="0" applyNumberFormat="1" applyFill="1" applyBorder="1"/>
    <xf numFmtId="44" fontId="0" fillId="2" borderId="19" xfId="1" applyFont="1" applyFill="1" applyBorder="1"/>
    <xf numFmtId="14" fontId="3" fillId="2" borderId="16" xfId="0" applyNumberFormat="1" applyFont="1" applyFill="1" applyBorder="1" applyAlignment="1">
      <alignment horizontal="center" vertical="center" textRotation="45"/>
    </xf>
    <xf numFmtId="14" fontId="3" fillId="2" borderId="1" xfId="0" applyNumberFormat="1" applyFont="1" applyFill="1" applyBorder="1" applyAlignment="1">
      <alignment horizontal="center" vertical="center" textRotation="45"/>
    </xf>
    <xf numFmtId="0" fontId="2" fillId="2" borderId="0" xfId="0" applyFont="1" applyFill="1" applyAlignment="1">
      <alignment horizontal="right"/>
    </xf>
    <xf numFmtId="49" fontId="2" fillId="2" borderId="0" xfId="0" quotePrefix="1" applyNumberFormat="1" applyFont="1" applyFill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0" fillId="2" borderId="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0" xfId="0" applyFill="1" applyBorder="1"/>
    <xf numFmtId="0" fontId="2" fillId="2" borderId="0" xfId="0" quotePrefix="1" applyFont="1" applyFill="1" applyAlignment="1">
      <alignment horizontal="left"/>
    </xf>
    <xf numFmtId="0" fontId="0" fillId="2" borderId="0" xfId="0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 vertical="center" textRotation="45"/>
    </xf>
    <xf numFmtId="14" fontId="3" fillId="2" borderId="3" xfId="0" applyNumberFormat="1" applyFont="1" applyFill="1" applyBorder="1" applyAlignment="1">
      <alignment horizontal="center" vertical="center" textRotation="45"/>
    </xf>
    <xf numFmtId="14" fontId="3" fillId="2" borderId="0" xfId="0" applyNumberFormat="1" applyFont="1" applyFill="1" applyBorder="1" applyAlignment="1">
      <alignment horizontal="center" vertical="center" textRotation="45"/>
    </xf>
    <xf numFmtId="14" fontId="3" fillId="2" borderId="17" xfId="0" applyNumberFormat="1" applyFont="1" applyFill="1" applyBorder="1" applyAlignment="1">
      <alignment horizontal="center" vertical="center" textRotation="45"/>
    </xf>
    <xf numFmtId="0" fontId="0" fillId="2" borderId="17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164" fontId="0" fillId="2" borderId="10" xfId="0" applyNumberFormat="1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164" fontId="0" fillId="2" borderId="14" xfId="0" applyNumberFormat="1" applyFill="1" applyBorder="1" applyAlignment="1">
      <alignment horizontal="center"/>
    </xf>
    <xf numFmtId="164" fontId="0" fillId="2" borderId="15" xfId="0" applyNumberFormat="1" applyFill="1" applyBorder="1" applyAlignment="1">
      <alignment horizontal="center"/>
    </xf>
    <xf numFmtId="0" fontId="0" fillId="2" borderId="1" xfId="0" applyFill="1" applyBorder="1"/>
    <xf numFmtId="0" fontId="0" fillId="3" borderId="11" xfId="0" applyFill="1" applyBorder="1" applyAlignment="1">
      <alignment horizontal="center"/>
    </xf>
    <xf numFmtId="0" fontId="3" fillId="3" borderId="8" xfId="0" applyFont="1" applyFill="1" applyBorder="1"/>
    <xf numFmtId="0" fontId="3" fillId="3" borderId="12" xfId="0" applyFont="1" applyFill="1" applyBorder="1"/>
    <xf numFmtId="0" fontId="3" fillId="3" borderId="1" xfId="0" applyNumberFormat="1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14" fontId="0" fillId="2" borderId="0" xfId="0" applyNumberFormat="1" applyFill="1" applyAlignment="1">
      <alignment horizontal="center"/>
    </xf>
  </cellXfs>
  <cellStyles count="2">
    <cellStyle name="Monétaire" xfId="1" builtinId="4"/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C3" totalsRowShown="0" headerRowDxfId="6">
  <autoFilter ref="A1:C3"/>
  <tableColumns count="3">
    <tableColumn id="1" name="N°Article" dataDxfId="5"/>
    <tableColumn id="2" name="Libellé"/>
    <tableColumn id="3" name="Prix HT" dataDxfId="4" dataCellStyle="Monétai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F1:G13" totalsRowShown="0" headerRowDxfId="3" dataDxfId="2">
  <autoFilter ref="F1:G13"/>
  <tableColumns count="2">
    <tableColumn id="1" name="Mois" dataDxfId="1"/>
    <tableColumn id="2" name="N° Moi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workbookViewId="0">
      <selection activeCell="G14" sqref="G14"/>
    </sheetView>
  </sheetViews>
  <sheetFormatPr baseColWidth="10" defaultRowHeight="15" x14ac:dyDescent="0.25"/>
  <cols>
    <col min="2" max="2" width="21.42578125" customWidth="1"/>
  </cols>
  <sheetData>
    <row r="1" spans="1:7" x14ac:dyDescent="0.25">
      <c r="A1" s="1" t="s">
        <v>0</v>
      </c>
      <c r="B1" s="1" t="s">
        <v>3</v>
      </c>
      <c r="C1" s="1" t="s">
        <v>26</v>
      </c>
      <c r="F1" s="1" t="s">
        <v>32</v>
      </c>
      <c r="G1" s="1" t="s">
        <v>45</v>
      </c>
    </row>
    <row r="2" spans="1:7" x14ac:dyDescent="0.25">
      <c r="A2" s="1">
        <v>1234</v>
      </c>
      <c r="B2" t="s">
        <v>1</v>
      </c>
      <c r="C2" s="2">
        <v>1</v>
      </c>
      <c r="F2" s="1" t="s">
        <v>33</v>
      </c>
      <c r="G2" s="1">
        <v>1</v>
      </c>
    </row>
    <row r="3" spans="1:7" x14ac:dyDescent="0.25">
      <c r="A3" s="1">
        <v>2345</v>
      </c>
      <c r="B3" t="s">
        <v>2</v>
      </c>
      <c r="C3" s="2">
        <v>2</v>
      </c>
      <c r="F3" s="1" t="s">
        <v>34</v>
      </c>
      <c r="G3" s="1">
        <v>2</v>
      </c>
    </row>
    <row r="4" spans="1:7" x14ac:dyDescent="0.25">
      <c r="F4" s="1" t="s">
        <v>35</v>
      </c>
      <c r="G4" s="1">
        <v>3</v>
      </c>
    </row>
    <row r="5" spans="1:7" x14ac:dyDescent="0.25">
      <c r="F5" s="1" t="s">
        <v>36</v>
      </c>
      <c r="G5" s="1">
        <v>4</v>
      </c>
    </row>
    <row r="6" spans="1:7" x14ac:dyDescent="0.25">
      <c r="F6" s="1" t="s">
        <v>37</v>
      </c>
      <c r="G6" s="1">
        <v>5</v>
      </c>
    </row>
    <row r="7" spans="1:7" x14ac:dyDescent="0.25">
      <c r="F7" s="1" t="s">
        <v>38</v>
      </c>
      <c r="G7" s="1">
        <v>6</v>
      </c>
    </row>
    <row r="8" spans="1:7" x14ac:dyDescent="0.25">
      <c r="F8" s="1" t="s">
        <v>39</v>
      </c>
      <c r="G8" s="1">
        <v>7</v>
      </c>
    </row>
    <row r="9" spans="1:7" x14ac:dyDescent="0.25">
      <c r="F9" s="1" t="s">
        <v>40</v>
      </c>
      <c r="G9" s="1">
        <v>8</v>
      </c>
    </row>
    <row r="10" spans="1:7" x14ac:dyDescent="0.25">
      <c r="F10" s="1" t="s">
        <v>41</v>
      </c>
      <c r="G10" s="1">
        <v>9</v>
      </c>
    </row>
    <row r="11" spans="1:7" x14ac:dyDescent="0.25">
      <c r="F11" s="1" t="s">
        <v>42</v>
      </c>
      <c r="G11" s="1">
        <v>10</v>
      </c>
    </row>
    <row r="12" spans="1:7" x14ac:dyDescent="0.25">
      <c r="F12" s="1" t="s">
        <v>43</v>
      </c>
      <c r="G12" s="1">
        <v>11</v>
      </c>
    </row>
    <row r="13" spans="1:7" x14ac:dyDescent="0.25">
      <c r="F13" s="1" t="s">
        <v>44</v>
      </c>
      <c r="G13" s="1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56"/>
  <sheetViews>
    <sheetView topLeftCell="A148" workbookViewId="0">
      <selection sqref="A1:XFD156"/>
    </sheetView>
  </sheetViews>
  <sheetFormatPr baseColWidth="10" defaultRowHeight="15" x14ac:dyDescent="0.25"/>
  <cols>
    <col min="1" max="1" width="11.42578125" style="1"/>
    <col min="2" max="2" width="21.42578125" customWidth="1"/>
    <col min="3" max="13" width="3.5703125" customWidth="1"/>
    <col min="14" max="14" width="3.5703125" style="4" customWidth="1"/>
    <col min="15" max="25" width="3.5703125" customWidth="1"/>
    <col min="26" max="26" width="3.5703125" style="4" customWidth="1"/>
    <col min="27" max="40" width="3.5703125" customWidth="1"/>
    <col min="41" max="41" width="3.5703125" style="4" customWidth="1"/>
    <col min="42" max="42" width="3.5703125" customWidth="1"/>
    <col min="43" max="43" width="6.28515625" customWidth="1"/>
    <col min="44" max="44" width="21.42578125" customWidth="1"/>
    <col min="45" max="45" width="6" customWidth="1"/>
    <col min="46" max="46" width="5" customWidth="1"/>
  </cols>
  <sheetData>
    <row r="1" spans="1:51" x14ac:dyDescent="0.25">
      <c r="A1" s="6"/>
      <c r="B1" s="12" t="s">
        <v>5</v>
      </c>
      <c r="C1" s="6"/>
      <c r="D1" s="13" t="s">
        <v>7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4"/>
      <c r="AR1" s="4"/>
      <c r="AS1" s="4"/>
      <c r="AT1" s="4"/>
      <c r="AU1" s="4"/>
      <c r="AV1" s="4"/>
      <c r="AW1" s="4"/>
      <c r="AX1" s="4"/>
      <c r="AY1" s="4"/>
    </row>
    <row r="2" spans="1:51" x14ac:dyDescent="0.25">
      <c r="A2" s="6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46.5" x14ac:dyDescent="0.25">
      <c r="A3" s="14" t="s">
        <v>0</v>
      </c>
      <c r="B3" s="14" t="s">
        <v>4</v>
      </c>
      <c r="C3" s="11">
        <v>42005</v>
      </c>
      <c r="D3" s="11">
        <v>42006</v>
      </c>
      <c r="E3" s="11">
        <v>42007</v>
      </c>
      <c r="F3" s="11">
        <v>42008</v>
      </c>
      <c r="G3" s="11">
        <v>42009</v>
      </c>
      <c r="H3" s="11">
        <v>42010</v>
      </c>
      <c r="I3" s="11">
        <v>42011</v>
      </c>
      <c r="J3" s="11">
        <v>42012</v>
      </c>
      <c r="K3" s="11">
        <v>42013</v>
      </c>
      <c r="L3" s="11">
        <v>42014</v>
      </c>
      <c r="M3" s="10"/>
      <c r="N3" s="11" t="s">
        <v>27</v>
      </c>
      <c r="O3" s="10"/>
      <c r="P3" s="11">
        <v>42015</v>
      </c>
      <c r="Q3" s="11">
        <v>42016</v>
      </c>
      <c r="R3" s="11">
        <v>42017</v>
      </c>
      <c r="S3" s="11">
        <v>42018</v>
      </c>
      <c r="T3" s="11">
        <v>42019</v>
      </c>
      <c r="U3" s="11">
        <v>42020</v>
      </c>
      <c r="V3" s="11">
        <v>42021</v>
      </c>
      <c r="W3" s="11">
        <v>42022</v>
      </c>
      <c r="X3" s="11">
        <v>42023</v>
      </c>
      <c r="Y3" s="10"/>
      <c r="Z3" s="11" t="s">
        <v>28</v>
      </c>
      <c r="AA3" s="10"/>
      <c r="AB3" s="11">
        <v>42024</v>
      </c>
      <c r="AC3" s="11">
        <v>42025</v>
      </c>
      <c r="AD3" s="11">
        <v>42026</v>
      </c>
      <c r="AE3" s="11">
        <v>42027</v>
      </c>
      <c r="AF3" s="11">
        <v>42028</v>
      </c>
      <c r="AG3" s="11">
        <v>42029</v>
      </c>
      <c r="AH3" s="11">
        <v>42030</v>
      </c>
      <c r="AI3" s="11">
        <v>42031</v>
      </c>
      <c r="AJ3" s="11">
        <v>42032</v>
      </c>
      <c r="AK3" s="11">
        <v>42033</v>
      </c>
      <c r="AL3" s="11">
        <v>42034</v>
      </c>
      <c r="AM3" s="11">
        <v>42035</v>
      </c>
      <c r="AN3" s="10"/>
      <c r="AO3" s="11" t="s">
        <v>29</v>
      </c>
      <c r="AP3" s="10"/>
      <c r="AQ3" s="4"/>
      <c r="AR3" s="4"/>
      <c r="AS3" s="11" t="s">
        <v>6</v>
      </c>
      <c r="AT3" s="4"/>
      <c r="AU3" s="4"/>
      <c r="AV3" s="4"/>
      <c r="AW3" s="4"/>
      <c r="AX3" s="4"/>
      <c r="AY3" s="4"/>
    </row>
    <row r="4" spans="1:51" x14ac:dyDescent="0.25">
      <c r="A4" s="44">
        <v>1234</v>
      </c>
      <c r="B4" s="15" t="str">
        <f>IFERROR(VLOOKUP(A4,Tableau1[[#All],[N°Article]:[Libellé]],2,FALSE),"")</f>
        <v>SERVIETTES 8/8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17"/>
      <c r="N4" s="16">
        <f>SUM(C4:L4)</f>
        <v>0</v>
      </c>
      <c r="O4" s="17"/>
      <c r="P4" s="27"/>
      <c r="Q4" s="27"/>
      <c r="R4" s="27"/>
      <c r="S4" s="27"/>
      <c r="T4" s="27">
        <v>4</v>
      </c>
      <c r="U4" s="27"/>
      <c r="V4" s="27"/>
      <c r="W4" s="27"/>
      <c r="X4" s="27"/>
      <c r="Y4" s="17"/>
      <c r="Z4" s="16">
        <f>SUM(O4:X4)</f>
        <v>4</v>
      </c>
      <c r="AA4" s="17"/>
      <c r="AB4" s="27"/>
      <c r="AC4" s="27"/>
      <c r="AD4" s="27"/>
      <c r="AE4" s="27"/>
      <c r="AF4" s="27"/>
      <c r="AG4" s="27"/>
      <c r="AH4" s="27"/>
      <c r="AI4" s="27">
        <v>10</v>
      </c>
      <c r="AJ4" s="27"/>
      <c r="AK4" s="27"/>
      <c r="AL4" s="27"/>
      <c r="AM4" s="27"/>
      <c r="AN4" s="17"/>
      <c r="AO4" s="16">
        <f>SUM(AD4:AM4)</f>
        <v>10</v>
      </c>
      <c r="AP4" s="18"/>
      <c r="AQ4" s="4"/>
      <c r="AR4" s="40" t="str">
        <f>B4</f>
        <v>SERVIETTES 8/8</v>
      </c>
      <c r="AS4" s="28">
        <f>SUM(N4,Z4,AO4)</f>
        <v>14</v>
      </c>
      <c r="AT4" s="4"/>
      <c r="AU4" s="4"/>
      <c r="AV4" s="4"/>
      <c r="AW4" s="4"/>
      <c r="AX4" s="4"/>
      <c r="AY4" s="4"/>
    </row>
    <row r="5" spans="1:51" x14ac:dyDescent="0.25">
      <c r="A5" s="44">
        <v>2345</v>
      </c>
      <c r="B5" s="15" t="str">
        <f>IFERROR(VLOOKUP(A5,Tableau1[[#All],[N°Article]:[Libellé]],2,FALSE),"")</f>
        <v>NAPPES 9/15</v>
      </c>
      <c r="C5" s="27"/>
      <c r="D5" s="27"/>
      <c r="E5" s="27">
        <v>5</v>
      </c>
      <c r="F5" s="27"/>
      <c r="G5" s="27"/>
      <c r="H5" s="27"/>
      <c r="I5" s="27"/>
      <c r="J5" s="27"/>
      <c r="K5" s="27"/>
      <c r="L5" s="27"/>
      <c r="M5" s="17"/>
      <c r="N5" s="16">
        <f t="shared" ref="N5:N12" si="0">SUM(C5:L5)</f>
        <v>5</v>
      </c>
      <c r="O5" s="17"/>
      <c r="P5" s="27"/>
      <c r="Q5" s="27"/>
      <c r="R5" s="27"/>
      <c r="S5" s="27"/>
      <c r="T5" s="27"/>
      <c r="U5" s="27"/>
      <c r="V5" s="27"/>
      <c r="W5" s="27"/>
      <c r="X5" s="27"/>
      <c r="Y5" s="17"/>
      <c r="Z5" s="16">
        <f t="shared" ref="Z5:Z12" si="1">SUM(O5:X5)</f>
        <v>0</v>
      </c>
      <c r="AA5" s="17"/>
      <c r="AB5" s="27"/>
      <c r="AC5" s="27"/>
      <c r="AD5" s="27"/>
      <c r="AE5" s="27"/>
      <c r="AF5" s="27"/>
      <c r="AG5" s="27"/>
      <c r="AH5" s="27"/>
      <c r="AI5" s="27">
        <v>2</v>
      </c>
      <c r="AJ5" s="27"/>
      <c r="AK5" s="27"/>
      <c r="AL5" s="27"/>
      <c r="AM5" s="27"/>
      <c r="AN5" s="17"/>
      <c r="AO5" s="16">
        <f t="shared" ref="AO5:AO12" si="2">SUM(AD5:AM5)</f>
        <v>2</v>
      </c>
      <c r="AP5" s="18"/>
      <c r="AQ5" s="4"/>
      <c r="AR5" s="40" t="str">
        <f>B5</f>
        <v>NAPPES 9/15</v>
      </c>
      <c r="AS5" s="28">
        <f t="shared" ref="AS5:AS12" si="3">SUM(N5,Z5,AO5)</f>
        <v>7</v>
      </c>
      <c r="AT5" s="4"/>
      <c r="AU5" s="4"/>
      <c r="AV5" s="4"/>
      <c r="AW5" s="4"/>
      <c r="AX5" s="4"/>
      <c r="AY5" s="4"/>
    </row>
    <row r="6" spans="1:51" x14ac:dyDescent="0.25">
      <c r="A6" s="45"/>
      <c r="B6" s="15" t="str">
        <f>IFERROR(VLOOKUP(A6,Tableau1[[#All],[N°Article]:[Libellé]],2,FALSE),"")</f>
        <v/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17"/>
      <c r="N6" s="16">
        <f t="shared" si="0"/>
        <v>0</v>
      </c>
      <c r="O6" s="17"/>
      <c r="P6" s="27"/>
      <c r="Q6" s="27"/>
      <c r="R6" s="27"/>
      <c r="S6" s="27"/>
      <c r="T6" s="27"/>
      <c r="U6" s="27"/>
      <c r="V6" s="27"/>
      <c r="W6" s="27"/>
      <c r="X6" s="27"/>
      <c r="Y6" s="17"/>
      <c r="Z6" s="16">
        <f t="shared" si="1"/>
        <v>0</v>
      </c>
      <c r="AA6" s="1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17"/>
      <c r="AO6" s="16">
        <f t="shared" si="2"/>
        <v>0</v>
      </c>
      <c r="AP6" s="18"/>
      <c r="AQ6" s="4"/>
      <c r="AR6" s="40" t="str">
        <f>B6</f>
        <v/>
      </c>
      <c r="AS6" s="28">
        <f t="shared" si="3"/>
        <v>0</v>
      </c>
      <c r="AT6" s="4"/>
      <c r="AU6" s="4"/>
      <c r="AV6" s="4"/>
      <c r="AW6" s="4"/>
      <c r="AX6" s="4"/>
      <c r="AY6" s="4"/>
    </row>
    <row r="7" spans="1:51" x14ac:dyDescent="0.25">
      <c r="A7" s="45"/>
      <c r="B7" s="15" t="str">
        <f>IFERROR(VLOOKUP(A7,Tableau1[[#All],[N°Article]:[Libellé]],2,FALSE),"")</f>
        <v/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17"/>
      <c r="N7" s="16">
        <f t="shared" si="0"/>
        <v>0</v>
      </c>
      <c r="O7" s="17"/>
      <c r="P7" s="27"/>
      <c r="Q7" s="27"/>
      <c r="R7" s="27"/>
      <c r="S7" s="27"/>
      <c r="T7" s="27"/>
      <c r="U7" s="27"/>
      <c r="V7" s="27"/>
      <c r="W7" s="27"/>
      <c r="X7" s="27"/>
      <c r="Y7" s="17"/>
      <c r="Z7" s="16">
        <f t="shared" si="1"/>
        <v>0</v>
      </c>
      <c r="AA7" s="1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17"/>
      <c r="AO7" s="16">
        <f t="shared" si="2"/>
        <v>0</v>
      </c>
      <c r="AP7" s="18"/>
      <c r="AQ7" s="4"/>
      <c r="AR7" s="40" t="str">
        <f>B7</f>
        <v/>
      </c>
      <c r="AS7" s="28">
        <f t="shared" si="3"/>
        <v>0</v>
      </c>
      <c r="AT7" s="4"/>
      <c r="AU7" s="4"/>
      <c r="AV7" s="4"/>
      <c r="AW7" s="4"/>
      <c r="AX7" s="4"/>
      <c r="AY7" s="4"/>
    </row>
    <row r="8" spans="1:51" x14ac:dyDescent="0.25">
      <c r="A8" s="45"/>
      <c r="B8" s="15" t="str">
        <f>IFERROR(VLOOKUP(A8,Tableau1[[#All],[N°Article]:[Libellé]],2,FALSE),"")</f>
        <v/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17"/>
      <c r="N8" s="16">
        <f t="shared" si="0"/>
        <v>0</v>
      </c>
      <c r="O8" s="17"/>
      <c r="P8" s="27"/>
      <c r="Q8" s="27"/>
      <c r="R8" s="27"/>
      <c r="S8" s="27"/>
      <c r="T8" s="27"/>
      <c r="U8" s="27"/>
      <c r="V8" s="27"/>
      <c r="W8" s="27"/>
      <c r="X8" s="27"/>
      <c r="Y8" s="17"/>
      <c r="Z8" s="16">
        <f t="shared" si="1"/>
        <v>0</v>
      </c>
      <c r="AA8" s="1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17"/>
      <c r="AO8" s="16">
        <f t="shared" si="2"/>
        <v>0</v>
      </c>
      <c r="AP8" s="18"/>
      <c r="AQ8" s="4"/>
      <c r="AR8" s="40" t="str">
        <f>B8</f>
        <v/>
      </c>
      <c r="AS8" s="28">
        <f t="shared" si="3"/>
        <v>0</v>
      </c>
      <c r="AT8" s="4"/>
      <c r="AU8" s="4"/>
      <c r="AV8" s="4"/>
      <c r="AW8" s="4"/>
      <c r="AX8" s="4"/>
      <c r="AY8" s="4"/>
    </row>
    <row r="9" spans="1:51" x14ac:dyDescent="0.25">
      <c r="A9" s="45"/>
      <c r="B9" s="15" t="str">
        <f>IFERROR(VLOOKUP(A9,Tableau1[[#All],[N°Article]:[Libellé]],2,FALSE),"")</f>
        <v/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17"/>
      <c r="N9" s="16">
        <f t="shared" si="0"/>
        <v>0</v>
      </c>
      <c r="O9" s="17"/>
      <c r="P9" s="27"/>
      <c r="Q9" s="27"/>
      <c r="R9" s="27"/>
      <c r="S9" s="27"/>
      <c r="T9" s="27"/>
      <c r="U9" s="27"/>
      <c r="V9" s="27"/>
      <c r="W9" s="27"/>
      <c r="X9" s="27"/>
      <c r="Y9" s="17"/>
      <c r="Z9" s="16">
        <f t="shared" si="1"/>
        <v>0</v>
      </c>
      <c r="AA9" s="1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17"/>
      <c r="AO9" s="16">
        <f t="shared" si="2"/>
        <v>0</v>
      </c>
      <c r="AP9" s="18"/>
      <c r="AQ9" s="4"/>
      <c r="AR9" s="40" t="str">
        <f>B9</f>
        <v/>
      </c>
      <c r="AS9" s="28">
        <f t="shared" si="3"/>
        <v>0</v>
      </c>
      <c r="AT9" s="4"/>
      <c r="AU9" s="4"/>
      <c r="AV9" s="4"/>
      <c r="AW9" s="4"/>
      <c r="AX9" s="4"/>
      <c r="AY9" s="4"/>
    </row>
    <row r="10" spans="1:51" x14ac:dyDescent="0.25">
      <c r="A10" s="45"/>
      <c r="B10" s="15" t="str">
        <f>IFERROR(VLOOKUP(A10,Tableau1[[#All],[N°Article]:[Libellé]],2,FALSE),"")</f>
        <v/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17"/>
      <c r="N10" s="16">
        <f t="shared" si="0"/>
        <v>0</v>
      </c>
      <c r="O10" s="17"/>
      <c r="P10" s="27"/>
      <c r="Q10" s="27"/>
      <c r="R10" s="27"/>
      <c r="S10" s="27"/>
      <c r="T10" s="27"/>
      <c r="U10" s="27"/>
      <c r="V10" s="27"/>
      <c r="W10" s="27"/>
      <c r="X10" s="27"/>
      <c r="Y10" s="17"/>
      <c r="Z10" s="16">
        <f t="shared" si="1"/>
        <v>0</v>
      </c>
      <c r="AA10" s="1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17"/>
      <c r="AO10" s="16">
        <f t="shared" si="2"/>
        <v>0</v>
      </c>
      <c r="AP10" s="18"/>
      <c r="AQ10" s="4"/>
      <c r="AR10" s="40" t="str">
        <f>B10</f>
        <v/>
      </c>
      <c r="AS10" s="28">
        <f t="shared" si="3"/>
        <v>0</v>
      </c>
      <c r="AT10" s="4"/>
      <c r="AU10" s="4"/>
      <c r="AV10" s="4"/>
      <c r="AW10" s="4"/>
      <c r="AX10" s="4"/>
      <c r="AY10" s="4"/>
    </row>
    <row r="11" spans="1:51" x14ac:dyDescent="0.25">
      <c r="A11" s="45"/>
      <c r="B11" s="15" t="str">
        <f>IFERROR(VLOOKUP(A11,Tableau1[[#All],[N°Article]:[Libellé]],2,FALSE),"")</f>
        <v/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17"/>
      <c r="N11" s="16">
        <f t="shared" si="0"/>
        <v>0</v>
      </c>
      <c r="O11" s="17"/>
      <c r="P11" s="27"/>
      <c r="Q11" s="27"/>
      <c r="R11" s="27"/>
      <c r="S11" s="27"/>
      <c r="T11" s="27"/>
      <c r="U11" s="27"/>
      <c r="V11" s="27"/>
      <c r="W11" s="27"/>
      <c r="X11" s="27"/>
      <c r="Y11" s="17"/>
      <c r="Z11" s="16">
        <f t="shared" si="1"/>
        <v>0</v>
      </c>
      <c r="AA11" s="1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17"/>
      <c r="AO11" s="16">
        <f t="shared" si="2"/>
        <v>0</v>
      </c>
      <c r="AP11" s="18"/>
      <c r="AQ11" s="4"/>
      <c r="AR11" s="40" t="str">
        <f>B11</f>
        <v/>
      </c>
      <c r="AS11" s="28">
        <f t="shared" si="3"/>
        <v>0</v>
      </c>
      <c r="AT11" s="4"/>
      <c r="AU11" s="4"/>
      <c r="AV11" s="4"/>
      <c r="AW11" s="4"/>
      <c r="AX11" s="4"/>
      <c r="AY11" s="4"/>
    </row>
    <row r="12" spans="1:51" x14ac:dyDescent="0.25">
      <c r="A12" s="45"/>
      <c r="B12" s="15" t="str">
        <f>IFERROR(VLOOKUP(A12,Tableau1[[#All],[N°Article]:[Libellé]],2,FALSE),"")</f>
        <v/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17"/>
      <c r="N12" s="16">
        <f t="shared" si="0"/>
        <v>0</v>
      </c>
      <c r="O12" s="17"/>
      <c r="P12" s="27"/>
      <c r="Q12" s="27"/>
      <c r="R12" s="27"/>
      <c r="S12" s="27"/>
      <c r="T12" s="27"/>
      <c r="U12" s="27"/>
      <c r="V12" s="27"/>
      <c r="W12" s="27"/>
      <c r="X12" s="27"/>
      <c r="Y12" s="17"/>
      <c r="Z12" s="16">
        <f t="shared" si="1"/>
        <v>0</v>
      </c>
      <c r="AA12" s="1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17"/>
      <c r="AO12" s="16">
        <f t="shared" si="2"/>
        <v>0</v>
      </c>
      <c r="AP12" s="18"/>
      <c r="AQ12" s="4"/>
      <c r="AR12" s="40" t="str">
        <f>B12</f>
        <v/>
      </c>
      <c r="AS12" s="28">
        <f t="shared" si="3"/>
        <v>0</v>
      </c>
      <c r="AT12" s="4"/>
      <c r="AU12" s="4"/>
      <c r="AV12" s="4"/>
      <c r="AW12" s="4"/>
      <c r="AX12" s="4"/>
      <c r="AY12" s="4"/>
    </row>
    <row r="13" spans="1:51" x14ac:dyDescent="0.25">
      <c r="A13" s="4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P13" s="19"/>
      <c r="AQ13" s="4"/>
      <c r="AR13" s="4"/>
      <c r="AS13" s="4"/>
      <c r="AT13" s="4"/>
      <c r="AU13" s="4"/>
      <c r="AV13" s="4"/>
      <c r="AW13" s="4"/>
      <c r="AX13" s="4"/>
      <c r="AY13" s="4"/>
    </row>
    <row r="14" spans="1:51" x14ac:dyDescent="0.25">
      <c r="A14" s="6"/>
      <c r="B14" s="12" t="s">
        <v>5</v>
      </c>
      <c r="C14" s="6"/>
      <c r="D14" s="20" t="s">
        <v>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21"/>
      <c r="AQ14" s="4"/>
      <c r="AR14" s="4"/>
      <c r="AS14" s="4"/>
      <c r="AT14" s="4"/>
      <c r="AU14" s="4"/>
      <c r="AV14" s="4"/>
      <c r="AW14" s="4"/>
      <c r="AX14" s="4"/>
      <c r="AY14" s="4"/>
    </row>
    <row r="15" spans="1:51" x14ac:dyDescent="0.25">
      <c r="A15" s="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P15" s="19"/>
      <c r="AQ15" s="4"/>
      <c r="AR15" s="4"/>
      <c r="AS15" s="4"/>
      <c r="AT15" s="4"/>
      <c r="AU15" s="4"/>
      <c r="AV15" s="4"/>
      <c r="AW15" s="4"/>
      <c r="AX15" s="4"/>
      <c r="AY15" s="4"/>
    </row>
    <row r="16" spans="1:51" ht="46.5" x14ac:dyDescent="0.25">
      <c r="A16" s="14" t="s">
        <v>0</v>
      </c>
      <c r="B16" s="14" t="s">
        <v>4</v>
      </c>
      <c r="C16" s="11">
        <v>42036</v>
      </c>
      <c r="D16" s="11">
        <v>42037</v>
      </c>
      <c r="E16" s="11">
        <v>42038</v>
      </c>
      <c r="F16" s="11">
        <v>42039</v>
      </c>
      <c r="G16" s="11">
        <v>42040</v>
      </c>
      <c r="H16" s="11">
        <v>42041</v>
      </c>
      <c r="I16" s="11">
        <v>42042</v>
      </c>
      <c r="J16" s="11">
        <v>42043</v>
      </c>
      <c r="K16" s="11">
        <v>42044</v>
      </c>
      <c r="L16" s="11">
        <v>42045</v>
      </c>
      <c r="M16" s="10"/>
      <c r="N16" s="11" t="s">
        <v>27</v>
      </c>
      <c r="O16" s="10"/>
      <c r="P16" s="11">
        <v>42046</v>
      </c>
      <c r="Q16" s="11">
        <v>42047</v>
      </c>
      <c r="R16" s="11">
        <v>42048</v>
      </c>
      <c r="S16" s="11">
        <v>42049</v>
      </c>
      <c r="T16" s="11">
        <v>42050</v>
      </c>
      <c r="U16" s="11">
        <v>42051</v>
      </c>
      <c r="V16" s="11">
        <v>42052</v>
      </c>
      <c r="W16" s="11">
        <v>42053</v>
      </c>
      <c r="X16" s="11">
        <v>42054</v>
      </c>
      <c r="Y16" s="10"/>
      <c r="Z16" s="11" t="s">
        <v>28</v>
      </c>
      <c r="AA16" s="10"/>
      <c r="AB16" s="11">
        <v>42055</v>
      </c>
      <c r="AC16" s="11">
        <v>42056</v>
      </c>
      <c r="AD16" s="11">
        <v>42057</v>
      </c>
      <c r="AE16" s="11">
        <v>42058</v>
      </c>
      <c r="AF16" s="11">
        <v>42059</v>
      </c>
      <c r="AG16" s="11">
        <v>42060</v>
      </c>
      <c r="AH16" s="11">
        <v>42061</v>
      </c>
      <c r="AI16" s="11">
        <v>42062</v>
      </c>
      <c r="AJ16" s="22">
        <v>42063</v>
      </c>
      <c r="AK16" s="23"/>
      <c r="AL16" s="24"/>
      <c r="AM16" s="24"/>
      <c r="AN16" s="25"/>
      <c r="AO16" s="11" t="s">
        <v>29</v>
      </c>
      <c r="AP16" s="23"/>
      <c r="AQ16" s="4"/>
      <c r="AR16" s="4"/>
      <c r="AS16" s="11" t="s">
        <v>6</v>
      </c>
      <c r="AT16" s="4"/>
      <c r="AU16" s="4"/>
      <c r="AV16" s="4"/>
      <c r="AW16" s="4"/>
      <c r="AX16" s="4"/>
      <c r="AY16" s="4"/>
    </row>
    <row r="17" spans="1:51" x14ac:dyDescent="0.25">
      <c r="A17" s="44">
        <v>1234</v>
      </c>
      <c r="B17" s="15" t="str">
        <f>IFERROR(VLOOKUP(A17,Tableau1[[#All],[N°Article]:[Libellé]],2,FALSE),"")</f>
        <v>SERVIETTES 8/8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17"/>
      <c r="N17" s="16">
        <f>SUM(C17:L17)</f>
        <v>0</v>
      </c>
      <c r="O17" s="17"/>
      <c r="P17" s="27"/>
      <c r="Q17" s="27"/>
      <c r="R17" s="27"/>
      <c r="S17" s="27"/>
      <c r="T17" s="27"/>
      <c r="U17" s="27"/>
      <c r="V17" s="27"/>
      <c r="W17" s="27"/>
      <c r="X17" s="27"/>
      <c r="Y17" s="17"/>
      <c r="Z17" s="16">
        <f>SUM(O17:X17)</f>
        <v>0</v>
      </c>
      <c r="AA17" s="17"/>
      <c r="AB17" s="27"/>
      <c r="AC17" s="27"/>
      <c r="AD17" s="27"/>
      <c r="AE17" s="27"/>
      <c r="AF17" s="27"/>
      <c r="AG17" s="27"/>
      <c r="AH17" s="27"/>
      <c r="AI17" s="27"/>
      <c r="AJ17" s="27"/>
      <c r="AK17" s="18"/>
      <c r="AL17" s="21"/>
      <c r="AM17" s="21"/>
      <c r="AN17" s="26"/>
      <c r="AO17" s="16">
        <f>SUM(AD17:AM17)</f>
        <v>0</v>
      </c>
      <c r="AP17" s="18"/>
      <c r="AQ17" s="4"/>
      <c r="AR17" s="40" t="str">
        <f>B17</f>
        <v>SERVIETTES 8/8</v>
      </c>
      <c r="AS17" s="28">
        <f>SUM(N17,Z17,AO17)</f>
        <v>0</v>
      </c>
      <c r="AT17" s="4"/>
      <c r="AU17" s="4"/>
      <c r="AV17" s="4"/>
      <c r="AW17" s="4"/>
      <c r="AX17" s="4"/>
      <c r="AY17" s="4"/>
    </row>
    <row r="18" spans="1:51" x14ac:dyDescent="0.25">
      <c r="A18" s="44">
        <v>2345</v>
      </c>
      <c r="B18" s="15" t="str">
        <f>IFERROR(VLOOKUP(A18,Tableau1[[#All],[N°Article]:[Libellé]],2,FALSE),"")</f>
        <v>NAPPES 9/15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17"/>
      <c r="N18" s="16">
        <f t="shared" ref="N18:N25" si="4">SUM(C18:L18)</f>
        <v>0</v>
      </c>
      <c r="O18" s="17"/>
      <c r="P18" s="27"/>
      <c r="Q18" s="27"/>
      <c r="R18" s="27"/>
      <c r="S18" s="27"/>
      <c r="T18" s="27"/>
      <c r="U18" s="27"/>
      <c r="V18" s="27"/>
      <c r="W18" s="27"/>
      <c r="X18" s="27"/>
      <c r="Y18" s="17"/>
      <c r="Z18" s="16">
        <f t="shared" ref="Z18:Z25" si="5">SUM(O18:X18)</f>
        <v>0</v>
      </c>
      <c r="AA18" s="17"/>
      <c r="AB18" s="27"/>
      <c r="AC18" s="27"/>
      <c r="AD18" s="27"/>
      <c r="AE18" s="27"/>
      <c r="AF18" s="27"/>
      <c r="AG18" s="27"/>
      <c r="AH18" s="27"/>
      <c r="AI18" s="27"/>
      <c r="AJ18" s="27"/>
      <c r="AK18" s="18"/>
      <c r="AL18" s="21"/>
      <c r="AM18" s="21"/>
      <c r="AN18" s="26"/>
      <c r="AO18" s="16">
        <f t="shared" ref="AO18:AO25" si="6">SUM(AD18:AM18)</f>
        <v>0</v>
      </c>
      <c r="AP18" s="18"/>
      <c r="AQ18" s="4"/>
      <c r="AR18" s="40" t="str">
        <f>B18</f>
        <v>NAPPES 9/15</v>
      </c>
      <c r="AS18" s="28">
        <f t="shared" ref="AS18:AS25" si="7">SUM(N18,Z18,AO18)</f>
        <v>0</v>
      </c>
      <c r="AT18" s="4"/>
      <c r="AU18" s="4"/>
      <c r="AV18" s="4"/>
      <c r="AW18" s="4"/>
      <c r="AX18" s="4"/>
      <c r="AY18" s="4"/>
    </row>
    <row r="19" spans="1:51" x14ac:dyDescent="0.25">
      <c r="A19" s="45"/>
      <c r="B19" s="15" t="str">
        <f>IFERROR(VLOOKUP(A19,Tableau1[[#All],[N°Article]:[Libellé]],2,FALSE),"")</f>
        <v/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17"/>
      <c r="N19" s="16">
        <f t="shared" si="4"/>
        <v>0</v>
      </c>
      <c r="O19" s="17"/>
      <c r="P19" s="27"/>
      <c r="Q19" s="27"/>
      <c r="R19" s="27"/>
      <c r="S19" s="27"/>
      <c r="T19" s="27"/>
      <c r="U19" s="27"/>
      <c r="V19" s="27"/>
      <c r="W19" s="27"/>
      <c r="X19" s="27"/>
      <c r="Y19" s="17"/>
      <c r="Z19" s="16">
        <f t="shared" si="5"/>
        <v>0</v>
      </c>
      <c r="AA19" s="17"/>
      <c r="AB19" s="27"/>
      <c r="AC19" s="27"/>
      <c r="AD19" s="27"/>
      <c r="AE19" s="27"/>
      <c r="AF19" s="27"/>
      <c r="AG19" s="27"/>
      <c r="AH19" s="27"/>
      <c r="AI19" s="27"/>
      <c r="AJ19" s="27"/>
      <c r="AK19" s="18"/>
      <c r="AL19" s="21"/>
      <c r="AM19" s="21"/>
      <c r="AN19" s="26"/>
      <c r="AO19" s="16">
        <f t="shared" si="6"/>
        <v>0</v>
      </c>
      <c r="AP19" s="18"/>
      <c r="AQ19" s="4"/>
      <c r="AR19" s="40" t="str">
        <f>B19</f>
        <v/>
      </c>
      <c r="AS19" s="28">
        <f t="shared" si="7"/>
        <v>0</v>
      </c>
      <c r="AT19" s="4"/>
      <c r="AU19" s="4"/>
      <c r="AV19" s="4"/>
      <c r="AW19" s="4"/>
      <c r="AX19" s="4"/>
      <c r="AY19" s="4"/>
    </row>
    <row r="20" spans="1:51" x14ac:dyDescent="0.25">
      <c r="A20" s="45"/>
      <c r="B20" s="15" t="str">
        <f>IFERROR(VLOOKUP(A20,Tableau1[[#All],[N°Article]:[Libellé]],2,FALSE),"")</f>
        <v/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17"/>
      <c r="N20" s="16">
        <f t="shared" si="4"/>
        <v>0</v>
      </c>
      <c r="O20" s="17"/>
      <c r="P20" s="27"/>
      <c r="Q20" s="27"/>
      <c r="R20" s="27"/>
      <c r="S20" s="27"/>
      <c r="T20" s="27"/>
      <c r="U20" s="27"/>
      <c r="V20" s="27"/>
      <c r="W20" s="27"/>
      <c r="X20" s="27"/>
      <c r="Y20" s="17"/>
      <c r="Z20" s="16">
        <f t="shared" si="5"/>
        <v>0</v>
      </c>
      <c r="AA20" s="17"/>
      <c r="AB20" s="27"/>
      <c r="AC20" s="27"/>
      <c r="AD20" s="27"/>
      <c r="AE20" s="27"/>
      <c r="AF20" s="27"/>
      <c r="AG20" s="27"/>
      <c r="AH20" s="27"/>
      <c r="AI20" s="27"/>
      <c r="AJ20" s="27"/>
      <c r="AK20" s="18"/>
      <c r="AL20" s="21"/>
      <c r="AM20" s="21"/>
      <c r="AN20" s="26"/>
      <c r="AO20" s="16">
        <f t="shared" si="6"/>
        <v>0</v>
      </c>
      <c r="AP20" s="18"/>
      <c r="AQ20" s="4"/>
      <c r="AR20" s="40" t="str">
        <f>B20</f>
        <v/>
      </c>
      <c r="AS20" s="28">
        <f t="shared" si="7"/>
        <v>0</v>
      </c>
      <c r="AT20" s="4"/>
      <c r="AU20" s="4"/>
      <c r="AV20" s="4"/>
      <c r="AW20" s="4"/>
      <c r="AX20" s="4"/>
      <c r="AY20" s="4"/>
    </row>
    <row r="21" spans="1:51" x14ac:dyDescent="0.25">
      <c r="A21" s="45"/>
      <c r="B21" s="15" t="str">
        <f>IFERROR(VLOOKUP(A21,Tableau1[[#All],[N°Article]:[Libellé]],2,FALSE),"")</f>
        <v/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17"/>
      <c r="N21" s="16">
        <f t="shared" si="4"/>
        <v>0</v>
      </c>
      <c r="O21" s="17"/>
      <c r="P21" s="27"/>
      <c r="Q21" s="27"/>
      <c r="R21" s="27"/>
      <c r="S21" s="27"/>
      <c r="T21" s="27"/>
      <c r="U21" s="27"/>
      <c r="V21" s="27"/>
      <c r="W21" s="27"/>
      <c r="X21" s="27"/>
      <c r="Y21" s="17"/>
      <c r="Z21" s="16">
        <f t="shared" si="5"/>
        <v>0</v>
      </c>
      <c r="AA21" s="17"/>
      <c r="AB21" s="27"/>
      <c r="AC21" s="27"/>
      <c r="AD21" s="27"/>
      <c r="AE21" s="27"/>
      <c r="AF21" s="27"/>
      <c r="AG21" s="27"/>
      <c r="AH21" s="27"/>
      <c r="AI21" s="27"/>
      <c r="AJ21" s="27"/>
      <c r="AK21" s="18"/>
      <c r="AL21" s="21"/>
      <c r="AM21" s="21"/>
      <c r="AN21" s="26"/>
      <c r="AO21" s="16">
        <f t="shared" si="6"/>
        <v>0</v>
      </c>
      <c r="AP21" s="18"/>
      <c r="AQ21" s="4"/>
      <c r="AR21" s="40" t="str">
        <f>B21</f>
        <v/>
      </c>
      <c r="AS21" s="28">
        <f t="shared" si="7"/>
        <v>0</v>
      </c>
      <c r="AT21" s="4"/>
      <c r="AU21" s="4"/>
      <c r="AV21" s="4"/>
      <c r="AW21" s="4"/>
      <c r="AX21" s="4"/>
      <c r="AY21" s="4"/>
    </row>
    <row r="22" spans="1:51" x14ac:dyDescent="0.25">
      <c r="A22" s="45"/>
      <c r="B22" s="15" t="str">
        <f>IFERROR(VLOOKUP(A22,Tableau1[[#All],[N°Article]:[Libellé]],2,FALSE),"")</f>
        <v/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17"/>
      <c r="N22" s="16">
        <f t="shared" si="4"/>
        <v>0</v>
      </c>
      <c r="O22" s="17"/>
      <c r="P22" s="27"/>
      <c r="Q22" s="27"/>
      <c r="R22" s="27"/>
      <c r="S22" s="27"/>
      <c r="T22" s="27"/>
      <c r="U22" s="27"/>
      <c r="V22" s="27"/>
      <c r="W22" s="27"/>
      <c r="X22" s="27"/>
      <c r="Y22" s="17"/>
      <c r="Z22" s="16">
        <f t="shared" si="5"/>
        <v>0</v>
      </c>
      <c r="AA22" s="17"/>
      <c r="AB22" s="27"/>
      <c r="AC22" s="27"/>
      <c r="AD22" s="27"/>
      <c r="AE22" s="27"/>
      <c r="AF22" s="27"/>
      <c r="AG22" s="27"/>
      <c r="AH22" s="27"/>
      <c r="AI22" s="27"/>
      <c r="AJ22" s="27"/>
      <c r="AK22" s="18"/>
      <c r="AL22" s="21"/>
      <c r="AM22" s="21"/>
      <c r="AN22" s="26"/>
      <c r="AO22" s="16">
        <f t="shared" si="6"/>
        <v>0</v>
      </c>
      <c r="AP22" s="18"/>
      <c r="AQ22" s="4"/>
      <c r="AR22" s="40" t="str">
        <f>B22</f>
        <v/>
      </c>
      <c r="AS22" s="28">
        <f t="shared" si="7"/>
        <v>0</v>
      </c>
      <c r="AT22" s="4"/>
      <c r="AU22" s="4"/>
      <c r="AV22" s="4"/>
      <c r="AW22" s="4"/>
      <c r="AX22" s="4"/>
      <c r="AY22" s="4"/>
    </row>
    <row r="23" spans="1:51" x14ac:dyDescent="0.25">
      <c r="A23" s="45"/>
      <c r="B23" s="15" t="str">
        <f>IFERROR(VLOOKUP(A23,Tableau1[[#All],[N°Article]:[Libellé]],2,FALSE),"")</f>
        <v/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17"/>
      <c r="N23" s="16">
        <f t="shared" si="4"/>
        <v>0</v>
      </c>
      <c r="O23" s="17"/>
      <c r="P23" s="27"/>
      <c r="Q23" s="27"/>
      <c r="R23" s="27"/>
      <c r="S23" s="27"/>
      <c r="T23" s="27"/>
      <c r="U23" s="27"/>
      <c r="V23" s="27"/>
      <c r="W23" s="27"/>
      <c r="X23" s="27"/>
      <c r="Y23" s="17"/>
      <c r="Z23" s="16">
        <f t="shared" si="5"/>
        <v>0</v>
      </c>
      <c r="AA23" s="17"/>
      <c r="AB23" s="27"/>
      <c r="AC23" s="27"/>
      <c r="AD23" s="27"/>
      <c r="AE23" s="27"/>
      <c r="AF23" s="27"/>
      <c r="AG23" s="27"/>
      <c r="AH23" s="27"/>
      <c r="AI23" s="27"/>
      <c r="AJ23" s="27"/>
      <c r="AK23" s="18"/>
      <c r="AL23" s="21"/>
      <c r="AM23" s="21"/>
      <c r="AN23" s="26"/>
      <c r="AO23" s="16">
        <f t="shared" si="6"/>
        <v>0</v>
      </c>
      <c r="AP23" s="18"/>
      <c r="AQ23" s="4"/>
      <c r="AR23" s="40" t="str">
        <f>B23</f>
        <v/>
      </c>
      <c r="AS23" s="28">
        <f t="shared" si="7"/>
        <v>0</v>
      </c>
      <c r="AT23" s="4"/>
      <c r="AU23" s="4"/>
      <c r="AV23" s="4"/>
      <c r="AW23" s="4"/>
      <c r="AX23" s="4"/>
      <c r="AY23" s="4"/>
    </row>
    <row r="24" spans="1:51" x14ac:dyDescent="0.25">
      <c r="A24" s="45"/>
      <c r="B24" s="15" t="str">
        <f>IFERROR(VLOOKUP(A24,Tableau1[[#All],[N°Article]:[Libellé]],2,FALSE),"")</f>
        <v/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17"/>
      <c r="N24" s="16">
        <f t="shared" si="4"/>
        <v>0</v>
      </c>
      <c r="O24" s="17"/>
      <c r="P24" s="27"/>
      <c r="Q24" s="27"/>
      <c r="R24" s="27"/>
      <c r="S24" s="27"/>
      <c r="T24" s="27"/>
      <c r="U24" s="27"/>
      <c r="V24" s="27"/>
      <c r="W24" s="27"/>
      <c r="X24" s="27"/>
      <c r="Y24" s="17"/>
      <c r="Z24" s="16">
        <f t="shared" si="5"/>
        <v>0</v>
      </c>
      <c r="AA24" s="17"/>
      <c r="AB24" s="27"/>
      <c r="AC24" s="27"/>
      <c r="AD24" s="27"/>
      <c r="AE24" s="27"/>
      <c r="AF24" s="27"/>
      <c r="AG24" s="27"/>
      <c r="AH24" s="27"/>
      <c r="AI24" s="27"/>
      <c r="AJ24" s="27"/>
      <c r="AK24" s="18"/>
      <c r="AL24" s="21"/>
      <c r="AM24" s="21"/>
      <c r="AN24" s="26"/>
      <c r="AO24" s="16">
        <f t="shared" si="6"/>
        <v>0</v>
      </c>
      <c r="AP24" s="18"/>
      <c r="AQ24" s="4"/>
      <c r="AR24" s="40" t="str">
        <f>B24</f>
        <v/>
      </c>
      <c r="AS24" s="28">
        <f t="shared" si="7"/>
        <v>0</v>
      </c>
      <c r="AT24" s="4"/>
      <c r="AU24" s="4"/>
      <c r="AV24" s="4"/>
      <c r="AW24" s="4"/>
      <c r="AX24" s="4"/>
      <c r="AY24" s="4"/>
    </row>
    <row r="25" spans="1:51" x14ac:dyDescent="0.25">
      <c r="A25" s="45"/>
      <c r="B25" s="15" t="str">
        <f>IFERROR(VLOOKUP(A25,Tableau1[[#All],[N°Article]:[Libellé]],2,FALSE),"")</f>
        <v/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17"/>
      <c r="N25" s="16">
        <f t="shared" si="4"/>
        <v>0</v>
      </c>
      <c r="O25" s="17"/>
      <c r="P25" s="27"/>
      <c r="Q25" s="27"/>
      <c r="R25" s="27"/>
      <c r="S25" s="27"/>
      <c r="T25" s="27"/>
      <c r="U25" s="27"/>
      <c r="V25" s="27"/>
      <c r="W25" s="27"/>
      <c r="X25" s="27"/>
      <c r="Y25" s="17"/>
      <c r="Z25" s="16">
        <f t="shared" si="5"/>
        <v>0</v>
      </c>
      <c r="AA25" s="17"/>
      <c r="AB25" s="27"/>
      <c r="AC25" s="27"/>
      <c r="AD25" s="27"/>
      <c r="AE25" s="27"/>
      <c r="AF25" s="27"/>
      <c r="AG25" s="27"/>
      <c r="AH25" s="27"/>
      <c r="AI25" s="27"/>
      <c r="AJ25" s="27"/>
      <c r="AK25" s="18"/>
      <c r="AL25" s="21"/>
      <c r="AM25" s="21"/>
      <c r="AN25" s="26"/>
      <c r="AO25" s="16">
        <f t="shared" si="6"/>
        <v>0</v>
      </c>
      <c r="AP25" s="18"/>
      <c r="AQ25" s="4"/>
      <c r="AR25" s="40" t="str">
        <f>B25</f>
        <v/>
      </c>
      <c r="AS25" s="28">
        <f t="shared" si="7"/>
        <v>0</v>
      </c>
      <c r="AT25" s="4"/>
      <c r="AU25" s="4"/>
      <c r="AV25" s="4"/>
      <c r="AW25" s="4"/>
      <c r="AX25" s="4"/>
      <c r="AY25" s="4"/>
    </row>
    <row r="26" spans="1:51" x14ac:dyDescent="0.25">
      <c r="A26" s="4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P26" s="4"/>
      <c r="AQ26" s="4"/>
      <c r="AR26" s="4"/>
      <c r="AS26" s="4"/>
      <c r="AT26" s="4"/>
      <c r="AU26" s="4"/>
      <c r="AV26" s="4"/>
      <c r="AW26" s="4"/>
      <c r="AX26" s="4"/>
      <c r="AY26" s="4"/>
    </row>
    <row r="27" spans="1:51" x14ac:dyDescent="0.25">
      <c r="A27" s="6"/>
      <c r="B27" s="12" t="s">
        <v>5</v>
      </c>
      <c r="C27" s="6"/>
      <c r="D27" s="13" t="s">
        <v>47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4"/>
      <c r="AR27" s="4"/>
      <c r="AS27" s="4"/>
      <c r="AT27" s="4"/>
      <c r="AU27" s="4"/>
      <c r="AV27" s="4"/>
      <c r="AW27" s="4"/>
      <c r="AX27" s="4"/>
      <c r="AY27" s="4"/>
    </row>
    <row r="28" spans="1:51" x14ac:dyDescent="0.2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P28" s="4"/>
      <c r="AQ28" s="4"/>
      <c r="AR28" s="4"/>
      <c r="AS28" s="4"/>
      <c r="AT28" s="4"/>
      <c r="AU28" s="4"/>
      <c r="AV28" s="4"/>
      <c r="AW28" s="4"/>
      <c r="AX28" s="4"/>
      <c r="AY28" s="4"/>
    </row>
    <row r="29" spans="1:51" ht="46.5" x14ac:dyDescent="0.25">
      <c r="A29" s="14" t="s">
        <v>0</v>
      </c>
      <c r="B29" s="14" t="s">
        <v>4</v>
      </c>
      <c r="C29" s="11">
        <v>42064</v>
      </c>
      <c r="D29" s="11">
        <v>42065</v>
      </c>
      <c r="E29" s="11">
        <v>42066</v>
      </c>
      <c r="F29" s="11">
        <v>42067</v>
      </c>
      <c r="G29" s="11">
        <v>42068</v>
      </c>
      <c r="H29" s="11">
        <v>42069</v>
      </c>
      <c r="I29" s="11">
        <v>42070</v>
      </c>
      <c r="J29" s="11">
        <v>42071</v>
      </c>
      <c r="K29" s="11">
        <v>42072</v>
      </c>
      <c r="L29" s="11">
        <v>42073</v>
      </c>
      <c r="M29" s="10"/>
      <c r="N29" s="11" t="s">
        <v>27</v>
      </c>
      <c r="O29" s="10"/>
      <c r="P29" s="11">
        <v>42074</v>
      </c>
      <c r="Q29" s="11">
        <v>42075</v>
      </c>
      <c r="R29" s="11">
        <v>42076</v>
      </c>
      <c r="S29" s="11">
        <v>42077</v>
      </c>
      <c r="T29" s="11">
        <v>42078</v>
      </c>
      <c r="U29" s="11">
        <v>42079</v>
      </c>
      <c r="V29" s="11">
        <v>42080</v>
      </c>
      <c r="W29" s="11">
        <v>42081</v>
      </c>
      <c r="X29" s="11">
        <v>42082</v>
      </c>
      <c r="Y29" s="10"/>
      <c r="Z29" s="11" t="s">
        <v>28</v>
      </c>
      <c r="AA29" s="10"/>
      <c r="AB29" s="11">
        <v>42083</v>
      </c>
      <c r="AC29" s="11">
        <v>42084</v>
      </c>
      <c r="AD29" s="11">
        <v>42085</v>
      </c>
      <c r="AE29" s="11">
        <v>42086</v>
      </c>
      <c r="AF29" s="11">
        <v>42087</v>
      </c>
      <c r="AG29" s="11">
        <v>42088</v>
      </c>
      <c r="AH29" s="11">
        <v>42089</v>
      </c>
      <c r="AI29" s="11">
        <v>42090</v>
      </c>
      <c r="AJ29" s="11">
        <v>42091</v>
      </c>
      <c r="AK29" s="11">
        <v>42092</v>
      </c>
      <c r="AL29" s="11">
        <v>42093</v>
      </c>
      <c r="AM29" s="11">
        <v>42094</v>
      </c>
      <c r="AN29" s="10"/>
      <c r="AO29" s="11" t="s">
        <v>29</v>
      </c>
      <c r="AP29" s="10"/>
      <c r="AQ29" s="4"/>
      <c r="AR29" s="4"/>
      <c r="AS29" s="11" t="s">
        <v>6</v>
      </c>
      <c r="AT29" s="4"/>
      <c r="AU29" s="4"/>
      <c r="AV29" s="4"/>
      <c r="AW29" s="4"/>
      <c r="AX29" s="4"/>
      <c r="AY29" s="4"/>
    </row>
    <row r="30" spans="1:51" x14ac:dyDescent="0.25">
      <c r="A30" s="44">
        <v>1234</v>
      </c>
      <c r="B30" s="15" t="str">
        <f>IFERROR(VLOOKUP(A30,Tableau1[[#All],[N°Article]:[Libellé]],2,FALSE),"")</f>
        <v>SERVIETTES 8/8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17"/>
      <c r="N30" s="16">
        <f>SUM(C30:L30)</f>
        <v>0</v>
      </c>
      <c r="O30" s="17"/>
      <c r="P30" s="27"/>
      <c r="Q30" s="27"/>
      <c r="R30" s="27"/>
      <c r="S30" s="27"/>
      <c r="T30" s="27"/>
      <c r="U30" s="27"/>
      <c r="V30" s="27"/>
      <c r="W30" s="27"/>
      <c r="X30" s="27"/>
      <c r="Y30" s="17"/>
      <c r="Z30" s="16">
        <f>SUM(O30:X30)</f>
        <v>0</v>
      </c>
      <c r="AA30" s="1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17"/>
      <c r="AO30" s="16">
        <f>SUM(AD30:AM30)</f>
        <v>0</v>
      </c>
      <c r="AP30" s="18"/>
      <c r="AQ30" s="4"/>
      <c r="AR30" s="40" t="str">
        <f>B30</f>
        <v>SERVIETTES 8/8</v>
      </c>
      <c r="AS30" s="28">
        <f>SUM(N30,Z30,AO30)</f>
        <v>0</v>
      </c>
      <c r="AT30" s="4"/>
      <c r="AU30" s="4"/>
      <c r="AV30" s="4"/>
      <c r="AW30" s="4"/>
      <c r="AX30" s="4"/>
      <c r="AY30" s="4"/>
    </row>
    <row r="31" spans="1:51" x14ac:dyDescent="0.25">
      <c r="A31" s="44">
        <v>2345</v>
      </c>
      <c r="B31" s="15" t="str">
        <f>IFERROR(VLOOKUP(A31,Tableau1[[#All],[N°Article]:[Libellé]],2,FALSE),"")</f>
        <v>NAPPES 9/15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17"/>
      <c r="N31" s="16">
        <f t="shared" ref="N31:N38" si="8">SUM(C31:L31)</f>
        <v>0</v>
      </c>
      <c r="O31" s="17"/>
      <c r="P31" s="27"/>
      <c r="Q31" s="27"/>
      <c r="R31" s="27"/>
      <c r="S31" s="27"/>
      <c r="T31" s="27"/>
      <c r="U31" s="27"/>
      <c r="V31" s="27"/>
      <c r="W31" s="27"/>
      <c r="X31" s="27"/>
      <c r="Y31" s="17"/>
      <c r="Z31" s="16">
        <f t="shared" ref="Z31:Z38" si="9">SUM(O31:X31)</f>
        <v>0</v>
      </c>
      <c r="AA31" s="1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17"/>
      <c r="AO31" s="16">
        <f t="shared" ref="AO31:AO38" si="10">SUM(AD31:AM31)</f>
        <v>0</v>
      </c>
      <c r="AP31" s="18"/>
      <c r="AQ31" s="4"/>
      <c r="AR31" s="40" t="str">
        <f>B31</f>
        <v>NAPPES 9/15</v>
      </c>
      <c r="AS31" s="28">
        <f t="shared" ref="AS31:AS38" si="11">SUM(N31,Z31,AO31)</f>
        <v>0</v>
      </c>
      <c r="AT31" s="4"/>
      <c r="AU31" s="4"/>
      <c r="AV31" s="4"/>
      <c r="AW31" s="4"/>
      <c r="AX31" s="4"/>
      <c r="AY31" s="4"/>
    </row>
    <row r="32" spans="1:51" x14ac:dyDescent="0.25">
      <c r="A32" s="45"/>
      <c r="B32" s="15" t="str">
        <f>IFERROR(VLOOKUP(A32,Tableau1[[#All],[N°Article]:[Libellé]],2,FALSE),"")</f>
        <v/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17"/>
      <c r="N32" s="16">
        <f t="shared" si="8"/>
        <v>0</v>
      </c>
      <c r="O32" s="17"/>
      <c r="P32" s="27"/>
      <c r="Q32" s="27"/>
      <c r="R32" s="27"/>
      <c r="S32" s="27"/>
      <c r="T32" s="27"/>
      <c r="U32" s="27"/>
      <c r="V32" s="27"/>
      <c r="W32" s="27"/>
      <c r="X32" s="27"/>
      <c r="Y32" s="17"/>
      <c r="Z32" s="16">
        <f t="shared" si="9"/>
        <v>0</v>
      </c>
      <c r="AA32" s="1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17"/>
      <c r="AO32" s="16">
        <f t="shared" si="10"/>
        <v>0</v>
      </c>
      <c r="AP32" s="18"/>
      <c r="AQ32" s="4"/>
      <c r="AR32" s="40" t="str">
        <f>B32</f>
        <v/>
      </c>
      <c r="AS32" s="28">
        <f t="shared" si="11"/>
        <v>0</v>
      </c>
      <c r="AT32" s="4"/>
      <c r="AU32" s="4"/>
      <c r="AV32" s="4"/>
      <c r="AW32" s="4"/>
      <c r="AX32" s="4"/>
      <c r="AY32" s="4"/>
    </row>
    <row r="33" spans="1:51" x14ac:dyDescent="0.25">
      <c r="A33" s="45"/>
      <c r="B33" s="15" t="str">
        <f>IFERROR(VLOOKUP(A33,Tableau1[[#All],[N°Article]:[Libellé]],2,FALSE),"")</f>
        <v/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17"/>
      <c r="N33" s="16">
        <f t="shared" si="8"/>
        <v>0</v>
      </c>
      <c r="O33" s="17"/>
      <c r="P33" s="27"/>
      <c r="Q33" s="27"/>
      <c r="R33" s="27"/>
      <c r="S33" s="27"/>
      <c r="T33" s="27"/>
      <c r="U33" s="27"/>
      <c r="V33" s="27"/>
      <c r="W33" s="27"/>
      <c r="X33" s="27"/>
      <c r="Y33" s="17"/>
      <c r="Z33" s="16">
        <f t="shared" si="9"/>
        <v>0</v>
      </c>
      <c r="AA33" s="1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17"/>
      <c r="AO33" s="16">
        <f t="shared" si="10"/>
        <v>0</v>
      </c>
      <c r="AP33" s="18"/>
      <c r="AQ33" s="4"/>
      <c r="AR33" s="40" t="str">
        <f>B33</f>
        <v/>
      </c>
      <c r="AS33" s="28">
        <f t="shared" si="11"/>
        <v>0</v>
      </c>
      <c r="AT33" s="4"/>
      <c r="AU33" s="4"/>
      <c r="AV33" s="4"/>
      <c r="AW33" s="4"/>
      <c r="AX33" s="4"/>
      <c r="AY33" s="4"/>
    </row>
    <row r="34" spans="1:51" x14ac:dyDescent="0.25">
      <c r="A34" s="45"/>
      <c r="B34" s="15" t="str">
        <f>IFERROR(VLOOKUP(A34,Tableau1[[#All],[N°Article]:[Libellé]],2,FALSE),"")</f>
        <v/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17"/>
      <c r="N34" s="16">
        <f t="shared" si="8"/>
        <v>0</v>
      </c>
      <c r="O34" s="17"/>
      <c r="P34" s="27"/>
      <c r="Q34" s="27"/>
      <c r="R34" s="27"/>
      <c r="S34" s="27"/>
      <c r="T34" s="27"/>
      <c r="U34" s="27"/>
      <c r="V34" s="27"/>
      <c r="W34" s="27"/>
      <c r="X34" s="27"/>
      <c r="Y34" s="17"/>
      <c r="Z34" s="16">
        <f t="shared" si="9"/>
        <v>0</v>
      </c>
      <c r="AA34" s="1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17"/>
      <c r="AO34" s="16">
        <f t="shared" si="10"/>
        <v>0</v>
      </c>
      <c r="AP34" s="18"/>
      <c r="AQ34" s="4"/>
      <c r="AR34" s="40" t="str">
        <f>B34</f>
        <v/>
      </c>
      <c r="AS34" s="28">
        <f t="shared" si="11"/>
        <v>0</v>
      </c>
      <c r="AT34" s="4"/>
      <c r="AU34" s="4"/>
      <c r="AV34" s="4"/>
      <c r="AW34" s="4"/>
      <c r="AX34" s="4"/>
      <c r="AY34" s="4"/>
    </row>
    <row r="35" spans="1:51" x14ac:dyDescent="0.25">
      <c r="A35" s="45"/>
      <c r="B35" s="15" t="str">
        <f>IFERROR(VLOOKUP(A35,Tableau1[[#All],[N°Article]:[Libellé]],2,FALSE),"")</f>
        <v/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17"/>
      <c r="N35" s="16">
        <f t="shared" si="8"/>
        <v>0</v>
      </c>
      <c r="O35" s="17"/>
      <c r="P35" s="27"/>
      <c r="Q35" s="27"/>
      <c r="R35" s="27"/>
      <c r="S35" s="27"/>
      <c r="T35" s="27"/>
      <c r="U35" s="27"/>
      <c r="V35" s="27"/>
      <c r="W35" s="27"/>
      <c r="X35" s="27"/>
      <c r="Y35" s="17"/>
      <c r="Z35" s="16">
        <f t="shared" si="9"/>
        <v>0</v>
      </c>
      <c r="AA35" s="1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17"/>
      <c r="AO35" s="16">
        <f t="shared" si="10"/>
        <v>0</v>
      </c>
      <c r="AP35" s="18"/>
      <c r="AQ35" s="4"/>
      <c r="AR35" s="40" t="str">
        <f>B35</f>
        <v/>
      </c>
      <c r="AS35" s="28">
        <f t="shared" si="11"/>
        <v>0</v>
      </c>
      <c r="AT35" s="4"/>
      <c r="AU35" s="4"/>
      <c r="AV35" s="4"/>
      <c r="AW35" s="4"/>
      <c r="AX35" s="4"/>
      <c r="AY35" s="4"/>
    </row>
    <row r="36" spans="1:51" x14ac:dyDescent="0.25">
      <c r="A36" s="45"/>
      <c r="B36" s="15" t="str">
        <f>IFERROR(VLOOKUP(A36,Tableau1[[#All],[N°Article]:[Libellé]],2,FALSE),"")</f>
        <v/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17"/>
      <c r="N36" s="16">
        <f t="shared" si="8"/>
        <v>0</v>
      </c>
      <c r="O36" s="17"/>
      <c r="P36" s="27"/>
      <c r="Q36" s="27"/>
      <c r="R36" s="27"/>
      <c r="S36" s="27"/>
      <c r="T36" s="27"/>
      <c r="U36" s="27"/>
      <c r="V36" s="27"/>
      <c r="W36" s="27"/>
      <c r="X36" s="27"/>
      <c r="Y36" s="17"/>
      <c r="Z36" s="16">
        <f t="shared" si="9"/>
        <v>0</v>
      </c>
      <c r="AA36" s="1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17"/>
      <c r="AO36" s="16">
        <f t="shared" si="10"/>
        <v>0</v>
      </c>
      <c r="AP36" s="18"/>
      <c r="AQ36" s="4"/>
      <c r="AR36" s="40" t="str">
        <f>B36</f>
        <v/>
      </c>
      <c r="AS36" s="28">
        <f t="shared" si="11"/>
        <v>0</v>
      </c>
      <c r="AT36" s="4"/>
      <c r="AU36" s="4"/>
      <c r="AV36" s="4"/>
      <c r="AW36" s="4"/>
      <c r="AX36" s="4"/>
      <c r="AY36" s="4"/>
    </row>
    <row r="37" spans="1:51" x14ac:dyDescent="0.25">
      <c r="A37" s="45"/>
      <c r="B37" s="15" t="str">
        <f>IFERROR(VLOOKUP(A37,Tableau1[[#All],[N°Article]:[Libellé]],2,FALSE),"")</f>
        <v/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17"/>
      <c r="N37" s="16">
        <f t="shared" si="8"/>
        <v>0</v>
      </c>
      <c r="O37" s="17"/>
      <c r="P37" s="27"/>
      <c r="Q37" s="27"/>
      <c r="R37" s="27"/>
      <c r="S37" s="27"/>
      <c r="T37" s="27"/>
      <c r="U37" s="27"/>
      <c r="V37" s="27"/>
      <c r="W37" s="27"/>
      <c r="X37" s="27"/>
      <c r="Y37" s="17"/>
      <c r="Z37" s="16">
        <f t="shared" si="9"/>
        <v>0</v>
      </c>
      <c r="AA37" s="1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17"/>
      <c r="AO37" s="16">
        <f t="shared" si="10"/>
        <v>0</v>
      </c>
      <c r="AP37" s="18"/>
      <c r="AQ37" s="4"/>
      <c r="AR37" s="40" t="str">
        <f>B37</f>
        <v/>
      </c>
      <c r="AS37" s="28">
        <f t="shared" si="11"/>
        <v>0</v>
      </c>
      <c r="AT37" s="4"/>
      <c r="AU37" s="4"/>
      <c r="AV37" s="4"/>
      <c r="AW37" s="4"/>
      <c r="AX37" s="4"/>
      <c r="AY37" s="4"/>
    </row>
    <row r="38" spans="1:51" x14ac:dyDescent="0.25">
      <c r="A38" s="45"/>
      <c r="B38" s="15" t="str">
        <f>IFERROR(VLOOKUP(A38,Tableau1[[#All],[N°Article]:[Libellé]],2,FALSE),"")</f>
        <v/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17"/>
      <c r="N38" s="16">
        <f t="shared" si="8"/>
        <v>0</v>
      </c>
      <c r="O38" s="17"/>
      <c r="P38" s="27"/>
      <c r="Q38" s="27"/>
      <c r="R38" s="27"/>
      <c r="S38" s="27"/>
      <c r="T38" s="27"/>
      <c r="U38" s="27"/>
      <c r="V38" s="27"/>
      <c r="W38" s="27"/>
      <c r="X38" s="27"/>
      <c r="Y38" s="17"/>
      <c r="Z38" s="16">
        <f t="shared" si="9"/>
        <v>0</v>
      </c>
      <c r="AA38" s="1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17"/>
      <c r="AO38" s="16">
        <f t="shared" si="10"/>
        <v>0</v>
      </c>
      <c r="AP38" s="18"/>
      <c r="AQ38" s="4"/>
      <c r="AR38" s="40" t="str">
        <f>B38</f>
        <v/>
      </c>
      <c r="AS38" s="28">
        <f t="shared" si="11"/>
        <v>0</v>
      </c>
      <c r="AT38" s="4"/>
      <c r="AU38" s="4"/>
      <c r="AV38" s="4"/>
      <c r="AW38" s="4"/>
      <c r="AX38" s="4"/>
      <c r="AY38" s="4"/>
    </row>
    <row r="39" spans="1:51" x14ac:dyDescent="0.25">
      <c r="A39" s="4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P39" s="19"/>
      <c r="AQ39" s="4"/>
      <c r="AR39" s="4"/>
      <c r="AS39" s="4"/>
      <c r="AT39" s="4"/>
      <c r="AU39" s="4"/>
      <c r="AV39" s="4"/>
      <c r="AW39" s="4"/>
      <c r="AX39" s="4"/>
      <c r="AY39" s="4"/>
    </row>
    <row r="40" spans="1:51" x14ac:dyDescent="0.25">
      <c r="A40" s="6"/>
      <c r="B40" s="12" t="s">
        <v>5</v>
      </c>
      <c r="C40" s="6"/>
      <c r="D40" s="20" t="s">
        <v>48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21"/>
      <c r="AQ40" s="4"/>
      <c r="AR40" s="4"/>
      <c r="AS40" s="4"/>
      <c r="AT40" s="4"/>
      <c r="AU40" s="4"/>
      <c r="AV40" s="4"/>
      <c r="AW40" s="4"/>
      <c r="AX40" s="4"/>
      <c r="AY40" s="4"/>
    </row>
    <row r="41" spans="1:51" x14ac:dyDescent="0.25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P41" s="19"/>
      <c r="AQ41" s="4"/>
      <c r="AR41" s="4"/>
      <c r="AS41" s="4"/>
      <c r="AT41" s="4"/>
      <c r="AU41" s="4"/>
      <c r="AV41" s="4"/>
      <c r="AW41" s="4"/>
      <c r="AX41" s="4"/>
      <c r="AY41" s="4"/>
    </row>
    <row r="42" spans="1:51" ht="46.5" x14ac:dyDescent="0.25">
      <c r="A42" s="14" t="s">
        <v>0</v>
      </c>
      <c r="B42" s="14" t="s">
        <v>4</v>
      </c>
      <c r="C42" s="11">
        <v>42095</v>
      </c>
      <c r="D42" s="11">
        <v>42096</v>
      </c>
      <c r="E42" s="11">
        <v>42097</v>
      </c>
      <c r="F42" s="11">
        <v>42098</v>
      </c>
      <c r="G42" s="11">
        <v>42099</v>
      </c>
      <c r="H42" s="11">
        <v>42100</v>
      </c>
      <c r="I42" s="11">
        <v>42101</v>
      </c>
      <c r="J42" s="11">
        <v>42102</v>
      </c>
      <c r="K42" s="11">
        <v>42103</v>
      </c>
      <c r="L42" s="11">
        <v>42104</v>
      </c>
      <c r="M42" s="10"/>
      <c r="N42" s="11" t="s">
        <v>27</v>
      </c>
      <c r="O42" s="10"/>
      <c r="P42" s="11">
        <v>42105</v>
      </c>
      <c r="Q42" s="11">
        <v>42106</v>
      </c>
      <c r="R42" s="11">
        <v>42107</v>
      </c>
      <c r="S42" s="11">
        <v>42108</v>
      </c>
      <c r="T42" s="11">
        <v>42109</v>
      </c>
      <c r="U42" s="11">
        <v>42110</v>
      </c>
      <c r="V42" s="11">
        <v>42111</v>
      </c>
      <c r="W42" s="11">
        <v>42112</v>
      </c>
      <c r="X42" s="11">
        <v>42113</v>
      </c>
      <c r="Y42" s="10"/>
      <c r="Z42" s="11" t="s">
        <v>28</v>
      </c>
      <c r="AA42" s="10"/>
      <c r="AB42" s="11">
        <v>42114</v>
      </c>
      <c r="AC42" s="11">
        <v>42115</v>
      </c>
      <c r="AD42" s="11">
        <v>42116</v>
      </c>
      <c r="AE42" s="11">
        <v>42117</v>
      </c>
      <c r="AF42" s="11">
        <v>42118</v>
      </c>
      <c r="AG42" s="11">
        <v>42119</v>
      </c>
      <c r="AH42" s="11">
        <v>42120</v>
      </c>
      <c r="AI42" s="11">
        <v>42121</v>
      </c>
      <c r="AJ42" s="11">
        <v>42122</v>
      </c>
      <c r="AK42" s="11">
        <v>42123</v>
      </c>
      <c r="AL42" s="11">
        <v>42124</v>
      </c>
      <c r="AM42" s="24"/>
      <c r="AN42" s="25"/>
      <c r="AO42" s="11" t="s">
        <v>29</v>
      </c>
      <c r="AP42" s="23"/>
      <c r="AQ42" s="4"/>
      <c r="AR42" s="4"/>
      <c r="AS42" s="11" t="s">
        <v>6</v>
      </c>
      <c r="AT42" s="4"/>
      <c r="AU42" s="4"/>
      <c r="AV42" s="4"/>
      <c r="AW42" s="4"/>
      <c r="AX42" s="4"/>
      <c r="AY42" s="4"/>
    </row>
    <row r="43" spans="1:51" x14ac:dyDescent="0.25">
      <c r="A43" s="44">
        <v>1234</v>
      </c>
      <c r="B43" s="15" t="str">
        <f>IFERROR(VLOOKUP(A43,Tableau1[[#All],[N°Article]:[Libellé]],2,FALSE),"")</f>
        <v>SERVIETTES 8/8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17"/>
      <c r="N43" s="16">
        <f>SUM(C43:L43)</f>
        <v>0</v>
      </c>
      <c r="O43" s="17"/>
      <c r="P43" s="27"/>
      <c r="Q43" s="27"/>
      <c r="R43" s="27"/>
      <c r="S43" s="27"/>
      <c r="T43" s="27"/>
      <c r="U43" s="27"/>
      <c r="V43" s="27"/>
      <c r="W43" s="27"/>
      <c r="X43" s="27"/>
      <c r="Y43" s="17"/>
      <c r="Z43" s="16">
        <f>SUM(O43:X43)</f>
        <v>0</v>
      </c>
      <c r="AA43" s="1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18"/>
      <c r="AN43" s="17"/>
      <c r="AO43" s="16">
        <f>SUM(AD43:AM43)</f>
        <v>0</v>
      </c>
      <c r="AP43" s="18"/>
      <c r="AQ43" s="4"/>
      <c r="AR43" s="40" t="str">
        <f>B43</f>
        <v>SERVIETTES 8/8</v>
      </c>
      <c r="AS43" s="28">
        <f>SUM(N43,Z43,AO43)</f>
        <v>0</v>
      </c>
      <c r="AT43" s="4"/>
      <c r="AU43" s="4"/>
      <c r="AV43" s="4"/>
      <c r="AW43" s="4"/>
      <c r="AX43" s="4"/>
      <c r="AY43" s="4"/>
    </row>
    <row r="44" spans="1:51" x14ac:dyDescent="0.25">
      <c r="A44" s="44">
        <v>2345</v>
      </c>
      <c r="B44" s="15" t="str">
        <f>IFERROR(VLOOKUP(A44,Tableau1[[#All],[N°Article]:[Libellé]],2,FALSE),"")</f>
        <v>NAPPES 9/15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17"/>
      <c r="N44" s="16">
        <f t="shared" ref="N44:N51" si="12">SUM(C44:L44)</f>
        <v>0</v>
      </c>
      <c r="O44" s="17"/>
      <c r="P44" s="27"/>
      <c r="Q44" s="27"/>
      <c r="R44" s="27"/>
      <c r="S44" s="27"/>
      <c r="T44" s="27"/>
      <c r="U44" s="27"/>
      <c r="V44" s="27"/>
      <c r="W44" s="27"/>
      <c r="X44" s="27"/>
      <c r="Y44" s="17"/>
      <c r="Z44" s="16">
        <f t="shared" ref="Z44:Z51" si="13">SUM(O44:X44)</f>
        <v>0</v>
      </c>
      <c r="AA44" s="1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18"/>
      <c r="AN44" s="17"/>
      <c r="AO44" s="16">
        <f t="shared" ref="AO44:AO51" si="14">SUM(AD44:AM44)</f>
        <v>0</v>
      </c>
      <c r="AP44" s="18"/>
      <c r="AQ44" s="4"/>
      <c r="AR44" s="40" t="str">
        <f>B44</f>
        <v>NAPPES 9/15</v>
      </c>
      <c r="AS44" s="28">
        <f t="shared" ref="AS44:AS51" si="15">SUM(N44,Z44,AO44)</f>
        <v>0</v>
      </c>
      <c r="AT44" s="4"/>
      <c r="AU44" s="4"/>
      <c r="AV44" s="4"/>
      <c r="AW44" s="4"/>
      <c r="AX44" s="4"/>
      <c r="AY44" s="4"/>
    </row>
    <row r="45" spans="1:51" x14ac:dyDescent="0.25">
      <c r="A45" s="45"/>
      <c r="B45" s="15" t="str">
        <f>IFERROR(VLOOKUP(A45,Tableau1[[#All],[N°Article]:[Libellé]],2,FALSE),"")</f>
        <v/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17"/>
      <c r="N45" s="16">
        <f t="shared" si="12"/>
        <v>0</v>
      </c>
      <c r="O45" s="17"/>
      <c r="P45" s="27"/>
      <c r="Q45" s="27"/>
      <c r="R45" s="27"/>
      <c r="S45" s="27"/>
      <c r="T45" s="27"/>
      <c r="U45" s="27"/>
      <c r="V45" s="27"/>
      <c r="W45" s="27"/>
      <c r="X45" s="27"/>
      <c r="Y45" s="17"/>
      <c r="Z45" s="16">
        <f t="shared" si="13"/>
        <v>0</v>
      </c>
      <c r="AA45" s="1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18"/>
      <c r="AN45" s="17"/>
      <c r="AO45" s="16">
        <f t="shared" si="14"/>
        <v>0</v>
      </c>
      <c r="AP45" s="18"/>
      <c r="AQ45" s="4"/>
      <c r="AR45" s="40" t="str">
        <f>B45</f>
        <v/>
      </c>
      <c r="AS45" s="28">
        <f t="shared" si="15"/>
        <v>0</v>
      </c>
      <c r="AT45" s="4"/>
      <c r="AU45" s="4"/>
      <c r="AV45" s="4"/>
      <c r="AW45" s="4"/>
      <c r="AX45" s="4"/>
      <c r="AY45" s="4"/>
    </row>
    <row r="46" spans="1:51" x14ac:dyDescent="0.25">
      <c r="A46" s="45"/>
      <c r="B46" s="15" t="str">
        <f>IFERROR(VLOOKUP(A46,Tableau1[[#All],[N°Article]:[Libellé]],2,FALSE),"")</f>
        <v/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17"/>
      <c r="N46" s="16">
        <f t="shared" si="12"/>
        <v>0</v>
      </c>
      <c r="O46" s="17"/>
      <c r="P46" s="27"/>
      <c r="Q46" s="27"/>
      <c r="R46" s="27"/>
      <c r="S46" s="27"/>
      <c r="T46" s="27"/>
      <c r="U46" s="27"/>
      <c r="V46" s="27"/>
      <c r="W46" s="27"/>
      <c r="X46" s="27"/>
      <c r="Y46" s="17"/>
      <c r="Z46" s="16">
        <f t="shared" si="13"/>
        <v>0</v>
      </c>
      <c r="AA46" s="1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18"/>
      <c r="AN46" s="17"/>
      <c r="AO46" s="16">
        <f t="shared" si="14"/>
        <v>0</v>
      </c>
      <c r="AP46" s="18"/>
      <c r="AQ46" s="4"/>
      <c r="AR46" s="40" t="str">
        <f>B46</f>
        <v/>
      </c>
      <c r="AS46" s="28">
        <f t="shared" si="15"/>
        <v>0</v>
      </c>
      <c r="AT46" s="4"/>
      <c r="AU46" s="4"/>
      <c r="AV46" s="4"/>
      <c r="AW46" s="4"/>
      <c r="AX46" s="4"/>
      <c r="AY46" s="4"/>
    </row>
    <row r="47" spans="1:51" x14ac:dyDescent="0.25">
      <c r="A47" s="45"/>
      <c r="B47" s="15" t="str">
        <f>IFERROR(VLOOKUP(A47,Tableau1[[#All],[N°Article]:[Libellé]],2,FALSE),"")</f>
        <v/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17"/>
      <c r="N47" s="16">
        <f t="shared" si="12"/>
        <v>0</v>
      </c>
      <c r="O47" s="17"/>
      <c r="P47" s="27"/>
      <c r="Q47" s="27"/>
      <c r="R47" s="27"/>
      <c r="S47" s="27"/>
      <c r="T47" s="27"/>
      <c r="U47" s="27"/>
      <c r="V47" s="27"/>
      <c r="W47" s="27"/>
      <c r="X47" s="27"/>
      <c r="Y47" s="17"/>
      <c r="Z47" s="16">
        <f t="shared" si="13"/>
        <v>0</v>
      </c>
      <c r="AA47" s="1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18"/>
      <c r="AN47" s="17"/>
      <c r="AO47" s="16">
        <f t="shared" si="14"/>
        <v>0</v>
      </c>
      <c r="AP47" s="18"/>
      <c r="AQ47" s="4"/>
      <c r="AR47" s="40" t="str">
        <f>B47</f>
        <v/>
      </c>
      <c r="AS47" s="28">
        <f t="shared" si="15"/>
        <v>0</v>
      </c>
      <c r="AT47" s="4"/>
      <c r="AU47" s="4"/>
      <c r="AV47" s="4"/>
      <c r="AW47" s="4"/>
      <c r="AX47" s="4"/>
      <c r="AY47" s="4"/>
    </row>
    <row r="48" spans="1:51" x14ac:dyDescent="0.25">
      <c r="A48" s="45"/>
      <c r="B48" s="15" t="str">
        <f>IFERROR(VLOOKUP(A48,Tableau1[[#All],[N°Article]:[Libellé]],2,FALSE),"")</f>
        <v/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17"/>
      <c r="N48" s="16">
        <f t="shared" si="12"/>
        <v>0</v>
      </c>
      <c r="O48" s="17"/>
      <c r="P48" s="27"/>
      <c r="Q48" s="27"/>
      <c r="R48" s="27"/>
      <c r="S48" s="27"/>
      <c r="T48" s="27"/>
      <c r="U48" s="27"/>
      <c r="V48" s="27"/>
      <c r="W48" s="27"/>
      <c r="X48" s="27"/>
      <c r="Y48" s="17"/>
      <c r="Z48" s="16">
        <f t="shared" si="13"/>
        <v>0</v>
      </c>
      <c r="AA48" s="1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18"/>
      <c r="AN48" s="17"/>
      <c r="AO48" s="16">
        <f t="shared" si="14"/>
        <v>0</v>
      </c>
      <c r="AP48" s="18"/>
      <c r="AQ48" s="4"/>
      <c r="AR48" s="40" t="str">
        <f>B48</f>
        <v/>
      </c>
      <c r="AS48" s="28">
        <f t="shared" si="15"/>
        <v>0</v>
      </c>
      <c r="AT48" s="4"/>
      <c r="AU48" s="4"/>
      <c r="AV48" s="4"/>
      <c r="AW48" s="4"/>
      <c r="AX48" s="4"/>
      <c r="AY48" s="4"/>
    </row>
    <row r="49" spans="1:51" x14ac:dyDescent="0.25">
      <c r="A49" s="45"/>
      <c r="B49" s="15" t="str">
        <f>IFERROR(VLOOKUP(A49,Tableau1[[#All],[N°Article]:[Libellé]],2,FALSE),"")</f>
        <v/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17"/>
      <c r="N49" s="16">
        <f t="shared" si="12"/>
        <v>0</v>
      </c>
      <c r="O49" s="17"/>
      <c r="P49" s="27"/>
      <c r="Q49" s="27"/>
      <c r="R49" s="27"/>
      <c r="S49" s="27"/>
      <c r="T49" s="27"/>
      <c r="U49" s="27"/>
      <c r="V49" s="27"/>
      <c r="W49" s="27"/>
      <c r="X49" s="27"/>
      <c r="Y49" s="17"/>
      <c r="Z49" s="16">
        <f t="shared" si="13"/>
        <v>0</v>
      </c>
      <c r="AA49" s="1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18"/>
      <c r="AN49" s="17"/>
      <c r="AO49" s="16">
        <f t="shared" si="14"/>
        <v>0</v>
      </c>
      <c r="AP49" s="18"/>
      <c r="AQ49" s="4"/>
      <c r="AR49" s="40" t="str">
        <f>B49</f>
        <v/>
      </c>
      <c r="AS49" s="28">
        <f t="shared" si="15"/>
        <v>0</v>
      </c>
      <c r="AT49" s="4"/>
      <c r="AU49" s="4"/>
      <c r="AV49" s="4"/>
      <c r="AW49" s="4"/>
      <c r="AX49" s="4"/>
      <c r="AY49" s="4"/>
    </row>
    <row r="50" spans="1:51" x14ac:dyDescent="0.25">
      <c r="A50" s="45"/>
      <c r="B50" s="15" t="str">
        <f>IFERROR(VLOOKUP(A50,Tableau1[[#All],[N°Article]:[Libellé]],2,FALSE),"")</f>
        <v/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17"/>
      <c r="N50" s="16">
        <f t="shared" si="12"/>
        <v>0</v>
      </c>
      <c r="O50" s="17"/>
      <c r="P50" s="27"/>
      <c r="Q50" s="27"/>
      <c r="R50" s="27"/>
      <c r="S50" s="27"/>
      <c r="T50" s="27"/>
      <c r="U50" s="27"/>
      <c r="V50" s="27"/>
      <c r="W50" s="27"/>
      <c r="X50" s="27"/>
      <c r="Y50" s="17"/>
      <c r="Z50" s="16">
        <f t="shared" si="13"/>
        <v>0</v>
      </c>
      <c r="AA50" s="1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18"/>
      <c r="AN50" s="17"/>
      <c r="AO50" s="16">
        <f t="shared" si="14"/>
        <v>0</v>
      </c>
      <c r="AP50" s="18"/>
      <c r="AQ50" s="4"/>
      <c r="AR50" s="40" t="str">
        <f>B50</f>
        <v/>
      </c>
      <c r="AS50" s="28">
        <f t="shared" si="15"/>
        <v>0</v>
      </c>
      <c r="AT50" s="4"/>
      <c r="AU50" s="4"/>
      <c r="AV50" s="4"/>
      <c r="AW50" s="4"/>
      <c r="AX50" s="4"/>
      <c r="AY50" s="4"/>
    </row>
    <row r="51" spans="1:51" x14ac:dyDescent="0.25">
      <c r="A51" s="45"/>
      <c r="B51" s="15" t="str">
        <f>IFERROR(VLOOKUP(A51,Tableau1[[#All],[N°Article]:[Libellé]],2,FALSE),"")</f>
        <v/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17"/>
      <c r="N51" s="16">
        <f t="shared" si="12"/>
        <v>0</v>
      </c>
      <c r="O51" s="17"/>
      <c r="P51" s="27"/>
      <c r="Q51" s="27"/>
      <c r="R51" s="27"/>
      <c r="S51" s="27"/>
      <c r="T51" s="27"/>
      <c r="U51" s="27"/>
      <c r="V51" s="27"/>
      <c r="W51" s="27"/>
      <c r="X51" s="27"/>
      <c r="Y51" s="17"/>
      <c r="Z51" s="16">
        <f t="shared" si="13"/>
        <v>0</v>
      </c>
      <c r="AA51" s="1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18"/>
      <c r="AN51" s="17"/>
      <c r="AO51" s="16">
        <f t="shared" si="14"/>
        <v>0</v>
      </c>
      <c r="AP51" s="18"/>
      <c r="AQ51" s="4"/>
      <c r="AR51" s="40" t="str">
        <f>B51</f>
        <v/>
      </c>
      <c r="AS51" s="28">
        <f t="shared" si="15"/>
        <v>0</v>
      </c>
      <c r="AT51" s="4"/>
      <c r="AU51" s="4"/>
      <c r="AV51" s="4"/>
      <c r="AW51" s="4"/>
      <c r="AX51" s="4"/>
      <c r="AY51" s="4"/>
    </row>
    <row r="52" spans="1:51" x14ac:dyDescent="0.25">
      <c r="A52" s="4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P52" s="4"/>
      <c r="AQ52" s="4"/>
      <c r="AR52" s="4"/>
      <c r="AS52" s="4"/>
      <c r="AT52" s="4"/>
      <c r="AU52" s="4"/>
      <c r="AV52" s="4"/>
      <c r="AW52" s="4"/>
      <c r="AX52" s="4"/>
      <c r="AY52" s="4"/>
    </row>
    <row r="53" spans="1:51" x14ac:dyDescent="0.25">
      <c r="A53" s="6"/>
      <c r="B53" s="12" t="s">
        <v>5</v>
      </c>
      <c r="C53" s="6"/>
      <c r="D53" s="13" t="s">
        <v>49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4"/>
      <c r="AR53" s="4"/>
      <c r="AS53" s="4"/>
      <c r="AT53" s="4"/>
      <c r="AU53" s="4"/>
      <c r="AV53" s="4"/>
      <c r="AW53" s="4"/>
      <c r="AX53" s="4"/>
      <c r="AY53" s="4"/>
    </row>
    <row r="54" spans="1:51" x14ac:dyDescent="0.25">
      <c r="A54" s="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P54" s="4"/>
      <c r="AQ54" s="4"/>
      <c r="AR54" s="4"/>
      <c r="AS54" s="4"/>
      <c r="AT54" s="4"/>
      <c r="AU54" s="4"/>
      <c r="AV54" s="4"/>
      <c r="AW54" s="4"/>
      <c r="AX54" s="4"/>
      <c r="AY54" s="4"/>
    </row>
    <row r="55" spans="1:51" ht="46.5" x14ac:dyDescent="0.25">
      <c r="A55" s="14" t="s">
        <v>0</v>
      </c>
      <c r="B55" s="14" t="s">
        <v>4</v>
      </c>
      <c r="C55" s="11">
        <v>42125</v>
      </c>
      <c r="D55" s="11">
        <v>42126</v>
      </c>
      <c r="E55" s="11">
        <v>42127</v>
      </c>
      <c r="F55" s="11">
        <v>42128</v>
      </c>
      <c r="G55" s="11">
        <v>42129</v>
      </c>
      <c r="H55" s="11">
        <v>42130</v>
      </c>
      <c r="I55" s="11">
        <v>42131</v>
      </c>
      <c r="J55" s="11">
        <v>42132</v>
      </c>
      <c r="K55" s="11">
        <v>42133</v>
      </c>
      <c r="L55" s="11">
        <v>42134</v>
      </c>
      <c r="M55" s="10"/>
      <c r="N55" s="11" t="s">
        <v>27</v>
      </c>
      <c r="O55" s="10"/>
      <c r="P55" s="11">
        <v>42135</v>
      </c>
      <c r="Q55" s="11">
        <v>42136</v>
      </c>
      <c r="R55" s="11">
        <v>42137</v>
      </c>
      <c r="S55" s="11">
        <v>42138</v>
      </c>
      <c r="T55" s="11">
        <v>42139</v>
      </c>
      <c r="U55" s="11">
        <v>42140</v>
      </c>
      <c r="V55" s="11">
        <v>42141</v>
      </c>
      <c r="W55" s="11">
        <v>42142</v>
      </c>
      <c r="X55" s="11">
        <v>42143</v>
      </c>
      <c r="Y55" s="10"/>
      <c r="Z55" s="11" t="s">
        <v>28</v>
      </c>
      <c r="AA55" s="10"/>
      <c r="AB55" s="11">
        <v>42144</v>
      </c>
      <c r="AC55" s="11">
        <v>42145</v>
      </c>
      <c r="AD55" s="11">
        <v>42146</v>
      </c>
      <c r="AE55" s="11">
        <v>42147</v>
      </c>
      <c r="AF55" s="11">
        <v>42148</v>
      </c>
      <c r="AG55" s="11">
        <v>42149</v>
      </c>
      <c r="AH55" s="11">
        <v>42150</v>
      </c>
      <c r="AI55" s="11">
        <v>42151</v>
      </c>
      <c r="AJ55" s="11">
        <v>42152</v>
      </c>
      <c r="AK55" s="11">
        <v>42153</v>
      </c>
      <c r="AL55" s="11">
        <v>42154</v>
      </c>
      <c r="AM55" s="11">
        <v>42155</v>
      </c>
      <c r="AN55" s="10"/>
      <c r="AO55" s="11" t="s">
        <v>29</v>
      </c>
      <c r="AP55" s="10"/>
      <c r="AQ55" s="4"/>
      <c r="AR55" s="4"/>
      <c r="AS55" s="11" t="s">
        <v>6</v>
      </c>
      <c r="AT55" s="4"/>
      <c r="AU55" s="4"/>
      <c r="AV55" s="4"/>
      <c r="AW55" s="4"/>
      <c r="AX55" s="4"/>
      <c r="AY55" s="4"/>
    </row>
    <row r="56" spans="1:51" x14ac:dyDescent="0.25">
      <c r="A56" s="44">
        <v>1234</v>
      </c>
      <c r="B56" s="15" t="str">
        <f>IFERROR(VLOOKUP(A56,Tableau1[[#All],[N°Article]:[Libellé]],2,FALSE),"")</f>
        <v>SERVIETTES 8/8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17"/>
      <c r="N56" s="16">
        <f>SUM(C56:L56)</f>
        <v>0</v>
      </c>
      <c r="O56" s="17"/>
      <c r="P56" s="27"/>
      <c r="Q56" s="27"/>
      <c r="R56" s="27"/>
      <c r="S56" s="27"/>
      <c r="T56" s="27"/>
      <c r="U56" s="27"/>
      <c r="V56" s="27"/>
      <c r="W56" s="27"/>
      <c r="X56" s="27"/>
      <c r="Y56" s="17"/>
      <c r="Z56" s="16">
        <f>SUM(O56:X56)</f>
        <v>0</v>
      </c>
      <c r="AA56" s="1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17"/>
      <c r="AO56" s="16">
        <f>SUM(AD56:AM56)</f>
        <v>0</v>
      </c>
      <c r="AP56" s="18"/>
      <c r="AQ56" s="4"/>
      <c r="AR56" s="40" t="str">
        <f>B56</f>
        <v>SERVIETTES 8/8</v>
      </c>
      <c r="AS56" s="28">
        <f>SUM(N56,Z56,AO56)</f>
        <v>0</v>
      </c>
      <c r="AT56" s="4"/>
      <c r="AU56" s="4"/>
      <c r="AV56" s="4"/>
      <c r="AW56" s="4"/>
      <c r="AX56" s="4"/>
      <c r="AY56" s="4"/>
    </row>
    <row r="57" spans="1:51" x14ac:dyDescent="0.25">
      <c r="A57" s="44">
        <v>2345</v>
      </c>
      <c r="B57" s="15" t="str">
        <f>IFERROR(VLOOKUP(A57,Tableau1[[#All],[N°Article]:[Libellé]],2,FALSE),"")</f>
        <v>NAPPES 9/15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17"/>
      <c r="N57" s="16">
        <f t="shared" ref="N57:N64" si="16">SUM(C57:L57)</f>
        <v>0</v>
      </c>
      <c r="O57" s="17"/>
      <c r="P57" s="27"/>
      <c r="Q57" s="27"/>
      <c r="R57" s="27"/>
      <c r="S57" s="27"/>
      <c r="T57" s="27"/>
      <c r="U57" s="27"/>
      <c r="V57" s="27"/>
      <c r="W57" s="27"/>
      <c r="X57" s="27"/>
      <c r="Y57" s="17"/>
      <c r="Z57" s="16">
        <f t="shared" ref="Z57:Z64" si="17">SUM(O57:X57)</f>
        <v>0</v>
      </c>
      <c r="AA57" s="1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17"/>
      <c r="AO57" s="16">
        <f t="shared" ref="AO57:AO64" si="18">SUM(AD57:AM57)</f>
        <v>0</v>
      </c>
      <c r="AP57" s="18"/>
      <c r="AQ57" s="4"/>
      <c r="AR57" s="40" t="str">
        <f>B57</f>
        <v>NAPPES 9/15</v>
      </c>
      <c r="AS57" s="28">
        <f t="shared" ref="AS57:AS64" si="19">SUM(N57,Z57,AO57)</f>
        <v>0</v>
      </c>
      <c r="AT57" s="4"/>
      <c r="AU57" s="4"/>
      <c r="AV57" s="4"/>
      <c r="AW57" s="4"/>
      <c r="AX57" s="4"/>
      <c r="AY57" s="4"/>
    </row>
    <row r="58" spans="1:51" x14ac:dyDescent="0.25">
      <c r="A58" s="45"/>
      <c r="B58" s="15" t="str">
        <f>IFERROR(VLOOKUP(A58,Tableau1[[#All],[N°Article]:[Libellé]],2,FALSE),"")</f>
        <v/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17"/>
      <c r="N58" s="16">
        <f t="shared" si="16"/>
        <v>0</v>
      </c>
      <c r="O58" s="17"/>
      <c r="P58" s="27"/>
      <c r="Q58" s="27"/>
      <c r="R58" s="27"/>
      <c r="S58" s="27"/>
      <c r="T58" s="27"/>
      <c r="U58" s="27"/>
      <c r="V58" s="27"/>
      <c r="W58" s="27"/>
      <c r="X58" s="27"/>
      <c r="Y58" s="17"/>
      <c r="Z58" s="16">
        <f t="shared" si="17"/>
        <v>0</v>
      </c>
      <c r="AA58" s="1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17"/>
      <c r="AO58" s="16">
        <f t="shared" si="18"/>
        <v>0</v>
      </c>
      <c r="AP58" s="18"/>
      <c r="AQ58" s="4"/>
      <c r="AR58" s="40" t="str">
        <f>B58</f>
        <v/>
      </c>
      <c r="AS58" s="28">
        <f t="shared" si="19"/>
        <v>0</v>
      </c>
      <c r="AT58" s="4"/>
      <c r="AU58" s="4"/>
      <c r="AV58" s="4"/>
      <c r="AW58" s="4"/>
      <c r="AX58" s="4"/>
      <c r="AY58" s="4"/>
    </row>
    <row r="59" spans="1:51" x14ac:dyDescent="0.25">
      <c r="A59" s="45"/>
      <c r="B59" s="15" t="str">
        <f>IFERROR(VLOOKUP(A59,Tableau1[[#All],[N°Article]:[Libellé]],2,FALSE),"")</f>
        <v/>
      </c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17"/>
      <c r="N59" s="16">
        <f t="shared" si="16"/>
        <v>0</v>
      </c>
      <c r="O59" s="17"/>
      <c r="P59" s="27"/>
      <c r="Q59" s="27"/>
      <c r="R59" s="27"/>
      <c r="S59" s="27"/>
      <c r="T59" s="27"/>
      <c r="U59" s="27"/>
      <c r="V59" s="27"/>
      <c r="W59" s="27"/>
      <c r="X59" s="27"/>
      <c r="Y59" s="17"/>
      <c r="Z59" s="16">
        <f t="shared" si="17"/>
        <v>0</v>
      </c>
      <c r="AA59" s="1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17"/>
      <c r="AO59" s="16">
        <f t="shared" si="18"/>
        <v>0</v>
      </c>
      <c r="AP59" s="18"/>
      <c r="AQ59" s="4"/>
      <c r="AR59" s="40" t="str">
        <f>B59</f>
        <v/>
      </c>
      <c r="AS59" s="28">
        <f t="shared" si="19"/>
        <v>0</v>
      </c>
      <c r="AT59" s="4"/>
      <c r="AU59" s="4"/>
      <c r="AV59" s="4"/>
      <c r="AW59" s="4"/>
      <c r="AX59" s="4"/>
      <c r="AY59" s="4"/>
    </row>
    <row r="60" spans="1:51" x14ac:dyDescent="0.25">
      <c r="A60" s="45"/>
      <c r="B60" s="15" t="str">
        <f>IFERROR(VLOOKUP(A60,Tableau1[[#All],[N°Article]:[Libellé]],2,FALSE),"")</f>
        <v/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17"/>
      <c r="N60" s="16">
        <f t="shared" si="16"/>
        <v>0</v>
      </c>
      <c r="O60" s="17"/>
      <c r="P60" s="27"/>
      <c r="Q60" s="27"/>
      <c r="R60" s="27"/>
      <c r="S60" s="27"/>
      <c r="T60" s="27"/>
      <c r="U60" s="27"/>
      <c r="V60" s="27"/>
      <c r="W60" s="27"/>
      <c r="X60" s="27"/>
      <c r="Y60" s="17"/>
      <c r="Z60" s="16">
        <f t="shared" si="17"/>
        <v>0</v>
      </c>
      <c r="AA60" s="1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17"/>
      <c r="AO60" s="16">
        <f t="shared" si="18"/>
        <v>0</v>
      </c>
      <c r="AP60" s="18"/>
      <c r="AQ60" s="4"/>
      <c r="AR60" s="40" t="str">
        <f>B60</f>
        <v/>
      </c>
      <c r="AS60" s="28">
        <f t="shared" si="19"/>
        <v>0</v>
      </c>
      <c r="AT60" s="4"/>
      <c r="AU60" s="4"/>
      <c r="AV60" s="4"/>
      <c r="AW60" s="4"/>
      <c r="AX60" s="4"/>
      <c r="AY60" s="4"/>
    </row>
    <row r="61" spans="1:51" x14ac:dyDescent="0.25">
      <c r="A61" s="45"/>
      <c r="B61" s="15" t="str">
        <f>IFERROR(VLOOKUP(A61,Tableau1[[#All],[N°Article]:[Libellé]],2,FALSE),"")</f>
        <v/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17"/>
      <c r="N61" s="16">
        <f t="shared" si="16"/>
        <v>0</v>
      </c>
      <c r="O61" s="17"/>
      <c r="P61" s="27"/>
      <c r="Q61" s="27"/>
      <c r="R61" s="27"/>
      <c r="S61" s="27"/>
      <c r="T61" s="27"/>
      <c r="U61" s="27"/>
      <c r="V61" s="27"/>
      <c r="W61" s="27"/>
      <c r="X61" s="27"/>
      <c r="Y61" s="17"/>
      <c r="Z61" s="16">
        <f t="shared" si="17"/>
        <v>0</v>
      </c>
      <c r="AA61" s="1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17"/>
      <c r="AO61" s="16">
        <f t="shared" si="18"/>
        <v>0</v>
      </c>
      <c r="AP61" s="18"/>
      <c r="AQ61" s="4"/>
      <c r="AR61" s="40" t="str">
        <f>B61</f>
        <v/>
      </c>
      <c r="AS61" s="28">
        <f t="shared" si="19"/>
        <v>0</v>
      </c>
      <c r="AT61" s="4"/>
      <c r="AU61" s="4"/>
      <c r="AV61" s="4"/>
      <c r="AW61" s="4"/>
      <c r="AX61" s="4"/>
      <c r="AY61" s="4"/>
    </row>
    <row r="62" spans="1:51" x14ac:dyDescent="0.25">
      <c r="A62" s="45"/>
      <c r="B62" s="15" t="str">
        <f>IFERROR(VLOOKUP(A62,Tableau1[[#All],[N°Article]:[Libellé]],2,FALSE),"")</f>
        <v/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17"/>
      <c r="N62" s="16">
        <f t="shared" si="16"/>
        <v>0</v>
      </c>
      <c r="O62" s="17"/>
      <c r="P62" s="27"/>
      <c r="Q62" s="27"/>
      <c r="R62" s="27"/>
      <c r="S62" s="27"/>
      <c r="T62" s="27"/>
      <c r="U62" s="27"/>
      <c r="V62" s="27"/>
      <c r="W62" s="27"/>
      <c r="X62" s="27"/>
      <c r="Y62" s="17"/>
      <c r="Z62" s="16">
        <f t="shared" si="17"/>
        <v>0</v>
      </c>
      <c r="AA62" s="1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17"/>
      <c r="AO62" s="16">
        <f t="shared" si="18"/>
        <v>0</v>
      </c>
      <c r="AP62" s="18"/>
      <c r="AQ62" s="4"/>
      <c r="AR62" s="40" t="str">
        <f>B62</f>
        <v/>
      </c>
      <c r="AS62" s="28">
        <f t="shared" si="19"/>
        <v>0</v>
      </c>
      <c r="AT62" s="4"/>
      <c r="AU62" s="4"/>
      <c r="AV62" s="4"/>
      <c r="AW62" s="4"/>
      <c r="AX62" s="4"/>
      <c r="AY62" s="4"/>
    </row>
    <row r="63" spans="1:51" x14ac:dyDescent="0.25">
      <c r="A63" s="45"/>
      <c r="B63" s="15" t="str">
        <f>IFERROR(VLOOKUP(A63,Tableau1[[#All],[N°Article]:[Libellé]],2,FALSE),"")</f>
        <v/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17"/>
      <c r="N63" s="16">
        <f t="shared" si="16"/>
        <v>0</v>
      </c>
      <c r="O63" s="17"/>
      <c r="P63" s="27"/>
      <c r="Q63" s="27"/>
      <c r="R63" s="27"/>
      <c r="S63" s="27"/>
      <c r="T63" s="27"/>
      <c r="U63" s="27"/>
      <c r="V63" s="27"/>
      <c r="W63" s="27"/>
      <c r="X63" s="27"/>
      <c r="Y63" s="17"/>
      <c r="Z63" s="16">
        <f t="shared" si="17"/>
        <v>0</v>
      </c>
      <c r="AA63" s="1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17"/>
      <c r="AO63" s="16">
        <f t="shared" si="18"/>
        <v>0</v>
      </c>
      <c r="AP63" s="18"/>
      <c r="AQ63" s="4"/>
      <c r="AR63" s="40" t="str">
        <f>B63</f>
        <v/>
      </c>
      <c r="AS63" s="28">
        <f t="shared" si="19"/>
        <v>0</v>
      </c>
      <c r="AT63" s="4"/>
      <c r="AU63" s="4"/>
      <c r="AV63" s="4"/>
      <c r="AW63" s="4"/>
      <c r="AX63" s="4"/>
      <c r="AY63" s="4"/>
    </row>
    <row r="64" spans="1:51" x14ac:dyDescent="0.25">
      <c r="A64" s="45"/>
      <c r="B64" s="15" t="str">
        <f>IFERROR(VLOOKUP(A64,Tableau1[[#All],[N°Article]:[Libellé]],2,FALSE),"")</f>
        <v/>
      </c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17"/>
      <c r="N64" s="16">
        <f t="shared" si="16"/>
        <v>0</v>
      </c>
      <c r="O64" s="17"/>
      <c r="P64" s="27"/>
      <c r="Q64" s="27"/>
      <c r="R64" s="27"/>
      <c r="S64" s="27"/>
      <c r="T64" s="27"/>
      <c r="U64" s="27"/>
      <c r="V64" s="27"/>
      <c r="W64" s="27"/>
      <c r="X64" s="27"/>
      <c r="Y64" s="17"/>
      <c r="Z64" s="16">
        <f t="shared" si="17"/>
        <v>0</v>
      </c>
      <c r="AA64" s="1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17"/>
      <c r="AO64" s="16">
        <f t="shared" si="18"/>
        <v>0</v>
      </c>
      <c r="AP64" s="18"/>
      <c r="AQ64" s="4"/>
      <c r="AR64" s="40" t="str">
        <f>B64</f>
        <v/>
      </c>
      <c r="AS64" s="28">
        <f t="shared" si="19"/>
        <v>0</v>
      </c>
      <c r="AT64" s="4"/>
      <c r="AU64" s="4"/>
      <c r="AV64" s="4"/>
      <c r="AW64" s="4"/>
      <c r="AX64" s="4"/>
      <c r="AY64" s="4"/>
    </row>
    <row r="65" spans="1:51" x14ac:dyDescent="0.25">
      <c r="A65" s="46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P65" s="19"/>
      <c r="AQ65" s="4"/>
      <c r="AR65" s="4"/>
      <c r="AS65" s="4"/>
      <c r="AT65" s="4"/>
      <c r="AU65" s="4"/>
      <c r="AV65" s="4"/>
      <c r="AW65" s="4"/>
      <c r="AX65" s="4"/>
      <c r="AY65" s="4"/>
    </row>
    <row r="66" spans="1:51" x14ac:dyDescent="0.25">
      <c r="A66" s="6"/>
      <c r="B66" s="12" t="s">
        <v>5</v>
      </c>
      <c r="C66" s="6"/>
      <c r="D66" s="20" t="s">
        <v>50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21"/>
      <c r="AQ66" s="4"/>
      <c r="AR66" s="4"/>
      <c r="AS66" s="4"/>
      <c r="AT66" s="4"/>
      <c r="AU66" s="4"/>
      <c r="AV66" s="4"/>
      <c r="AW66" s="4"/>
      <c r="AX66" s="4"/>
      <c r="AY66" s="4"/>
    </row>
    <row r="67" spans="1:51" x14ac:dyDescent="0.25">
      <c r="A67" s="6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P67" s="19"/>
      <c r="AQ67" s="4"/>
      <c r="AR67" s="4"/>
      <c r="AS67" s="4"/>
      <c r="AT67" s="4"/>
      <c r="AU67" s="4"/>
      <c r="AV67" s="4"/>
      <c r="AW67" s="4"/>
      <c r="AX67" s="4"/>
      <c r="AY67" s="4"/>
    </row>
    <row r="68" spans="1:51" ht="46.5" x14ac:dyDescent="0.25">
      <c r="A68" s="14" t="s">
        <v>0</v>
      </c>
      <c r="B68" s="14" t="s">
        <v>4</v>
      </c>
      <c r="C68" s="11">
        <v>42156</v>
      </c>
      <c r="D68" s="11">
        <v>42157</v>
      </c>
      <c r="E68" s="11">
        <v>42158</v>
      </c>
      <c r="F68" s="11">
        <v>42159</v>
      </c>
      <c r="G68" s="11">
        <v>42160</v>
      </c>
      <c r="H68" s="11">
        <v>42161</v>
      </c>
      <c r="I68" s="11">
        <v>42162</v>
      </c>
      <c r="J68" s="11">
        <v>42163</v>
      </c>
      <c r="K68" s="11">
        <v>42164</v>
      </c>
      <c r="L68" s="11">
        <v>42165</v>
      </c>
      <c r="M68" s="10"/>
      <c r="N68" s="11" t="s">
        <v>27</v>
      </c>
      <c r="O68" s="10"/>
      <c r="P68" s="11">
        <v>42166</v>
      </c>
      <c r="Q68" s="11">
        <v>42167</v>
      </c>
      <c r="R68" s="11">
        <v>42168</v>
      </c>
      <c r="S68" s="11">
        <v>42169</v>
      </c>
      <c r="T68" s="11">
        <v>42170</v>
      </c>
      <c r="U68" s="11">
        <v>42171</v>
      </c>
      <c r="V68" s="11">
        <v>42172</v>
      </c>
      <c r="W68" s="11">
        <v>42173</v>
      </c>
      <c r="X68" s="11">
        <v>42174</v>
      </c>
      <c r="Y68" s="10"/>
      <c r="Z68" s="11" t="s">
        <v>28</v>
      </c>
      <c r="AA68" s="10"/>
      <c r="AB68" s="11">
        <v>42175</v>
      </c>
      <c r="AC68" s="11">
        <v>42176</v>
      </c>
      <c r="AD68" s="11">
        <v>42177</v>
      </c>
      <c r="AE68" s="11">
        <v>42178</v>
      </c>
      <c r="AF68" s="11">
        <v>42179</v>
      </c>
      <c r="AG68" s="11">
        <v>42180</v>
      </c>
      <c r="AH68" s="11">
        <v>42181</v>
      </c>
      <c r="AI68" s="11">
        <v>42182</v>
      </c>
      <c r="AJ68" s="11">
        <v>42183</v>
      </c>
      <c r="AK68" s="11">
        <v>42184</v>
      </c>
      <c r="AL68" s="11">
        <v>42185</v>
      </c>
      <c r="AM68" s="24"/>
      <c r="AN68" s="25"/>
      <c r="AO68" s="11" t="s">
        <v>29</v>
      </c>
      <c r="AP68" s="23"/>
      <c r="AQ68" s="4"/>
      <c r="AR68" s="4"/>
      <c r="AS68" s="11" t="s">
        <v>6</v>
      </c>
      <c r="AT68" s="4"/>
      <c r="AU68" s="4"/>
      <c r="AV68" s="4"/>
      <c r="AW68" s="4"/>
      <c r="AX68" s="4"/>
      <c r="AY68" s="4"/>
    </row>
    <row r="69" spans="1:51" x14ac:dyDescent="0.25">
      <c r="A69" s="44">
        <v>1234</v>
      </c>
      <c r="B69" s="15" t="str">
        <f>IFERROR(VLOOKUP(A69,Tableau1[[#All],[N°Article]:[Libellé]],2,FALSE),"")</f>
        <v>SERVIETTES 8/8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17"/>
      <c r="N69" s="16">
        <f>SUM(C69:L69)</f>
        <v>0</v>
      </c>
      <c r="O69" s="17"/>
      <c r="P69" s="27"/>
      <c r="Q69" s="27"/>
      <c r="R69" s="27"/>
      <c r="S69" s="27"/>
      <c r="T69" s="27"/>
      <c r="U69" s="27"/>
      <c r="V69" s="27"/>
      <c r="W69" s="27"/>
      <c r="X69" s="27"/>
      <c r="Y69" s="17"/>
      <c r="Z69" s="16">
        <f>SUM(O69:X69)</f>
        <v>0</v>
      </c>
      <c r="AA69" s="1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18"/>
      <c r="AN69" s="17"/>
      <c r="AO69" s="16">
        <f>SUM(AD69:AM69)</f>
        <v>0</v>
      </c>
      <c r="AP69" s="18"/>
      <c r="AQ69" s="4"/>
      <c r="AR69" s="40" t="str">
        <f>B69</f>
        <v>SERVIETTES 8/8</v>
      </c>
      <c r="AS69" s="28">
        <f>SUM(N69,Z69,AO69)</f>
        <v>0</v>
      </c>
      <c r="AT69" s="4"/>
      <c r="AU69" s="4"/>
      <c r="AV69" s="4"/>
      <c r="AW69" s="4"/>
      <c r="AX69" s="4"/>
      <c r="AY69" s="4"/>
    </row>
    <row r="70" spans="1:51" x14ac:dyDescent="0.25">
      <c r="A70" s="44">
        <v>2345</v>
      </c>
      <c r="B70" s="15" t="str">
        <f>IFERROR(VLOOKUP(A70,Tableau1[[#All],[N°Article]:[Libellé]],2,FALSE),"")</f>
        <v>NAPPES 9/15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17"/>
      <c r="N70" s="16">
        <f t="shared" ref="N70:N77" si="20">SUM(C70:L70)</f>
        <v>0</v>
      </c>
      <c r="O70" s="17"/>
      <c r="P70" s="27"/>
      <c r="Q70" s="27"/>
      <c r="R70" s="27"/>
      <c r="S70" s="27"/>
      <c r="T70" s="27"/>
      <c r="U70" s="27"/>
      <c r="V70" s="27"/>
      <c r="W70" s="27"/>
      <c r="X70" s="27"/>
      <c r="Y70" s="17"/>
      <c r="Z70" s="16">
        <f t="shared" ref="Z70:Z77" si="21">SUM(O70:X70)</f>
        <v>0</v>
      </c>
      <c r="AA70" s="1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18"/>
      <c r="AN70" s="17"/>
      <c r="AO70" s="16">
        <f t="shared" ref="AO70:AO77" si="22">SUM(AD70:AM70)</f>
        <v>0</v>
      </c>
      <c r="AP70" s="18"/>
      <c r="AQ70" s="4"/>
      <c r="AR70" s="40" t="str">
        <f>B70</f>
        <v>NAPPES 9/15</v>
      </c>
      <c r="AS70" s="28">
        <f t="shared" ref="AS70:AS77" si="23">SUM(N70,Z70,AO70)</f>
        <v>0</v>
      </c>
      <c r="AT70" s="4"/>
      <c r="AU70" s="4"/>
      <c r="AV70" s="4"/>
      <c r="AW70" s="4"/>
      <c r="AX70" s="4"/>
      <c r="AY70" s="4"/>
    </row>
    <row r="71" spans="1:51" x14ac:dyDescent="0.25">
      <c r="A71" s="45"/>
      <c r="B71" s="15" t="str">
        <f>IFERROR(VLOOKUP(A71,Tableau1[[#All],[N°Article]:[Libellé]],2,FALSE),"")</f>
        <v/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17"/>
      <c r="N71" s="16">
        <f t="shared" si="20"/>
        <v>0</v>
      </c>
      <c r="O71" s="17"/>
      <c r="P71" s="27"/>
      <c r="Q71" s="27"/>
      <c r="R71" s="27"/>
      <c r="S71" s="27"/>
      <c r="T71" s="27"/>
      <c r="U71" s="27"/>
      <c r="V71" s="27"/>
      <c r="W71" s="27"/>
      <c r="X71" s="27"/>
      <c r="Y71" s="17"/>
      <c r="Z71" s="16">
        <f t="shared" si="21"/>
        <v>0</v>
      </c>
      <c r="AA71" s="1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18"/>
      <c r="AN71" s="17"/>
      <c r="AO71" s="16">
        <f t="shared" si="22"/>
        <v>0</v>
      </c>
      <c r="AP71" s="18"/>
      <c r="AQ71" s="4"/>
      <c r="AR71" s="40" t="str">
        <f>B71</f>
        <v/>
      </c>
      <c r="AS71" s="28">
        <f t="shared" si="23"/>
        <v>0</v>
      </c>
      <c r="AT71" s="4"/>
      <c r="AU71" s="4"/>
      <c r="AV71" s="4"/>
      <c r="AW71" s="4"/>
      <c r="AX71" s="4"/>
      <c r="AY71" s="4"/>
    </row>
    <row r="72" spans="1:51" x14ac:dyDescent="0.25">
      <c r="A72" s="45"/>
      <c r="B72" s="15" t="str">
        <f>IFERROR(VLOOKUP(A72,Tableau1[[#All],[N°Article]:[Libellé]],2,FALSE),"")</f>
        <v/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17"/>
      <c r="N72" s="16">
        <f t="shared" si="20"/>
        <v>0</v>
      </c>
      <c r="O72" s="17"/>
      <c r="P72" s="27"/>
      <c r="Q72" s="27"/>
      <c r="R72" s="27"/>
      <c r="S72" s="27"/>
      <c r="T72" s="27"/>
      <c r="U72" s="27"/>
      <c r="V72" s="27"/>
      <c r="W72" s="27"/>
      <c r="X72" s="27"/>
      <c r="Y72" s="17"/>
      <c r="Z72" s="16">
        <f t="shared" si="21"/>
        <v>0</v>
      </c>
      <c r="AA72" s="1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18"/>
      <c r="AN72" s="17"/>
      <c r="AO72" s="16">
        <f t="shared" si="22"/>
        <v>0</v>
      </c>
      <c r="AP72" s="18"/>
      <c r="AQ72" s="4"/>
      <c r="AR72" s="40" t="str">
        <f>B72</f>
        <v/>
      </c>
      <c r="AS72" s="28">
        <f t="shared" si="23"/>
        <v>0</v>
      </c>
      <c r="AT72" s="4"/>
      <c r="AU72" s="4"/>
      <c r="AV72" s="4"/>
      <c r="AW72" s="4"/>
      <c r="AX72" s="4"/>
      <c r="AY72" s="4"/>
    </row>
    <row r="73" spans="1:51" x14ac:dyDescent="0.25">
      <c r="A73" s="45"/>
      <c r="B73" s="15" t="str">
        <f>IFERROR(VLOOKUP(A73,Tableau1[[#All],[N°Article]:[Libellé]],2,FALSE),"")</f>
        <v/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17"/>
      <c r="N73" s="16">
        <f t="shared" si="20"/>
        <v>0</v>
      </c>
      <c r="O73" s="17"/>
      <c r="P73" s="27"/>
      <c r="Q73" s="27"/>
      <c r="R73" s="27"/>
      <c r="S73" s="27"/>
      <c r="T73" s="27"/>
      <c r="U73" s="27"/>
      <c r="V73" s="27"/>
      <c r="W73" s="27"/>
      <c r="X73" s="27"/>
      <c r="Y73" s="17"/>
      <c r="Z73" s="16">
        <f t="shared" si="21"/>
        <v>0</v>
      </c>
      <c r="AA73" s="1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18"/>
      <c r="AN73" s="17"/>
      <c r="AO73" s="16">
        <f t="shared" si="22"/>
        <v>0</v>
      </c>
      <c r="AP73" s="18"/>
      <c r="AQ73" s="4"/>
      <c r="AR73" s="40" t="str">
        <f>B73</f>
        <v/>
      </c>
      <c r="AS73" s="28">
        <f t="shared" si="23"/>
        <v>0</v>
      </c>
      <c r="AT73" s="4"/>
      <c r="AU73" s="4"/>
      <c r="AV73" s="4"/>
      <c r="AW73" s="4"/>
      <c r="AX73" s="4"/>
      <c r="AY73" s="4"/>
    </row>
    <row r="74" spans="1:51" x14ac:dyDescent="0.25">
      <c r="A74" s="45"/>
      <c r="B74" s="15" t="str">
        <f>IFERROR(VLOOKUP(A74,Tableau1[[#All],[N°Article]:[Libellé]],2,FALSE),"")</f>
        <v/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17"/>
      <c r="N74" s="16">
        <f t="shared" si="20"/>
        <v>0</v>
      </c>
      <c r="O74" s="17"/>
      <c r="P74" s="27"/>
      <c r="Q74" s="27"/>
      <c r="R74" s="27"/>
      <c r="S74" s="27"/>
      <c r="T74" s="27"/>
      <c r="U74" s="27"/>
      <c r="V74" s="27"/>
      <c r="W74" s="27"/>
      <c r="X74" s="27"/>
      <c r="Y74" s="17"/>
      <c r="Z74" s="16">
        <f t="shared" si="21"/>
        <v>0</v>
      </c>
      <c r="AA74" s="1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18"/>
      <c r="AN74" s="17"/>
      <c r="AO74" s="16">
        <f t="shared" si="22"/>
        <v>0</v>
      </c>
      <c r="AP74" s="18"/>
      <c r="AQ74" s="4"/>
      <c r="AR74" s="40" t="str">
        <f>B74</f>
        <v/>
      </c>
      <c r="AS74" s="28">
        <f t="shared" si="23"/>
        <v>0</v>
      </c>
      <c r="AT74" s="4"/>
      <c r="AU74" s="4"/>
      <c r="AV74" s="4"/>
      <c r="AW74" s="4"/>
      <c r="AX74" s="4"/>
      <c r="AY74" s="4"/>
    </row>
    <row r="75" spans="1:51" x14ac:dyDescent="0.25">
      <c r="A75" s="45"/>
      <c r="B75" s="15" t="str">
        <f>IFERROR(VLOOKUP(A75,Tableau1[[#All],[N°Article]:[Libellé]],2,FALSE),"")</f>
        <v/>
      </c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17"/>
      <c r="N75" s="16">
        <f t="shared" si="20"/>
        <v>0</v>
      </c>
      <c r="O75" s="17"/>
      <c r="P75" s="27"/>
      <c r="Q75" s="27"/>
      <c r="R75" s="27"/>
      <c r="S75" s="27"/>
      <c r="T75" s="27"/>
      <c r="U75" s="27"/>
      <c r="V75" s="27"/>
      <c r="W75" s="27"/>
      <c r="X75" s="27"/>
      <c r="Y75" s="17"/>
      <c r="Z75" s="16">
        <f t="shared" si="21"/>
        <v>0</v>
      </c>
      <c r="AA75" s="1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18"/>
      <c r="AN75" s="17"/>
      <c r="AO75" s="16">
        <f t="shared" si="22"/>
        <v>0</v>
      </c>
      <c r="AP75" s="18"/>
      <c r="AQ75" s="4"/>
      <c r="AR75" s="40" t="str">
        <f>B75</f>
        <v/>
      </c>
      <c r="AS75" s="28">
        <f t="shared" si="23"/>
        <v>0</v>
      </c>
      <c r="AT75" s="4"/>
      <c r="AU75" s="4"/>
      <c r="AV75" s="4"/>
      <c r="AW75" s="4"/>
      <c r="AX75" s="4"/>
      <c r="AY75" s="4"/>
    </row>
    <row r="76" spans="1:51" x14ac:dyDescent="0.25">
      <c r="A76" s="45"/>
      <c r="B76" s="15" t="str">
        <f>IFERROR(VLOOKUP(A76,Tableau1[[#All],[N°Article]:[Libellé]],2,FALSE),"")</f>
        <v/>
      </c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17"/>
      <c r="N76" s="16">
        <f t="shared" si="20"/>
        <v>0</v>
      </c>
      <c r="O76" s="17"/>
      <c r="P76" s="27"/>
      <c r="Q76" s="27"/>
      <c r="R76" s="27"/>
      <c r="S76" s="27"/>
      <c r="T76" s="27"/>
      <c r="U76" s="27"/>
      <c r="V76" s="27"/>
      <c r="W76" s="27"/>
      <c r="X76" s="27"/>
      <c r="Y76" s="17"/>
      <c r="Z76" s="16">
        <f t="shared" si="21"/>
        <v>0</v>
      </c>
      <c r="AA76" s="1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18"/>
      <c r="AN76" s="17"/>
      <c r="AO76" s="16">
        <f t="shared" si="22"/>
        <v>0</v>
      </c>
      <c r="AP76" s="18"/>
      <c r="AQ76" s="4"/>
      <c r="AR76" s="40" t="str">
        <f>B76</f>
        <v/>
      </c>
      <c r="AS76" s="28">
        <f t="shared" si="23"/>
        <v>0</v>
      </c>
      <c r="AT76" s="4"/>
      <c r="AU76" s="4"/>
      <c r="AV76" s="4"/>
      <c r="AW76" s="4"/>
      <c r="AX76" s="4"/>
      <c r="AY76" s="4"/>
    </row>
    <row r="77" spans="1:51" x14ac:dyDescent="0.25">
      <c r="A77" s="45"/>
      <c r="B77" s="15" t="str">
        <f>IFERROR(VLOOKUP(A77,Tableau1[[#All],[N°Article]:[Libellé]],2,FALSE),"")</f>
        <v/>
      </c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17"/>
      <c r="N77" s="16">
        <f t="shared" si="20"/>
        <v>0</v>
      </c>
      <c r="O77" s="17"/>
      <c r="P77" s="27"/>
      <c r="Q77" s="27"/>
      <c r="R77" s="27"/>
      <c r="S77" s="27"/>
      <c r="T77" s="27"/>
      <c r="U77" s="27"/>
      <c r="V77" s="27"/>
      <c r="W77" s="27"/>
      <c r="X77" s="27"/>
      <c r="Y77" s="17"/>
      <c r="Z77" s="16">
        <f t="shared" si="21"/>
        <v>0</v>
      </c>
      <c r="AA77" s="1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18"/>
      <c r="AN77" s="17"/>
      <c r="AO77" s="16">
        <f t="shared" si="22"/>
        <v>0</v>
      </c>
      <c r="AP77" s="18"/>
      <c r="AQ77" s="4"/>
      <c r="AR77" s="40" t="str">
        <f>B77</f>
        <v/>
      </c>
      <c r="AS77" s="28">
        <f t="shared" si="23"/>
        <v>0</v>
      </c>
      <c r="AT77" s="4"/>
      <c r="AU77" s="4"/>
      <c r="AV77" s="4"/>
      <c r="AW77" s="4"/>
      <c r="AX77" s="4"/>
      <c r="AY77" s="4"/>
    </row>
    <row r="78" spans="1:51" x14ac:dyDescent="0.25">
      <c r="A78" s="46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P78" s="4"/>
      <c r="AQ78" s="4"/>
      <c r="AR78" s="4"/>
      <c r="AS78" s="4"/>
      <c r="AT78" s="4"/>
      <c r="AU78" s="4"/>
      <c r="AV78" s="4"/>
      <c r="AW78" s="4"/>
      <c r="AX78" s="4"/>
      <c r="AY78" s="4"/>
    </row>
    <row r="79" spans="1:51" x14ac:dyDescent="0.25">
      <c r="A79" s="6"/>
      <c r="B79" s="12" t="s">
        <v>5</v>
      </c>
      <c r="C79" s="6"/>
      <c r="D79" s="13" t="s">
        <v>51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4"/>
      <c r="AR79" s="4"/>
      <c r="AS79" s="4"/>
      <c r="AT79" s="4"/>
      <c r="AU79" s="4"/>
      <c r="AV79" s="4"/>
      <c r="AW79" s="4"/>
      <c r="AX79" s="4"/>
      <c r="AY79" s="4"/>
    </row>
    <row r="80" spans="1:51" x14ac:dyDescent="0.25">
      <c r="A80" s="6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P80" s="4"/>
      <c r="AQ80" s="4"/>
      <c r="AR80" s="4"/>
      <c r="AS80" s="4"/>
      <c r="AT80" s="4"/>
      <c r="AU80" s="4"/>
      <c r="AV80" s="4"/>
      <c r="AW80" s="4"/>
      <c r="AX80" s="4"/>
      <c r="AY80" s="4"/>
    </row>
    <row r="81" spans="1:51" ht="46.5" x14ac:dyDescent="0.25">
      <c r="A81" s="14" t="s">
        <v>0</v>
      </c>
      <c r="B81" s="14" t="s">
        <v>4</v>
      </c>
      <c r="C81" s="11">
        <v>42186</v>
      </c>
      <c r="D81" s="11">
        <v>42187</v>
      </c>
      <c r="E81" s="11">
        <v>42188</v>
      </c>
      <c r="F81" s="11">
        <v>42189</v>
      </c>
      <c r="G81" s="11">
        <v>42190</v>
      </c>
      <c r="H81" s="11">
        <v>42191</v>
      </c>
      <c r="I81" s="11">
        <v>42192</v>
      </c>
      <c r="J81" s="11">
        <v>42193</v>
      </c>
      <c r="K81" s="11">
        <v>42194</v>
      </c>
      <c r="L81" s="11">
        <v>42195</v>
      </c>
      <c r="M81" s="10"/>
      <c r="N81" s="11" t="s">
        <v>27</v>
      </c>
      <c r="O81" s="10"/>
      <c r="P81" s="11">
        <v>42196</v>
      </c>
      <c r="Q81" s="11">
        <v>42197</v>
      </c>
      <c r="R81" s="11">
        <v>42198</v>
      </c>
      <c r="S81" s="11">
        <v>42199</v>
      </c>
      <c r="T81" s="11">
        <v>42200</v>
      </c>
      <c r="U81" s="11">
        <v>42201</v>
      </c>
      <c r="V81" s="11">
        <v>42202</v>
      </c>
      <c r="W81" s="11">
        <v>42203</v>
      </c>
      <c r="X81" s="11">
        <v>42204</v>
      </c>
      <c r="Y81" s="10"/>
      <c r="Z81" s="11" t="s">
        <v>28</v>
      </c>
      <c r="AA81" s="10"/>
      <c r="AB81" s="11">
        <v>42205</v>
      </c>
      <c r="AC81" s="11">
        <v>42206</v>
      </c>
      <c r="AD81" s="11">
        <v>42207</v>
      </c>
      <c r="AE81" s="11">
        <v>42208</v>
      </c>
      <c r="AF81" s="11">
        <v>42209</v>
      </c>
      <c r="AG81" s="11">
        <v>42210</v>
      </c>
      <c r="AH81" s="11">
        <v>42211</v>
      </c>
      <c r="AI81" s="11">
        <v>42212</v>
      </c>
      <c r="AJ81" s="11">
        <v>42213</v>
      </c>
      <c r="AK81" s="11">
        <v>42214</v>
      </c>
      <c r="AL81" s="11">
        <v>42215</v>
      </c>
      <c r="AM81" s="11">
        <v>42216</v>
      </c>
      <c r="AN81" s="10"/>
      <c r="AO81" s="11" t="s">
        <v>29</v>
      </c>
      <c r="AP81" s="10"/>
      <c r="AQ81" s="4"/>
      <c r="AR81" s="4"/>
      <c r="AS81" s="11" t="s">
        <v>6</v>
      </c>
      <c r="AT81" s="4"/>
      <c r="AU81" s="4"/>
      <c r="AV81" s="4"/>
      <c r="AW81" s="4"/>
      <c r="AX81" s="4"/>
      <c r="AY81" s="4"/>
    </row>
    <row r="82" spans="1:51" x14ac:dyDescent="0.25">
      <c r="A82" s="44">
        <v>1234</v>
      </c>
      <c r="B82" s="15" t="str">
        <f>IFERROR(VLOOKUP(A82,Tableau1[[#All],[N°Article]:[Libellé]],2,FALSE),"")</f>
        <v>SERVIETTES 8/8</v>
      </c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17"/>
      <c r="N82" s="16">
        <f>SUM(C82:L82)</f>
        <v>0</v>
      </c>
      <c r="O82" s="17"/>
      <c r="P82" s="27"/>
      <c r="Q82" s="27"/>
      <c r="R82" s="27"/>
      <c r="S82" s="27"/>
      <c r="T82" s="27"/>
      <c r="U82" s="27"/>
      <c r="V82" s="27"/>
      <c r="W82" s="27"/>
      <c r="X82" s="27"/>
      <c r="Y82" s="17"/>
      <c r="Z82" s="16">
        <f>SUM(O82:X82)</f>
        <v>0</v>
      </c>
      <c r="AA82" s="1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17"/>
      <c r="AO82" s="16">
        <f>SUM(AD82:AM82)</f>
        <v>0</v>
      </c>
      <c r="AP82" s="18"/>
      <c r="AQ82" s="4"/>
      <c r="AR82" s="40" t="str">
        <f>B82</f>
        <v>SERVIETTES 8/8</v>
      </c>
      <c r="AS82" s="28">
        <f>SUM(N82,Z82,AO82)</f>
        <v>0</v>
      </c>
      <c r="AT82" s="4"/>
      <c r="AU82" s="4"/>
      <c r="AV82" s="4"/>
      <c r="AW82" s="4"/>
      <c r="AX82" s="4"/>
      <c r="AY82" s="4"/>
    </row>
    <row r="83" spans="1:51" x14ac:dyDescent="0.25">
      <c r="A83" s="44">
        <v>2345</v>
      </c>
      <c r="B83" s="15" t="str">
        <f>IFERROR(VLOOKUP(A83,Tableau1[[#All],[N°Article]:[Libellé]],2,FALSE),"")</f>
        <v>NAPPES 9/15</v>
      </c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17"/>
      <c r="N83" s="16">
        <f t="shared" ref="N83:N90" si="24">SUM(C83:L83)</f>
        <v>0</v>
      </c>
      <c r="O83" s="17"/>
      <c r="P83" s="27"/>
      <c r="Q83" s="27"/>
      <c r="R83" s="27"/>
      <c r="S83" s="27"/>
      <c r="T83" s="27"/>
      <c r="U83" s="27"/>
      <c r="V83" s="27"/>
      <c r="W83" s="27"/>
      <c r="X83" s="27"/>
      <c r="Y83" s="17"/>
      <c r="Z83" s="16">
        <f t="shared" ref="Z83:Z90" si="25">SUM(O83:X83)</f>
        <v>0</v>
      </c>
      <c r="AA83" s="1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17"/>
      <c r="AO83" s="16">
        <f t="shared" ref="AO83:AO90" si="26">SUM(AD83:AM83)</f>
        <v>0</v>
      </c>
      <c r="AP83" s="18"/>
      <c r="AQ83" s="4"/>
      <c r="AR83" s="40" t="str">
        <f>B83</f>
        <v>NAPPES 9/15</v>
      </c>
      <c r="AS83" s="28">
        <f t="shared" ref="AS83:AS90" si="27">SUM(N83,Z83,AO83)</f>
        <v>0</v>
      </c>
      <c r="AT83" s="4"/>
      <c r="AU83" s="4"/>
      <c r="AV83" s="4"/>
      <c r="AW83" s="4"/>
      <c r="AX83" s="4"/>
      <c r="AY83" s="4"/>
    </row>
    <row r="84" spans="1:51" x14ac:dyDescent="0.25">
      <c r="A84" s="45"/>
      <c r="B84" s="15" t="str">
        <f>IFERROR(VLOOKUP(A84,Tableau1[[#All],[N°Article]:[Libellé]],2,FALSE),"")</f>
        <v/>
      </c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17"/>
      <c r="N84" s="16">
        <f t="shared" si="24"/>
        <v>0</v>
      </c>
      <c r="O84" s="17"/>
      <c r="P84" s="27"/>
      <c r="Q84" s="27"/>
      <c r="R84" s="27"/>
      <c r="S84" s="27"/>
      <c r="T84" s="27"/>
      <c r="U84" s="27"/>
      <c r="V84" s="27"/>
      <c r="W84" s="27"/>
      <c r="X84" s="27"/>
      <c r="Y84" s="17"/>
      <c r="Z84" s="16">
        <f t="shared" si="25"/>
        <v>0</v>
      </c>
      <c r="AA84" s="1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17"/>
      <c r="AO84" s="16">
        <f t="shared" si="26"/>
        <v>0</v>
      </c>
      <c r="AP84" s="18"/>
      <c r="AQ84" s="4"/>
      <c r="AR84" s="40" t="str">
        <f>B84</f>
        <v/>
      </c>
      <c r="AS84" s="28">
        <f t="shared" si="27"/>
        <v>0</v>
      </c>
      <c r="AT84" s="4"/>
      <c r="AU84" s="4"/>
      <c r="AV84" s="4"/>
      <c r="AW84" s="4"/>
      <c r="AX84" s="4"/>
      <c r="AY84" s="4"/>
    </row>
    <row r="85" spans="1:51" x14ac:dyDescent="0.25">
      <c r="A85" s="45"/>
      <c r="B85" s="15" t="str">
        <f>IFERROR(VLOOKUP(A85,Tableau1[[#All],[N°Article]:[Libellé]],2,FALSE),"")</f>
        <v/>
      </c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17"/>
      <c r="N85" s="16">
        <f t="shared" si="24"/>
        <v>0</v>
      </c>
      <c r="O85" s="17"/>
      <c r="P85" s="27"/>
      <c r="Q85" s="27"/>
      <c r="R85" s="27"/>
      <c r="S85" s="27"/>
      <c r="T85" s="27"/>
      <c r="U85" s="27"/>
      <c r="V85" s="27"/>
      <c r="W85" s="27"/>
      <c r="X85" s="27"/>
      <c r="Y85" s="17"/>
      <c r="Z85" s="16">
        <f t="shared" si="25"/>
        <v>0</v>
      </c>
      <c r="AA85" s="1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17"/>
      <c r="AO85" s="16">
        <f t="shared" si="26"/>
        <v>0</v>
      </c>
      <c r="AP85" s="18"/>
      <c r="AQ85" s="4"/>
      <c r="AR85" s="40" t="str">
        <f>B85</f>
        <v/>
      </c>
      <c r="AS85" s="28">
        <f t="shared" si="27"/>
        <v>0</v>
      </c>
      <c r="AT85" s="4"/>
      <c r="AU85" s="4"/>
      <c r="AV85" s="4"/>
      <c r="AW85" s="4"/>
      <c r="AX85" s="4"/>
      <c r="AY85" s="4"/>
    </row>
    <row r="86" spans="1:51" x14ac:dyDescent="0.25">
      <c r="A86" s="45"/>
      <c r="B86" s="15" t="str">
        <f>IFERROR(VLOOKUP(A86,Tableau1[[#All],[N°Article]:[Libellé]],2,FALSE),"")</f>
        <v/>
      </c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17"/>
      <c r="N86" s="16">
        <f t="shared" si="24"/>
        <v>0</v>
      </c>
      <c r="O86" s="17"/>
      <c r="P86" s="27"/>
      <c r="Q86" s="27"/>
      <c r="R86" s="27"/>
      <c r="S86" s="27"/>
      <c r="T86" s="27"/>
      <c r="U86" s="27"/>
      <c r="V86" s="27"/>
      <c r="W86" s="27"/>
      <c r="X86" s="27"/>
      <c r="Y86" s="17"/>
      <c r="Z86" s="16">
        <f t="shared" si="25"/>
        <v>0</v>
      </c>
      <c r="AA86" s="1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17"/>
      <c r="AO86" s="16">
        <f t="shared" si="26"/>
        <v>0</v>
      </c>
      <c r="AP86" s="18"/>
      <c r="AQ86" s="4"/>
      <c r="AR86" s="40" t="str">
        <f>B86</f>
        <v/>
      </c>
      <c r="AS86" s="28">
        <f t="shared" si="27"/>
        <v>0</v>
      </c>
      <c r="AT86" s="4"/>
      <c r="AU86" s="4"/>
      <c r="AV86" s="4"/>
      <c r="AW86" s="4"/>
      <c r="AX86" s="4"/>
      <c r="AY86" s="4"/>
    </row>
    <row r="87" spans="1:51" x14ac:dyDescent="0.25">
      <c r="A87" s="45"/>
      <c r="B87" s="15" t="str">
        <f>IFERROR(VLOOKUP(A87,Tableau1[[#All],[N°Article]:[Libellé]],2,FALSE),"")</f>
        <v/>
      </c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17"/>
      <c r="N87" s="16">
        <f t="shared" si="24"/>
        <v>0</v>
      </c>
      <c r="O87" s="17"/>
      <c r="P87" s="27"/>
      <c r="Q87" s="27"/>
      <c r="R87" s="27"/>
      <c r="S87" s="27"/>
      <c r="T87" s="27"/>
      <c r="U87" s="27"/>
      <c r="V87" s="27"/>
      <c r="W87" s="27"/>
      <c r="X87" s="27"/>
      <c r="Y87" s="17"/>
      <c r="Z87" s="16">
        <f t="shared" si="25"/>
        <v>0</v>
      </c>
      <c r="AA87" s="1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17"/>
      <c r="AO87" s="16">
        <f t="shared" si="26"/>
        <v>0</v>
      </c>
      <c r="AP87" s="18"/>
      <c r="AQ87" s="4"/>
      <c r="AR87" s="40" t="str">
        <f>B87</f>
        <v/>
      </c>
      <c r="AS87" s="28">
        <f t="shared" si="27"/>
        <v>0</v>
      </c>
      <c r="AT87" s="4"/>
      <c r="AU87" s="4"/>
      <c r="AV87" s="4"/>
      <c r="AW87" s="4"/>
      <c r="AX87" s="4"/>
      <c r="AY87" s="4"/>
    </row>
    <row r="88" spans="1:51" x14ac:dyDescent="0.25">
      <c r="A88" s="45"/>
      <c r="B88" s="15" t="str">
        <f>IFERROR(VLOOKUP(A88,Tableau1[[#All],[N°Article]:[Libellé]],2,FALSE),"")</f>
        <v/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17"/>
      <c r="N88" s="16">
        <f t="shared" si="24"/>
        <v>0</v>
      </c>
      <c r="O88" s="17"/>
      <c r="P88" s="27"/>
      <c r="Q88" s="27"/>
      <c r="R88" s="27"/>
      <c r="S88" s="27"/>
      <c r="T88" s="27"/>
      <c r="U88" s="27"/>
      <c r="V88" s="27"/>
      <c r="W88" s="27"/>
      <c r="X88" s="27"/>
      <c r="Y88" s="17"/>
      <c r="Z88" s="16">
        <f t="shared" si="25"/>
        <v>0</v>
      </c>
      <c r="AA88" s="1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17"/>
      <c r="AO88" s="16">
        <f t="shared" si="26"/>
        <v>0</v>
      </c>
      <c r="AP88" s="18"/>
      <c r="AQ88" s="4"/>
      <c r="AR88" s="40" t="str">
        <f>B88</f>
        <v/>
      </c>
      <c r="AS88" s="28">
        <f t="shared" si="27"/>
        <v>0</v>
      </c>
      <c r="AT88" s="4"/>
      <c r="AU88" s="4"/>
      <c r="AV88" s="4"/>
      <c r="AW88" s="4"/>
      <c r="AX88" s="4"/>
      <c r="AY88" s="4"/>
    </row>
    <row r="89" spans="1:51" x14ac:dyDescent="0.25">
      <c r="A89" s="45"/>
      <c r="B89" s="15" t="str">
        <f>IFERROR(VLOOKUP(A89,Tableau1[[#All],[N°Article]:[Libellé]],2,FALSE),"")</f>
        <v/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17"/>
      <c r="N89" s="16">
        <f t="shared" si="24"/>
        <v>0</v>
      </c>
      <c r="O89" s="17"/>
      <c r="P89" s="27"/>
      <c r="Q89" s="27"/>
      <c r="R89" s="27"/>
      <c r="S89" s="27"/>
      <c r="T89" s="27"/>
      <c r="U89" s="27"/>
      <c r="V89" s="27"/>
      <c r="W89" s="27"/>
      <c r="X89" s="27"/>
      <c r="Y89" s="17"/>
      <c r="Z89" s="16">
        <f t="shared" si="25"/>
        <v>0</v>
      </c>
      <c r="AA89" s="1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17"/>
      <c r="AO89" s="16">
        <f t="shared" si="26"/>
        <v>0</v>
      </c>
      <c r="AP89" s="18"/>
      <c r="AQ89" s="4"/>
      <c r="AR89" s="40" t="str">
        <f>B89</f>
        <v/>
      </c>
      <c r="AS89" s="28">
        <f t="shared" si="27"/>
        <v>0</v>
      </c>
      <c r="AT89" s="4"/>
      <c r="AU89" s="4"/>
      <c r="AV89" s="4"/>
      <c r="AW89" s="4"/>
      <c r="AX89" s="4"/>
      <c r="AY89" s="4"/>
    </row>
    <row r="90" spans="1:51" x14ac:dyDescent="0.25">
      <c r="A90" s="45"/>
      <c r="B90" s="15" t="str">
        <f>IFERROR(VLOOKUP(A90,Tableau1[[#All],[N°Article]:[Libellé]],2,FALSE),"")</f>
        <v/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17"/>
      <c r="N90" s="16">
        <f t="shared" si="24"/>
        <v>0</v>
      </c>
      <c r="O90" s="17"/>
      <c r="P90" s="27"/>
      <c r="Q90" s="27"/>
      <c r="R90" s="27"/>
      <c r="S90" s="27"/>
      <c r="T90" s="27"/>
      <c r="U90" s="27"/>
      <c r="V90" s="27"/>
      <c r="W90" s="27"/>
      <c r="X90" s="27"/>
      <c r="Y90" s="17"/>
      <c r="Z90" s="16">
        <f t="shared" si="25"/>
        <v>0</v>
      </c>
      <c r="AA90" s="1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17"/>
      <c r="AO90" s="16">
        <f t="shared" si="26"/>
        <v>0</v>
      </c>
      <c r="AP90" s="18"/>
      <c r="AQ90" s="4"/>
      <c r="AR90" s="40" t="str">
        <f>B90</f>
        <v/>
      </c>
      <c r="AS90" s="28">
        <f t="shared" si="27"/>
        <v>0</v>
      </c>
      <c r="AT90" s="4"/>
      <c r="AU90" s="4"/>
      <c r="AV90" s="4"/>
      <c r="AW90" s="4"/>
      <c r="AX90" s="4"/>
      <c r="AY90" s="4"/>
    </row>
    <row r="91" spans="1:51" x14ac:dyDescent="0.25">
      <c r="A91" s="46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P91" s="19"/>
      <c r="AQ91" s="4"/>
      <c r="AR91" s="4"/>
      <c r="AS91" s="4"/>
      <c r="AT91" s="4"/>
      <c r="AU91" s="4"/>
      <c r="AV91" s="4"/>
      <c r="AW91" s="4"/>
      <c r="AX91" s="4"/>
      <c r="AY91" s="4"/>
    </row>
    <row r="92" spans="1:51" x14ac:dyDescent="0.25">
      <c r="A92" s="6"/>
      <c r="B92" s="12" t="s">
        <v>5</v>
      </c>
      <c r="C92" s="6"/>
      <c r="D92" s="13" t="s">
        <v>52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4"/>
      <c r="AR92" s="4"/>
      <c r="AS92" s="4"/>
      <c r="AT92" s="4"/>
      <c r="AU92" s="4"/>
      <c r="AV92" s="4"/>
      <c r="AW92" s="4"/>
      <c r="AX92" s="4"/>
      <c r="AY92" s="4"/>
    </row>
    <row r="93" spans="1:51" x14ac:dyDescent="0.25">
      <c r="A93" s="6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P93" s="4"/>
      <c r="AQ93" s="4"/>
      <c r="AR93" s="4"/>
      <c r="AS93" s="4"/>
      <c r="AT93" s="4"/>
      <c r="AU93" s="4"/>
      <c r="AV93" s="4"/>
      <c r="AW93" s="4"/>
      <c r="AX93" s="4"/>
      <c r="AY93" s="4"/>
    </row>
    <row r="94" spans="1:51" ht="46.5" x14ac:dyDescent="0.25">
      <c r="A94" s="14" t="s">
        <v>0</v>
      </c>
      <c r="B94" s="14" t="s">
        <v>4</v>
      </c>
      <c r="C94" s="11">
        <v>42217</v>
      </c>
      <c r="D94" s="11">
        <v>42218</v>
      </c>
      <c r="E94" s="11">
        <v>42219</v>
      </c>
      <c r="F94" s="11">
        <v>42220</v>
      </c>
      <c r="G94" s="11">
        <v>42221</v>
      </c>
      <c r="H94" s="11">
        <v>42222</v>
      </c>
      <c r="I94" s="11">
        <v>42223</v>
      </c>
      <c r="J94" s="11">
        <v>42224</v>
      </c>
      <c r="K94" s="11">
        <v>42225</v>
      </c>
      <c r="L94" s="11">
        <v>42226</v>
      </c>
      <c r="M94" s="10"/>
      <c r="N94" s="11" t="s">
        <v>27</v>
      </c>
      <c r="O94" s="10"/>
      <c r="P94" s="11">
        <v>42227</v>
      </c>
      <c r="Q94" s="11">
        <v>42228</v>
      </c>
      <c r="R94" s="11">
        <v>42229</v>
      </c>
      <c r="S94" s="11">
        <v>42230</v>
      </c>
      <c r="T94" s="11">
        <v>42231</v>
      </c>
      <c r="U94" s="11">
        <v>42232</v>
      </c>
      <c r="V94" s="11">
        <v>42233</v>
      </c>
      <c r="W94" s="11">
        <v>42234</v>
      </c>
      <c r="X94" s="11">
        <v>42235</v>
      </c>
      <c r="Y94" s="10"/>
      <c r="Z94" s="11" t="s">
        <v>28</v>
      </c>
      <c r="AA94" s="10"/>
      <c r="AB94" s="11">
        <v>42236</v>
      </c>
      <c r="AC94" s="11">
        <v>42237</v>
      </c>
      <c r="AD94" s="11">
        <v>42238</v>
      </c>
      <c r="AE94" s="11">
        <v>42239</v>
      </c>
      <c r="AF94" s="11">
        <v>42240</v>
      </c>
      <c r="AG94" s="11">
        <v>42241</v>
      </c>
      <c r="AH94" s="11">
        <v>42242</v>
      </c>
      <c r="AI94" s="11">
        <v>42243</v>
      </c>
      <c r="AJ94" s="11">
        <v>42244</v>
      </c>
      <c r="AK94" s="11">
        <v>42245</v>
      </c>
      <c r="AL94" s="11">
        <v>42246</v>
      </c>
      <c r="AM94" s="11">
        <v>42247</v>
      </c>
      <c r="AN94" s="10"/>
      <c r="AO94" s="11" t="s">
        <v>29</v>
      </c>
      <c r="AP94" s="10"/>
      <c r="AQ94" s="4"/>
      <c r="AR94" s="4"/>
      <c r="AS94" s="11" t="s">
        <v>6</v>
      </c>
      <c r="AT94" s="4"/>
      <c r="AU94" s="4"/>
      <c r="AV94" s="4"/>
      <c r="AW94" s="4"/>
      <c r="AX94" s="4"/>
      <c r="AY94" s="4"/>
    </row>
    <row r="95" spans="1:51" x14ac:dyDescent="0.25">
      <c r="A95" s="44">
        <v>1234</v>
      </c>
      <c r="B95" s="15" t="str">
        <f>IFERROR(VLOOKUP(A95,Tableau1[[#All],[N°Article]:[Libellé]],2,FALSE),"")</f>
        <v>SERVIETTES 8/8</v>
      </c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17"/>
      <c r="N95" s="16">
        <f>SUM(C95:L95)</f>
        <v>0</v>
      </c>
      <c r="O95" s="17"/>
      <c r="P95" s="27"/>
      <c r="Q95" s="27"/>
      <c r="R95" s="27"/>
      <c r="S95" s="27"/>
      <c r="T95" s="27"/>
      <c r="U95" s="27"/>
      <c r="V95" s="27"/>
      <c r="W95" s="27"/>
      <c r="X95" s="27"/>
      <c r="Y95" s="17"/>
      <c r="Z95" s="16">
        <f>SUM(O95:X95)</f>
        <v>0</v>
      </c>
      <c r="AA95" s="1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17"/>
      <c r="AO95" s="16">
        <f>SUM(AD95:AM95)</f>
        <v>0</v>
      </c>
      <c r="AP95" s="18"/>
      <c r="AQ95" s="4"/>
      <c r="AR95" s="40" t="str">
        <f>B95</f>
        <v>SERVIETTES 8/8</v>
      </c>
      <c r="AS95" s="28">
        <f>SUM(N95,Z95,AO95)</f>
        <v>0</v>
      </c>
      <c r="AT95" s="4"/>
      <c r="AU95" s="4"/>
      <c r="AV95" s="4"/>
      <c r="AW95" s="4"/>
      <c r="AX95" s="4"/>
      <c r="AY95" s="4"/>
    </row>
    <row r="96" spans="1:51" x14ac:dyDescent="0.25">
      <c r="A96" s="44">
        <v>2345</v>
      </c>
      <c r="B96" s="15" t="str">
        <f>IFERROR(VLOOKUP(A96,Tableau1[[#All],[N°Article]:[Libellé]],2,FALSE),"")</f>
        <v>NAPPES 9/15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17"/>
      <c r="N96" s="16">
        <f t="shared" ref="N96:N103" si="28">SUM(C96:L96)</f>
        <v>0</v>
      </c>
      <c r="O96" s="17"/>
      <c r="P96" s="27"/>
      <c r="Q96" s="27"/>
      <c r="R96" s="27"/>
      <c r="S96" s="27"/>
      <c r="T96" s="27"/>
      <c r="U96" s="27"/>
      <c r="V96" s="27"/>
      <c r="W96" s="27"/>
      <c r="X96" s="27"/>
      <c r="Y96" s="17"/>
      <c r="Z96" s="16">
        <f t="shared" ref="Z96:Z103" si="29">SUM(O96:X96)</f>
        <v>0</v>
      </c>
      <c r="AA96" s="1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17"/>
      <c r="AO96" s="16">
        <f t="shared" ref="AO96:AO103" si="30">SUM(AD96:AM96)</f>
        <v>0</v>
      </c>
      <c r="AP96" s="18"/>
      <c r="AQ96" s="4"/>
      <c r="AR96" s="40" t="str">
        <f>B96</f>
        <v>NAPPES 9/15</v>
      </c>
      <c r="AS96" s="28">
        <f t="shared" ref="AS96:AS103" si="31">SUM(N96,Z96,AO96)</f>
        <v>0</v>
      </c>
      <c r="AT96" s="4"/>
      <c r="AU96" s="4"/>
      <c r="AV96" s="4"/>
      <c r="AW96" s="4"/>
      <c r="AX96" s="4"/>
      <c r="AY96" s="4"/>
    </row>
    <row r="97" spans="1:51" x14ac:dyDescent="0.25">
      <c r="A97" s="45"/>
      <c r="B97" s="15" t="str">
        <f>IFERROR(VLOOKUP(A97,Tableau1[[#All],[N°Article]:[Libellé]],2,FALSE),"")</f>
        <v/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17"/>
      <c r="N97" s="16">
        <f t="shared" si="28"/>
        <v>0</v>
      </c>
      <c r="O97" s="17"/>
      <c r="P97" s="27"/>
      <c r="Q97" s="27"/>
      <c r="R97" s="27"/>
      <c r="S97" s="27"/>
      <c r="T97" s="27"/>
      <c r="U97" s="27"/>
      <c r="V97" s="27"/>
      <c r="W97" s="27"/>
      <c r="X97" s="27"/>
      <c r="Y97" s="17"/>
      <c r="Z97" s="16">
        <f t="shared" si="29"/>
        <v>0</v>
      </c>
      <c r="AA97" s="1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17"/>
      <c r="AO97" s="16">
        <f t="shared" si="30"/>
        <v>0</v>
      </c>
      <c r="AP97" s="18"/>
      <c r="AQ97" s="4"/>
      <c r="AR97" s="40" t="str">
        <f>B97</f>
        <v/>
      </c>
      <c r="AS97" s="28">
        <f t="shared" si="31"/>
        <v>0</v>
      </c>
      <c r="AT97" s="4"/>
      <c r="AU97" s="4"/>
      <c r="AV97" s="4"/>
      <c r="AW97" s="4"/>
      <c r="AX97" s="4"/>
      <c r="AY97" s="4"/>
    </row>
    <row r="98" spans="1:51" x14ac:dyDescent="0.25">
      <c r="A98" s="45"/>
      <c r="B98" s="15" t="str">
        <f>IFERROR(VLOOKUP(A98,Tableau1[[#All],[N°Article]:[Libellé]],2,FALSE),"")</f>
        <v/>
      </c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17"/>
      <c r="N98" s="16">
        <f t="shared" si="28"/>
        <v>0</v>
      </c>
      <c r="O98" s="17"/>
      <c r="P98" s="27"/>
      <c r="Q98" s="27"/>
      <c r="R98" s="27"/>
      <c r="S98" s="27"/>
      <c r="T98" s="27"/>
      <c r="U98" s="27"/>
      <c r="V98" s="27"/>
      <c r="W98" s="27"/>
      <c r="X98" s="27"/>
      <c r="Y98" s="17"/>
      <c r="Z98" s="16">
        <f t="shared" si="29"/>
        <v>0</v>
      </c>
      <c r="AA98" s="1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17"/>
      <c r="AO98" s="16">
        <f t="shared" si="30"/>
        <v>0</v>
      </c>
      <c r="AP98" s="18"/>
      <c r="AQ98" s="4"/>
      <c r="AR98" s="40" t="str">
        <f>B98</f>
        <v/>
      </c>
      <c r="AS98" s="28">
        <f t="shared" si="31"/>
        <v>0</v>
      </c>
      <c r="AT98" s="4"/>
      <c r="AU98" s="4"/>
      <c r="AV98" s="4"/>
      <c r="AW98" s="4"/>
      <c r="AX98" s="4"/>
      <c r="AY98" s="4"/>
    </row>
    <row r="99" spans="1:51" x14ac:dyDescent="0.25">
      <c r="A99" s="45"/>
      <c r="B99" s="15" t="str">
        <f>IFERROR(VLOOKUP(A99,Tableau1[[#All],[N°Article]:[Libellé]],2,FALSE),"")</f>
        <v/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17"/>
      <c r="N99" s="16">
        <f t="shared" si="28"/>
        <v>0</v>
      </c>
      <c r="O99" s="17"/>
      <c r="P99" s="27"/>
      <c r="Q99" s="27"/>
      <c r="R99" s="27"/>
      <c r="S99" s="27"/>
      <c r="T99" s="27"/>
      <c r="U99" s="27"/>
      <c r="V99" s="27"/>
      <c r="W99" s="27"/>
      <c r="X99" s="27"/>
      <c r="Y99" s="17"/>
      <c r="Z99" s="16">
        <f t="shared" si="29"/>
        <v>0</v>
      </c>
      <c r="AA99" s="1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17"/>
      <c r="AO99" s="16">
        <f t="shared" si="30"/>
        <v>0</v>
      </c>
      <c r="AP99" s="18"/>
      <c r="AQ99" s="4"/>
      <c r="AR99" s="40" t="str">
        <f>B99</f>
        <v/>
      </c>
      <c r="AS99" s="28">
        <f t="shared" si="31"/>
        <v>0</v>
      </c>
      <c r="AT99" s="4"/>
      <c r="AU99" s="4"/>
      <c r="AV99" s="4"/>
      <c r="AW99" s="4"/>
      <c r="AX99" s="4"/>
      <c r="AY99" s="4"/>
    </row>
    <row r="100" spans="1:51" x14ac:dyDescent="0.25">
      <c r="A100" s="45"/>
      <c r="B100" s="15" t="str">
        <f>IFERROR(VLOOKUP(A100,Tableau1[[#All],[N°Article]:[Libellé]],2,FALSE),"")</f>
        <v/>
      </c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17"/>
      <c r="N100" s="16">
        <f t="shared" si="28"/>
        <v>0</v>
      </c>
      <c r="O100" s="17"/>
      <c r="P100" s="27"/>
      <c r="Q100" s="27"/>
      <c r="R100" s="27"/>
      <c r="S100" s="27"/>
      <c r="T100" s="27"/>
      <c r="U100" s="27"/>
      <c r="V100" s="27"/>
      <c r="W100" s="27"/>
      <c r="X100" s="27"/>
      <c r="Y100" s="17"/>
      <c r="Z100" s="16">
        <f t="shared" si="29"/>
        <v>0</v>
      </c>
      <c r="AA100" s="1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17"/>
      <c r="AO100" s="16">
        <f t="shared" si="30"/>
        <v>0</v>
      </c>
      <c r="AP100" s="18"/>
      <c r="AQ100" s="4"/>
      <c r="AR100" s="40" t="str">
        <f>B100</f>
        <v/>
      </c>
      <c r="AS100" s="28">
        <f t="shared" si="31"/>
        <v>0</v>
      </c>
      <c r="AT100" s="4"/>
      <c r="AU100" s="4"/>
      <c r="AV100" s="4"/>
      <c r="AW100" s="4"/>
      <c r="AX100" s="4"/>
      <c r="AY100" s="4"/>
    </row>
    <row r="101" spans="1:51" x14ac:dyDescent="0.25">
      <c r="A101" s="45"/>
      <c r="B101" s="15" t="str">
        <f>IFERROR(VLOOKUP(A101,Tableau1[[#All],[N°Article]:[Libellé]],2,FALSE),"")</f>
        <v/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17"/>
      <c r="N101" s="16">
        <f t="shared" si="28"/>
        <v>0</v>
      </c>
      <c r="O101" s="17"/>
      <c r="P101" s="27"/>
      <c r="Q101" s="27"/>
      <c r="R101" s="27"/>
      <c r="S101" s="27"/>
      <c r="T101" s="27"/>
      <c r="U101" s="27"/>
      <c r="V101" s="27"/>
      <c r="W101" s="27"/>
      <c r="X101" s="27"/>
      <c r="Y101" s="17"/>
      <c r="Z101" s="16">
        <f t="shared" si="29"/>
        <v>0</v>
      </c>
      <c r="AA101" s="1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17"/>
      <c r="AO101" s="16">
        <f t="shared" si="30"/>
        <v>0</v>
      </c>
      <c r="AP101" s="18"/>
      <c r="AQ101" s="4"/>
      <c r="AR101" s="40" t="str">
        <f>B101</f>
        <v/>
      </c>
      <c r="AS101" s="28">
        <f t="shared" si="31"/>
        <v>0</v>
      </c>
      <c r="AT101" s="4"/>
      <c r="AU101" s="4"/>
      <c r="AV101" s="4"/>
      <c r="AW101" s="4"/>
      <c r="AX101" s="4"/>
      <c r="AY101" s="4"/>
    </row>
    <row r="102" spans="1:51" x14ac:dyDescent="0.25">
      <c r="A102" s="45"/>
      <c r="B102" s="15" t="str">
        <f>IFERROR(VLOOKUP(A102,Tableau1[[#All],[N°Article]:[Libellé]],2,FALSE),"")</f>
        <v/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17"/>
      <c r="N102" s="16">
        <f t="shared" si="28"/>
        <v>0</v>
      </c>
      <c r="O102" s="17"/>
      <c r="P102" s="27"/>
      <c r="Q102" s="27"/>
      <c r="R102" s="27"/>
      <c r="S102" s="27"/>
      <c r="T102" s="27"/>
      <c r="U102" s="27"/>
      <c r="V102" s="27"/>
      <c r="W102" s="27"/>
      <c r="X102" s="27"/>
      <c r="Y102" s="17"/>
      <c r="Z102" s="16">
        <f t="shared" si="29"/>
        <v>0</v>
      </c>
      <c r="AA102" s="1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17"/>
      <c r="AO102" s="16">
        <f t="shared" si="30"/>
        <v>0</v>
      </c>
      <c r="AP102" s="18"/>
      <c r="AQ102" s="4"/>
      <c r="AR102" s="40" t="str">
        <f>B102</f>
        <v/>
      </c>
      <c r="AS102" s="28">
        <f t="shared" si="31"/>
        <v>0</v>
      </c>
      <c r="AT102" s="4"/>
      <c r="AU102" s="4"/>
      <c r="AV102" s="4"/>
      <c r="AW102" s="4"/>
      <c r="AX102" s="4"/>
      <c r="AY102" s="4"/>
    </row>
    <row r="103" spans="1:51" x14ac:dyDescent="0.25">
      <c r="A103" s="45"/>
      <c r="B103" s="15" t="str">
        <f>IFERROR(VLOOKUP(A103,Tableau1[[#All],[N°Article]:[Libellé]],2,FALSE),"")</f>
        <v/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17"/>
      <c r="N103" s="16">
        <f t="shared" si="28"/>
        <v>0</v>
      </c>
      <c r="O103" s="17"/>
      <c r="P103" s="27"/>
      <c r="Q103" s="27"/>
      <c r="R103" s="27"/>
      <c r="S103" s="27"/>
      <c r="T103" s="27"/>
      <c r="U103" s="27"/>
      <c r="V103" s="27"/>
      <c r="W103" s="27"/>
      <c r="X103" s="27"/>
      <c r="Y103" s="17"/>
      <c r="Z103" s="16">
        <f t="shared" si="29"/>
        <v>0</v>
      </c>
      <c r="AA103" s="1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17"/>
      <c r="AO103" s="16">
        <f t="shared" si="30"/>
        <v>0</v>
      </c>
      <c r="AP103" s="18"/>
      <c r="AQ103" s="4"/>
      <c r="AR103" s="40" t="str">
        <f>B103</f>
        <v/>
      </c>
      <c r="AS103" s="28">
        <f t="shared" si="31"/>
        <v>0</v>
      </c>
      <c r="AT103" s="4"/>
      <c r="AU103" s="4"/>
      <c r="AV103" s="4"/>
      <c r="AW103" s="4"/>
      <c r="AX103" s="4"/>
      <c r="AY103" s="4"/>
    </row>
    <row r="104" spans="1:51" x14ac:dyDescent="0.25">
      <c r="A104" s="46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P104" s="19"/>
      <c r="AQ104" s="4"/>
      <c r="AR104" s="4"/>
      <c r="AS104" s="4"/>
      <c r="AT104" s="4"/>
      <c r="AU104" s="4"/>
      <c r="AV104" s="4"/>
      <c r="AW104" s="4"/>
      <c r="AX104" s="4"/>
      <c r="AY104" s="4"/>
    </row>
    <row r="105" spans="1:51" x14ac:dyDescent="0.25">
      <c r="A105" s="6"/>
      <c r="B105" s="12" t="s">
        <v>5</v>
      </c>
      <c r="C105" s="6"/>
      <c r="D105" s="20" t="s">
        <v>53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21"/>
      <c r="AQ105" s="4"/>
      <c r="AR105" s="4"/>
      <c r="AS105" s="4"/>
      <c r="AT105" s="4"/>
      <c r="AU105" s="4"/>
      <c r="AV105" s="4"/>
      <c r="AW105" s="4"/>
      <c r="AX105" s="4"/>
      <c r="AY105" s="4"/>
    </row>
    <row r="106" spans="1:51" x14ac:dyDescent="0.25">
      <c r="A106" s="6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P106" s="19"/>
      <c r="AQ106" s="4"/>
      <c r="AR106" s="4"/>
      <c r="AS106" s="4"/>
      <c r="AT106" s="4"/>
      <c r="AU106" s="4"/>
      <c r="AV106" s="4"/>
      <c r="AW106" s="4"/>
      <c r="AX106" s="4"/>
      <c r="AY106" s="4"/>
    </row>
    <row r="107" spans="1:51" ht="46.5" x14ac:dyDescent="0.25">
      <c r="A107" s="14" t="s">
        <v>0</v>
      </c>
      <c r="B107" s="14" t="s">
        <v>4</v>
      </c>
      <c r="C107" s="11">
        <v>42248</v>
      </c>
      <c r="D107" s="11">
        <v>42249</v>
      </c>
      <c r="E107" s="11">
        <v>42250</v>
      </c>
      <c r="F107" s="11">
        <v>42251</v>
      </c>
      <c r="G107" s="11">
        <v>42252</v>
      </c>
      <c r="H107" s="11">
        <v>42253</v>
      </c>
      <c r="I107" s="11">
        <v>42254</v>
      </c>
      <c r="J107" s="11">
        <v>42255</v>
      </c>
      <c r="K107" s="11">
        <v>42256</v>
      </c>
      <c r="L107" s="11">
        <v>42257</v>
      </c>
      <c r="M107" s="10"/>
      <c r="N107" s="11" t="s">
        <v>27</v>
      </c>
      <c r="O107" s="10"/>
      <c r="P107" s="11">
        <v>42258</v>
      </c>
      <c r="Q107" s="11">
        <v>42259</v>
      </c>
      <c r="R107" s="11">
        <v>42260</v>
      </c>
      <c r="S107" s="11">
        <v>42261</v>
      </c>
      <c r="T107" s="11">
        <v>42262</v>
      </c>
      <c r="U107" s="11">
        <v>42263</v>
      </c>
      <c r="V107" s="11">
        <v>42264</v>
      </c>
      <c r="W107" s="11">
        <v>42265</v>
      </c>
      <c r="X107" s="11">
        <v>42266</v>
      </c>
      <c r="Y107" s="10"/>
      <c r="Z107" s="11" t="s">
        <v>28</v>
      </c>
      <c r="AA107" s="10"/>
      <c r="AB107" s="11">
        <v>42267</v>
      </c>
      <c r="AC107" s="11">
        <v>42268</v>
      </c>
      <c r="AD107" s="11">
        <v>42269</v>
      </c>
      <c r="AE107" s="11">
        <v>42270</v>
      </c>
      <c r="AF107" s="11">
        <v>42271</v>
      </c>
      <c r="AG107" s="11">
        <v>42272</v>
      </c>
      <c r="AH107" s="11">
        <v>42273</v>
      </c>
      <c r="AI107" s="11">
        <v>42274</v>
      </c>
      <c r="AJ107" s="11">
        <v>42275</v>
      </c>
      <c r="AK107" s="11">
        <v>42276</v>
      </c>
      <c r="AL107" s="11">
        <v>42277</v>
      </c>
      <c r="AM107" s="24"/>
      <c r="AN107" s="25"/>
      <c r="AO107" s="11" t="s">
        <v>29</v>
      </c>
      <c r="AP107" s="23"/>
      <c r="AQ107" s="4"/>
      <c r="AR107" s="4"/>
      <c r="AS107" s="11" t="s">
        <v>6</v>
      </c>
      <c r="AT107" s="4"/>
      <c r="AU107" s="4"/>
      <c r="AV107" s="4"/>
      <c r="AW107" s="4"/>
      <c r="AX107" s="4"/>
      <c r="AY107" s="4"/>
    </row>
    <row r="108" spans="1:51" x14ac:dyDescent="0.25">
      <c r="A108" s="44">
        <v>1234</v>
      </c>
      <c r="B108" s="15" t="str">
        <f>IFERROR(VLOOKUP(A108,Tableau1[[#All],[N°Article]:[Libellé]],2,FALSE),"")</f>
        <v>SERVIETTES 8/8</v>
      </c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17"/>
      <c r="N108" s="16">
        <f>SUM(C108:L108)</f>
        <v>0</v>
      </c>
      <c r="O108" s="17"/>
      <c r="P108" s="27"/>
      <c r="Q108" s="27"/>
      <c r="R108" s="27"/>
      <c r="S108" s="27"/>
      <c r="T108" s="27"/>
      <c r="U108" s="27"/>
      <c r="V108" s="27"/>
      <c r="W108" s="27"/>
      <c r="X108" s="27"/>
      <c r="Y108" s="17"/>
      <c r="Z108" s="16">
        <f>SUM(O108:X108)</f>
        <v>0</v>
      </c>
      <c r="AA108" s="1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18"/>
      <c r="AN108" s="17"/>
      <c r="AO108" s="16">
        <f>SUM(AD108:AM108)</f>
        <v>0</v>
      </c>
      <c r="AP108" s="18"/>
      <c r="AQ108" s="4"/>
      <c r="AR108" s="40" t="str">
        <f>B108</f>
        <v>SERVIETTES 8/8</v>
      </c>
      <c r="AS108" s="28">
        <f>SUM(N108,Z108,AO108)</f>
        <v>0</v>
      </c>
      <c r="AT108" s="4"/>
      <c r="AU108" s="4"/>
      <c r="AV108" s="4"/>
      <c r="AW108" s="4"/>
      <c r="AX108" s="4"/>
      <c r="AY108" s="4"/>
    </row>
    <row r="109" spans="1:51" x14ac:dyDescent="0.25">
      <c r="A109" s="44">
        <v>2345</v>
      </c>
      <c r="B109" s="15" t="str">
        <f>IFERROR(VLOOKUP(A109,Tableau1[[#All],[N°Article]:[Libellé]],2,FALSE),"")</f>
        <v>NAPPES 9/15</v>
      </c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17"/>
      <c r="N109" s="16">
        <f t="shared" ref="N109:N116" si="32">SUM(C109:L109)</f>
        <v>0</v>
      </c>
      <c r="O109" s="17"/>
      <c r="P109" s="27"/>
      <c r="Q109" s="27"/>
      <c r="R109" s="27"/>
      <c r="S109" s="27"/>
      <c r="T109" s="27"/>
      <c r="U109" s="27"/>
      <c r="V109" s="27"/>
      <c r="W109" s="27"/>
      <c r="X109" s="27"/>
      <c r="Y109" s="17"/>
      <c r="Z109" s="16">
        <f t="shared" ref="Z109:Z116" si="33">SUM(O109:X109)</f>
        <v>0</v>
      </c>
      <c r="AA109" s="1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18"/>
      <c r="AN109" s="17"/>
      <c r="AO109" s="16">
        <f t="shared" ref="AO109:AO116" si="34">SUM(AD109:AM109)</f>
        <v>0</v>
      </c>
      <c r="AP109" s="18"/>
      <c r="AQ109" s="4"/>
      <c r="AR109" s="40" t="str">
        <f>B109</f>
        <v>NAPPES 9/15</v>
      </c>
      <c r="AS109" s="28">
        <f t="shared" ref="AS109:AS116" si="35">SUM(N109,Z109,AO109)</f>
        <v>0</v>
      </c>
      <c r="AT109" s="4"/>
      <c r="AU109" s="4"/>
      <c r="AV109" s="4"/>
      <c r="AW109" s="4"/>
      <c r="AX109" s="4"/>
      <c r="AY109" s="4"/>
    </row>
    <row r="110" spans="1:51" x14ac:dyDescent="0.25">
      <c r="A110" s="45"/>
      <c r="B110" s="15" t="str">
        <f>IFERROR(VLOOKUP(A110,Tableau1[[#All],[N°Article]:[Libellé]],2,FALSE),"")</f>
        <v/>
      </c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17"/>
      <c r="N110" s="16">
        <f t="shared" si="32"/>
        <v>0</v>
      </c>
      <c r="O110" s="17"/>
      <c r="P110" s="27"/>
      <c r="Q110" s="27"/>
      <c r="R110" s="27"/>
      <c r="S110" s="27"/>
      <c r="T110" s="27"/>
      <c r="U110" s="27"/>
      <c r="V110" s="27"/>
      <c r="W110" s="27"/>
      <c r="X110" s="27"/>
      <c r="Y110" s="17"/>
      <c r="Z110" s="16">
        <f t="shared" si="33"/>
        <v>0</v>
      </c>
      <c r="AA110" s="1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18"/>
      <c r="AN110" s="17"/>
      <c r="AO110" s="16">
        <f t="shared" si="34"/>
        <v>0</v>
      </c>
      <c r="AP110" s="18"/>
      <c r="AQ110" s="4"/>
      <c r="AR110" s="40" t="str">
        <f>B110</f>
        <v/>
      </c>
      <c r="AS110" s="28">
        <f t="shared" si="35"/>
        <v>0</v>
      </c>
      <c r="AT110" s="4"/>
      <c r="AU110" s="4"/>
      <c r="AV110" s="4"/>
      <c r="AW110" s="4"/>
      <c r="AX110" s="4"/>
      <c r="AY110" s="4"/>
    </row>
    <row r="111" spans="1:51" x14ac:dyDescent="0.25">
      <c r="A111" s="45"/>
      <c r="B111" s="15" t="str">
        <f>IFERROR(VLOOKUP(A111,Tableau1[[#All],[N°Article]:[Libellé]],2,FALSE),"")</f>
        <v/>
      </c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17"/>
      <c r="N111" s="16">
        <f t="shared" si="32"/>
        <v>0</v>
      </c>
      <c r="O111" s="17"/>
      <c r="P111" s="27"/>
      <c r="Q111" s="27"/>
      <c r="R111" s="27"/>
      <c r="S111" s="27"/>
      <c r="T111" s="27"/>
      <c r="U111" s="27"/>
      <c r="V111" s="27"/>
      <c r="W111" s="27"/>
      <c r="X111" s="27"/>
      <c r="Y111" s="17"/>
      <c r="Z111" s="16">
        <f t="shared" si="33"/>
        <v>0</v>
      </c>
      <c r="AA111" s="1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18"/>
      <c r="AN111" s="17"/>
      <c r="AO111" s="16">
        <f t="shared" si="34"/>
        <v>0</v>
      </c>
      <c r="AP111" s="18"/>
      <c r="AQ111" s="4"/>
      <c r="AR111" s="40" t="str">
        <f>B111</f>
        <v/>
      </c>
      <c r="AS111" s="28">
        <f t="shared" si="35"/>
        <v>0</v>
      </c>
      <c r="AT111" s="4"/>
      <c r="AU111" s="4"/>
      <c r="AV111" s="4"/>
      <c r="AW111" s="4"/>
      <c r="AX111" s="4"/>
      <c r="AY111" s="4"/>
    </row>
    <row r="112" spans="1:51" x14ac:dyDescent="0.25">
      <c r="A112" s="45"/>
      <c r="B112" s="15" t="str">
        <f>IFERROR(VLOOKUP(A112,Tableau1[[#All],[N°Article]:[Libellé]],2,FALSE),"")</f>
        <v/>
      </c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17"/>
      <c r="N112" s="16">
        <f t="shared" si="32"/>
        <v>0</v>
      </c>
      <c r="O112" s="17"/>
      <c r="P112" s="27"/>
      <c r="Q112" s="27"/>
      <c r="R112" s="27"/>
      <c r="S112" s="27"/>
      <c r="T112" s="27"/>
      <c r="U112" s="27"/>
      <c r="V112" s="27"/>
      <c r="W112" s="27"/>
      <c r="X112" s="27"/>
      <c r="Y112" s="17"/>
      <c r="Z112" s="16">
        <f t="shared" si="33"/>
        <v>0</v>
      </c>
      <c r="AA112" s="1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18"/>
      <c r="AN112" s="17"/>
      <c r="AO112" s="16">
        <f t="shared" si="34"/>
        <v>0</v>
      </c>
      <c r="AP112" s="18"/>
      <c r="AQ112" s="4"/>
      <c r="AR112" s="40" t="str">
        <f>B112</f>
        <v/>
      </c>
      <c r="AS112" s="28">
        <f t="shared" si="35"/>
        <v>0</v>
      </c>
      <c r="AT112" s="4"/>
      <c r="AU112" s="4"/>
      <c r="AV112" s="4"/>
      <c r="AW112" s="4"/>
      <c r="AX112" s="4"/>
      <c r="AY112" s="4"/>
    </row>
    <row r="113" spans="1:51" x14ac:dyDescent="0.25">
      <c r="A113" s="45"/>
      <c r="B113" s="15" t="str">
        <f>IFERROR(VLOOKUP(A113,Tableau1[[#All],[N°Article]:[Libellé]],2,FALSE),"")</f>
        <v/>
      </c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17"/>
      <c r="N113" s="16">
        <f t="shared" si="32"/>
        <v>0</v>
      </c>
      <c r="O113" s="17"/>
      <c r="P113" s="27"/>
      <c r="Q113" s="27"/>
      <c r="R113" s="27"/>
      <c r="S113" s="27"/>
      <c r="T113" s="27"/>
      <c r="U113" s="27"/>
      <c r="V113" s="27"/>
      <c r="W113" s="27"/>
      <c r="X113" s="27"/>
      <c r="Y113" s="17"/>
      <c r="Z113" s="16">
        <f t="shared" si="33"/>
        <v>0</v>
      </c>
      <c r="AA113" s="1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18"/>
      <c r="AN113" s="17"/>
      <c r="AO113" s="16">
        <f t="shared" si="34"/>
        <v>0</v>
      </c>
      <c r="AP113" s="18"/>
      <c r="AQ113" s="4"/>
      <c r="AR113" s="40" t="str">
        <f>B113</f>
        <v/>
      </c>
      <c r="AS113" s="28">
        <f t="shared" si="35"/>
        <v>0</v>
      </c>
      <c r="AT113" s="4"/>
      <c r="AU113" s="4"/>
      <c r="AV113" s="4"/>
      <c r="AW113" s="4"/>
      <c r="AX113" s="4"/>
      <c r="AY113" s="4"/>
    </row>
    <row r="114" spans="1:51" x14ac:dyDescent="0.25">
      <c r="A114" s="45"/>
      <c r="B114" s="15" t="str">
        <f>IFERROR(VLOOKUP(A114,Tableau1[[#All],[N°Article]:[Libellé]],2,FALSE),"")</f>
        <v/>
      </c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17"/>
      <c r="N114" s="16">
        <f t="shared" si="32"/>
        <v>0</v>
      </c>
      <c r="O114" s="17"/>
      <c r="P114" s="27"/>
      <c r="Q114" s="27"/>
      <c r="R114" s="27"/>
      <c r="S114" s="27"/>
      <c r="T114" s="27"/>
      <c r="U114" s="27"/>
      <c r="V114" s="27"/>
      <c r="W114" s="27"/>
      <c r="X114" s="27"/>
      <c r="Y114" s="17"/>
      <c r="Z114" s="16">
        <f t="shared" si="33"/>
        <v>0</v>
      </c>
      <c r="AA114" s="1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18"/>
      <c r="AN114" s="17"/>
      <c r="AO114" s="16">
        <f t="shared" si="34"/>
        <v>0</v>
      </c>
      <c r="AP114" s="18"/>
      <c r="AQ114" s="4"/>
      <c r="AR114" s="40" t="str">
        <f>B114</f>
        <v/>
      </c>
      <c r="AS114" s="28">
        <f t="shared" si="35"/>
        <v>0</v>
      </c>
      <c r="AT114" s="4"/>
      <c r="AU114" s="4"/>
      <c r="AV114" s="4"/>
      <c r="AW114" s="4"/>
      <c r="AX114" s="4"/>
      <c r="AY114" s="4"/>
    </row>
    <row r="115" spans="1:51" x14ac:dyDescent="0.25">
      <c r="A115" s="45"/>
      <c r="B115" s="15" t="str">
        <f>IFERROR(VLOOKUP(A115,Tableau1[[#All],[N°Article]:[Libellé]],2,FALSE),"")</f>
        <v/>
      </c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17"/>
      <c r="N115" s="16">
        <f t="shared" si="32"/>
        <v>0</v>
      </c>
      <c r="O115" s="17"/>
      <c r="P115" s="27"/>
      <c r="Q115" s="27"/>
      <c r="R115" s="27"/>
      <c r="S115" s="27"/>
      <c r="T115" s="27"/>
      <c r="U115" s="27"/>
      <c r="V115" s="27"/>
      <c r="W115" s="27"/>
      <c r="X115" s="27"/>
      <c r="Y115" s="17"/>
      <c r="Z115" s="16">
        <f t="shared" si="33"/>
        <v>0</v>
      </c>
      <c r="AA115" s="1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18"/>
      <c r="AN115" s="17"/>
      <c r="AO115" s="16">
        <f t="shared" si="34"/>
        <v>0</v>
      </c>
      <c r="AP115" s="18"/>
      <c r="AQ115" s="4"/>
      <c r="AR115" s="40" t="str">
        <f>B115</f>
        <v/>
      </c>
      <c r="AS115" s="28">
        <f t="shared" si="35"/>
        <v>0</v>
      </c>
      <c r="AT115" s="4"/>
      <c r="AU115" s="4"/>
      <c r="AV115" s="4"/>
      <c r="AW115" s="4"/>
      <c r="AX115" s="4"/>
      <c r="AY115" s="4"/>
    </row>
    <row r="116" spans="1:51" x14ac:dyDescent="0.25">
      <c r="A116" s="45"/>
      <c r="B116" s="15" t="str">
        <f>IFERROR(VLOOKUP(A116,Tableau1[[#All],[N°Article]:[Libellé]],2,FALSE),"")</f>
        <v/>
      </c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17"/>
      <c r="N116" s="16">
        <f t="shared" si="32"/>
        <v>0</v>
      </c>
      <c r="O116" s="17"/>
      <c r="P116" s="27"/>
      <c r="Q116" s="27"/>
      <c r="R116" s="27"/>
      <c r="S116" s="27"/>
      <c r="T116" s="27"/>
      <c r="U116" s="27"/>
      <c r="V116" s="27"/>
      <c r="W116" s="27"/>
      <c r="X116" s="27"/>
      <c r="Y116" s="17"/>
      <c r="Z116" s="16">
        <f t="shared" si="33"/>
        <v>0</v>
      </c>
      <c r="AA116" s="1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18"/>
      <c r="AN116" s="17"/>
      <c r="AO116" s="16">
        <f t="shared" si="34"/>
        <v>0</v>
      </c>
      <c r="AP116" s="18"/>
      <c r="AQ116" s="4"/>
      <c r="AR116" s="40" t="str">
        <f>B116</f>
        <v/>
      </c>
      <c r="AS116" s="28">
        <f t="shared" si="35"/>
        <v>0</v>
      </c>
      <c r="AT116" s="4"/>
      <c r="AU116" s="4"/>
      <c r="AV116" s="4"/>
      <c r="AW116" s="4"/>
      <c r="AX116" s="4"/>
      <c r="AY116" s="4"/>
    </row>
    <row r="117" spans="1:51" x14ac:dyDescent="0.25">
      <c r="A117" s="46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</row>
    <row r="118" spans="1:51" x14ac:dyDescent="0.25">
      <c r="A118" s="6"/>
      <c r="B118" s="12" t="s">
        <v>5</v>
      </c>
      <c r="C118" s="6"/>
      <c r="D118" s="13" t="s">
        <v>54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4"/>
      <c r="AR118" s="4"/>
      <c r="AS118" s="4"/>
      <c r="AT118" s="4"/>
      <c r="AU118" s="4"/>
      <c r="AV118" s="4"/>
      <c r="AW118" s="4"/>
      <c r="AX118" s="4"/>
      <c r="AY118" s="4"/>
    </row>
    <row r="119" spans="1:51" x14ac:dyDescent="0.25">
      <c r="A119" s="6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</row>
    <row r="120" spans="1:51" ht="46.5" x14ac:dyDescent="0.25">
      <c r="A120" s="14" t="s">
        <v>0</v>
      </c>
      <c r="B120" s="14" t="s">
        <v>4</v>
      </c>
      <c r="C120" s="11">
        <v>42278</v>
      </c>
      <c r="D120" s="11">
        <v>42279</v>
      </c>
      <c r="E120" s="11">
        <v>42280</v>
      </c>
      <c r="F120" s="11">
        <v>42281</v>
      </c>
      <c r="G120" s="11">
        <v>42282</v>
      </c>
      <c r="H120" s="11">
        <v>42283</v>
      </c>
      <c r="I120" s="11">
        <v>42284</v>
      </c>
      <c r="J120" s="11">
        <v>42285</v>
      </c>
      <c r="K120" s="11">
        <v>42286</v>
      </c>
      <c r="L120" s="11">
        <v>42287</v>
      </c>
      <c r="M120" s="10"/>
      <c r="N120" s="11" t="s">
        <v>27</v>
      </c>
      <c r="O120" s="10"/>
      <c r="P120" s="11">
        <v>42288</v>
      </c>
      <c r="Q120" s="11">
        <v>42289</v>
      </c>
      <c r="R120" s="11">
        <v>42290</v>
      </c>
      <c r="S120" s="11">
        <v>42291</v>
      </c>
      <c r="T120" s="11">
        <v>42292</v>
      </c>
      <c r="U120" s="11">
        <v>42293</v>
      </c>
      <c r="V120" s="11">
        <v>42294</v>
      </c>
      <c r="W120" s="11">
        <v>42295</v>
      </c>
      <c r="X120" s="11">
        <v>42296</v>
      </c>
      <c r="Y120" s="10"/>
      <c r="Z120" s="11" t="s">
        <v>28</v>
      </c>
      <c r="AA120" s="10"/>
      <c r="AB120" s="11">
        <v>42297</v>
      </c>
      <c r="AC120" s="11">
        <v>42298</v>
      </c>
      <c r="AD120" s="11">
        <v>42299</v>
      </c>
      <c r="AE120" s="11">
        <v>42300</v>
      </c>
      <c r="AF120" s="11">
        <v>42301</v>
      </c>
      <c r="AG120" s="11">
        <v>42302</v>
      </c>
      <c r="AH120" s="11">
        <v>42303</v>
      </c>
      <c r="AI120" s="11">
        <v>42304</v>
      </c>
      <c r="AJ120" s="11">
        <v>42305</v>
      </c>
      <c r="AK120" s="11">
        <v>42306</v>
      </c>
      <c r="AL120" s="11">
        <v>42307</v>
      </c>
      <c r="AM120" s="11">
        <v>42308</v>
      </c>
      <c r="AN120" s="10"/>
      <c r="AO120" s="11" t="s">
        <v>29</v>
      </c>
      <c r="AP120" s="10"/>
      <c r="AQ120" s="4"/>
      <c r="AR120" s="4"/>
      <c r="AS120" s="11" t="s">
        <v>6</v>
      </c>
      <c r="AT120" s="4"/>
      <c r="AU120" s="4"/>
      <c r="AV120" s="4"/>
      <c r="AW120" s="4"/>
      <c r="AX120" s="4"/>
      <c r="AY120" s="4"/>
    </row>
    <row r="121" spans="1:51" x14ac:dyDescent="0.25">
      <c r="A121" s="44">
        <v>1234</v>
      </c>
      <c r="B121" s="15" t="str">
        <f>IFERROR(VLOOKUP(A121,Tableau1[[#All],[N°Article]:[Libellé]],2,FALSE),"")</f>
        <v>SERVIETTES 8/8</v>
      </c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17"/>
      <c r="N121" s="16">
        <f>SUM(C121:L121)</f>
        <v>0</v>
      </c>
      <c r="O121" s="17"/>
      <c r="P121" s="27"/>
      <c r="Q121" s="27"/>
      <c r="R121" s="27"/>
      <c r="S121" s="27"/>
      <c r="T121" s="27"/>
      <c r="U121" s="27"/>
      <c r="V121" s="27"/>
      <c r="W121" s="27"/>
      <c r="X121" s="27"/>
      <c r="Y121" s="17"/>
      <c r="Z121" s="16">
        <f>SUM(O121:X121)</f>
        <v>0</v>
      </c>
      <c r="AA121" s="1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17"/>
      <c r="AO121" s="16">
        <f>SUM(AD121:AM121)</f>
        <v>0</v>
      </c>
      <c r="AP121" s="18"/>
      <c r="AQ121" s="4"/>
      <c r="AR121" s="40" t="str">
        <f>B121</f>
        <v>SERVIETTES 8/8</v>
      </c>
      <c r="AS121" s="28">
        <f>SUM(N121,Z121,AO121)</f>
        <v>0</v>
      </c>
      <c r="AT121" s="4"/>
      <c r="AU121" s="4"/>
      <c r="AV121" s="4"/>
      <c r="AW121" s="4"/>
      <c r="AX121" s="4"/>
      <c r="AY121" s="4"/>
    </row>
    <row r="122" spans="1:51" x14ac:dyDescent="0.25">
      <c r="A122" s="44">
        <v>2345</v>
      </c>
      <c r="B122" s="15" t="str">
        <f>IFERROR(VLOOKUP(A122,Tableau1[[#All],[N°Article]:[Libellé]],2,FALSE),"")</f>
        <v>NAPPES 9/15</v>
      </c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17"/>
      <c r="N122" s="16">
        <f t="shared" ref="N122:N129" si="36">SUM(C122:L122)</f>
        <v>0</v>
      </c>
      <c r="O122" s="17"/>
      <c r="P122" s="27"/>
      <c r="Q122" s="27"/>
      <c r="R122" s="27"/>
      <c r="S122" s="27"/>
      <c r="T122" s="27"/>
      <c r="U122" s="27"/>
      <c r="V122" s="27"/>
      <c r="W122" s="27"/>
      <c r="X122" s="27"/>
      <c r="Y122" s="17"/>
      <c r="Z122" s="16">
        <f t="shared" ref="Z122:Z129" si="37">SUM(O122:X122)</f>
        <v>0</v>
      </c>
      <c r="AA122" s="1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17"/>
      <c r="AO122" s="16">
        <f t="shared" ref="AO122:AO129" si="38">SUM(AD122:AM122)</f>
        <v>0</v>
      </c>
      <c r="AP122" s="18"/>
      <c r="AQ122" s="4"/>
      <c r="AR122" s="40" t="str">
        <f>B122</f>
        <v>NAPPES 9/15</v>
      </c>
      <c r="AS122" s="28">
        <f t="shared" ref="AS122:AS129" si="39">SUM(N122,Z122,AO122)</f>
        <v>0</v>
      </c>
      <c r="AT122" s="4"/>
      <c r="AU122" s="4"/>
      <c r="AV122" s="4"/>
      <c r="AW122" s="4"/>
      <c r="AX122" s="4"/>
      <c r="AY122" s="4"/>
    </row>
    <row r="123" spans="1:51" x14ac:dyDescent="0.25">
      <c r="A123" s="45"/>
      <c r="B123" s="15" t="str">
        <f>IFERROR(VLOOKUP(A123,Tableau1[[#All],[N°Article]:[Libellé]],2,FALSE),"")</f>
        <v/>
      </c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17"/>
      <c r="N123" s="16">
        <f t="shared" si="36"/>
        <v>0</v>
      </c>
      <c r="O123" s="17"/>
      <c r="P123" s="27"/>
      <c r="Q123" s="27"/>
      <c r="R123" s="27"/>
      <c r="S123" s="27"/>
      <c r="T123" s="27"/>
      <c r="U123" s="27"/>
      <c r="V123" s="27"/>
      <c r="W123" s="27"/>
      <c r="X123" s="27"/>
      <c r="Y123" s="17"/>
      <c r="Z123" s="16">
        <f t="shared" si="37"/>
        <v>0</v>
      </c>
      <c r="AA123" s="1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17"/>
      <c r="AO123" s="16">
        <f t="shared" si="38"/>
        <v>0</v>
      </c>
      <c r="AP123" s="18"/>
      <c r="AQ123" s="4"/>
      <c r="AR123" s="40" t="str">
        <f>B123</f>
        <v/>
      </c>
      <c r="AS123" s="28">
        <f t="shared" si="39"/>
        <v>0</v>
      </c>
      <c r="AT123" s="4"/>
      <c r="AU123" s="4"/>
      <c r="AV123" s="4"/>
      <c r="AW123" s="4"/>
      <c r="AX123" s="4"/>
      <c r="AY123" s="4"/>
    </row>
    <row r="124" spans="1:51" x14ac:dyDescent="0.25">
      <c r="A124" s="45"/>
      <c r="B124" s="15" t="str">
        <f>IFERROR(VLOOKUP(A124,Tableau1[[#All],[N°Article]:[Libellé]],2,FALSE),"")</f>
        <v/>
      </c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17"/>
      <c r="N124" s="16">
        <f t="shared" si="36"/>
        <v>0</v>
      </c>
      <c r="O124" s="17"/>
      <c r="P124" s="27"/>
      <c r="Q124" s="27"/>
      <c r="R124" s="27"/>
      <c r="S124" s="27"/>
      <c r="T124" s="27"/>
      <c r="U124" s="27"/>
      <c r="V124" s="27"/>
      <c r="W124" s="27"/>
      <c r="X124" s="27"/>
      <c r="Y124" s="17"/>
      <c r="Z124" s="16">
        <f t="shared" si="37"/>
        <v>0</v>
      </c>
      <c r="AA124" s="1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17"/>
      <c r="AO124" s="16">
        <f t="shared" si="38"/>
        <v>0</v>
      </c>
      <c r="AP124" s="18"/>
      <c r="AQ124" s="4"/>
      <c r="AR124" s="40" t="str">
        <f>B124</f>
        <v/>
      </c>
      <c r="AS124" s="28">
        <f t="shared" si="39"/>
        <v>0</v>
      </c>
      <c r="AT124" s="4"/>
      <c r="AU124" s="4"/>
      <c r="AV124" s="4"/>
      <c r="AW124" s="4"/>
      <c r="AX124" s="4"/>
      <c r="AY124" s="4"/>
    </row>
    <row r="125" spans="1:51" x14ac:dyDescent="0.25">
      <c r="A125" s="45"/>
      <c r="B125" s="15" t="str">
        <f>IFERROR(VLOOKUP(A125,Tableau1[[#All],[N°Article]:[Libellé]],2,FALSE),"")</f>
        <v/>
      </c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17"/>
      <c r="N125" s="16">
        <f t="shared" si="36"/>
        <v>0</v>
      </c>
      <c r="O125" s="17"/>
      <c r="P125" s="27"/>
      <c r="Q125" s="27"/>
      <c r="R125" s="27"/>
      <c r="S125" s="27"/>
      <c r="T125" s="27"/>
      <c r="U125" s="27"/>
      <c r="V125" s="27"/>
      <c r="W125" s="27"/>
      <c r="X125" s="27"/>
      <c r="Y125" s="17"/>
      <c r="Z125" s="16">
        <f t="shared" si="37"/>
        <v>0</v>
      </c>
      <c r="AA125" s="1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17"/>
      <c r="AO125" s="16">
        <f t="shared" si="38"/>
        <v>0</v>
      </c>
      <c r="AP125" s="18"/>
      <c r="AQ125" s="4"/>
      <c r="AR125" s="40" t="str">
        <f>B125</f>
        <v/>
      </c>
      <c r="AS125" s="28">
        <f t="shared" si="39"/>
        <v>0</v>
      </c>
      <c r="AT125" s="4"/>
      <c r="AU125" s="4"/>
      <c r="AV125" s="4"/>
      <c r="AW125" s="4"/>
      <c r="AX125" s="4"/>
      <c r="AY125" s="4"/>
    </row>
    <row r="126" spans="1:51" x14ac:dyDescent="0.25">
      <c r="A126" s="45"/>
      <c r="B126" s="15" t="str">
        <f>IFERROR(VLOOKUP(A126,Tableau1[[#All],[N°Article]:[Libellé]],2,FALSE),"")</f>
        <v/>
      </c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17"/>
      <c r="N126" s="16">
        <f t="shared" si="36"/>
        <v>0</v>
      </c>
      <c r="O126" s="17"/>
      <c r="P126" s="27"/>
      <c r="Q126" s="27"/>
      <c r="R126" s="27"/>
      <c r="S126" s="27"/>
      <c r="T126" s="27"/>
      <c r="U126" s="27"/>
      <c r="V126" s="27"/>
      <c r="W126" s="27"/>
      <c r="X126" s="27"/>
      <c r="Y126" s="17"/>
      <c r="Z126" s="16">
        <f t="shared" si="37"/>
        <v>0</v>
      </c>
      <c r="AA126" s="1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17"/>
      <c r="AO126" s="16">
        <f t="shared" si="38"/>
        <v>0</v>
      </c>
      <c r="AP126" s="18"/>
      <c r="AQ126" s="4"/>
      <c r="AR126" s="40" t="str">
        <f>B126</f>
        <v/>
      </c>
      <c r="AS126" s="28">
        <f t="shared" si="39"/>
        <v>0</v>
      </c>
      <c r="AT126" s="4"/>
      <c r="AU126" s="4"/>
      <c r="AV126" s="4"/>
      <c r="AW126" s="4"/>
      <c r="AX126" s="4"/>
      <c r="AY126" s="4"/>
    </row>
    <row r="127" spans="1:51" x14ac:dyDescent="0.25">
      <c r="A127" s="45"/>
      <c r="B127" s="15" t="str">
        <f>IFERROR(VLOOKUP(A127,Tableau1[[#All],[N°Article]:[Libellé]],2,FALSE),"")</f>
        <v/>
      </c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17"/>
      <c r="N127" s="16">
        <f t="shared" si="36"/>
        <v>0</v>
      </c>
      <c r="O127" s="17"/>
      <c r="P127" s="27"/>
      <c r="Q127" s="27"/>
      <c r="R127" s="27"/>
      <c r="S127" s="27"/>
      <c r="T127" s="27"/>
      <c r="U127" s="27"/>
      <c r="V127" s="27"/>
      <c r="W127" s="27"/>
      <c r="X127" s="27"/>
      <c r="Y127" s="17"/>
      <c r="Z127" s="16">
        <f t="shared" si="37"/>
        <v>0</v>
      </c>
      <c r="AA127" s="1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17"/>
      <c r="AO127" s="16">
        <f t="shared" si="38"/>
        <v>0</v>
      </c>
      <c r="AP127" s="18"/>
      <c r="AQ127" s="4"/>
      <c r="AR127" s="40" t="str">
        <f>B127</f>
        <v/>
      </c>
      <c r="AS127" s="28">
        <f t="shared" si="39"/>
        <v>0</v>
      </c>
      <c r="AT127" s="4"/>
      <c r="AU127" s="4"/>
      <c r="AV127" s="4"/>
      <c r="AW127" s="4"/>
      <c r="AX127" s="4"/>
      <c r="AY127" s="4"/>
    </row>
    <row r="128" spans="1:51" x14ac:dyDescent="0.25">
      <c r="A128" s="45"/>
      <c r="B128" s="15" t="str">
        <f>IFERROR(VLOOKUP(A128,Tableau1[[#All],[N°Article]:[Libellé]],2,FALSE),"")</f>
        <v/>
      </c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17"/>
      <c r="N128" s="16">
        <f t="shared" si="36"/>
        <v>0</v>
      </c>
      <c r="O128" s="17"/>
      <c r="P128" s="27"/>
      <c r="Q128" s="27"/>
      <c r="R128" s="27"/>
      <c r="S128" s="27"/>
      <c r="T128" s="27"/>
      <c r="U128" s="27"/>
      <c r="V128" s="27"/>
      <c r="W128" s="27"/>
      <c r="X128" s="27"/>
      <c r="Y128" s="17"/>
      <c r="Z128" s="16">
        <f t="shared" si="37"/>
        <v>0</v>
      </c>
      <c r="AA128" s="1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17"/>
      <c r="AO128" s="16">
        <f t="shared" si="38"/>
        <v>0</v>
      </c>
      <c r="AP128" s="18"/>
      <c r="AQ128" s="4"/>
      <c r="AR128" s="40" t="str">
        <f>B128</f>
        <v/>
      </c>
      <c r="AS128" s="28">
        <f t="shared" si="39"/>
        <v>0</v>
      </c>
      <c r="AT128" s="4"/>
      <c r="AU128" s="4"/>
      <c r="AV128" s="4"/>
      <c r="AW128" s="4"/>
      <c r="AX128" s="4"/>
      <c r="AY128" s="4"/>
    </row>
    <row r="129" spans="1:51" x14ac:dyDescent="0.25">
      <c r="A129" s="45"/>
      <c r="B129" s="15" t="str">
        <f>IFERROR(VLOOKUP(A129,Tableau1[[#All],[N°Article]:[Libellé]],2,FALSE),"")</f>
        <v/>
      </c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17"/>
      <c r="N129" s="16">
        <f t="shared" si="36"/>
        <v>0</v>
      </c>
      <c r="O129" s="17"/>
      <c r="P129" s="27"/>
      <c r="Q129" s="27"/>
      <c r="R129" s="27"/>
      <c r="S129" s="27"/>
      <c r="T129" s="27"/>
      <c r="U129" s="27"/>
      <c r="V129" s="27"/>
      <c r="W129" s="27"/>
      <c r="X129" s="27"/>
      <c r="Y129" s="17"/>
      <c r="Z129" s="16">
        <f t="shared" si="37"/>
        <v>0</v>
      </c>
      <c r="AA129" s="1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17"/>
      <c r="AO129" s="16">
        <f t="shared" si="38"/>
        <v>0</v>
      </c>
      <c r="AP129" s="18"/>
      <c r="AQ129" s="4"/>
      <c r="AR129" s="40" t="str">
        <f>B129</f>
        <v/>
      </c>
      <c r="AS129" s="28">
        <f t="shared" si="39"/>
        <v>0</v>
      </c>
      <c r="AT129" s="4"/>
      <c r="AU129" s="4"/>
      <c r="AV129" s="4"/>
      <c r="AW129" s="4"/>
      <c r="AX129" s="4"/>
      <c r="AY129" s="4"/>
    </row>
    <row r="130" spans="1:51" x14ac:dyDescent="0.25">
      <c r="A130" s="46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P130" s="19"/>
      <c r="AQ130" s="4"/>
      <c r="AR130" s="4"/>
      <c r="AS130" s="4"/>
      <c r="AT130" s="4"/>
      <c r="AU130" s="4"/>
      <c r="AV130" s="4"/>
      <c r="AW130" s="4"/>
      <c r="AX130" s="4"/>
      <c r="AY130" s="4"/>
    </row>
    <row r="131" spans="1:51" x14ac:dyDescent="0.25">
      <c r="A131" s="6"/>
      <c r="B131" s="12" t="s">
        <v>5</v>
      </c>
      <c r="C131" s="6"/>
      <c r="D131" s="20" t="s">
        <v>55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21"/>
      <c r="AQ131" s="4"/>
      <c r="AR131" s="4"/>
      <c r="AS131" s="4"/>
      <c r="AT131" s="4"/>
      <c r="AU131" s="4"/>
      <c r="AV131" s="4"/>
      <c r="AW131" s="4"/>
      <c r="AX131" s="4"/>
      <c r="AY131" s="4"/>
    </row>
    <row r="132" spans="1:51" x14ac:dyDescent="0.25">
      <c r="A132" s="6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P132" s="19"/>
      <c r="AQ132" s="4"/>
      <c r="AR132" s="4"/>
      <c r="AS132" s="4"/>
      <c r="AT132" s="4"/>
      <c r="AU132" s="4"/>
      <c r="AV132" s="4"/>
      <c r="AW132" s="4"/>
      <c r="AX132" s="4"/>
      <c r="AY132" s="4"/>
    </row>
    <row r="133" spans="1:51" ht="46.5" x14ac:dyDescent="0.25">
      <c r="A133" s="14" t="s">
        <v>0</v>
      </c>
      <c r="B133" s="14" t="s">
        <v>4</v>
      </c>
      <c r="C133" s="11">
        <v>42309</v>
      </c>
      <c r="D133" s="11">
        <v>42310</v>
      </c>
      <c r="E133" s="11">
        <v>42311</v>
      </c>
      <c r="F133" s="11">
        <v>42312</v>
      </c>
      <c r="G133" s="11">
        <v>42313</v>
      </c>
      <c r="H133" s="11">
        <v>42314</v>
      </c>
      <c r="I133" s="11">
        <v>42315</v>
      </c>
      <c r="J133" s="11">
        <v>42316</v>
      </c>
      <c r="K133" s="11">
        <v>42317</v>
      </c>
      <c r="L133" s="11">
        <v>42318</v>
      </c>
      <c r="M133" s="10"/>
      <c r="N133" s="11" t="s">
        <v>27</v>
      </c>
      <c r="O133" s="10"/>
      <c r="P133" s="11">
        <v>42319</v>
      </c>
      <c r="Q133" s="11">
        <v>42320</v>
      </c>
      <c r="R133" s="11">
        <v>42321</v>
      </c>
      <c r="S133" s="11">
        <v>42322</v>
      </c>
      <c r="T133" s="11">
        <v>42323</v>
      </c>
      <c r="U133" s="11">
        <v>42324</v>
      </c>
      <c r="V133" s="11">
        <v>42325</v>
      </c>
      <c r="W133" s="11">
        <v>42326</v>
      </c>
      <c r="X133" s="11">
        <v>42327</v>
      </c>
      <c r="Y133" s="10"/>
      <c r="Z133" s="11" t="s">
        <v>28</v>
      </c>
      <c r="AA133" s="10"/>
      <c r="AB133" s="11">
        <v>42328</v>
      </c>
      <c r="AC133" s="11">
        <v>42329</v>
      </c>
      <c r="AD133" s="11">
        <v>42330</v>
      </c>
      <c r="AE133" s="11">
        <v>42331</v>
      </c>
      <c r="AF133" s="11">
        <v>42332</v>
      </c>
      <c r="AG133" s="11">
        <v>42333</v>
      </c>
      <c r="AH133" s="11">
        <v>42334</v>
      </c>
      <c r="AI133" s="11">
        <v>42335</v>
      </c>
      <c r="AJ133" s="11">
        <v>42336</v>
      </c>
      <c r="AK133" s="11">
        <v>42337</v>
      </c>
      <c r="AL133" s="11">
        <v>42338</v>
      </c>
      <c r="AM133" s="24"/>
      <c r="AN133" s="25"/>
      <c r="AO133" s="11" t="s">
        <v>29</v>
      </c>
      <c r="AP133" s="23"/>
      <c r="AQ133" s="4"/>
      <c r="AR133" s="4"/>
      <c r="AS133" s="11" t="s">
        <v>6</v>
      </c>
      <c r="AT133" s="4"/>
      <c r="AU133" s="4"/>
      <c r="AV133" s="4"/>
      <c r="AW133" s="4"/>
      <c r="AX133" s="4"/>
      <c r="AY133" s="4"/>
    </row>
    <row r="134" spans="1:51" x14ac:dyDescent="0.25">
      <c r="A134" s="44">
        <v>1234</v>
      </c>
      <c r="B134" s="15" t="str">
        <f>IFERROR(VLOOKUP(A134,Tableau1[[#All],[N°Article]:[Libellé]],2,FALSE),"")</f>
        <v>SERVIETTES 8/8</v>
      </c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17"/>
      <c r="N134" s="16">
        <f>SUM(C134:L134)</f>
        <v>0</v>
      </c>
      <c r="O134" s="17"/>
      <c r="P134" s="27"/>
      <c r="Q134" s="27"/>
      <c r="R134" s="27"/>
      <c r="S134" s="27"/>
      <c r="T134" s="27"/>
      <c r="U134" s="27"/>
      <c r="V134" s="27"/>
      <c r="W134" s="27"/>
      <c r="X134" s="27"/>
      <c r="Y134" s="17"/>
      <c r="Z134" s="16">
        <f>SUM(O134:X134)</f>
        <v>0</v>
      </c>
      <c r="AA134" s="1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18"/>
      <c r="AN134" s="26"/>
      <c r="AO134" s="16">
        <f>SUM(AD134:AM134)</f>
        <v>0</v>
      </c>
      <c r="AP134" s="18"/>
      <c r="AQ134" s="4"/>
      <c r="AR134" s="40" t="str">
        <f>B134</f>
        <v>SERVIETTES 8/8</v>
      </c>
      <c r="AS134" s="28">
        <f>SUM(N134,Z134,AO134)</f>
        <v>0</v>
      </c>
      <c r="AT134" s="4"/>
      <c r="AU134" s="4"/>
      <c r="AV134" s="4"/>
      <c r="AW134" s="4"/>
      <c r="AX134" s="4"/>
      <c r="AY134" s="4"/>
    </row>
    <row r="135" spans="1:51" x14ac:dyDescent="0.25">
      <c r="A135" s="44">
        <v>2345</v>
      </c>
      <c r="B135" s="15" t="str">
        <f>IFERROR(VLOOKUP(A135,Tableau1[[#All],[N°Article]:[Libellé]],2,FALSE),"")</f>
        <v>NAPPES 9/15</v>
      </c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17"/>
      <c r="N135" s="16">
        <f t="shared" ref="N135:N142" si="40">SUM(C135:L135)</f>
        <v>0</v>
      </c>
      <c r="O135" s="17"/>
      <c r="P135" s="27"/>
      <c r="Q135" s="27"/>
      <c r="R135" s="27"/>
      <c r="S135" s="27"/>
      <c r="T135" s="27"/>
      <c r="U135" s="27"/>
      <c r="V135" s="27"/>
      <c r="W135" s="27"/>
      <c r="X135" s="27"/>
      <c r="Y135" s="17"/>
      <c r="Z135" s="16">
        <f t="shared" ref="Z135:Z142" si="41">SUM(O135:X135)</f>
        <v>0</v>
      </c>
      <c r="AA135" s="1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18"/>
      <c r="AN135" s="26"/>
      <c r="AO135" s="16">
        <f t="shared" ref="AO135:AO142" si="42">SUM(AD135:AM135)</f>
        <v>0</v>
      </c>
      <c r="AP135" s="18"/>
      <c r="AQ135" s="4"/>
      <c r="AR135" s="40" t="str">
        <f>B135</f>
        <v>NAPPES 9/15</v>
      </c>
      <c r="AS135" s="28">
        <f t="shared" ref="AS135:AS142" si="43">SUM(N135,Z135,AO135)</f>
        <v>0</v>
      </c>
      <c r="AT135" s="4"/>
      <c r="AU135" s="4"/>
      <c r="AV135" s="4"/>
      <c r="AW135" s="4"/>
      <c r="AX135" s="4"/>
      <c r="AY135" s="4"/>
    </row>
    <row r="136" spans="1:51" x14ac:dyDescent="0.25">
      <c r="A136" s="45"/>
      <c r="B136" s="15" t="str">
        <f>IFERROR(VLOOKUP(A136,Tableau1[[#All],[N°Article]:[Libellé]],2,FALSE),"")</f>
        <v/>
      </c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17"/>
      <c r="N136" s="16">
        <f t="shared" si="40"/>
        <v>0</v>
      </c>
      <c r="O136" s="17"/>
      <c r="P136" s="27"/>
      <c r="Q136" s="27"/>
      <c r="R136" s="27"/>
      <c r="S136" s="27"/>
      <c r="T136" s="27"/>
      <c r="U136" s="27"/>
      <c r="V136" s="27"/>
      <c r="W136" s="27"/>
      <c r="X136" s="27"/>
      <c r="Y136" s="17"/>
      <c r="Z136" s="16">
        <f t="shared" si="41"/>
        <v>0</v>
      </c>
      <c r="AA136" s="1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18"/>
      <c r="AN136" s="26"/>
      <c r="AO136" s="16">
        <f t="shared" si="42"/>
        <v>0</v>
      </c>
      <c r="AP136" s="18"/>
      <c r="AQ136" s="4"/>
      <c r="AR136" s="40" t="str">
        <f>B136</f>
        <v/>
      </c>
      <c r="AS136" s="28">
        <f t="shared" si="43"/>
        <v>0</v>
      </c>
      <c r="AT136" s="4"/>
      <c r="AU136" s="4"/>
      <c r="AV136" s="4"/>
      <c r="AW136" s="4"/>
      <c r="AX136" s="4"/>
      <c r="AY136" s="4"/>
    </row>
    <row r="137" spans="1:51" x14ac:dyDescent="0.25">
      <c r="A137" s="45"/>
      <c r="B137" s="15" t="str">
        <f>IFERROR(VLOOKUP(A137,Tableau1[[#All],[N°Article]:[Libellé]],2,FALSE),"")</f>
        <v/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17"/>
      <c r="N137" s="16">
        <f t="shared" si="40"/>
        <v>0</v>
      </c>
      <c r="O137" s="17"/>
      <c r="P137" s="27"/>
      <c r="Q137" s="27"/>
      <c r="R137" s="27"/>
      <c r="S137" s="27"/>
      <c r="T137" s="27"/>
      <c r="U137" s="27"/>
      <c r="V137" s="27"/>
      <c r="W137" s="27"/>
      <c r="X137" s="27"/>
      <c r="Y137" s="17"/>
      <c r="Z137" s="16">
        <f t="shared" si="41"/>
        <v>0</v>
      </c>
      <c r="AA137" s="1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18"/>
      <c r="AN137" s="26"/>
      <c r="AO137" s="16">
        <f t="shared" si="42"/>
        <v>0</v>
      </c>
      <c r="AP137" s="18"/>
      <c r="AQ137" s="4"/>
      <c r="AR137" s="40" t="str">
        <f>B137</f>
        <v/>
      </c>
      <c r="AS137" s="28">
        <f t="shared" si="43"/>
        <v>0</v>
      </c>
      <c r="AT137" s="4"/>
      <c r="AU137" s="4"/>
      <c r="AV137" s="4"/>
      <c r="AW137" s="4"/>
      <c r="AX137" s="4"/>
      <c r="AY137" s="4"/>
    </row>
    <row r="138" spans="1:51" x14ac:dyDescent="0.25">
      <c r="A138" s="45"/>
      <c r="B138" s="15" t="str">
        <f>IFERROR(VLOOKUP(A138,Tableau1[[#All],[N°Article]:[Libellé]],2,FALSE),"")</f>
        <v/>
      </c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17"/>
      <c r="N138" s="16">
        <f t="shared" si="40"/>
        <v>0</v>
      </c>
      <c r="O138" s="17"/>
      <c r="P138" s="27"/>
      <c r="Q138" s="27"/>
      <c r="R138" s="27"/>
      <c r="S138" s="27"/>
      <c r="T138" s="27"/>
      <c r="U138" s="27"/>
      <c r="V138" s="27"/>
      <c r="W138" s="27"/>
      <c r="X138" s="27"/>
      <c r="Y138" s="17"/>
      <c r="Z138" s="16">
        <f t="shared" si="41"/>
        <v>0</v>
      </c>
      <c r="AA138" s="1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18"/>
      <c r="AN138" s="26"/>
      <c r="AO138" s="16">
        <f t="shared" si="42"/>
        <v>0</v>
      </c>
      <c r="AP138" s="18"/>
      <c r="AQ138" s="4"/>
      <c r="AR138" s="40" t="str">
        <f>B138</f>
        <v/>
      </c>
      <c r="AS138" s="28">
        <f t="shared" si="43"/>
        <v>0</v>
      </c>
      <c r="AT138" s="4"/>
      <c r="AU138" s="4"/>
      <c r="AV138" s="4"/>
      <c r="AW138" s="4"/>
      <c r="AX138" s="4"/>
      <c r="AY138" s="4"/>
    </row>
    <row r="139" spans="1:51" x14ac:dyDescent="0.25">
      <c r="A139" s="45"/>
      <c r="B139" s="15" t="str">
        <f>IFERROR(VLOOKUP(A139,Tableau1[[#All],[N°Article]:[Libellé]],2,FALSE),"")</f>
        <v/>
      </c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17"/>
      <c r="N139" s="16">
        <f t="shared" si="40"/>
        <v>0</v>
      </c>
      <c r="O139" s="17"/>
      <c r="P139" s="27"/>
      <c r="Q139" s="27"/>
      <c r="R139" s="27"/>
      <c r="S139" s="27"/>
      <c r="T139" s="27"/>
      <c r="U139" s="27"/>
      <c r="V139" s="27"/>
      <c r="W139" s="27"/>
      <c r="X139" s="27"/>
      <c r="Y139" s="17"/>
      <c r="Z139" s="16">
        <f t="shared" si="41"/>
        <v>0</v>
      </c>
      <c r="AA139" s="1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18"/>
      <c r="AN139" s="26"/>
      <c r="AO139" s="16">
        <f t="shared" si="42"/>
        <v>0</v>
      </c>
      <c r="AP139" s="18"/>
      <c r="AQ139" s="4"/>
      <c r="AR139" s="40" t="str">
        <f>B139</f>
        <v/>
      </c>
      <c r="AS139" s="28">
        <f t="shared" si="43"/>
        <v>0</v>
      </c>
      <c r="AT139" s="4"/>
      <c r="AU139" s="4"/>
      <c r="AV139" s="4"/>
      <c r="AW139" s="4"/>
      <c r="AX139" s="4"/>
      <c r="AY139" s="4"/>
    </row>
    <row r="140" spans="1:51" x14ac:dyDescent="0.25">
      <c r="A140" s="45"/>
      <c r="B140" s="15" t="str">
        <f>IFERROR(VLOOKUP(A140,Tableau1[[#All],[N°Article]:[Libellé]],2,FALSE),"")</f>
        <v/>
      </c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17"/>
      <c r="N140" s="16">
        <f t="shared" si="40"/>
        <v>0</v>
      </c>
      <c r="O140" s="17"/>
      <c r="P140" s="27"/>
      <c r="Q140" s="27"/>
      <c r="R140" s="27"/>
      <c r="S140" s="27"/>
      <c r="T140" s="27"/>
      <c r="U140" s="27"/>
      <c r="V140" s="27"/>
      <c r="W140" s="27"/>
      <c r="X140" s="27"/>
      <c r="Y140" s="17"/>
      <c r="Z140" s="16">
        <f t="shared" si="41"/>
        <v>0</v>
      </c>
      <c r="AA140" s="1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18"/>
      <c r="AN140" s="26"/>
      <c r="AO140" s="16">
        <f t="shared" si="42"/>
        <v>0</v>
      </c>
      <c r="AP140" s="18"/>
      <c r="AQ140" s="4"/>
      <c r="AR140" s="40" t="str">
        <f>B140</f>
        <v/>
      </c>
      <c r="AS140" s="28">
        <f t="shared" si="43"/>
        <v>0</v>
      </c>
      <c r="AT140" s="4"/>
      <c r="AU140" s="4"/>
      <c r="AV140" s="4"/>
      <c r="AW140" s="4"/>
      <c r="AX140" s="4"/>
      <c r="AY140" s="4"/>
    </row>
    <row r="141" spans="1:51" x14ac:dyDescent="0.25">
      <c r="A141" s="45"/>
      <c r="B141" s="15" t="str">
        <f>IFERROR(VLOOKUP(A141,Tableau1[[#All],[N°Article]:[Libellé]],2,FALSE),"")</f>
        <v/>
      </c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17"/>
      <c r="N141" s="16">
        <f t="shared" si="40"/>
        <v>0</v>
      </c>
      <c r="O141" s="17"/>
      <c r="P141" s="27"/>
      <c r="Q141" s="27"/>
      <c r="R141" s="27"/>
      <c r="S141" s="27"/>
      <c r="T141" s="27"/>
      <c r="U141" s="27"/>
      <c r="V141" s="27"/>
      <c r="W141" s="27"/>
      <c r="X141" s="27"/>
      <c r="Y141" s="17"/>
      <c r="Z141" s="16">
        <f t="shared" si="41"/>
        <v>0</v>
      </c>
      <c r="AA141" s="1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18"/>
      <c r="AN141" s="26"/>
      <c r="AO141" s="16">
        <f t="shared" si="42"/>
        <v>0</v>
      </c>
      <c r="AP141" s="18"/>
      <c r="AQ141" s="4"/>
      <c r="AR141" s="40" t="str">
        <f>B141</f>
        <v/>
      </c>
      <c r="AS141" s="28">
        <f t="shared" si="43"/>
        <v>0</v>
      </c>
      <c r="AT141" s="4"/>
      <c r="AU141" s="4"/>
      <c r="AV141" s="4"/>
      <c r="AW141" s="4"/>
      <c r="AX141" s="4"/>
      <c r="AY141" s="4"/>
    </row>
    <row r="142" spans="1:51" x14ac:dyDescent="0.25">
      <c r="A142" s="45"/>
      <c r="B142" s="15" t="str">
        <f>IFERROR(VLOOKUP(A142,Tableau1[[#All],[N°Article]:[Libellé]],2,FALSE),"")</f>
        <v/>
      </c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17"/>
      <c r="N142" s="16">
        <f t="shared" si="40"/>
        <v>0</v>
      </c>
      <c r="O142" s="17"/>
      <c r="P142" s="27"/>
      <c r="Q142" s="27"/>
      <c r="R142" s="27"/>
      <c r="S142" s="27"/>
      <c r="T142" s="27"/>
      <c r="U142" s="27"/>
      <c r="V142" s="27"/>
      <c r="W142" s="27"/>
      <c r="X142" s="27"/>
      <c r="Y142" s="17"/>
      <c r="Z142" s="16">
        <f t="shared" si="41"/>
        <v>0</v>
      </c>
      <c r="AA142" s="1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18"/>
      <c r="AN142" s="26"/>
      <c r="AO142" s="16">
        <f t="shared" si="42"/>
        <v>0</v>
      </c>
      <c r="AP142" s="18"/>
      <c r="AQ142" s="4"/>
      <c r="AR142" s="40" t="str">
        <f>B142</f>
        <v/>
      </c>
      <c r="AS142" s="28">
        <f t="shared" si="43"/>
        <v>0</v>
      </c>
      <c r="AT142" s="4"/>
      <c r="AU142" s="4"/>
      <c r="AV142" s="4"/>
      <c r="AW142" s="4"/>
      <c r="AX142" s="4"/>
      <c r="AY142" s="4"/>
    </row>
    <row r="143" spans="1:51" x14ac:dyDescent="0.25">
      <c r="A143" s="46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19"/>
      <c r="AN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</row>
    <row r="144" spans="1:51" x14ac:dyDescent="0.25">
      <c r="A144" s="6"/>
      <c r="B144" s="12" t="s">
        <v>5</v>
      </c>
      <c r="C144" s="6"/>
      <c r="D144" s="13" t="s">
        <v>56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4"/>
      <c r="AR144" s="4"/>
      <c r="AS144" s="4"/>
      <c r="AT144" s="4"/>
      <c r="AU144" s="4"/>
      <c r="AV144" s="4"/>
      <c r="AW144" s="4"/>
      <c r="AX144" s="4"/>
      <c r="AY144" s="4"/>
    </row>
    <row r="145" spans="1:51" x14ac:dyDescent="0.25">
      <c r="A145" s="6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</row>
    <row r="146" spans="1:51" ht="46.5" x14ac:dyDescent="0.25">
      <c r="A146" s="14" t="s">
        <v>0</v>
      </c>
      <c r="B146" s="14" t="s">
        <v>4</v>
      </c>
      <c r="C146" s="11">
        <v>42339</v>
      </c>
      <c r="D146" s="11">
        <v>42340</v>
      </c>
      <c r="E146" s="11">
        <v>42341</v>
      </c>
      <c r="F146" s="11">
        <v>42342</v>
      </c>
      <c r="G146" s="11">
        <v>42343</v>
      </c>
      <c r="H146" s="11">
        <v>42344</v>
      </c>
      <c r="I146" s="11">
        <v>42345</v>
      </c>
      <c r="J146" s="11">
        <v>42346</v>
      </c>
      <c r="K146" s="11">
        <v>42347</v>
      </c>
      <c r="L146" s="11">
        <v>42348</v>
      </c>
      <c r="M146" s="10"/>
      <c r="N146" s="11" t="s">
        <v>27</v>
      </c>
      <c r="O146" s="10"/>
      <c r="P146" s="11">
        <v>42349</v>
      </c>
      <c r="Q146" s="11">
        <v>42350</v>
      </c>
      <c r="R146" s="11">
        <v>42351</v>
      </c>
      <c r="S146" s="11">
        <v>42352</v>
      </c>
      <c r="T146" s="11">
        <v>42353</v>
      </c>
      <c r="U146" s="11">
        <v>42354</v>
      </c>
      <c r="V146" s="11">
        <v>42355</v>
      </c>
      <c r="W146" s="11">
        <v>42356</v>
      </c>
      <c r="X146" s="11">
        <v>42357</v>
      </c>
      <c r="Y146" s="10"/>
      <c r="Z146" s="11" t="s">
        <v>28</v>
      </c>
      <c r="AA146" s="10"/>
      <c r="AB146" s="11">
        <v>42358</v>
      </c>
      <c r="AC146" s="11">
        <v>42359</v>
      </c>
      <c r="AD146" s="11">
        <v>42360</v>
      </c>
      <c r="AE146" s="11">
        <v>42361</v>
      </c>
      <c r="AF146" s="11">
        <v>42362</v>
      </c>
      <c r="AG146" s="11">
        <v>42363</v>
      </c>
      <c r="AH146" s="11">
        <v>42364</v>
      </c>
      <c r="AI146" s="11">
        <v>42365</v>
      </c>
      <c r="AJ146" s="11">
        <v>42366</v>
      </c>
      <c r="AK146" s="11">
        <v>42367</v>
      </c>
      <c r="AL146" s="11">
        <v>42368</v>
      </c>
      <c r="AM146" s="11">
        <v>42369</v>
      </c>
      <c r="AN146" s="10"/>
      <c r="AO146" s="11" t="s">
        <v>29</v>
      </c>
      <c r="AP146" s="10"/>
      <c r="AQ146" s="4"/>
      <c r="AR146" s="4"/>
      <c r="AS146" s="11" t="s">
        <v>6</v>
      </c>
      <c r="AT146" s="4"/>
      <c r="AU146" s="4"/>
      <c r="AV146" s="4"/>
      <c r="AW146" s="4"/>
      <c r="AX146" s="4"/>
      <c r="AY146" s="4"/>
    </row>
    <row r="147" spans="1:51" x14ac:dyDescent="0.25">
      <c r="A147" s="44">
        <v>1234</v>
      </c>
      <c r="B147" s="15" t="str">
        <f>IFERROR(VLOOKUP(A147,Tableau1[[#All],[N°Article]:[Libellé]],2,FALSE),"")</f>
        <v>SERVIETTES 8/8</v>
      </c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17"/>
      <c r="N147" s="16">
        <f>SUM(C147:L147)</f>
        <v>0</v>
      </c>
      <c r="O147" s="17"/>
      <c r="P147" s="27"/>
      <c r="Q147" s="27"/>
      <c r="R147" s="27"/>
      <c r="S147" s="27"/>
      <c r="T147" s="27"/>
      <c r="U147" s="27"/>
      <c r="V147" s="27"/>
      <c r="W147" s="27"/>
      <c r="X147" s="27"/>
      <c r="Y147" s="17"/>
      <c r="Z147" s="16">
        <f>SUM(O147:X147)</f>
        <v>0</v>
      </c>
      <c r="AA147" s="1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17"/>
      <c r="AO147" s="16">
        <f>SUM(AD147:AM147)</f>
        <v>0</v>
      </c>
      <c r="AP147" s="18"/>
      <c r="AQ147" s="4"/>
      <c r="AR147" s="40" t="str">
        <f>B147</f>
        <v>SERVIETTES 8/8</v>
      </c>
      <c r="AS147" s="28">
        <f>SUM(N147,Z147,AO147)</f>
        <v>0</v>
      </c>
      <c r="AT147" s="4"/>
      <c r="AU147" s="4"/>
      <c r="AV147" s="4"/>
      <c r="AW147" s="4"/>
      <c r="AX147" s="4"/>
      <c r="AY147" s="4"/>
    </row>
    <row r="148" spans="1:51" x14ac:dyDescent="0.25">
      <c r="A148" s="44">
        <v>2345</v>
      </c>
      <c r="B148" s="15" t="str">
        <f>IFERROR(VLOOKUP(A148,Tableau1[[#All],[N°Article]:[Libellé]],2,FALSE),"")</f>
        <v>NAPPES 9/15</v>
      </c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17"/>
      <c r="N148" s="16">
        <f t="shared" ref="N148:N155" si="44">SUM(C148:L148)</f>
        <v>0</v>
      </c>
      <c r="O148" s="17"/>
      <c r="P148" s="27"/>
      <c r="Q148" s="27"/>
      <c r="R148" s="27"/>
      <c r="S148" s="27"/>
      <c r="T148" s="27"/>
      <c r="U148" s="27"/>
      <c r="V148" s="27"/>
      <c r="W148" s="27"/>
      <c r="X148" s="27"/>
      <c r="Y148" s="17"/>
      <c r="Z148" s="16">
        <f t="shared" ref="Z148:Z155" si="45">SUM(O148:X148)</f>
        <v>0</v>
      </c>
      <c r="AA148" s="1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17"/>
      <c r="AO148" s="16">
        <f t="shared" ref="AO148:AO155" si="46">SUM(AD148:AM148)</f>
        <v>0</v>
      </c>
      <c r="AP148" s="18"/>
      <c r="AQ148" s="4"/>
      <c r="AR148" s="40" t="str">
        <f>B148</f>
        <v>NAPPES 9/15</v>
      </c>
      <c r="AS148" s="28">
        <f t="shared" ref="AS148:AS155" si="47">SUM(N148,Z148,AO148)</f>
        <v>0</v>
      </c>
      <c r="AT148" s="4"/>
      <c r="AU148" s="4"/>
      <c r="AV148" s="4"/>
      <c r="AW148" s="4"/>
      <c r="AX148" s="4"/>
      <c r="AY148" s="4"/>
    </row>
    <row r="149" spans="1:51" x14ac:dyDescent="0.25">
      <c r="A149" s="45"/>
      <c r="B149" s="15" t="str">
        <f>IFERROR(VLOOKUP(A149,Tableau1[[#All],[N°Article]:[Libellé]],2,FALSE),"")</f>
        <v/>
      </c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17"/>
      <c r="N149" s="16">
        <f t="shared" si="44"/>
        <v>0</v>
      </c>
      <c r="O149" s="17"/>
      <c r="P149" s="27"/>
      <c r="Q149" s="27"/>
      <c r="R149" s="27"/>
      <c r="S149" s="27"/>
      <c r="T149" s="27"/>
      <c r="U149" s="27"/>
      <c r="V149" s="27"/>
      <c r="W149" s="27"/>
      <c r="X149" s="27"/>
      <c r="Y149" s="17"/>
      <c r="Z149" s="16">
        <f t="shared" si="45"/>
        <v>0</v>
      </c>
      <c r="AA149" s="1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17"/>
      <c r="AO149" s="16">
        <f t="shared" si="46"/>
        <v>0</v>
      </c>
      <c r="AP149" s="18"/>
      <c r="AQ149" s="4"/>
      <c r="AR149" s="40" t="str">
        <f>B149</f>
        <v/>
      </c>
      <c r="AS149" s="28">
        <f t="shared" si="47"/>
        <v>0</v>
      </c>
      <c r="AT149" s="4"/>
      <c r="AU149" s="4"/>
      <c r="AV149" s="4"/>
      <c r="AW149" s="4"/>
      <c r="AX149" s="4"/>
      <c r="AY149" s="4"/>
    </row>
    <row r="150" spans="1:51" x14ac:dyDescent="0.25">
      <c r="A150" s="45"/>
      <c r="B150" s="15" t="str">
        <f>IFERROR(VLOOKUP(A150,Tableau1[[#All],[N°Article]:[Libellé]],2,FALSE),"")</f>
        <v/>
      </c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17"/>
      <c r="N150" s="16">
        <f t="shared" si="44"/>
        <v>0</v>
      </c>
      <c r="O150" s="17"/>
      <c r="P150" s="27"/>
      <c r="Q150" s="27"/>
      <c r="R150" s="27"/>
      <c r="S150" s="27"/>
      <c r="T150" s="27"/>
      <c r="U150" s="27"/>
      <c r="V150" s="27"/>
      <c r="W150" s="27"/>
      <c r="X150" s="27"/>
      <c r="Y150" s="17"/>
      <c r="Z150" s="16">
        <f t="shared" si="45"/>
        <v>0</v>
      </c>
      <c r="AA150" s="1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17"/>
      <c r="AO150" s="16">
        <f t="shared" si="46"/>
        <v>0</v>
      </c>
      <c r="AP150" s="18"/>
      <c r="AQ150" s="4"/>
      <c r="AR150" s="40" t="str">
        <f>B150</f>
        <v/>
      </c>
      <c r="AS150" s="28">
        <f t="shared" si="47"/>
        <v>0</v>
      </c>
      <c r="AT150" s="4"/>
      <c r="AU150" s="4"/>
      <c r="AV150" s="4"/>
      <c r="AW150" s="4"/>
      <c r="AX150" s="4"/>
      <c r="AY150" s="4"/>
    </row>
    <row r="151" spans="1:51" x14ac:dyDescent="0.25">
      <c r="A151" s="45"/>
      <c r="B151" s="15" t="str">
        <f>IFERROR(VLOOKUP(A151,Tableau1[[#All],[N°Article]:[Libellé]],2,FALSE),"")</f>
        <v/>
      </c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17"/>
      <c r="N151" s="16">
        <f t="shared" si="44"/>
        <v>0</v>
      </c>
      <c r="O151" s="17"/>
      <c r="P151" s="27"/>
      <c r="Q151" s="27"/>
      <c r="R151" s="27"/>
      <c r="S151" s="27"/>
      <c r="T151" s="27"/>
      <c r="U151" s="27"/>
      <c r="V151" s="27"/>
      <c r="W151" s="27"/>
      <c r="X151" s="27"/>
      <c r="Y151" s="17"/>
      <c r="Z151" s="16">
        <f t="shared" si="45"/>
        <v>0</v>
      </c>
      <c r="AA151" s="1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17"/>
      <c r="AO151" s="16">
        <f t="shared" si="46"/>
        <v>0</v>
      </c>
      <c r="AP151" s="18"/>
      <c r="AQ151" s="4"/>
      <c r="AR151" s="40" t="str">
        <f>B151</f>
        <v/>
      </c>
      <c r="AS151" s="28">
        <f t="shared" si="47"/>
        <v>0</v>
      </c>
      <c r="AT151" s="4"/>
      <c r="AU151" s="4"/>
      <c r="AV151" s="4"/>
      <c r="AW151" s="4"/>
      <c r="AX151" s="4"/>
      <c r="AY151" s="4"/>
    </row>
    <row r="152" spans="1:51" x14ac:dyDescent="0.25">
      <c r="A152" s="45"/>
      <c r="B152" s="15" t="str">
        <f>IFERROR(VLOOKUP(A152,Tableau1[[#All],[N°Article]:[Libellé]],2,FALSE),"")</f>
        <v/>
      </c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17"/>
      <c r="N152" s="16">
        <f t="shared" si="44"/>
        <v>0</v>
      </c>
      <c r="O152" s="17"/>
      <c r="P152" s="27"/>
      <c r="Q152" s="27"/>
      <c r="R152" s="27"/>
      <c r="S152" s="27"/>
      <c r="T152" s="27"/>
      <c r="U152" s="27"/>
      <c r="V152" s="27"/>
      <c r="W152" s="27"/>
      <c r="X152" s="27"/>
      <c r="Y152" s="17"/>
      <c r="Z152" s="16">
        <f t="shared" si="45"/>
        <v>0</v>
      </c>
      <c r="AA152" s="1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17"/>
      <c r="AO152" s="16">
        <f t="shared" si="46"/>
        <v>0</v>
      </c>
      <c r="AP152" s="18"/>
      <c r="AQ152" s="4"/>
      <c r="AR152" s="40" t="str">
        <f>B152</f>
        <v/>
      </c>
      <c r="AS152" s="28">
        <f t="shared" si="47"/>
        <v>0</v>
      </c>
      <c r="AT152" s="4"/>
      <c r="AU152" s="4"/>
      <c r="AV152" s="4"/>
      <c r="AW152" s="4"/>
      <c r="AX152" s="4"/>
      <c r="AY152" s="4"/>
    </row>
    <row r="153" spans="1:51" x14ac:dyDescent="0.25">
      <c r="A153" s="45"/>
      <c r="B153" s="15" t="str">
        <f>IFERROR(VLOOKUP(A153,Tableau1[[#All],[N°Article]:[Libellé]],2,FALSE),"")</f>
        <v/>
      </c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17"/>
      <c r="N153" s="16">
        <f t="shared" si="44"/>
        <v>0</v>
      </c>
      <c r="O153" s="17"/>
      <c r="P153" s="27"/>
      <c r="Q153" s="27"/>
      <c r="R153" s="27"/>
      <c r="S153" s="27"/>
      <c r="T153" s="27"/>
      <c r="U153" s="27"/>
      <c r="V153" s="27"/>
      <c r="W153" s="27"/>
      <c r="X153" s="27"/>
      <c r="Y153" s="17"/>
      <c r="Z153" s="16">
        <f t="shared" si="45"/>
        <v>0</v>
      </c>
      <c r="AA153" s="1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17"/>
      <c r="AO153" s="16">
        <f t="shared" si="46"/>
        <v>0</v>
      </c>
      <c r="AP153" s="18"/>
      <c r="AQ153" s="4"/>
      <c r="AR153" s="40" t="str">
        <f>B153</f>
        <v/>
      </c>
      <c r="AS153" s="28">
        <f t="shared" si="47"/>
        <v>0</v>
      </c>
      <c r="AT153" s="4"/>
      <c r="AU153" s="4"/>
      <c r="AV153" s="4"/>
      <c r="AW153" s="4"/>
      <c r="AX153" s="4"/>
      <c r="AY153" s="4"/>
    </row>
    <row r="154" spans="1:51" x14ac:dyDescent="0.25">
      <c r="A154" s="45"/>
      <c r="B154" s="15" t="str">
        <f>IFERROR(VLOOKUP(A154,Tableau1[[#All],[N°Article]:[Libellé]],2,FALSE),"")</f>
        <v/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17"/>
      <c r="N154" s="16">
        <f t="shared" si="44"/>
        <v>0</v>
      </c>
      <c r="O154" s="17"/>
      <c r="P154" s="27"/>
      <c r="Q154" s="27"/>
      <c r="R154" s="27"/>
      <c r="S154" s="27"/>
      <c r="T154" s="27"/>
      <c r="U154" s="27"/>
      <c r="V154" s="27"/>
      <c r="W154" s="27"/>
      <c r="X154" s="27"/>
      <c r="Y154" s="17"/>
      <c r="Z154" s="16">
        <f t="shared" si="45"/>
        <v>0</v>
      </c>
      <c r="AA154" s="1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17"/>
      <c r="AO154" s="16">
        <f t="shared" si="46"/>
        <v>0</v>
      </c>
      <c r="AP154" s="18"/>
      <c r="AQ154" s="4"/>
      <c r="AR154" s="40" t="str">
        <f>B154</f>
        <v/>
      </c>
      <c r="AS154" s="28">
        <f t="shared" si="47"/>
        <v>0</v>
      </c>
      <c r="AT154" s="4"/>
      <c r="AU154" s="4"/>
      <c r="AV154" s="4"/>
      <c r="AW154" s="4"/>
      <c r="AX154" s="4"/>
      <c r="AY154" s="4"/>
    </row>
    <row r="155" spans="1:51" x14ac:dyDescent="0.25">
      <c r="A155" s="45"/>
      <c r="B155" s="15" t="str">
        <f>IFERROR(VLOOKUP(A155,Tableau1[[#All],[N°Article]:[Libellé]],2,FALSE),"")</f>
        <v/>
      </c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17"/>
      <c r="N155" s="16">
        <f t="shared" si="44"/>
        <v>0</v>
      </c>
      <c r="O155" s="17"/>
      <c r="P155" s="27"/>
      <c r="Q155" s="27"/>
      <c r="R155" s="27"/>
      <c r="S155" s="27"/>
      <c r="T155" s="27"/>
      <c r="U155" s="27"/>
      <c r="V155" s="27"/>
      <c r="W155" s="27"/>
      <c r="X155" s="27"/>
      <c r="Y155" s="17"/>
      <c r="Z155" s="16">
        <f t="shared" si="45"/>
        <v>0</v>
      </c>
      <c r="AA155" s="1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17"/>
      <c r="AO155" s="16">
        <f t="shared" si="46"/>
        <v>0</v>
      </c>
      <c r="AP155" s="18"/>
      <c r="AQ155" s="4"/>
      <c r="AR155" s="40" t="str">
        <f>B155</f>
        <v/>
      </c>
      <c r="AS155" s="28">
        <f t="shared" si="47"/>
        <v>0</v>
      </c>
      <c r="AT155" s="4"/>
      <c r="AU155" s="4"/>
      <c r="AV155" s="4"/>
      <c r="AW155" s="4"/>
      <c r="AX155" s="4"/>
      <c r="AY155" s="4"/>
    </row>
    <row r="156" spans="1:51" x14ac:dyDescent="0.25">
      <c r="A156" s="46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P156" s="19"/>
      <c r="AQ156" s="4"/>
      <c r="AR156" s="4"/>
      <c r="AS156" s="4"/>
      <c r="AT156" s="4"/>
      <c r="AU156" s="4"/>
      <c r="AV156" s="4"/>
      <c r="AW156" s="4"/>
      <c r="AX156" s="4"/>
      <c r="AY156" s="4"/>
    </row>
  </sheetData>
  <dataValidations count="2">
    <dataValidation type="whole" errorStyle="information" allowBlank="1" showInputMessage="1" showErrorMessage="1" errorTitle="Oups !" error="Valeur attendue dans la cellule entre 0 &amp; 500" promptTitle="Valeur attendue" prompt="La valeur tapée dans la cellule doit être comprise entre 0 &amp; 500" sqref="P4:X12 AB4:AM12 C4:L12 C17:L25 AB43:AN51 P17:X25 P30:X38 AB30:AM38 C30:L38 C43:L51 P43:X51 AB69:AN77 P56:X64 AB56:AM64 C56:L64 C69:L77 P69:X77 AB108:AN116 P82:X90 AB82:AM90 C82:L90 C108:L116 P108:X116 AB134:AN142 P121:X129 AB121:AM129 C121:L129 C134:L142 P134:X142 C147:L155 P95:X103 AB95:AM103 C95:L103 P147:X155 AB147:AM155 AB17:AN25">
      <formula1>0</formula1>
      <formula2>500</formula2>
    </dataValidation>
    <dataValidation errorStyle="information" allowBlank="1" errorTitle="Oups !" error="Valeur attendue dans la cellule entre 0 &amp; 500" promptTitle="Valeur attendue" prompt="La valeur tapée dans la cellule doit être comprise entre 0 &amp; 500" sqref="Y4:AA12 M4:O12 AN4:AP12 M17:O25 Y17:AA25 AO17:AP25 Y30:AA38 M30:O38 AN30:AP38 M43:O51 Y43:AA51 AO43:AP51 Y56:AA64 M56:O64 AN56:AP64 M69:O77 Y69:AA77 AO69:AP77 Y82:AA90 M82:O90 AN82:AP90 M108:O116 Y108:AA116 AO108:AP116 Y121:AA129 M121:O129 AN121:AP129 M134:O142 Y134:AA142 AO134:AP142 Y95:AA103 M95:O103 AN95:AP103 Y147:AA155 M147:O155 AN147:AP155"/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56"/>
  <sheetViews>
    <sheetView workbookViewId="0">
      <selection activeCell="I39" sqref="I39"/>
    </sheetView>
  </sheetViews>
  <sheetFormatPr baseColWidth="10" defaultRowHeight="15" x14ac:dyDescent="0.25"/>
  <cols>
    <col min="2" max="2" width="21.42578125" customWidth="1"/>
    <col min="3" max="42" width="3.5703125" customWidth="1"/>
    <col min="43" max="43" width="6.28515625" customWidth="1"/>
    <col min="44" max="44" width="21.42578125" customWidth="1"/>
    <col min="45" max="45" width="6" customWidth="1"/>
  </cols>
  <sheetData>
    <row r="1" spans="1:51" x14ac:dyDescent="0.25">
      <c r="A1" s="6"/>
      <c r="B1" s="12" t="s">
        <v>5</v>
      </c>
      <c r="C1" s="6"/>
      <c r="D1" s="13" t="s">
        <v>7</v>
      </c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4"/>
      <c r="AR1" s="4"/>
      <c r="AS1" s="4"/>
      <c r="AT1" s="4"/>
      <c r="AU1" s="4"/>
      <c r="AV1" s="4"/>
      <c r="AW1" s="4"/>
      <c r="AX1" s="4"/>
      <c r="AY1" s="4"/>
    </row>
    <row r="2" spans="1:51" x14ac:dyDescent="0.25">
      <c r="A2" s="6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1" ht="46.5" x14ac:dyDescent="0.25">
      <c r="A3" s="14" t="s">
        <v>0</v>
      </c>
      <c r="B3" s="14" t="s">
        <v>4</v>
      </c>
      <c r="C3" s="11">
        <v>42005</v>
      </c>
      <c r="D3" s="11">
        <v>42006</v>
      </c>
      <c r="E3" s="11">
        <v>42007</v>
      </c>
      <c r="F3" s="11">
        <v>42008</v>
      </c>
      <c r="G3" s="11">
        <v>42009</v>
      </c>
      <c r="H3" s="11">
        <v>42010</v>
      </c>
      <c r="I3" s="11">
        <v>42011</v>
      </c>
      <c r="J3" s="11">
        <v>42012</v>
      </c>
      <c r="K3" s="11">
        <v>42013</v>
      </c>
      <c r="L3" s="11">
        <v>42014</v>
      </c>
      <c r="M3" s="10"/>
      <c r="N3" s="11" t="s">
        <v>27</v>
      </c>
      <c r="O3" s="10"/>
      <c r="P3" s="11">
        <v>42015</v>
      </c>
      <c r="Q3" s="11">
        <v>42016</v>
      </c>
      <c r="R3" s="11">
        <v>42017</v>
      </c>
      <c r="S3" s="11">
        <v>42018</v>
      </c>
      <c r="T3" s="11">
        <v>42019</v>
      </c>
      <c r="U3" s="11">
        <v>42020</v>
      </c>
      <c r="V3" s="11">
        <v>42021</v>
      </c>
      <c r="W3" s="11">
        <v>42022</v>
      </c>
      <c r="X3" s="11">
        <v>42023</v>
      </c>
      <c r="Y3" s="10"/>
      <c r="Z3" s="11" t="s">
        <v>28</v>
      </c>
      <c r="AA3" s="10"/>
      <c r="AB3" s="11">
        <v>42024</v>
      </c>
      <c r="AC3" s="11">
        <v>42025</v>
      </c>
      <c r="AD3" s="11">
        <v>42026</v>
      </c>
      <c r="AE3" s="11">
        <v>42027</v>
      </c>
      <c r="AF3" s="11">
        <v>42028</v>
      </c>
      <c r="AG3" s="11">
        <v>42029</v>
      </c>
      <c r="AH3" s="11">
        <v>42030</v>
      </c>
      <c r="AI3" s="11">
        <v>42031</v>
      </c>
      <c r="AJ3" s="11">
        <v>42032</v>
      </c>
      <c r="AK3" s="11">
        <v>42033</v>
      </c>
      <c r="AL3" s="11">
        <v>42034</v>
      </c>
      <c r="AM3" s="11">
        <v>42035</v>
      </c>
      <c r="AN3" s="10"/>
      <c r="AO3" s="11" t="s">
        <v>29</v>
      </c>
      <c r="AP3" s="10"/>
      <c r="AQ3" s="4"/>
      <c r="AR3" s="4"/>
      <c r="AS3" s="11" t="s">
        <v>6</v>
      </c>
      <c r="AT3" s="4"/>
      <c r="AU3" s="4"/>
      <c r="AV3" s="4"/>
      <c r="AW3" s="4"/>
      <c r="AX3" s="4"/>
      <c r="AY3" s="4"/>
    </row>
    <row r="4" spans="1:51" x14ac:dyDescent="0.25">
      <c r="A4" s="44">
        <v>1234</v>
      </c>
      <c r="B4" s="15" t="str">
        <f>IFERROR(VLOOKUP(A4,Tableau1[[#All],[N°Article]:[Libellé]],2,FALSE),"")</f>
        <v>SERVIETTES 8/8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17"/>
      <c r="N4" s="16">
        <f>SUM(C4:L4)</f>
        <v>0</v>
      </c>
      <c r="O4" s="17"/>
      <c r="P4" s="27"/>
      <c r="Q4" s="27">
        <v>1</v>
      </c>
      <c r="R4" s="27">
        <v>1</v>
      </c>
      <c r="S4" s="27">
        <v>5</v>
      </c>
      <c r="T4" s="27">
        <v>1</v>
      </c>
      <c r="U4" s="27">
        <v>1</v>
      </c>
      <c r="V4" s="27">
        <v>1</v>
      </c>
      <c r="W4" s="27">
        <v>5</v>
      </c>
      <c r="X4" s="27"/>
      <c r="Y4" s="17"/>
      <c r="Z4" s="16">
        <f>SUM(O4:X4)</f>
        <v>15</v>
      </c>
      <c r="AA4" s="17"/>
      <c r="AB4" s="27"/>
      <c r="AC4" s="27">
        <v>1</v>
      </c>
      <c r="AD4" s="27">
        <v>1</v>
      </c>
      <c r="AE4" s="27">
        <v>5</v>
      </c>
      <c r="AF4" s="27">
        <v>1</v>
      </c>
      <c r="AG4" s="27">
        <v>1</v>
      </c>
      <c r="AH4" s="27">
        <v>5</v>
      </c>
      <c r="AI4" s="27">
        <v>1</v>
      </c>
      <c r="AJ4" s="27">
        <v>1</v>
      </c>
      <c r="AK4" s="27">
        <v>5</v>
      </c>
      <c r="AL4" s="27"/>
      <c r="AM4" s="27"/>
      <c r="AN4" s="17"/>
      <c r="AO4" s="16">
        <f>SUM(AD4:AM4)</f>
        <v>20</v>
      </c>
      <c r="AP4" s="18"/>
      <c r="AQ4" s="4"/>
      <c r="AR4" s="40" t="str">
        <f>B4</f>
        <v>SERVIETTES 8/8</v>
      </c>
      <c r="AS4" s="28">
        <f>SUM(N4,Z4,AO4)</f>
        <v>35</v>
      </c>
      <c r="AT4" s="4"/>
      <c r="AU4" s="4"/>
      <c r="AV4" s="4"/>
      <c r="AW4" s="4"/>
      <c r="AX4" s="4"/>
      <c r="AY4" s="4"/>
    </row>
    <row r="5" spans="1:51" x14ac:dyDescent="0.25">
      <c r="A5" s="44">
        <v>2345</v>
      </c>
      <c r="B5" s="15" t="str">
        <f>IFERROR(VLOOKUP(A5,Tableau1[[#All],[N°Article]:[Libellé]],2,FALSE),"")</f>
        <v>NAPPES 9/15</v>
      </c>
      <c r="C5" s="27"/>
      <c r="D5" s="27">
        <v>2</v>
      </c>
      <c r="E5" s="27">
        <v>2</v>
      </c>
      <c r="F5" s="27">
        <v>2</v>
      </c>
      <c r="G5" s="27">
        <v>2</v>
      </c>
      <c r="H5" s="27"/>
      <c r="I5" s="27"/>
      <c r="J5" s="27"/>
      <c r="K5" s="27"/>
      <c r="L5" s="27"/>
      <c r="M5" s="17"/>
      <c r="N5" s="16">
        <f t="shared" ref="N5:N12" si="0">SUM(C5:L5)</f>
        <v>8</v>
      </c>
      <c r="O5" s="17"/>
      <c r="P5" s="27"/>
      <c r="Q5" s="27"/>
      <c r="R5" s="27"/>
      <c r="S5" s="27"/>
      <c r="T5" s="27"/>
      <c r="U5" s="27"/>
      <c r="V5" s="27"/>
      <c r="W5" s="27"/>
      <c r="X5" s="27"/>
      <c r="Y5" s="17"/>
      <c r="Z5" s="16">
        <f t="shared" ref="Z5:Z12" si="1">SUM(O5:X5)</f>
        <v>0</v>
      </c>
      <c r="AA5" s="17"/>
      <c r="AB5" s="27"/>
      <c r="AC5" s="27"/>
      <c r="AD5" s="27"/>
      <c r="AE5" s="27">
        <v>2</v>
      </c>
      <c r="AF5" s="27">
        <v>2</v>
      </c>
      <c r="AG5" s="27">
        <v>2</v>
      </c>
      <c r="AH5" s="27">
        <v>2</v>
      </c>
      <c r="AI5" s="27">
        <v>2</v>
      </c>
      <c r="AJ5" s="27">
        <v>2</v>
      </c>
      <c r="AK5" s="27"/>
      <c r="AL5" s="27"/>
      <c r="AM5" s="27"/>
      <c r="AN5" s="17"/>
      <c r="AO5" s="16">
        <f t="shared" ref="AO5:AO12" si="2">SUM(AD5:AM5)</f>
        <v>12</v>
      </c>
      <c r="AP5" s="18"/>
      <c r="AQ5" s="4"/>
      <c r="AR5" s="40" t="str">
        <f>B5</f>
        <v>NAPPES 9/15</v>
      </c>
      <c r="AS5" s="28">
        <f t="shared" ref="AS5:AS12" si="3">SUM(N5,Z5,AO5)</f>
        <v>20</v>
      </c>
      <c r="AT5" s="4"/>
      <c r="AU5" s="4"/>
      <c r="AV5" s="4"/>
      <c r="AW5" s="4"/>
      <c r="AX5" s="4"/>
      <c r="AY5" s="4"/>
    </row>
    <row r="6" spans="1:51" x14ac:dyDescent="0.25">
      <c r="A6" s="45"/>
      <c r="B6" s="15" t="str">
        <f>IFERROR(VLOOKUP(A6,Tableau1[[#All],[N°Article]:[Libellé]],2,FALSE),"")</f>
        <v/>
      </c>
      <c r="C6" s="27"/>
      <c r="D6" s="27"/>
      <c r="E6" s="27"/>
      <c r="F6" s="27"/>
      <c r="G6" s="27"/>
      <c r="H6" s="27"/>
      <c r="I6" s="27"/>
      <c r="J6" s="27"/>
      <c r="K6" s="27"/>
      <c r="L6" s="27"/>
      <c r="M6" s="17"/>
      <c r="N6" s="16">
        <f t="shared" si="0"/>
        <v>0</v>
      </c>
      <c r="O6" s="17"/>
      <c r="P6" s="27"/>
      <c r="Q6" s="27"/>
      <c r="R6" s="27"/>
      <c r="S6" s="27"/>
      <c r="T6" s="27"/>
      <c r="U6" s="27"/>
      <c r="V6" s="27"/>
      <c r="W6" s="27"/>
      <c r="X6" s="27"/>
      <c r="Y6" s="17"/>
      <c r="Z6" s="16">
        <f t="shared" si="1"/>
        <v>0</v>
      </c>
      <c r="AA6" s="1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17"/>
      <c r="AO6" s="16">
        <f t="shared" si="2"/>
        <v>0</v>
      </c>
      <c r="AP6" s="18"/>
      <c r="AQ6" s="4"/>
      <c r="AR6" s="40" t="str">
        <f>B6</f>
        <v/>
      </c>
      <c r="AS6" s="28">
        <f t="shared" si="3"/>
        <v>0</v>
      </c>
      <c r="AT6" s="4"/>
      <c r="AU6" s="4"/>
      <c r="AV6" s="4"/>
      <c r="AW6" s="4"/>
      <c r="AX6" s="4"/>
      <c r="AY6" s="4"/>
    </row>
    <row r="7" spans="1:51" x14ac:dyDescent="0.25">
      <c r="A7" s="45"/>
      <c r="B7" s="15" t="str">
        <f>IFERROR(VLOOKUP(A7,Tableau1[[#All],[N°Article]:[Libellé]],2,FALSE),"")</f>
        <v/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17"/>
      <c r="N7" s="16">
        <f t="shared" si="0"/>
        <v>0</v>
      </c>
      <c r="O7" s="17"/>
      <c r="P7" s="27"/>
      <c r="Q7" s="27"/>
      <c r="R7" s="27"/>
      <c r="S7" s="27"/>
      <c r="T7" s="27"/>
      <c r="U7" s="27"/>
      <c r="V7" s="27"/>
      <c r="W7" s="27"/>
      <c r="X7" s="27"/>
      <c r="Y7" s="17"/>
      <c r="Z7" s="16">
        <f t="shared" si="1"/>
        <v>0</v>
      </c>
      <c r="AA7" s="1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17"/>
      <c r="AO7" s="16">
        <f t="shared" si="2"/>
        <v>0</v>
      </c>
      <c r="AP7" s="18"/>
      <c r="AQ7" s="4"/>
      <c r="AR7" s="40" t="str">
        <f>B7</f>
        <v/>
      </c>
      <c r="AS7" s="28">
        <f t="shared" si="3"/>
        <v>0</v>
      </c>
      <c r="AT7" s="4"/>
      <c r="AU7" s="4"/>
      <c r="AV7" s="4"/>
      <c r="AW7" s="4"/>
      <c r="AX7" s="4"/>
      <c r="AY7" s="4"/>
    </row>
    <row r="8" spans="1:51" x14ac:dyDescent="0.25">
      <c r="A8" s="45"/>
      <c r="B8" s="15" t="str">
        <f>IFERROR(VLOOKUP(A8,Tableau1[[#All],[N°Article]:[Libellé]],2,FALSE),"")</f>
        <v/>
      </c>
      <c r="C8" s="27"/>
      <c r="D8" s="27"/>
      <c r="E8" s="27"/>
      <c r="F8" s="27"/>
      <c r="G8" s="27"/>
      <c r="H8" s="27"/>
      <c r="I8" s="27"/>
      <c r="J8" s="27"/>
      <c r="K8" s="27"/>
      <c r="L8" s="27"/>
      <c r="M8" s="17"/>
      <c r="N8" s="16">
        <f t="shared" si="0"/>
        <v>0</v>
      </c>
      <c r="O8" s="17"/>
      <c r="P8" s="27"/>
      <c r="Q8" s="27"/>
      <c r="R8" s="27"/>
      <c r="S8" s="27"/>
      <c r="T8" s="27"/>
      <c r="U8" s="27"/>
      <c r="V8" s="27"/>
      <c r="W8" s="27"/>
      <c r="X8" s="27"/>
      <c r="Y8" s="17"/>
      <c r="Z8" s="16">
        <f t="shared" si="1"/>
        <v>0</v>
      </c>
      <c r="AA8" s="1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17"/>
      <c r="AO8" s="16">
        <f t="shared" si="2"/>
        <v>0</v>
      </c>
      <c r="AP8" s="18"/>
      <c r="AQ8" s="4"/>
      <c r="AR8" s="40" t="str">
        <f>B8</f>
        <v/>
      </c>
      <c r="AS8" s="28">
        <f t="shared" si="3"/>
        <v>0</v>
      </c>
      <c r="AT8" s="4"/>
      <c r="AU8" s="4"/>
      <c r="AV8" s="4"/>
      <c r="AW8" s="4"/>
      <c r="AX8" s="4"/>
      <c r="AY8" s="4"/>
    </row>
    <row r="9" spans="1:51" x14ac:dyDescent="0.25">
      <c r="A9" s="45"/>
      <c r="B9" s="15" t="str">
        <f>IFERROR(VLOOKUP(A9,Tableau1[[#All],[N°Article]:[Libellé]],2,FALSE),"")</f>
        <v/>
      </c>
      <c r="C9" s="27"/>
      <c r="D9" s="27"/>
      <c r="E9" s="27"/>
      <c r="F9" s="27"/>
      <c r="G9" s="27"/>
      <c r="H9" s="27"/>
      <c r="I9" s="27"/>
      <c r="J9" s="27"/>
      <c r="K9" s="27"/>
      <c r="L9" s="27"/>
      <c r="M9" s="17"/>
      <c r="N9" s="16">
        <f t="shared" si="0"/>
        <v>0</v>
      </c>
      <c r="O9" s="17"/>
      <c r="P9" s="27"/>
      <c r="Q9" s="27"/>
      <c r="R9" s="27"/>
      <c r="S9" s="27"/>
      <c r="T9" s="27"/>
      <c r="U9" s="27"/>
      <c r="V9" s="27"/>
      <c r="W9" s="27"/>
      <c r="X9" s="27"/>
      <c r="Y9" s="17"/>
      <c r="Z9" s="16">
        <f t="shared" si="1"/>
        <v>0</v>
      </c>
      <c r="AA9" s="1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17"/>
      <c r="AO9" s="16">
        <f t="shared" si="2"/>
        <v>0</v>
      </c>
      <c r="AP9" s="18"/>
      <c r="AQ9" s="4"/>
      <c r="AR9" s="40" t="str">
        <f>B9</f>
        <v/>
      </c>
      <c r="AS9" s="28">
        <f t="shared" si="3"/>
        <v>0</v>
      </c>
      <c r="AT9" s="4"/>
      <c r="AU9" s="4"/>
      <c r="AV9" s="4"/>
      <c r="AW9" s="4"/>
      <c r="AX9" s="4"/>
      <c r="AY9" s="4"/>
    </row>
    <row r="10" spans="1:51" x14ac:dyDescent="0.25">
      <c r="A10" s="45"/>
      <c r="B10" s="15" t="str">
        <f>IFERROR(VLOOKUP(A10,Tableau1[[#All],[N°Article]:[Libellé]],2,FALSE),"")</f>
        <v/>
      </c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17"/>
      <c r="N10" s="16">
        <f t="shared" si="0"/>
        <v>0</v>
      </c>
      <c r="O10" s="17"/>
      <c r="P10" s="27"/>
      <c r="Q10" s="27"/>
      <c r="R10" s="27"/>
      <c r="S10" s="27"/>
      <c r="T10" s="27"/>
      <c r="U10" s="27"/>
      <c r="V10" s="27"/>
      <c r="W10" s="27"/>
      <c r="X10" s="27"/>
      <c r="Y10" s="17"/>
      <c r="Z10" s="16">
        <f t="shared" si="1"/>
        <v>0</v>
      </c>
      <c r="AA10" s="1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17"/>
      <c r="AO10" s="16">
        <f t="shared" si="2"/>
        <v>0</v>
      </c>
      <c r="AP10" s="18"/>
      <c r="AQ10" s="4"/>
      <c r="AR10" s="40" t="str">
        <f>B10</f>
        <v/>
      </c>
      <c r="AS10" s="28">
        <f t="shared" si="3"/>
        <v>0</v>
      </c>
      <c r="AT10" s="4"/>
      <c r="AU10" s="4"/>
      <c r="AV10" s="4"/>
      <c r="AW10" s="4"/>
      <c r="AX10" s="4"/>
      <c r="AY10" s="4"/>
    </row>
    <row r="11" spans="1:51" x14ac:dyDescent="0.25">
      <c r="A11" s="45"/>
      <c r="B11" s="15" t="str">
        <f>IFERROR(VLOOKUP(A11,Tableau1[[#All],[N°Article]:[Libellé]],2,FALSE),"")</f>
        <v/>
      </c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17"/>
      <c r="N11" s="16">
        <f t="shared" si="0"/>
        <v>0</v>
      </c>
      <c r="O11" s="17"/>
      <c r="P11" s="27"/>
      <c r="Q11" s="27"/>
      <c r="R11" s="27"/>
      <c r="S11" s="27"/>
      <c r="T11" s="27"/>
      <c r="U11" s="27"/>
      <c r="V11" s="27"/>
      <c r="W11" s="27"/>
      <c r="X11" s="27"/>
      <c r="Y11" s="17"/>
      <c r="Z11" s="16">
        <f t="shared" si="1"/>
        <v>0</v>
      </c>
      <c r="AA11" s="1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17"/>
      <c r="AO11" s="16">
        <f t="shared" si="2"/>
        <v>0</v>
      </c>
      <c r="AP11" s="18"/>
      <c r="AQ11" s="4"/>
      <c r="AR11" s="40" t="str">
        <f>B11</f>
        <v/>
      </c>
      <c r="AS11" s="28">
        <f t="shared" si="3"/>
        <v>0</v>
      </c>
      <c r="AT11" s="4"/>
      <c r="AU11" s="4"/>
      <c r="AV11" s="4"/>
      <c r="AW11" s="4"/>
      <c r="AX11" s="4"/>
      <c r="AY11" s="4"/>
    </row>
    <row r="12" spans="1:51" x14ac:dyDescent="0.25">
      <c r="A12" s="45"/>
      <c r="B12" s="15" t="str">
        <f>IFERROR(VLOOKUP(A12,Tableau1[[#All],[N°Article]:[Libellé]],2,FALSE),"")</f>
        <v/>
      </c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17"/>
      <c r="N12" s="16">
        <f t="shared" si="0"/>
        <v>0</v>
      </c>
      <c r="O12" s="17"/>
      <c r="P12" s="27"/>
      <c r="Q12" s="27"/>
      <c r="R12" s="27"/>
      <c r="S12" s="27"/>
      <c r="T12" s="27"/>
      <c r="U12" s="27"/>
      <c r="V12" s="27"/>
      <c r="W12" s="27"/>
      <c r="X12" s="27"/>
      <c r="Y12" s="17"/>
      <c r="Z12" s="16">
        <f t="shared" si="1"/>
        <v>0</v>
      </c>
      <c r="AA12" s="1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17"/>
      <c r="AO12" s="16">
        <f t="shared" si="2"/>
        <v>0</v>
      </c>
      <c r="AP12" s="18"/>
      <c r="AQ12" s="4"/>
      <c r="AR12" s="40" t="str">
        <f>B12</f>
        <v/>
      </c>
      <c r="AS12" s="28">
        <f t="shared" si="3"/>
        <v>0</v>
      </c>
      <c r="AT12" s="4"/>
      <c r="AU12" s="4"/>
      <c r="AV12" s="4"/>
      <c r="AW12" s="4"/>
      <c r="AX12" s="4"/>
      <c r="AY12" s="4"/>
    </row>
    <row r="13" spans="1:51" x14ac:dyDescent="0.25">
      <c r="A13" s="46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19"/>
      <c r="AQ13" s="4"/>
      <c r="AR13" s="4"/>
      <c r="AS13" s="4"/>
      <c r="AT13" s="4"/>
      <c r="AU13" s="4"/>
      <c r="AV13" s="4"/>
      <c r="AW13" s="4"/>
      <c r="AX13" s="4"/>
      <c r="AY13" s="4"/>
    </row>
    <row r="14" spans="1:51" x14ac:dyDescent="0.25">
      <c r="A14" s="6"/>
      <c r="B14" s="12" t="s">
        <v>5</v>
      </c>
      <c r="C14" s="6"/>
      <c r="D14" s="20" t="s">
        <v>8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21"/>
      <c r="AQ14" s="4"/>
      <c r="AR14" s="4"/>
      <c r="AS14" s="4"/>
      <c r="AT14" s="4"/>
      <c r="AU14" s="4"/>
      <c r="AV14" s="4"/>
      <c r="AW14" s="4"/>
      <c r="AX14" s="4"/>
      <c r="AY14" s="4"/>
    </row>
    <row r="15" spans="1:51" x14ac:dyDescent="0.25">
      <c r="A15" s="6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19"/>
      <c r="AQ15" s="4"/>
      <c r="AR15" s="4"/>
      <c r="AS15" s="4"/>
      <c r="AT15" s="4"/>
      <c r="AU15" s="4"/>
      <c r="AV15" s="4"/>
      <c r="AW15" s="4"/>
      <c r="AX15" s="4"/>
      <c r="AY15" s="4"/>
    </row>
    <row r="16" spans="1:51" ht="46.5" x14ac:dyDescent="0.25">
      <c r="A16" s="14" t="s">
        <v>0</v>
      </c>
      <c r="B16" s="14" t="s">
        <v>4</v>
      </c>
      <c r="C16" s="11">
        <v>42036</v>
      </c>
      <c r="D16" s="11">
        <v>42037</v>
      </c>
      <c r="E16" s="11">
        <v>42038</v>
      </c>
      <c r="F16" s="11">
        <v>42039</v>
      </c>
      <c r="G16" s="11">
        <v>42040</v>
      </c>
      <c r="H16" s="11">
        <v>42041</v>
      </c>
      <c r="I16" s="11">
        <v>42042</v>
      </c>
      <c r="J16" s="11">
        <v>42043</v>
      </c>
      <c r="K16" s="11">
        <v>42044</v>
      </c>
      <c r="L16" s="11">
        <v>42045</v>
      </c>
      <c r="M16" s="10"/>
      <c r="N16" s="11" t="s">
        <v>27</v>
      </c>
      <c r="O16" s="10"/>
      <c r="P16" s="11">
        <v>42046</v>
      </c>
      <c r="Q16" s="11">
        <v>42047</v>
      </c>
      <c r="R16" s="11">
        <v>42048</v>
      </c>
      <c r="S16" s="11">
        <v>42049</v>
      </c>
      <c r="T16" s="11">
        <v>42050</v>
      </c>
      <c r="U16" s="11">
        <v>42051</v>
      </c>
      <c r="V16" s="11">
        <v>42052</v>
      </c>
      <c r="W16" s="11">
        <v>42053</v>
      </c>
      <c r="X16" s="11">
        <v>42054</v>
      </c>
      <c r="Y16" s="10"/>
      <c r="Z16" s="11" t="s">
        <v>28</v>
      </c>
      <c r="AA16" s="10"/>
      <c r="AB16" s="11">
        <v>42055</v>
      </c>
      <c r="AC16" s="11">
        <v>42056</v>
      </c>
      <c r="AD16" s="11">
        <v>42057</v>
      </c>
      <c r="AE16" s="11">
        <v>42058</v>
      </c>
      <c r="AF16" s="11">
        <v>42059</v>
      </c>
      <c r="AG16" s="11">
        <v>42060</v>
      </c>
      <c r="AH16" s="11">
        <v>42061</v>
      </c>
      <c r="AI16" s="11">
        <v>42062</v>
      </c>
      <c r="AJ16" s="22">
        <v>42063</v>
      </c>
      <c r="AK16" s="23"/>
      <c r="AL16" s="24"/>
      <c r="AM16" s="24"/>
      <c r="AN16" s="25"/>
      <c r="AO16" s="11" t="s">
        <v>29</v>
      </c>
      <c r="AP16" s="23"/>
      <c r="AQ16" s="4"/>
      <c r="AR16" s="4"/>
      <c r="AS16" s="11" t="s">
        <v>6</v>
      </c>
      <c r="AT16" s="4"/>
      <c r="AU16" s="4"/>
      <c r="AV16" s="4"/>
      <c r="AW16" s="4"/>
      <c r="AX16" s="4"/>
      <c r="AY16" s="4"/>
    </row>
    <row r="17" spans="1:51" x14ac:dyDescent="0.25">
      <c r="A17" s="44">
        <v>1234</v>
      </c>
      <c r="B17" s="15" t="str">
        <f>IFERROR(VLOOKUP(A17,Tableau1[[#All],[N°Article]:[Libellé]],2,FALSE),"")</f>
        <v>SERVIETTES 8/8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17"/>
      <c r="N17" s="16">
        <f>SUM(C17:L17)</f>
        <v>0</v>
      </c>
      <c r="O17" s="17"/>
      <c r="P17" s="27"/>
      <c r="Q17" s="27"/>
      <c r="R17" s="27"/>
      <c r="S17" s="27"/>
      <c r="T17" s="27"/>
      <c r="U17" s="27"/>
      <c r="V17" s="27"/>
      <c r="W17" s="27"/>
      <c r="X17" s="27"/>
      <c r="Y17" s="17"/>
      <c r="Z17" s="16">
        <f>SUM(O17:X17)</f>
        <v>0</v>
      </c>
      <c r="AA17" s="17"/>
      <c r="AB17" s="27"/>
      <c r="AC17" s="27"/>
      <c r="AD17" s="27"/>
      <c r="AE17" s="27"/>
      <c r="AF17" s="27"/>
      <c r="AG17" s="27"/>
      <c r="AH17" s="27"/>
      <c r="AI17" s="27"/>
      <c r="AJ17" s="27"/>
      <c r="AK17" s="18"/>
      <c r="AL17" s="21"/>
      <c r="AM17" s="21"/>
      <c r="AN17" s="26"/>
      <c r="AO17" s="16">
        <f>SUM(AD17:AM17)</f>
        <v>0</v>
      </c>
      <c r="AP17" s="18"/>
      <c r="AQ17" s="4"/>
      <c r="AR17" s="40" t="str">
        <f>B17</f>
        <v>SERVIETTES 8/8</v>
      </c>
      <c r="AS17" s="28">
        <f>SUM(N17,Z17,AO17)</f>
        <v>0</v>
      </c>
      <c r="AT17" s="4"/>
      <c r="AU17" s="4"/>
      <c r="AV17" s="4"/>
      <c r="AW17" s="4"/>
      <c r="AX17" s="4"/>
      <c r="AY17" s="4"/>
    </row>
    <row r="18" spans="1:51" x14ac:dyDescent="0.25">
      <c r="A18" s="44">
        <v>2345</v>
      </c>
      <c r="B18" s="15" t="str">
        <f>IFERROR(VLOOKUP(A18,Tableau1[[#All],[N°Article]:[Libellé]],2,FALSE),"")</f>
        <v>NAPPES 9/15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17"/>
      <c r="N18" s="16">
        <f t="shared" ref="N18:N25" si="4">SUM(C18:L18)</f>
        <v>0</v>
      </c>
      <c r="O18" s="17"/>
      <c r="P18" s="27"/>
      <c r="Q18" s="27"/>
      <c r="R18" s="27"/>
      <c r="S18" s="27"/>
      <c r="T18" s="27"/>
      <c r="U18" s="27"/>
      <c r="V18" s="27"/>
      <c r="W18" s="27"/>
      <c r="X18" s="27"/>
      <c r="Y18" s="17"/>
      <c r="Z18" s="16">
        <f t="shared" ref="Z18:Z25" si="5">SUM(O18:X18)</f>
        <v>0</v>
      </c>
      <c r="AA18" s="17"/>
      <c r="AB18" s="27"/>
      <c r="AC18" s="27"/>
      <c r="AD18" s="27"/>
      <c r="AE18" s="27"/>
      <c r="AF18" s="27"/>
      <c r="AG18" s="27"/>
      <c r="AH18" s="27"/>
      <c r="AI18" s="27"/>
      <c r="AJ18" s="27"/>
      <c r="AK18" s="18"/>
      <c r="AL18" s="21"/>
      <c r="AM18" s="21"/>
      <c r="AN18" s="26"/>
      <c r="AO18" s="16">
        <f t="shared" ref="AO18:AO25" si="6">SUM(AD18:AM18)</f>
        <v>0</v>
      </c>
      <c r="AP18" s="18"/>
      <c r="AQ18" s="4"/>
      <c r="AR18" s="40" t="str">
        <f>B18</f>
        <v>NAPPES 9/15</v>
      </c>
      <c r="AS18" s="28">
        <f t="shared" ref="AS18:AS25" si="7">SUM(N18,Z18,AO18)</f>
        <v>0</v>
      </c>
      <c r="AT18" s="4"/>
      <c r="AU18" s="4"/>
      <c r="AV18" s="4"/>
      <c r="AW18" s="4"/>
      <c r="AX18" s="4"/>
      <c r="AY18" s="4"/>
    </row>
    <row r="19" spans="1:51" x14ac:dyDescent="0.25">
      <c r="A19" s="45"/>
      <c r="B19" s="15" t="str">
        <f>IFERROR(VLOOKUP(A19,Tableau1[[#All],[N°Article]:[Libellé]],2,FALSE),"")</f>
        <v/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17"/>
      <c r="N19" s="16">
        <f t="shared" si="4"/>
        <v>0</v>
      </c>
      <c r="O19" s="17"/>
      <c r="P19" s="27"/>
      <c r="Q19" s="27"/>
      <c r="R19" s="27"/>
      <c r="S19" s="27"/>
      <c r="T19" s="27"/>
      <c r="U19" s="27"/>
      <c r="V19" s="27"/>
      <c r="W19" s="27"/>
      <c r="X19" s="27"/>
      <c r="Y19" s="17"/>
      <c r="Z19" s="16">
        <f t="shared" si="5"/>
        <v>0</v>
      </c>
      <c r="AA19" s="17"/>
      <c r="AB19" s="27"/>
      <c r="AC19" s="27"/>
      <c r="AD19" s="27"/>
      <c r="AE19" s="27"/>
      <c r="AF19" s="27"/>
      <c r="AG19" s="27"/>
      <c r="AH19" s="27"/>
      <c r="AI19" s="27"/>
      <c r="AJ19" s="27"/>
      <c r="AK19" s="18"/>
      <c r="AL19" s="21"/>
      <c r="AM19" s="21"/>
      <c r="AN19" s="26"/>
      <c r="AO19" s="16">
        <f t="shared" si="6"/>
        <v>0</v>
      </c>
      <c r="AP19" s="18"/>
      <c r="AQ19" s="4"/>
      <c r="AR19" s="40" t="str">
        <f>B19</f>
        <v/>
      </c>
      <c r="AS19" s="28">
        <f t="shared" si="7"/>
        <v>0</v>
      </c>
      <c r="AT19" s="4"/>
      <c r="AU19" s="4"/>
      <c r="AV19" s="4"/>
      <c r="AW19" s="4"/>
      <c r="AX19" s="4"/>
      <c r="AY19" s="4"/>
    </row>
    <row r="20" spans="1:51" x14ac:dyDescent="0.25">
      <c r="A20" s="45"/>
      <c r="B20" s="15" t="str">
        <f>IFERROR(VLOOKUP(A20,Tableau1[[#All],[N°Article]:[Libellé]],2,FALSE),"")</f>
        <v/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17"/>
      <c r="N20" s="16">
        <f t="shared" si="4"/>
        <v>0</v>
      </c>
      <c r="O20" s="17"/>
      <c r="P20" s="27"/>
      <c r="Q20" s="27"/>
      <c r="R20" s="27"/>
      <c r="S20" s="27"/>
      <c r="T20" s="27"/>
      <c r="U20" s="27"/>
      <c r="V20" s="27"/>
      <c r="W20" s="27"/>
      <c r="X20" s="27"/>
      <c r="Y20" s="17"/>
      <c r="Z20" s="16">
        <f t="shared" si="5"/>
        <v>0</v>
      </c>
      <c r="AA20" s="17"/>
      <c r="AB20" s="27"/>
      <c r="AC20" s="27"/>
      <c r="AD20" s="27"/>
      <c r="AE20" s="27"/>
      <c r="AF20" s="27"/>
      <c r="AG20" s="27"/>
      <c r="AH20" s="27"/>
      <c r="AI20" s="27"/>
      <c r="AJ20" s="27"/>
      <c r="AK20" s="18"/>
      <c r="AL20" s="21"/>
      <c r="AM20" s="21"/>
      <c r="AN20" s="26"/>
      <c r="AO20" s="16">
        <f t="shared" si="6"/>
        <v>0</v>
      </c>
      <c r="AP20" s="18"/>
      <c r="AQ20" s="4"/>
      <c r="AR20" s="40" t="str">
        <f>B20</f>
        <v/>
      </c>
      <c r="AS20" s="28">
        <f t="shared" si="7"/>
        <v>0</v>
      </c>
      <c r="AT20" s="4"/>
      <c r="AU20" s="4"/>
      <c r="AV20" s="4"/>
      <c r="AW20" s="4"/>
      <c r="AX20" s="4"/>
      <c r="AY20" s="4"/>
    </row>
    <row r="21" spans="1:51" x14ac:dyDescent="0.25">
      <c r="A21" s="45"/>
      <c r="B21" s="15" t="str">
        <f>IFERROR(VLOOKUP(A21,Tableau1[[#All],[N°Article]:[Libellé]],2,FALSE),"")</f>
        <v/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17"/>
      <c r="N21" s="16">
        <f t="shared" si="4"/>
        <v>0</v>
      </c>
      <c r="O21" s="17"/>
      <c r="P21" s="27"/>
      <c r="Q21" s="27"/>
      <c r="R21" s="27"/>
      <c r="S21" s="27"/>
      <c r="T21" s="27"/>
      <c r="U21" s="27"/>
      <c r="V21" s="27"/>
      <c r="W21" s="27"/>
      <c r="X21" s="27"/>
      <c r="Y21" s="17"/>
      <c r="Z21" s="16">
        <f t="shared" si="5"/>
        <v>0</v>
      </c>
      <c r="AA21" s="17"/>
      <c r="AB21" s="27"/>
      <c r="AC21" s="27"/>
      <c r="AD21" s="27"/>
      <c r="AE21" s="27"/>
      <c r="AF21" s="27"/>
      <c r="AG21" s="27"/>
      <c r="AH21" s="27"/>
      <c r="AI21" s="27"/>
      <c r="AJ21" s="27"/>
      <c r="AK21" s="18"/>
      <c r="AL21" s="21"/>
      <c r="AM21" s="21"/>
      <c r="AN21" s="26"/>
      <c r="AO21" s="16">
        <f t="shared" si="6"/>
        <v>0</v>
      </c>
      <c r="AP21" s="18"/>
      <c r="AQ21" s="4"/>
      <c r="AR21" s="40" t="str">
        <f>B21</f>
        <v/>
      </c>
      <c r="AS21" s="28">
        <f t="shared" si="7"/>
        <v>0</v>
      </c>
      <c r="AT21" s="4"/>
      <c r="AU21" s="4"/>
      <c r="AV21" s="4"/>
      <c r="AW21" s="4"/>
      <c r="AX21" s="4"/>
      <c r="AY21" s="4"/>
    </row>
    <row r="22" spans="1:51" x14ac:dyDescent="0.25">
      <c r="A22" s="45"/>
      <c r="B22" s="15" t="str">
        <f>IFERROR(VLOOKUP(A22,Tableau1[[#All],[N°Article]:[Libellé]],2,FALSE),"")</f>
        <v/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17"/>
      <c r="N22" s="16">
        <f t="shared" si="4"/>
        <v>0</v>
      </c>
      <c r="O22" s="17"/>
      <c r="P22" s="27"/>
      <c r="Q22" s="27"/>
      <c r="R22" s="27"/>
      <c r="S22" s="27"/>
      <c r="T22" s="27"/>
      <c r="U22" s="27"/>
      <c r="V22" s="27"/>
      <c r="W22" s="27"/>
      <c r="X22" s="27"/>
      <c r="Y22" s="17"/>
      <c r="Z22" s="16">
        <f t="shared" si="5"/>
        <v>0</v>
      </c>
      <c r="AA22" s="17"/>
      <c r="AB22" s="27"/>
      <c r="AC22" s="27"/>
      <c r="AD22" s="27"/>
      <c r="AE22" s="27"/>
      <c r="AF22" s="27"/>
      <c r="AG22" s="27"/>
      <c r="AH22" s="27"/>
      <c r="AI22" s="27"/>
      <c r="AJ22" s="27"/>
      <c r="AK22" s="18"/>
      <c r="AL22" s="21"/>
      <c r="AM22" s="21"/>
      <c r="AN22" s="26"/>
      <c r="AO22" s="16">
        <f t="shared" si="6"/>
        <v>0</v>
      </c>
      <c r="AP22" s="18"/>
      <c r="AQ22" s="4"/>
      <c r="AR22" s="40" t="str">
        <f>B22</f>
        <v/>
      </c>
      <c r="AS22" s="28">
        <f t="shared" si="7"/>
        <v>0</v>
      </c>
      <c r="AT22" s="4"/>
      <c r="AU22" s="4"/>
      <c r="AV22" s="4"/>
      <c r="AW22" s="4"/>
      <c r="AX22" s="4"/>
      <c r="AY22" s="4"/>
    </row>
    <row r="23" spans="1:51" x14ac:dyDescent="0.25">
      <c r="A23" s="45"/>
      <c r="B23" s="15" t="str">
        <f>IFERROR(VLOOKUP(A23,Tableau1[[#All],[N°Article]:[Libellé]],2,FALSE),"")</f>
        <v/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17"/>
      <c r="N23" s="16">
        <f t="shared" si="4"/>
        <v>0</v>
      </c>
      <c r="O23" s="17"/>
      <c r="P23" s="27"/>
      <c r="Q23" s="27"/>
      <c r="R23" s="27"/>
      <c r="S23" s="27"/>
      <c r="T23" s="27"/>
      <c r="U23" s="27"/>
      <c r="V23" s="27"/>
      <c r="W23" s="27"/>
      <c r="X23" s="27"/>
      <c r="Y23" s="17"/>
      <c r="Z23" s="16">
        <f t="shared" si="5"/>
        <v>0</v>
      </c>
      <c r="AA23" s="17"/>
      <c r="AB23" s="27"/>
      <c r="AC23" s="27"/>
      <c r="AD23" s="27"/>
      <c r="AE23" s="27"/>
      <c r="AF23" s="27"/>
      <c r="AG23" s="27"/>
      <c r="AH23" s="27"/>
      <c r="AI23" s="27"/>
      <c r="AJ23" s="27"/>
      <c r="AK23" s="18"/>
      <c r="AL23" s="21"/>
      <c r="AM23" s="21"/>
      <c r="AN23" s="26"/>
      <c r="AO23" s="16">
        <f t="shared" si="6"/>
        <v>0</v>
      </c>
      <c r="AP23" s="18"/>
      <c r="AQ23" s="4"/>
      <c r="AR23" s="40" t="str">
        <f>B23</f>
        <v/>
      </c>
      <c r="AS23" s="28">
        <f t="shared" si="7"/>
        <v>0</v>
      </c>
      <c r="AT23" s="4"/>
      <c r="AU23" s="4"/>
      <c r="AV23" s="4"/>
      <c r="AW23" s="4"/>
      <c r="AX23" s="4"/>
      <c r="AY23" s="4"/>
    </row>
    <row r="24" spans="1:51" x14ac:dyDescent="0.25">
      <c r="A24" s="45"/>
      <c r="B24" s="15" t="str">
        <f>IFERROR(VLOOKUP(A24,Tableau1[[#All],[N°Article]:[Libellé]],2,FALSE),"")</f>
        <v/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17"/>
      <c r="N24" s="16">
        <f t="shared" si="4"/>
        <v>0</v>
      </c>
      <c r="O24" s="17"/>
      <c r="P24" s="27"/>
      <c r="Q24" s="27"/>
      <c r="R24" s="27"/>
      <c r="S24" s="27"/>
      <c r="T24" s="27"/>
      <c r="U24" s="27"/>
      <c r="V24" s="27"/>
      <c r="W24" s="27"/>
      <c r="X24" s="27"/>
      <c r="Y24" s="17"/>
      <c r="Z24" s="16">
        <f t="shared" si="5"/>
        <v>0</v>
      </c>
      <c r="AA24" s="17"/>
      <c r="AB24" s="27"/>
      <c r="AC24" s="27"/>
      <c r="AD24" s="27"/>
      <c r="AE24" s="27"/>
      <c r="AF24" s="27"/>
      <c r="AG24" s="27"/>
      <c r="AH24" s="27"/>
      <c r="AI24" s="27"/>
      <c r="AJ24" s="27"/>
      <c r="AK24" s="18"/>
      <c r="AL24" s="21"/>
      <c r="AM24" s="21"/>
      <c r="AN24" s="26"/>
      <c r="AO24" s="16">
        <f t="shared" si="6"/>
        <v>0</v>
      </c>
      <c r="AP24" s="18"/>
      <c r="AQ24" s="4"/>
      <c r="AR24" s="40" t="str">
        <f>B24</f>
        <v/>
      </c>
      <c r="AS24" s="28">
        <f t="shared" si="7"/>
        <v>0</v>
      </c>
      <c r="AT24" s="4"/>
      <c r="AU24" s="4"/>
      <c r="AV24" s="4"/>
      <c r="AW24" s="4"/>
      <c r="AX24" s="4"/>
      <c r="AY24" s="4"/>
    </row>
    <row r="25" spans="1:51" x14ac:dyDescent="0.25">
      <c r="A25" s="45"/>
      <c r="B25" s="15" t="str">
        <f>IFERROR(VLOOKUP(A25,Tableau1[[#All],[N°Article]:[Libellé]],2,FALSE),"")</f>
        <v/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17"/>
      <c r="N25" s="16">
        <f t="shared" si="4"/>
        <v>0</v>
      </c>
      <c r="O25" s="17"/>
      <c r="P25" s="27"/>
      <c r="Q25" s="27"/>
      <c r="R25" s="27"/>
      <c r="S25" s="27"/>
      <c r="T25" s="27"/>
      <c r="U25" s="27"/>
      <c r="V25" s="27"/>
      <c r="W25" s="27"/>
      <c r="X25" s="27"/>
      <c r="Y25" s="17"/>
      <c r="Z25" s="16">
        <f t="shared" si="5"/>
        <v>0</v>
      </c>
      <c r="AA25" s="17"/>
      <c r="AB25" s="27"/>
      <c r="AC25" s="27"/>
      <c r="AD25" s="27"/>
      <c r="AE25" s="27"/>
      <c r="AF25" s="27"/>
      <c r="AG25" s="27"/>
      <c r="AH25" s="27"/>
      <c r="AI25" s="27"/>
      <c r="AJ25" s="27"/>
      <c r="AK25" s="18"/>
      <c r="AL25" s="21"/>
      <c r="AM25" s="21"/>
      <c r="AN25" s="26"/>
      <c r="AO25" s="16">
        <f t="shared" si="6"/>
        <v>0</v>
      </c>
      <c r="AP25" s="18"/>
      <c r="AQ25" s="4"/>
      <c r="AR25" s="40" t="str">
        <f>B25</f>
        <v/>
      </c>
      <c r="AS25" s="28">
        <f t="shared" si="7"/>
        <v>0</v>
      </c>
      <c r="AT25" s="4"/>
      <c r="AU25" s="4"/>
      <c r="AV25" s="4"/>
      <c r="AW25" s="4"/>
      <c r="AX25" s="4"/>
      <c r="AY25" s="4"/>
    </row>
    <row r="26" spans="1:51" x14ac:dyDescent="0.25">
      <c r="A26" s="46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</row>
    <row r="27" spans="1:51" x14ac:dyDescent="0.25">
      <c r="A27" s="6"/>
      <c r="B27" s="12" t="s">
        <v>5</v>
      </c>
      <c r="C27" s="6"/>
      <c r="D27" s="13" t="s">
        <v>47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4"/>
      <c r="AR27" s="4"/>
      <c r="AS27" s="4"/>
      <c r="AT27" s="4"/>
      <c r="AU27" s="4"/>
      <c r="AV27" s="4"/>
      <c r="AW27" s="4"/>
      <c r="AX27" s="4"/>
      <c r="AY27" s="4"/>
    </row>
    <row r="28" spans="1:51" x14ac:dyDescent="0.25">
      <c r="A28" s="6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</row>
    <row r="29" spans="1:51" ht="46.5" x14ac:dyDescent="0.25">
      <c r="A29" s="14" t="s">
        <v>0</v>
      </c>
      <c r="B29" s="14" t="s">
        <v>4</v>
      </c>
      <c r="C29" s="11">
        <v>42064</v>
      </c>
      <c r="D29" s="11">
        <v>42065</v>
      </c>
      <c r="E29" s="11">
        <v>42066</v>
      </c>
      <c r="F29" s="11">
        <v>42067</v>
      </c>
      <c r="G29" s="11">
        <v>42068</v>
      </c>
      <c r="H29" s="11">
        <v>42069</v>
      </c>
      <c r="I29" s="11">
        <v>42070</v>
      </c>
      <c r="J29" s="11">
        <v>42071</v>
      </c>
      <c r="K29" s="11">
        <v>42072</v>
      </c>
      <c r="L29" s="11">
        <v>42073</v>
      </c>
      <c r="M29" s="10"/>
      <c r="N29" s="11" t="s">
        <v>27</v>
      </c>
      <c r="O29" s="10"/>
      <c r="P29" s="11">
        <v>42074</v>
      </c>
      <c r="Q29" s="11">
        <v>42075</v>
      </c>
      <c r="R29" s="11">
        <v>42076</v>
      </c>
      <c r="S29" s="11">
        <v>42077</v>
      </c>
      <c r="T29" s="11">
        <v>42078</v>
      </c>
      <c r="U29" s="11">
        <v>42079</v>
      </c>
      <c r="V29" s="11">
        <v>42080</v>
      </c>
      <c r="W29" s="11">
        <v>42081</v>
      </c>
      <c r="X29" s="11">
        <v>42082</v>
      </c>
      <c r="Y29" s="10"/>
      <c r="Z29" s="11" t="s">
        <v>28</v>
      </c>
      <c r="AA29" s="10"/>
      <c r="AB29" s="11">
        <v>42083</v>
      </c>
      <c r="AC29" s="11">
        <v>42084</v>
      </c>
      <c r="AD29" s="11">
        <v>42085</v>
      </c>
      <c r="AE29" s="11">
        <v>42086</v>
      </c>
      <c r="AF29" s="11">
        <v>42087</v>
      </c>
      <c r="AG29" s="11">
        <v>42088</v>
      </c>
      <c r="AH29" s="11">
        <v>42089</v>
      </c>
      <c r="AI29" s="11">
        <v>42090</v>
      </c>
      <c r="AJ29" s="11">
        <v>42091</v>
      </c>
      <c r="AK29" s="11">
        <v>42092</v>
      </c>
      <c r="AL29" s="11">
        <v>42093</v>
      </c>
      <c r="AM29" s="11">
        <v>42094</v>
      </c>
      <c r="AN29" s="10"/>
      <c r="AO29" s="11" t="s">
        <v>29</v>
      </c>
      <c r="AP29" s="10"/>
      <c r="AQ29" s="4"/>
      <c r="AR29" s="4"/>
      <c r="AS29" s="11" t="s">
        <v>6</v>
      </c>
      <c r="AT29" s="4"/>
      <c r="AU29" s="4"/>
      <c r="AV29" s="4"/>
      <c r="AW29" s="4"/>
      <c r="AX29" s="4"/>
      <c r="AY29" s="4"/>
    </row>
    <row r="30" spans="1:51" x14ac:dyDescent="0.25">
      <c r="A30" s="44">
        <v>1234</v>
      </c>
      <c r="B30" s="15" t="str">
        <f>IFERROR(VLOOKUP(A30,Tableau1[[#All],[N°Article]:[Libellé]],2,FALSE),"")</f>
        <v>SERVIETTES 8/8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17"/>
      <c r="N30" s="16">
        <f>SUM(C30:L30)</f>
        <v>0</v>
      </c>
      <c r="O30" s="17"/>
      <c r="P30" s="27"/>
      <c r="Q30" s="27"/>
      <c r="R30" s="27"/>
      <c r="S30" s="27"/>
      <c r="T30" s="27"/>
      <c r="U30" s="27"/>
      <c r="V30" s="27"/>
      <c r="W30" s="27"/>
      <c r="X30" s="27"/>
      <c r="Y30" s="17"/>
      <c r="Z30" s="16">
        <f>SUM(O30:X30)</f>
        <v>0</v>
      </c>
      <c r="AA30" s="1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17"/>
      <c r="AO30" s="16">
        <f>SUM(AD30:AM30)</f>
        <v>0</v>
      </c>
      <c r="AP30" s="18"/>
      <c r="AQ30" s="4"/>
      <c r="AR30" s="40" t="str">
        <f>B30</f>
        <v>SERVIETTES 8/8</v>
      </c>
      <c r="AS30" s="28">
        <f>SUM(N30,Z30,AO30)</f>
        <v>0</v>
      </c>
      <c r="AT30" s="4"/>
      <c r="AU30" s="4"/>
      <c r="AV30" s="4"/>
      <c r="AW30" s="4"/>
      <c r="AX30" s="4"/>
      <c r="AY30" s="4"/>
    </row>
    <row r="31" spans="1:51" x14ac:dyDescent="0.25">
      <c r="A31" s="44">
        <v>2345</v>
      </c>
      <c r="B31" s="15" t="str">
        <f>IFERROR(VLOOKUP(A31,Tableau1[[#All],[N°Article]:[Libellé]],2,FALSE),"")</f>
        <v>NAPPES 9/15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17"/>
      <c r="N31" s="16">
        <f t="shared" ref="N31:N38" si="8">SUM(C31:L31)</f>
        <v>0</v>
      </c>
      <c r="O31" s="17"/>
      <c r="P31" s="27"/>
      <c r="Q31" s="27"/>
      <c r="R31" s="27"/>
      <c r="S31" s="27"/>
      <c r="T31" s="27"/>
      <c r="U31" s="27"/>
      <c r="V31" s="27"/>
      <c r="W31" s="27"/>
      <c r="X31" s="27"/>
      <c r="Y31" s="17"/>
      <c r="Z31" s="16">
        <f t="shared" ref="Z31:Z38" si="9">SUM(O31:X31)</f>
        <v>0</v>
      </c>
      <c r="AA31" s="17"/>
      <c r="AB31" s="27"/>
      <c r="AC31" s="27"/>
      <c r="AD31" s="27"/>
      <c r="AE31" s="27"/>
      <c r="AF31" s="27"/>
      <c r="AG31" s="27"/>
      <c r="AH31" s="27"/>
      <c r="AI31" s="27"/>
      <c r="AJ31" s="27"/>
      <c r="AK31" s="27"/>
      <c r="AL31" s="27"/>
      <c r="AM31" s="27"/>
      <c r="AN31" s="17"/>
      <c r="AO31" s="16">
        <f t="shared" ref="AO31:AO38" si="10">SUM(AD31:AM31)</f>
        <v>0</v>
      </c>
      <c r="AP31" s="18"/>
      <c r="AQ31" s="4"/>
      <c r="AR31" s="40" t="str">
        <f>B31</f>
        <v>NAPPES 9/15</v>
      </c>
      <c r="AS31" s="28">
        <f t="shared" ref="AS31:AS38" si="11">SUM(N31,Z31,AO31)</f>
        <v>0</v>
      </c>
      <c r="AT31" s="4"/>
      <c r="AU31" s="4"/>
      <c r="AV31" s="4"/>
      <c r="AW31" s="4"/>
      <c r="AX31" s="4"/>
      <c r="AY31" s="4"/>
    </row>
    <row r="32" spans="1:51" x14ac:dyDescent="0.25">
      <c r="A32" s="45"/>
      <c r="B32" s="15" t="str">
        <f>IFERROR(VLOOKUP(A32,Tableau1[[#All],[N°Article]:[Libellé]],2,FALSE),"")</f>
        <v/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17"/>
      <c r="N32" s="16">
        <f t="shared" si="8"/>
        <v>0</v>
      </c>
      <c r="O32" s="17"/>
      <c r="P32" s="27"/>
      <c r="Q32" s="27"/>
      <c r="R32" s="27"/>
      <c r="S32" s="27"/>
      <c r="T32" s="27"/>
      <c r="U32" s="27"/>
      <c r="V32" s="27"/>
      <c r="W32" s="27"/>
      <c r="X32" s="27"/>
      <c r="Y32" s="17"/>
      <c r="Z32" s="16">
        <f t="shared" si="9"/>
        <v>0</v>
      </c>
      <c r="AA32" s="17"/>
      <c r="AB32" s="27"/>
      <c r="AC32" s="27"/>
      <c r="AD32" s="27"/>
      <c r="AE32" s="27"/>
      <c r="AF32" s="27"/>
      <c r="AG32" s="27"/>
      <c r="AH32" s="27"/>
      <c r="AI32" s="27"/>
      <c r="AJ32" s="27"/>
      <c r="AK32" s="27"/>
      <c r="AL32" s="27"/>
      <c r="AM32" s="27"/>
      <c r="AN32" s="17"/>
      <c r="AO32" s="16">
        <f t="shared" si="10"/>
        <v>0</v>
      </c>
      <c r="AP32" s="18"/>
      <c r="AQ32" s="4"/>
      <c r="AR32" s="40" t="str">
        <f>B32</f>
        <v/>
      </c>
      <c r="AS32" s="28">
        <f t="shared" si="11"/>
        <v>0</v>
      </c>
      <c r="AT32" s="4"/>
      <c r="AU32" s="4"/>
      <c r="AV32" s="4"/>
      <c r="AW32" s="4"/>
      <c r="AX32" s="4"/>
      <c r="AY32" s="4"/>
    </row>
    <row r="33" spans="1:51" x14ac:dyDescent="0.25">
      <c r="A33" s="45"/>
      <c r="B33" s="15" t="str">
        <f>IFERROR(VLOOKUP(A33,Tableau1[[#All],[N°Article]:[Libellé]],2,FALSE),"")</f>
        <v/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17"/>
      <c r="N33" s="16">
        <f t="shared" si="8"/>
        <v>0</v>
      </c>
      <c r="O33" s="17"/>
      <c r="P33" s="27"/>
      <c r="Q33" s="27"/>
      <c r="R33" s="27"/>
      <c r="S33" s="27"/>
      <c r="T33" s="27"/>
      <c r="U33" s="27"/>
      <c r="V33" s="27"/>
      <c r="W33" s="27"/>
      <c r="X33" s="27"/>
      <c r="Y33" s="17"/>
      <c r="Z33" s="16">
        <f t="shared" si="9"/>
        <v>0</v>
      </c>
      <c r="AA33" s="17"/>
      <c r="AB33" s="27"/>
      <c r="AC33" s="27"/>
      <c r="AD33" s="27"/>
      <c r="AE33" s="27"/>
      <c r="AF33" s="27"/>
      <c r="AG33" s="27"/>
      <c r="AH33" s="27"/>
      <c r="AI33" s="27"/>
      <c r="AJ33" s="27"/>
      <c r="AK33" s="27"/>
      <c r="AL33" s="27"/>
      <c r="AM33" s="27"/>
      <c r="AN33" s="17"/>
      <c r="AO33" s="16">
        <f t="shared" si="10"/>
        <v>0</v>
      </c>
      <c r="AP33" s="18"/>
      <c r="AQ33" s="4"/>
      <c r="AR33" s="40" t="str">
        <f>B33</f>
        <v/>
      </c>
      <c r="AS33" s="28">
        <f t="shared" si="11"/>
        <v>0</v>
      </c>
      <c r="AT33" s="4"/>
      <c r="AU33" s="4"/>
      <c r="AV33" s="4"/>
      <c r="AW33" s="4"/>
      <c r="AX33" s="4"/>
      <c r="AY33" s="4"/>
    </row>
    <row r="34" spans="1:51" x14ac:dyDescent="0.25">
      <c r="A34" s="45"/>
      <c r="B34" s="15" t="str">
        <f>IFERROR(VLOOKUP(A34,Tableau1[[#All],[N°Article]:[Libellé]],2,FALSE),"")</f>
        <v/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17"/>
      <c r="N34" s="16">
        <f t="shared" si="8"/>
        <v>0</v>
      </c>
      <c r="O34" s="17"/>
      <c r="P34" s="27"/>
      <c r="Q34" s="27"/>
      <c r="R34" s="27"/>
      <c r="S34" s="27"/>
      <c r="T34" s="27"/>
      <c r="U34" s="27"/>
      <c r="V34" s="27"/>
      <c r="W34" s="27"/>
      <c r="X34" s="27"/>
      <c r="Y34" s="17"/>
      <c r="Z34" s="16">
        <f t="shared" si="9"/>
        <v>0</v>
      </c>
      <c r="AA34" s="17"/>
      <c r="AB34" s="27"/>
      <c r="AC34" s="27"/>
      <c r="AD34" s="27"/>
      <c r="AE34" s="27"/>
      <c r="AF34" s="27"/>
      <c r="AG34" s="27"/>
      <c r="AH34" s="27"/>
      <c r="AI34" s="27"/>
      <c r="AJ34" s="27"/>
      <c r="AK34" s="27"/>
      <c r="AL34" s="27"/>
      <c r="AM34" s="27"/>
      <c r="AN34" s="17"/>
      <c r="AO34" s="16">
        <f t="shared" si="10"/>
        <v>0</v>
      </c>
      <c r="AP34" s="18"/>
      <c r="AQ34" s="4"/>
      <c r="AR34" s="40" t="str">
        <f>B34</f>
        <v/>
      </c>
      <c r="AS34" s="28">
        <f t="shared" si="11"/>
        <v>0</v>
      </c>
      <c r="AT34" s="4"/>
      <c r="AU34" s="4"/>
      <c r="AV34" s="4"/>
      <c r="AW34" s="4"/>
      <c r="AX34" s="4"/>
      <c r="AY34" s="4"/>
    </row>
    <row r="35" spans="1:51" x14ac:dyDescent="0.25">
      <c r="A35" s="45"/>
      <c r="B35" s="15" t="str">
        <f>IFERROR(VLOOKUP(A35,Tableau1[[#All],[N°Article]:[Libellé]],2,FALSE),"")</f>
        <v/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17"/>
      <c r="N35" s="16">
        <f t="shared" si="8"/>
        <v>0</v>
      </c>
      <c r="O35" s="17"/>
      <c r="P35" s="27"/>
      <c r="Q35" s="27"/>
      <c r="R35" s="27"/>
      <c r="S35" s="27"/>
      <c r="T35" s="27"/>
      <c r="U35" s="27"/>
      <c r="V35" s="27"/>
      <c r="W35" s="27"/>
      <c r="X35" s="27"/>
      <c r="Y35" s="17"/>
      <c r="Z35" s="16">
        <f t="shared" si="9"/>
        <v>0</v>
      </c>
      <c r="AA35" s="17"/>
      <c r="AB35" s="27"/>
      <c r="AC35" s="27"/>
      <c r="AD35" s="27"/>
      <c r="AE35" s="27"/>
      <c r="AF35" s="27"/>
      <c r="AG35" s="27"/>
      <c r="AH35" s="27"/>
      <c r="AI35" s="27"/>
      <c r="AJ35" s="27"/>
      <c r="AK35" s="27"/>
      <c r="AL35" s="27"/>
      <c r="AM35" s="27"/>
      <c r="AN35" s="17"/>
      <c r="AO35" s="16">
        <f t="shared" si="10"/>
        <v>0</v>
      </c>
      <c r="AP35" s="18"/>
      <c r="AQ35" s="4"/>
      <c r="AR35" s="40" t="str">
        <f>B35</f>
        <v/>
      </c>
      <c r="AS35" s="28">
        <f t="shared" si="11"/>
        <v>0</v>
      </c>
      <c r="AT35" s="4"/>
      <c r="AU35" s="4"/>
      <c r="AV35" s="4"/>
      <c r="AW35" s="4"/>
      <c r="AX35" s="4"/>
      <c r="AY35" s="4"/>
    </row>
    <row r="36" spans="1:51" x14ac:dyDescent="0.25">
      <c r="A36" s="45"/>
      <c r="B36" s="15" t="str">
        <f>IFERROR(VLOOKUP(A36,Tableau1[[#All],[N°Article]:[Libellé]],2,FALSE),"")</f>
        <v/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17"/>
      <c r="N36" s="16">
        <f t="shared" si="8"/>
        <v>0</v>
      </c>
      <c r="O36" s="17"/>
      <c r="P36" s="27"/>
      <c r="Q36" s="27"/>
      <c r="R36" s="27"/>
      <c r="S36" s="27"/>
      <c r="T36" s="27"/>
      <c r="U36" s="27"/>
      <c r="V36" s="27"/>
      <c r="W36" s="27"/>
      <c r="X36" s="27"/>
      <c r="Y36" s="17"/>
      <c r="Z36" s="16">
        <f t="shared" si="9"/>
        <v>0</v>
      </c>
      <c r="AA36" s="17"/>
      <c r="AB36" s="27"/>
      <c r="AC36" s="27"/>
      <c r="AD36" s="27"/>
      <c r="AE36" s="27"/>
      <c r="AF36" s="27"/>
      <c r="AG36" s="27"/>
      <c r="AH36" s="27"/>
      <c r="AI36" s="27"/>
      <c r="AJ36" s="27"/>
      <c r="AK36" s="27"/>
      <c r="AL36" s="27"/>
      <c r="AM36" s="27"/>
      <c r="AN36" s="17"/>
      <c r="AO36" s="16">
        <f t="shared" si="10"/>
        <v>0</v>
      </c>
      <c r="AP36" s="18"/>
      <c r="AQ36" s="4"/>
      <c r="AR36" s="40" t="str">
        <f>B36</f>
        <v/>
      </c>
      <c r="AS36" s="28">
        <f t="shared" si="11"/>
        <v>0</v>
      </c>
      <c r="AT36" s="4"/>
      <c r="AU36" s="4"/>
      <c r="AV36" s="4"/>
      <c r="AW36" s="4"/>
      <c r="AX36" s="4"/>
      <c r="AY36" s="4"/>
    </row>
    <row r="37" spans="1:51" x14ac:dyDescent="0.25">
      <c r="A37" s="45"/>
      <c r="B37" s="15" t="str">
        <f>IFERROR(VLOOKUP(A37,Tableau1[[#All],[N°Article]:[Libellé]],2,FALSE),"")</f>
        <v/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17"/>
      <c r="N37" s="16">
        <f t="shared" si="8"/>
        <v>0</v>
      </c>
      <c r="O37" s="17"/>
      <c r="P37" s="27"/>
      <c r="Q37" s="27"/>
      <c r="R37" s="27"/>
      <c r="S37" s="27"/>
      <c r="T37" s="27"/>
      <c r="U37" s="27"/>
      <c r="V37" s="27"/>
      <c r="W37" s="27"/>
      <c r="X37" s="27"/>
      <c r="Y37" s="17"/>
      <c r="Z37" s="16">
        <f t="shared" si="9"/>
        <v>0</v>
      </c>
      <c r="AA37" s="1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17"/>
      <c r="AO37" s="16">
        <f t="shared" si="10"/>
        <v>0</v>
      </c>
      <c r="AP37" s="18"/>
      <c r="AQ37" s="4"/>
      <c r="AR37" s="40" t="str">
        <f>B37</f>
        <v/>
      </c>
      <c r="AS37" s="28">
        <f t="shared" si="11"/>
        <v>0</v>
      </c>
      <c r="AT37" s="4"/>
      <c r="AU37" s="4"/>
      <c r="AV37" s="4"/>
      <c r="AW37" s="4"/>
      <c r="AX37" s="4"/>
      <c r="AY37" s="4"/>
    </row>
    <row r="38" spans="1:51" x14ac:dyDescent="0.25">
      <c r="A38" s="45"/>
      <c r="B38" s="15" t="str">
        <f>IFERROR(VLOOKUP(A38,Tableau1[[#All],[N°Article]:[Libellé]],2,FALSE),"")</f>
        <v/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17"/>
      <c r="N38" s="16">
        <f t="shared" si="8"/>
        <v>0</v>
      </c>
      <c r="O38" s="17"/>
      <c r="P38" s="27"/>
      <c r="Q38" s="27"/>
      <c r="R38" s="27"/>
      <c r="S38" s="27"/>
      <c r="T38" s="27"/>
      <c r="U38" s="27"/>
      <c r="V38" s="27"/>
      <c r="W38" s="27"/>
      <c r="X38" s="27"/>
      <c r="Y38" s="17"/>
      <c r="Z38" s="16">
        <f t="shared" si="9"/>
        <v>0</v>
      </c>
      <c r="AA38" s="1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17"/>
      <c r="AO38" s="16">
        <f t="shared" si="10"/>
        <v>0</v>
      </c>
      <c r="AP38" s="18"/>
      <c r="AQ38" s="4"/>
      <c r="AR38" s="40" t="str">
        <f>B38</f>
        <v/>
      </c>
      <c r="AS38" s="28">
        <f t="shared" si="11"/>
        <v>0</v>
      </c>
      <c r="AT38" s="4"/>
      <c r="AU38" s="4"/>
      <c r="AV38" s="4"/>
      <c r="AW38" s="4"/>
      <c r="AX38" s="4"/>
      <c r="AY38" s="4"/>
    </row>
    <row r="39" spans="1:51" x14ac:dyDescent="0.25">
      <c r="A39" s="46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19"/>
      <c r="AQ39" s="4"/>
      <c r="AR39" s="4"/>
      <c r="AS39" s="4"/>
      <c r="AT39" s="4"/>
      <c r="AU39" s="4"/>
      <c r="AV39" s="4"/>
      <c r="AW39" s="4"/>
      <c r="AX39" s="4"/>
      <c r="AY39" s="4"/>
    </row>
    <row r="40" spans="1:51" x14ac:dyDescent="0.25">
      <c r="A40" s="6"/>
      <c r="B40" s="12" t="s">
        <v>5</v>
      </c>
      <c r="C40" s="6"/>
      <c r="D40" s="20" t="s">
        <v>48</v>
      </c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21"/>
      <c r="AQ40" s="4"/>
      <c r="AR40" s="4"/>
      <c r="AS40" s="4"/>
      <c r="AT40" s="4"/>
      <c r="AU40" s="4"/>
      <c r="AV40" s="4"/>
      <c r="AW40" s="4"/>
      <c r="AX40" s="4"/>
      <c r="AY40" s="4"/>
    </row>
    <row r="41" spans="1:51" x14ac:dyDescent="0.25">
      <c r="A41" s="6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19"/>
      <c r="AQ41" s="4"/>
      <c r="AR41" s="4"/>
      <c r="AS41" s="4"/>
      <c r="AT41" s="4"/>
      <c r="AU41" s="4"/>
      <c r="AV41" s="4"/>
      <c r="AW41" s="4"/>
      <c r="AX41" s="4"/>
      <c r="AY41" s="4"/>
    </row>
    <row r="42" spans="1:51" ht="46.5" x14ac:dyDescent="0.25">
      <c r="A42" s="14" t="s">
        <v>0</v>
      </c>
      <c r="B42" s="14" t="s">
        <v>4</v>
      </c>
      <c r="C42" s="11">
        <v>42095</v>
      </c>
      <c r="D42" s="11">
        <v>42096</v>
      </c>
      <c r="E42" s="11">
        <v>42097</v>
      </c>
      <c r="F42" s="11">
        <v>42098</v>
      </c>
      <c r="G42" s="11">
        <v>42099</v>
      </c>
      <c r="H42" s="11">
        <v>42100</v>
      </c>
      <c r="I42" s="11">
        <v>42101</v>
      </c>
      <c r="J42" s="11">
        <v>42102</v>
      </c>
      <c r="K42" s="11">
        <v>42103</v>
      </c>
      <c r="L42" s="11">
        <v>42104</v>
      </c>
      <c r="M42" s="10"/>
      <c r="N42" s="11" t="s">
        <v>27</v>
      </c>
      <c r="O42" s="10"/>
      <c r="P42" s="11">
        <v>42105</v>
      </c>
      <c r="Q42" s="11">
        <v>42106</v>
      </c>
      <c r="R42" s="11">
        <v>42107</v>
      </c>
      <c r="S42" s="11">
        <v>42108</v>
      </c>
      <c r="T42" s="11">
        <v>42109</v>
      </c>
      <c r="U42" s="11">
        <v>42110</v>
      </c>
      <c r="V42" s="11">
        <v>42111</v>
      </c>
      <c r="W42" s="11">
        <v>42112</v>
      </c>
      <c r="X42" s="11">
        <v>42113</v>
      </c>
      <c r="Y42" s="10"/>
      <c r="Z42" s="11" t="s">
        <v>28</v>
      </c>
      <c r="AA42" s="10"/>
      <c r="AB42" s="11">
        <v>42114</v>
      </c>
      <c r="AC42" s="11">
        <v>42115</v>
      </c>
      <c r="AD42" s="11">
        <v>42116</v>
      </c>
      <c r="AE42" s="11">
        <v>42117</v>
      </c>
      <c r="AF42" s="11">
        <v>42118</v>
      </c>
      <c r="AG42" s="11">
        <v>42119</v>
      </c>
      <c r="AH42" s="11">
        <v>42120</v>
      </c>
      <c r="AI42" s="11">
        <v>42121</v>
      </c>
      <c r="AJ42" s="11">
        <v>42122</v>
      </c>
      <c r="AK42" s="11">
        <v>42123</v>
      </c>
      <c r="AL42" s="11">
        <v>42124</v>
      </c>
      <c r="AM42" s="24"/>
      <c r="AN42" s="25"/>
      <c r="AO42" s="11" t="s">
        <v>29</v>
      </c>
      <c r="AP42" s="23"/>
      <c r="AQ42" s="4"/>
      <c r="AR42" s="4"/>
      <c r="AS42" s="11" t="s">
        <v>6</v>
      </c>
      <c r="AT42" s="4"/>
      <c r="AU42" s="4"/>
      <c r="AV42" s="4"/>
      <c r="AW42" s="4"/>
      <c r="AX42" s="4"/>
      <c r="AY42" s="4"/>
    </row>
    <row r="43" spans="1:51" x14ac:dyDescent="0.25">
      <c r="A43" s="44">
        <v>1234</v>
      </c>
      <c r="B43" s="15" t="str">
        <f>IFERROR(VLOOKUP(A43,Tableau1[[#All],[N°Article]:[Libellé]],2,FALSE),"")</f>
        <v>SERVIETTES 8/8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17"/>
      <c r="N43" s="16">
        <f>SUM(C43:L43)</f>
        <v>0</v>
      </c>
      <c r="O43" s="17"/>
      <c r="P43" s="27"/>
      <c r="Q43" s="27"/>
      <c r="R43" s="27"/>
      <c r="S43" s="27"/>
      <c r="T43" s="27"/>
      <c r="U43" s="27"/>
      <c r="V43" s="27"/>
      <c r="W43" s="27"/>
      <c r="X43" s="27"/>
      <c r="Y43" s="17"/>
      <c r="Z43" s="16">
        <f>SUM(O43:X43)</f>
        <v>0</v>
      </c>
      <c r="AA43" s="1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18"/>
      <c r="AN43" s="17"/>
      <c r="AO43" s="16">
        <f>SUM(AD43:AM43)</f>
        <v>0</v>
      </c>
      <c r="AP43" s="18"/>
      <c r="AQ43" s="4"/>
      <c r="AR43" s="40" t="str">
        <f>B43</f>
        <v>SERVIETTES 8/8</v>
      </c>
      <c r="AS43" s="28">
        <f>SUM(N43,Z43,AO43)</f>
        <v>0</v>
      </c>
      <c r="AT43" s="4"/>
      <c r="AU43" s="4"/>
      <c r="AV43" s="4"/>
      <c r="AW43" s="4"/>
      <c r="AX43" s="4"/>
      <c r="AY43" s="4"/>
    </row>
    <row r="44" spans="1:51" x14ac:dyDescent="0.25">
      <c r="A44" s="44">
        <v>2345</v>
      </c>
      <c r="B44" s="15" t="str">
        <f>IFERROR(VLOOKUP(A44,Tableau1[[#All],[N°Article]:[Libellé]],2,FALSE),"")</f>
        <v>NAPPES 9/15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17"/>
      <c r="N44" s="16">
        <f t="shared" ref="N44:N51" si="12">SUM(C44:L44)</f>
        <v>0</v>
      </c>
      <c r="O44" s="17"/>
      <c r="P44" s="27"/>
      <c r="Q44" s="27"/>
      <c r="R44" s="27"/>
      <c r="S44" s="27"/>
      <c r="T44" s="27"/>
      <c r="U44" s="27"/>
      <c r="V44" s="27"/>
      <c r="W44" s="27"/>
      <c r="X44" s="27"/>
      <c r="Y44" s="17"/>
      <c r="Z44" s="16">
        <f t="shared" ref="Z44:Z51" si="13">SUM(O44:X44)</f>
        <v>0</v>
      </c>
      <c r="AA44" s="1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18"/>
      <c r="AN44" s="17"/>
      <c r="AO44" s="16">
        <f t="shared" ref="AO44:AO51" si="14">SUM(AD44:AM44)</f>
        <v>0</v>
      </c>
      <c r="AP44" s="18"/>
      <c r="AQ44" s="4"/>
      <c r="AR44" s="40" t="str">
        <f>B44</f>
        <v>NAPPES 9/15</v>
      </c>
      <c r="AS44" s="28">
        <f t="shared" ref="AS44:AS51" si="15">SUM(N44,Z44,AO44)</f>
        <v>0</v>
      </c>
      <c r="AT44" s="4"/>
      <c r="AU44" s="4"/>
      <c r="AV44" s="4"/>
      <c r="AW44" s="4"/>
      <c r="AX44" s="4"/>
      <c r="AY44" s="4"/>
    </row>
    <row r="45" spans="1:51" x14ac:dyDescent="0.25">
      <c r="A45" s="45"/>
      <c r="B45" s="15" t="str">
        <f>IFERROR(VLOOKUP(A45,Tableau1[[#All],[N°Article]:[Libellé]],2,FALSE),"")</f>
        <v/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17"/>
      <c r="N45" s="16">
        <f t="shared" si="12"/>
        <v>0</v>
      </c>
      <c r="O45" s="17"/>
      <c r="P45" s="27"/>
      <c r="Q45" s="27"/>
      <c r="R45" s="27"/>
      <c r="S45" s="27"/>
      <c r="T45" s="27"/>
      <c r="U45" s="27"/>
      <c r="V45" s="27"/>
      <c r="W45" s="27"/>
      <c r="X45" s="27"/>
      <c r="Y45" s="17"/>
      <c r="Z45" s="16">
        <f t="shared" si="13"/>
        <v>0</v>
      </c>
      <c r="AA45" s="1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18"/>
      <c r="AN45" s="17"/>
      <c r="AO45" s="16">
        <f t="shared" si="14"/>
        <v>0</v>
      </c>
      <c r="AP45" s="18"/>
      <c r="AQ45" s="4"/>
      <c r="AR45" s="40" t="str">
        <f>B45</f>
        <v/>
      </c>
      <c r="AS45" s="28">
        <f t="shared" si="15"/>
        <v>0</v>
      </c>
      <c r="AT45" s="4"/>
      <c r="AU45" s="4"/>
      <c r="AV45" s="4"/>
      <c r="AW45" s="4"/>
      <c r="AX45" s="4"/>
      <c r="AY45" s="4"/>
    </row>
    <row r="46" spans="1:51" x14ac:dyDescent="0.25">
      <c r="A46" s="45"/>
      <c r="B46" s="15" t="str">
        <f>IFERROR(VLOOKUP(A46,Tableau1[[#All],[N°Article]:[Libellé]],2,FALSE),"")</f>
        <v/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17"/>
      <c r="N46" s="16">
        <f t="shared" si="12"/>
        <v>0</v>
      </c>
      <c r="O46" s="17"/>
      <c r="P46" s="27"/>
      <c r="Q46" s="27"/>
      <c r="R46" s="27"/>
      <c r="S46" s="27"/>
      <c r="T46" s="27"/>
      <c r="U46" s="27"/>
      <c r="V46" s="27"/>
      <c r="W46" s="27"/>
      <c r="X46" s="27"/>
      <c r="Y46" s="17"/>
      <c r="Z46" s="16">
        <f t="shared" si="13"/>
        <v>0</v>
      </c>
      <c r="AA46" s="1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18"/>
      <c r="AN46" s="17"/>
      <c r="AO46" s="16">
        <f t="shared" si="14"/>
        <v>0</v>
      </c>
      <c r="AP46" s="18"/>
      <c r="AQ46" s="4"/>
      <c r="AR46" s="40" t="str">
        <f>B46</f>
        <v/>
      </c>
      <c r="AS46" s="28">
        <f t="shared" si="15"/>
        <v>0</v>
      </c>
      <c r="AT46" s="4"/>
      <c r="AU46" s="4"/>
      <c r="AV46" s="4"/>
      <c r="AW46" s="4"/>
      <c r="AX46" s="4"/>
      <c r="AY46" s="4"/>
    </row>
    <row r="47" spans="1:51" x14ac:dyDescent="0.25">
      <c r="A47" s="45"/>
      <c r="B47" s="15" t="str">
        <f>IFERROR(VLOOKUP(A47,Tableau1[[#All],[N°Article]:[Libellé]],2,FALSE),"")</f>
        <v/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17"/>
      <c r="N47" s="16">
        <f t="shared" si="12"/>
        <v>0</v>
      </c>
      <c r="O47" s="17"/>
      <c r="P47" s="27"/>
      <c r="Q47" s="27"/>
      <c r="R47" s="27"/>
      <c r="S47" s="27"/>
      <c r="T47" s="27"/>
      <c r="U47" s="27"/>
      <c r="V47" s="27"/>
      <c r="W47" s="27"/>
      <c r="X47" s="27"/>
      <c r="Y47" s="17"/>
      <c r="Z47" s="16">
        <f t="shared" si="13"/>
        <v>0</v>
      </c>
      <c r="AA47" s="1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18"/>
      <c r="AN47" s="17"/>
      <c r="AO47" s="16">
        <f t="shared" si="14"/>
        <v>0</v>
      </c>
      <c r="AP47" s="18"/>
      <c r="AQ47" s="4"/>
      <c r="AR47" s="40" t="str">
        <f>B47</f>
        <v/>
      </c>
      <c r="AS47" s="28">
        <f t="shared" si="15"/>
        <v>0</v>
      </c>
      <c r="AT47" s="4"/>
      <c r="AU47" s="4"/>
      <c r="AV47" s="4"/>
      <c r="AW47" s="4"/>
      <c r="AX47" s="4"/>
      <c r="AY47" s="4"/>
    </row>
    <row r="48" spans="1:51" x14ac:dyDescent="0.25">
      <c r="A48" s="45"/>
      <c r="B48" s="15" t="str">
        <f>IFERROR(VLOOKUP(A48,Tableau1[[#All],[N°Article]:[Libellé]],2,FALSE),"")</f>
        <v/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17"/>
      <c r="N48" s="16">
        <f t="shared" si="12"/>
        <v>0</v>
      </c>
      <c r="O48" s="17"/>
      <c r="P48" s="27"/>
      <c r="Q48" s="27"/>
      <c r="R48" s="27"/>
      <c r="S48" s="27"/>
      <c r="T48" s="27"/>
      <c r="U48" s="27"/>
      <c r="V48" s="27"/>
      <c r="W48" s="27"/>
      <c r="X48" s="27"/>
      <c r="Y48" s="17"/>
      <c r="Z48" s="16">
        <f t="shared" si="13"/>
        <v>0</v>
      </c>
      <c r="AA48" s="1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18"/>
      <c r="AN48" s="17"/>
      <c r="AO48" s="16">
        <f t="shared" si="14"/>
        <v>0</v>
      </c>
      <c r="AP48" s="18"/>
      <c r="AQ48" s="4"/>
      <c r="AR48" s="40" t="str">
        <f>B48</f>
        <v/>
      </c>
      <c r="AS48" s="28">
        <f t="shared" si="15"/>
        <v>0</v>
      </c>
      <c r="AT48" s="4"/>
      <c r="AU48" s="4"/>
      <c r="AV48" s="4"/>
      <c r="AW48" s="4"/>
      <c r="AX48" s="4"/>
      <c r="AY48" s="4"/>
    </row>
    <row r="49" spans="1:51" x14ac:dyDescent="0.25">
      <c r="A49" s="45"/>
      <c r="B49" s="15" t="str">
        <f>IFERROR(VLOOKUP(A49,Tableau1[[#All],[N°Article]:[Libellé]],2,FALSE),"")</f>
        <v/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17"/>
      <c r="N49" s="16">
        <f t="shared" si="12"/>
        <v>0</v>
      </c>
      <c r="O49" s="17"/>
      <c r="P49" s="27"/>
      <c r="Q49" s="27"/>
      <c r="R49" s="27"/>
      <c r="S49" s="27"/>
      <c r="T49" s="27"/>
      <c r="U49" s="27"/>
      <c r="V49" s="27"/>
      <c r="W49" s="27"/>
      <c r="X49" s="27"/>
      <c r="Y49" s="17"/>
      <c r="Z49" s="16">
        <f t="shared" si="13"/>
        <v>0</v>
      </c>
      <c r="AA49" s="1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18"/>
      <c r="AN49" s="17"/>
      <c r="AO49" s="16">
        <f t="shared" si="14"/>
        <v>0</v>
      </c>
      <c r="AP49" s="18"/>
      <c r="AQ49" s="4"/>
      <c r="AR49" s="40" t="str">
        <f>B49</f>
        <v/>
      </c>
      <c r="AS49" s="28">
        <f t="shared" si="15"/>
        <v>0</v>
      </c>
      <c r="AT49" s="4"/>
      <c r="AU49" s="4"/>
      <c r="AV49" s="4"/>
      <c r="AW49" s="4"/>
      <c r="AX49" s="4"/>
      <c r="AY49" s="4"/>
    </row>
    <row r="50" spans="1:51" x14ac:dyDescent="0.25">
      <c r="A50" s="45"/>
      <c r="B50" s="15" t="str">
        <f>IFERROR(VLOOKUP(A50,Tableau1[[#All],[N°Article]:[Libellé]],2,FALSE),"")</f>
        <v/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17"/>
      <c r="N50" s="16">
        <f t="shared" si="12"/>
        <v>0</v>
      </c>
      <c r="O50" s="17"/>
      <c r="P50" s="27"/>
      <c r="Q50" s="27"/>
      <c r="R50" s="27"/>
      <c r="S50" s="27"/>
      <c r="T50" s="27"/>
      <c r="U50" s="27"/>
      <c r="V50" s="27"/>
      <c r="W50" s="27"/>
      <c r="X50" s="27"/>
      <c r="Y50" s="17"/>
      <c r="Z50" s="16">
        <f t="shared" si="13"/>
        <v>0</v>
      </c>
      <c r="AA50" s="1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18"/>
      <c r="AN50" s="17"/>
      <c r="AO50" s="16">
        <f t="shared" si="14"/>
        <v>0</v>
      </c>
      <c r="AP50" s="18"/>
      <c r="AQ50" s="4"/>
      <c r="AR50" s="40" t="str">
        <f>B50</f>
        <v/>
      </c>
      <c r="AS50" s="28">
        <f t="shared" si="15"/>
        <v>0</v>
      </c>
      <c r="AT50" s="4"/>
      <c r="AU50" s="4"/>
      <c r="AV50" s="4"/>
      <c r="AW50" s="4"/>
      <c r="AX50" s="4"/>
      <c r="AY50" s="4"/>
    </row>
    <row r="51" spans="1:51" x14ac:dyDescent="0.25">
      <c r="A51" s="45"/>
      <c r="B51" s="15" t="str">
        <f>IFERROR(VLOOKUP(A51,Tableau1[[#All],[N°Article]:[Libellé]],2,FALSE),"")</f>
        <v/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17"/>
      <c r="N51" s="16">
        <f t="shared" si="12"/>
        <v>0</v>
      </c>
      <c r="O51" s="17"/>
      <c r="P51" s="27"/>
      <c r="Q51" s="27"/>
      <c r="R51" s="27"/>
      <c r="S51" s="27"/>
      <c r="T51" s="27"/>
      <c r="U51" s="27"/>
      <c r="V51" s="27"/>
      <c r="W51" s="27"/>
      <c r="X51" s="27"/>
      <c r="Y51" s="17"/>
      <c r="Z51" s="16">
        <f t="shared" si="13"/>
        <v>0</v>
      </c>
      <c r="AA51" s="1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18"/>
      <c r="AN51" s="17"/>
      <c r="AO51" s="16">
        <f t="shared" si="14"/>
        <v>0</v>
      </c>
      <c r="AP51" s="18"/>
      <c r="AQ51" s="4"/>
      <c r="AR51" s="40" t="str">
        <f>B51</f>
        <v/>
      </c>
      <c r="AS51" s="28">
        <f t="shared" si="15"/>
        <v>0</v>
      </c>
      <c r="AT51" s="4"/>
      <c r="AU51" s="4"/>
      <c r="AV51" s="4"/>
      <c r="AW51" s="4"/>
      <c r="AX51" s="4"/>
      <c r="AY51" s="4"/>
    </row>
    <row r="52" spans="1:51" x14ac:dyDescent="0.25">
      <c r="A52" s="46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</row>
    <row r="53" spans="1:51" x14ac:dyDescent="0.25">
      <c r="A53" s="6"/>
      <c r="B53" s="12" t="s">
        <v>5</v>
      </c>
      <c r="C53" s="6"/>
      <c r="D53" s="13" t="s">
        <v>49</v>
      </c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4"/>
      <c r="AR53" s="4"/>
      <c r="AS53" s="4"/>
      <c r="AT53" s="4"/>
      <c r="AU53" s="4"/>
      <c r="AV53" s="4"/>
      <c r="AW53" s="4"/>
      <c r="AX53" s="4"/>
      <c r="AY53" s="4"/>
    </row>
    <row r="54" spans="1:51" x14ac:dyDescent="0.25">
      <c r="A54" s="6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</row>
    <row r="55" spans="1:51" ht="46.5" x14ac:dyDescent="0.25">
      <c r="A55" s="14" t="s">
        <v>0</v>
      </c>
      <c r="B55" s="14" t="s">
        <v>4</v>
      </c>
      <c r="C55" s="11">
        <v>42125</v>
      </c>
      <c r="D55" s="11">
        <v>42126</v>
      </c>
      <c r="E55" s="11">
        <v>42127</v>
      </c>
      <c r="F55" s="11">
        <v>42128</v>
      </c>
      <c r="G55" s="11">
        <v>42129</v>
      </c>
      <c r="H55" s="11">
        <v>42130</v>
      </c>
      <c r="I55" s="11">
        <v>42131</v>
      </c>
      <c r="J55" s="11">
        <v>42132</v>
      </c>
      <c r="K55" s="11">
        <v>42133</v>
      </c>
      <c r="L55" s="11">
        <v>42134</v>
      </c>
      <c r="M55" s="10"/>
      <c r="N55" s="11" t="s">
        <v>27</v>
      </c>
      <c r="O55" s="10"/>
      <c r="P55" s="11">
        <v>42135</v>
      </c>
      <c r="Q55" s="11">
        <v>42136</v>
      </c>
      <c r="R55" s="11">
        <v>42137</v>
      </c>
      <c r="S55" s="11">
        <v>42138</v>
      </c>
      <c r="T55" s="11">
        <v>42139</v>
      </c>
      <c r="U55" s="11">
        <v>42140</v>
      </c>
      <c r="V55" s="11">
        <v>42141</v>
      </c>
      <c r="W55" s="11">
        <v>42142</v>
      </c>
      <c r="X55" s="11">
        <v>42143</v>
      </c>
      <c r="Y55" s="10"/>
      <c r="Z55" s="11" t="s">
        <v>28</v>
      </c>
      <c r="AA55" s="10"/>
      <c r="AB55" s="11">
        <v>42144</v>
      </c>
      <c r="AC55" s="11">
        <v>42145</v>
      </c>
      <c r="AD55" s="11">
        <v>42146</v>
      </c>
      <c r="AE55" s="11">
        <v>42147</v>
      </c>
      <c r="AF55" s="11">
        <v>42148</v>
      </c>
      <c r="AG55" s="11">
        <v>42149</v>
      </c>
      <c r="AH55" s="11">
        <v>42150</v>
      </c>
      <c r="AI55" s="11">
        <v>42151</v>
      </c>
      <c r="AJ55" s="11">
        <v>42152</v>
      </c>
      <c r="AK55" s="11">
        <v>42153</v>
      </c>
      <c r="AL55" s="11">
        <v>42154</v>
      </c>
      <c r="AM55" s="11">
        <v>42155</v>
      </c>
      <c r="AN55" s="10"/>
      <c r="AO55" s="11" t="s">
        <v>29</v>
      </c>
      <c r="AP55" s="10"/>
      <c r="AQ55" s="4"/>
      <c r="AR55" s="4"/>
      <c r="AS55" s="11" t="s">
        <v>6</v>
      </c>
      <c r="AT55" s="4"/>
      <c r="AU55" s="4"/>
      <c r="AV55" s="4"/>
      <c r="AW55" s="4"/>
      <c r="AX55" s="4"/>
      <c r="AY55" s="4"/>
    </row>
    <row r="56" spans="1:51" x14ac:dyDescent="0.25">
      <c r="A56" s="44">
        <v>1234</v>
      </c>
      <c r="B56" s="15" t="str">
        <f>IFERROR(VLOOKUP(A56,Tableau1[[#All],[N°Article]:[Libellé]],2,FALSE),"")</f>
        <v>SERVIETTES 8/8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17"/>
      <c r="N56" s="16">
        <f>SUM(C56:L56)</f>
        <v>0</v>
      </c>
      <c r="O56" s="17"/>
      <c r="P56" s="27"/>
      <c r="Q56" s="27"/>
      <c r="R56" s="27"/>
      <c r="S56" s="27"/>
      <c r="T56" s="27"/>
      <c r="U56" s="27"/>
      <c r="V56" s="27"/>
      <c r="W56" s="27"/>
      <c r="X56" s="27"/>
      <c r="Y56" s="17"/>
      <c r="Z56" s="16">
        <f>SUM(O56:X56)</f>
        <v>0</v>
      </c>
      <c r="AA56" s="1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17"/>
      <c r="AO56" s="16">
        <f>SUM(AD56:AM56)</f>
        <v>0</v>
      </c>
      <c r="AP56" s="18"/>
      <c r="AQ56" s="4"/>
      <c r="AR56" s="40" t="str">
        <f>B56</f>
        <v>SERVIETTES 8/8</v>
      </c>
      <c r="AS56" s="28">
        <f>SUM(N56,Z56,AO56)</f>
        <v>0</v>
      </c>
      <c r="AT56" s="4"/>
      <c r="AU56" s="4"/>
      <c r="AV56" s="4"/>
      <c r="AW56" s="4"/>
      <c r="AX56" s="4"/>
      <c r="AY56" s="4"/>
    </row>
    <row r="57" spans="1:51" x14ac:dyDescent="0.25">
      <c r="A57" s="44">
        <v>2345</v>
      </c>
      <c r="B57" s="15" t="str">
        <f>IFERROR(VLOOKUP(A57,Tableau1[[#All],[N°Article]:[Libellé]],2,FALSE),"")</f>
        <v>NAPPES 9/15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17"/>
      <c r="N57" s="16">
        <f t="shared" ref="N57:N64" si="16">SUM(C57:L57)</f>
        <v>0</v>
      </c>
      <c r="O57" s="17"/>
      <c r="P57" s="27"/>
      <c r="Q57" s="27"/>
      <c r="R57" s="27"/>
      <c r="S57" s="27"/>
      <c r="T57" s="27"/>
      <c r="U57" s="27"/>
      <c r="V57" s="27"/>
      <c r="W57" s="27"/>
      <c r="X57" s="27"/>
      <c r="Y57" s="17"/>
      <c r="Z57" s="16">
        <f t="shared" ref="Z57:Z64" si="17">SUM(O57:X57)</f>
        <v>0</v>
      </c>
      <c r="AA57" s="1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17"/>
      <c r="AO57" s="16">
        <f t="shared" ref="AO57:AO64" si="18">SUM(AD57:AM57)</f>
        <v>0</v>
      </c>
      <c r="AP57" s="18"/>
      <c r="AQ57" s="4"/>
      <c r="AR57" s="40" t="str">
        <f>B57</f>
        <v>NAPPES 9/15</v>
      </c>
      <c r="AS57" s="28">
        <f t="shared" ref="AS57:AS64" si="19">SUM(N57,Z57,AO57)</f>
        <v>0</v>
      </c>
      <c r="AT57" s="4"/>
      <c r="AU57" s="4"/>
      <c r="AV57" s="4"/>
      <c r="AW57" s="4"/>
      <c r="AX57" s="4"/>
      <c r="AY57" s="4"/>
    </row>
    <row r="58" spans="1:51" x14ac:dyDescent="0.25">
      <c r="A58" s="45"/>
      <c r="B58" s="15" t="str">
        <f>IFERROR(VLOOKUP(A58,Tableau1[[#All],[N°Article]:[Libellé]],2,FALSE),"")</f>
        <v/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17"/>
      <c r="N58" s="16">
        <f t="shared" si="16"/>
        <v>0</v>
      </c>
      <c r="O58" s="17"/>
      <c r="P58" s="27"/>
      <c r="Q58" s="27"/>
      <c r="R58" s="27"/>
      <c r="S58" s="27"/>
      <c r="T58" s="27"/>
      <c r="U58" s="27"/>
      <c r="V58" s="27"/>
      <c r="W58" s="27"/>
      <c r="X58" s="27"/>
      <c r="Y58" s="17"/>
      <c r="Z58" s="16">
        <f t="shared" si="17"/>
        <v>0</v>
      </c>
      <c r="AA58" s="1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17"/>
      <c r="AO58" s="16">
        <f t="shared" si="18"/>
        <v>0</v>
      </c>
      <c r="AP58" s="18"/>
      <c r="AQ58" s="4"/>
      <c r="AR58" s="40" t="str">
        <f>B58</f>
        <v/>
      </c>
      <c r="AS58" s="28">
        <f t="shared" si="19"/>
        <v>0</v>
      </c>
      <c r="AT58" s="4"/>
      <c r="AU58" s="4"/>
      <c r="AV58" s="4"/>
      <c r="AW58" s="4"/>
      <c r="AX58" s="4"/>
      <c r="AY58" s="4"/>
    </row>
    <row r="59" spans="1:51" x14ac:dyDescent="0.25">
      <c r="A59" s="45"/>
      <c r="B59" s="15" t="str">
        <f>IFERROR(VLOOKUP(A59,Tableau1[[#All],[N°Article]:[Libellé]],2,FALSE),"")</f>
        <v/>
      </c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17"/>
      <c r="N59" s="16">
        <f t="shared" si="16"/>
        <v>0</v>
      </c>
      <c r="O59" s="17"/>
      <c r="P59" s="27"/>
      <c r="Q59" s="27"/>
      <c r="R59" s="27"/>
      <c r="S59" s="27"/>
      <c r="T59" s="27"/>
      <c r="U59" s="27"/>
      <c r="V59" s="27"/>
      <c r="W59" s="27"/>
      <c r="X59" s="27"/>
      <c r="Y59" s="17"/>
      <c r="Z59" s="16">
        <f t="shared" si="17"/>
        <v>0</v>
      </c>
      <c r="AA59" s="1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17"/>
      <c r="AO59" s="16">
        <f t="shared" si="18"/>
        <v>0</v>
      </c>
      <c r="AP59" s="18"/>
      <c r="AQ59" s="4"/>
      <c r="AR59" s="40" t="str">
        <f>B59</f>
        <v/>
      </c>
      <c r="AS59" s="28">
        <f t="shared" si="19"/>
        <v>0</v>
      </c>
      <c r="AT59" s="4"/>
      <c r="AU59" s="4"/>
      <c r="AV59" s="4"/>
      <c r="AW59" s="4"/>
      <c r="AX59" s="4"/>
      <c r="AY59" s="4"/>
    </row>
    <row r="60" spans="1:51" x14ac:dyDescent="0.25">
      <c r="A60" s="45"/>
      <c r="B60" s="15" t="str">
        <f>IFERROR(VLOOKUP(A60,Tableau1[[#All],[N°Article]:[Libellé]],2,FALSE),"")</f>
        <v/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17"/>
      <c r="N60" s="16">
        <f t="shared" si="16"/>
        <v>0</v>
      </c>
      <c r="O60" s="17"/>
      <c r="P60" s="27"/>
      <c r="Q60" s="27"/>
      <c r="R60" s="27"/>
      <c r="S60" s="27"/>
      <c r="T60" s="27"/>
      <c r="U60" s="27"/>
      <c r="V60" s="27"/>
      <c r="W60" s="27"/>
      <c r="X60" s="27"/>
      <c r="Y60" s="17"/>
      <c r="Z60" s="16">
        <f t="shared" si="17"/>
        <v>0</v>
      </c>
      <c r="AA60" s="1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17"/>
      <c r="AO60" s="16">
        <f t="shared" si="18"/>
        <v>0</v>
      </c>
      <c r="AP60" s="18"/>
      <c r="AQ60" s="4"/>
      <c r="AR60" s="40" t="str">
        <f>B60</f>
        <v/>
      </c>
      <c r="AS60" s="28">
        <f t="shared" si="19"/>
        <v>0</v>
      </c>
      <c r="AT60" s="4"/>
      <c r="AU60" s="4"/>
      <c r="AV60" s="4"/>
      <c r="AW60" s="4"/>
      <c r="AX60" s="4"/>
      <c r="AY60" s="4"/>
    </row>
    <row r="61" spans="1:51" x14ac:dyDescent="0.25">
      <c r="A61" s="45"/>
      <c r="B61" s="15" t="str">
        <f>IFERROR(VLOOKUP(A61,Tableau1[[#All],[N°Article]:[Libellé]],2,FALSE),"")</f>
        <v/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17"/>
      <c r="N61" s="16">
        <f t="shared" si="16"/>
        <v>0</v>
      </c>
      <c r="O61" s="17"/>
      <c r="P61" s="27"/>
      <c r="Q61" s="27"/>
      <c r="R61" s="27"/>
      <c r="S61" s="27"/>
      <c r="T61" s="27"/>
      <c r="U61" s="27"/>
      <c r="V61" s="27"/>
      <c r="W61" s="27"/>
      <c r="X61" s="27"/>
      <c r="Y61" s="17"/>
      <c r="Z61" s="16">
        <f t="shared" si="17"/>
        <v>0</v>
      </c>
      <c r="AA61" s="1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17"/>
      <c r="AO61" s="16">
        <f t="shared" si="18"/>
        <v>0</v>
      </c>
      <c r="AP61" s="18"/>
      <c r="AQ61" s="4"/>
      <c r="AR61" s="40" t="str">
        <f>B61</f>
        <v/>
      </c>
      <c r="AS61" s="28">
        <f t="shared" si="19"/>
        <v>0</v>
      </c>
      <c r="AT61" s="4"/>
      <c r="AU61" s="4"/>
      <c r="AV61" s="4"/>
      <c r="AW61" s="4"/>
      <c r="AX61" s="4"/>
      <c r="AY61" s="4"/>
    </row>
    <row r="62" spans="1:51" x14ac:dyDescent="0.25">
      <c r="A62" s="45"/>
      <c r="B62" s="15" t="str">
        <f>IFERROR(VLOOKUP(A62,Tableau1[[#All],[N°Article]:[Libellé]],2,FALSE),"")</f>
        <v/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17"/>
      <c r="N62" s="16">
        <f t="shared" si="16"/>
        <v>0</v>
      </c>
      <c r="O62" s="17"/>
      <c r="P62" s="27"/>
      <c r="Q62" s="27"/>
      <c r="R62" s="27"/>
      <c r="S62" s="27"/>
      <c r="T62" s="27"/>
      <c r="U62" s="27"/>
      <c r="V62" s="27"/>
      <c r="W62" s="27"/>
      <c r="X62" s="27"/>
      <c r="Y62" s="17"/>
      <c r="Z62" s="16">
        <f t="shared" si="17"/>
        <v>0</v>
      </c>
      <c r="AA62" s="1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17"/>
      <c r="AO62" s="16">
        <f t="shared" si="18"/>
        <v>0</v>
      </c>
      <c r="AP62" s="18"/>
      <c r="AQ62" s="4"/>
      <c r="AR62" s="40" t="str">
        <f>B62</f>
        <v/>
      </c>
      <c r="AS62" s="28">
        <f t="shared" si="19"/>
        <v>0</v>
      </c>
      <c r="AT62" s="4"/>
      <c r="AU62" s="4"/>
      <c r="AV62" s="4"/>
      <c r="AW62" s="4"/>
      <c r="AX62" s="4"/>
      <c r="AY62" s="4"/>
    </row>
    <row r="63" spans="1:51" x14ac:dyDescent="0.25">
      <c r="A63" s="45"/>
      <c r="B63" s="15" t="str">
        <f>IFERROR(VLOOKUP(A63,Tableau1[[#All],[N°Article]:[Libellé]],2,FALSE),"")</f>
        <v/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17"/>
      <c r="N63" s="16">
        <f t="shared" si="16"/>
        <v>0</v>
      </c>
      <c r="O63" s="17"/>
      <c r="P63" s="27"/>
      <c r="Q63" s="27"/>
      <c r="R63" s="27"/>
      <c r="S63" s="27"/>
      <c r="T63" s="27"/>
      <c r="U63" s="27"/>
      <c r="V63" s="27"/>
      <c r="W63" s="27"/>
      <c r="X63" s="27"/>
      <c r="Y63" s="17"/>
      <c r="Z63" s="16">
        <f t="shared" si="17"/>
        <v>0</v>
      </c>
      <c r="AA63" s="1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17"/>
      <c r="AO63" s="16">
        <f t="shared" si="18"/>
        <v>0</v>
      </c>
      <c r="AP63" s="18"/>
      <c r="AQ63" s="4"/>
      <c r="AR63" s="40" t="str">
        <f>B63</f>
        <v/>
      </c>
      <c r="AS63" s="28">
        <f t="shared" si="19"/>
        <v>0</v>
      </c>
      <c r="AT63" s="4"/>
      <c r="AU63" s="4"/>
      <c r="AV63" s="4"/>
      <c r="AW63" s="4"/>
      <c r="AX63" s="4"/>
      <c r="AY63" s="4"/>
    </row>
    <row r="64" spans="1:51" x14ac:dyDescent="0.25">
      <c r="A64" s="45"/>
      <c r="B64" s="15" t="str">
        <f>IFERROR(VLOOKUP(A64,Tableau1[[#All],[N°Article]:[Libellé]],2,FALSE),"")</f>
        <v/>
      </c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17"/>
      <c r="N64" s="16">
        <f t="shared" si="16"/>
        <v>0</v>
      </c>
      <c r="O64" s="17"/>
      <c r="P64" s="27"/>
      <c r="Q64" s="27"/>
      <c r="R64" s="27"/>
      <c r="S64" s="27"/>
      <c r="T64" s="27"/>
      <c r="U64" s="27"/>
      <c r="V64" s="27"/>
      <c r="W64" s="27"/>
      <c r="X64" s="27"/>
      <c r="Y64" s="17"/>
      <c r="Z64" s="16">
        <f t="shared" si="17"/>
        <v>0</v>
      </c>
      <c r="AA64" s="1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17"/>
      <c r="AO64" s="16">
        <f t="shared" si="18"/>
        <v>0</v>
      </c>
      <c r="AP64" s="18"/>
      <c r="AQ64" s="4"/>
      <c r="AR64" s="40" t="str">
        <f>B64</f>
        <v/>
      </c>
      <c r="AS64" s="28">
        <f t="shared" si="19"/>
        <v>0</v>
      </c>
      <c r="AT64" s="4"/>
      <c r="AU64" s="4"/>
      <c r="AV64" s="4"/>
      <c r="AW64" s="4"/>
      <c r="AX64" s="4"/>
      <c r="AY64" s="4"/>
    </row>
    <row r="65" spans="1:51" x14ac:dyDescent="0.25">
      <c r="A65" s="46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19"/>
      <c r="AQ65" s="4"/>
      <c r="AR65" s="4"/>
      <c r="AS65" s="4"/>
      <c r="AT65" s="4"/>
      <c r="AU65" s="4"/>
      <c r="AV65" s="4"/>
      <c r="AW65" s="4"/>
      <c r="AX65" s="4"/>
      <c r="AY65" s="4"/>
    </row>
    <row r="66" spans="1:51" x14ac:dyDescent="0.25">
      <c r="A66" s="6"/>
      <c r="B66" s="12" t="s">
        <v>5</v>
      </c>
      <c r="C66" s="6"/>
      <c r="D66" s="20" t="s">
        <v>50</v>
      </c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21"/>
      <c r="AQ66" s="4"/>
      <c r="AR66" s="4"/>
      <c r="AS66" s="4"/>
      <c r="AT66" s="4"/>
      <c r="AU66" s="4"/>
      <c r="AV66" s="4"/>
      <c r="AW66" s="4"/>
      <c r="AX66" s="4"/>
      <c r="AY66" s="4"/>
    </row>
    <row r="67" spans="1:51" x14ac:dyDescent="0.25">
      <c r="A67" s="6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19"/>
      <c r="AQ67" s="4"/>
      <c r="AR67" s="4"/>
      <c r="AS67" s="4"/>
      <c r="AT67" s="4"/>
      <c r="AU67" s="4"/>
      <c r="AV67" s="4"/>
      <c r="AW67" s="4"/>
      <c r="AX67" s="4"/>
      <c r="AY67" s="4"/>
    </row>
    <row r="68" spans="1:51" ht="46.5" x14ac:dyDescent="0.25">
      <c r="A68" s="14" t="s">
        <v>0</v>
      </c>
      <c r="B68" s="14" t="s">
        <v>4</v>
      </c>
      <c r="C68" s="11">
        <v>42156</v>
      </c>
      <c r="D68" s="11">
        <v>42157</v>
      </c>
      <c r="E68" s="11">
        <v>42158</v>
      </c>
      <c r="F68" s="11">
        <v>42159</v>
      </c>
      <c r="G68" s="11">
        <v>42160</v>
      </c>
      <c r="H68" s="11">
        <v>42161</v>
      </c>
      <c r="I68" s="11">
        <v>42162</v>
      </c>
      <c r="J68" s="11">
        <v>42163</v>
      </c>
      <c r="K68" s="11">
        <v>42164</v>
      </c>
      <c r="L68" s="11">
        <v>42165</v>
      </c>
      <c r="M68" s="10"/>
      <c r="N68" s="11" t="s">
        <v>27</v>
      </c>
      <c r="O68" s="10"/>
      <c r="P68" s="11">
        <v>42166</v>
      </c>
      <c r="Q68" s="11">
        <v>42167</v>
      </c>
      <c r="R68" s="11">
        <v>42168</v>
      </c>
      <c r="S68" s="11">
        <v>42169</v>
      </c>
      <c r="T68" s="11">
        <v>42170</v>
      </c>
      <c r="U68" s="11">
        <v>42171</v>
      </c>
      <c r="V68" s="11">
        <v>42172</v>
      </c>
      <c r="W68" s="11">
        <v>42173</v>
      </c>
      <c r="X68" s="11">
        <v>42174</v>
      </c>
      <c r="Y68" s="10"/>
      <c r="Z68" s="11" t="s">
        <v>28</v>
      </c>
      <c r="AA68" s="10"/>
      <c r="AB68" s="11">
        <v>42175</v>
      </c>
      <c r="AC68" s="11">
        <v>42176</v>
      </c>
      <c r="AD68" s="11">
        <v>42177</v>
      </c>
      <c r="AE68" s="11">
        <v>42178</v>
      </c>
      <c r="AF68" s="11">
        <v>42179</v>
      </c>
      <c r="AG68" s="11">
        <v>42180</v>
      </c>
      <c r="AH68" s="11">
        <v>42181</v>
      </c>
      <c r="AI68" s="11">
        <v>42182</v>
      </c>
      <c r="AJ68" s="11">
        <v>42183</v>
      </c>
      <c r="AK68" s="11">
        <v>42184</v>
      </c>
      <c r="AL68" s="11">
        <v>42185</v>
      </c>
      <c r="AM68" s="24"/>
      <c r="AN68" s="25"/>
      <c r="AO68" s="11" t="s">
        <v>29</v>
      </c>
      <c r="AP68" s="23"/>
      <c r="AQ68" s="4"/>
      <c r="AR68" s="4"/>
      <c r="AS68" s="11" t="s">
        <v>6</v>
      </c>
      <c r="AT68" s="4"/>
      <c r="AU68" s="4"/>
      <c r="AV68" s="4"/>
      <c r="AW68" s="4"/>
      <c r="AX68" s="4"/>
      <c r="AY68" s="4"/>
    </row>
    <row r="69" spans="1:51" x14ac:dyDescent="0.25">
      <c r="A69" s="44">
        <v>1234</v>
      </c>
      <c r="B69" s="15" t="str">
        <f>IFERROR(VLOOKUP(A69,Tableau1[[#All],[N°Article]:[Libellé]],2,FALSE),"")</f>
        <v>SERVIETTES 8/8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17"/>
      <c r="N69" s="16">
        <f>SUM(C69:L69)</f>
        <v>0</v>
      </c>
      <c r="O69" s="17"/>
      <c r="P69" s="27"/>
      <c r="Q69" s="27"/>
      <c r="R69" s="27"/>
      <c r="S69" s="27"/>
      <c r="T69" s="27"/>
      <c r="U69" s="27"/>
      <c r="V69" s="27"/>
      <c r="W69" s="27"/>
      <c r="X69" s="27"/>
      <c r="Y69" s="17"/>
      <c r="Z69" s="16">
        <f>SUM(O69:X69)</f>
        <v>0</v>
      </c>
      <c r="AA69" s="1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18"/>
      <c r="AN69" s="17"/>
      <c r="AO69" s="16">
        <f>SUM(AD69:AM69)</f>
        <v>0</v>
      </c>
      <c r="AP69" s="18"/>
      <c r="AQ69" s="4"/>
      <c r="AR69" s="40" t="str">
        <f>B69</f>
        <v>SERVIETTES 8/8</v>
      </c>
      <c r="AS69" s="28">
        <f>SUM(N69,Z69,AO69)</f>
        <v>0</v>
      </c>
      <c r="AT69" s="4"/>
      <c r="AU69" s="4"/>
      <c r="AV69" s="4"/>
      <c r="AW69" s="4"/>
      <c r="AX69" s="4"/>
      <c r="AY69" s="4"/>
    </row>
    <row r="70" spans="1:51" x14ac:dyDescent="0.25">
      <c r="A70" s="44">
        <v>2345</v>
      </c>
      <c r="B70" s="15" t="str">
        <f>IFERROR(VLOOKUP(A70,Tableau1[[#All],[N°Article]:[Libellé]],2,FALSE),"")</f>
        <v>NAPPES 9/15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17"/>
      <c r="N70" s="16">
        <f t="shared" ref="N70:N77" si="20">SUM(C70:L70)</f>
        <v>0</v>
      </c>
      <c r="O70" s="17"/>
      <c r="P70" s="27"/>
      <c r="Q70" s="27"/>
      <c r="R70" s="27"/>
      <c r="S70" s="27"/>
      <c r="T70" s="27"/>
      <c r="U70" s="27"/>
      <c r="V70" s="27"/>
      <c r="W70" s="27"/>
      <c r="X70" s="27"/>
      <c r="Y70" s="17"/>
      <c r="Z70" s="16">
        <f t="shared" ref="Z70:Z77" si="21">SUM(O70:X70)</f>
        <v>0</v>
      </c>
      <c r="AA70" s="1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18"/>
      <c r="AN70" s="17"/>
      <c r="AO70" s="16">
        <f t="shared" ref="AO70:AO77" si="22">SUM(AD70:AM70)</f>
        <v>0</v>
      </c>
      <c r="AP70" s="18"/>
      <c r="AQ70" s="4"/>
      <c r="AR70" s="40" t="str">
        <f>B70</f>
        <v>NAPPES 9/15</v>
      </c>
      <c r="AS70" s="28">
        <f t="shared" ref="AS70:AS77" si="23">SUM(N70,Z70,AO70)</f>
        <v>0</v>
      </c>
      <c r="AT70" s="4"/>
      <c r="AU70" s="4"/>
      <c r="AV70" s="4"/>
      <c r="AW70" s="4"/>
      <c r="AX70" s="4"/>
      <c r="AY70" s="4"/>
    </row>
    <row r="71" spans="1:51" x14ac:dyDescent="0.25">
      <c r="A71" s="45"/>
      <c r="B71" s="15" t="str">
        <f>IFERROR(VLOOKUP(A71,Tableau1[[#All],[N°Article]:[Libellé]],2,FALSE),"")</f>
        <v/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17"/>
      <c r="N71" s="16">
        <f t="shared" si="20"/>
        <v>0</v>
      </c>
      <c r="O71" s="17"/>
      <c r="P71" s="27"/>
      <c r="Q71" s="27"/>
      <c r="R71" s="27"/>
      <c r="S71" s="27"/>
      <c r="T71" s="27"/>
      <c r="U71" s="27"/>
      <c r="V71" s="27"/>
      <c r="W71" s="27"/>
      <c r="X71" s="27"/>
      <c r="Y71" s="17"/>
      <c r="Z71" s="16">
        <f t="shared" si="21"/>
        <v>0</v>
      </c>
      <c r="AA71" s="1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18"/>
      <c r="AN71" s="17"/>
      <c r="AO71" s="16">
        <f t="shared" si="22"/>
        <v>0</v>
      </c>
      <c r="AP71" s="18"/>
      <c r="AQ71" s="4"/>
      <c r="AR71" s="40" t="str">
        <f>B71</f>
        <v/>
      </c>
      <c r="AS71" s="28">
        <f t="shared" si="23"/>
        <v>0</v>
      </c>
      <c r="AT71" s="4"/>
      <c r="AU71" s="4"/>
      <c r="AV71" s="4"/>
      <c r="AW71" s="4"/>
      <c r="AX71" s="4"/>
      <c r="AY71" s="4"/>
    </row>
    <row r="72" spans="1:51" x14ac:dyDescent="0.25">
      <c r="A72" s="45"/>
      <c r="B72" s="15" t="str">
        <f>IFERROR(VLOOKUP(A72,Tableau1[[#All],[N°Article]:[Libellé]],2,FALSE),"")</f>
        <v/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17"/>
      <c r="N72" s="16">
        <f t="shared" si="20"/>
        <v>0</v>
      </c>
      <c r="O72" s="17"/>
      <c r="P72" s="27"/>
      <c r="Q72" s="27"/>
      <c r="R72" s="27"/>
      <c r="S72" s="27"/>
      <c r="T72" s="27"/>
      <c r="U72" s="27"/>
      <c r="V72" s="27"/>
      <c r="W72" s="27"/>
      <c r="X72" s="27"/>
      <c r="Y72" s="17"/>
      <c r="Z72" s="16">
        <f t="shared" si="21"/>
        <v>0</v>
      </c>
      <c r="AA72" s="1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18"/>
      <c r="AN72" s="17"/>
      <c r="AO72" s="16">
        <f t="shared" si="22"/>
        <v>0</v>
      </c>
      <c r="AP72" s="18"/>
      <c r="AQ72" s="4"/>
      <c r="AR72" s="40" t="str">
        <f>B72</f>
        <v/>
      </c>
      <c r="AS72" s="28">
        <f t="shared" si="23"/>
        <v>0</v>
      </c>
      <c r="AT72" s="4"/>
      <c r="AU72" s="4"/>
      <c r="AV72" s="4"/>
      <c r="AW72" s="4"/>
      <c r="AX72" s="4"/>
      <c r="AY72" s="4"/>
    </row>
    <row r="73" spans="1:51" x14ac:dyDescent="0.25">
      <c r="A73" s="45"/>
      <c r="B73" s="15" t="str">
        <f>IFERROR(VLOOKUP(A73,Tableau1[[#All],[N°Article]:[Libellé]],2,FALSE),"")</f>
        <v/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17"/>
      <c r="N73" s="16">
        <f t="shared" si="20"/>
        <v>0</v>
      </c>
      <c r="O73" s="17"/>
      <c r="P73" s="27"/>
      <c r="Q73" s="27"/>
      <c r="R73" s="27"/>
      <c r="S73" s="27"/>
      <c r="T73" s="27"/>
      <c r="U73" s="27"/>
      <c r="V73" s="27"/>
      <c r="W73" s="27"/>
      <c r="X73" s="27"/>
      <c r="Y73" s="17"/>
      <c r="Z73" s="16">
        <f t="shared" si="21"/>
        <v>0</v>
      </c>
      <c r="AA73" s="1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18"/>
      <c r="AN73" s="17"/>
      <c r="AO73" s="16">
        <f t="shared" si="22"/>
        <v>0</v>
      </c>
      <c r="AP73" s="18"/>
      <c r="AQ73" s="4"/>
      <c r="AR73" s="40" t="str">
        <f>B73</f>
        <v/>
      </c>
      <c r="AS73" s="28">
        <f t="shared" si="23"/>
        <v>0</v>
      </c>
      <c r="AT73" s="4"/>
      <c r="AU73" s="4"/>
      <c r="AV73" s="4"/>
      <c r="AW73" s="4"/>
      <c r="AX73" s="4"/>
      <c r="AY73" s="4"/>
    </row>
    <row r="74" spans="1:51" x14ac:dyDescent="0.25">
      <c r="A74" s="45"/>
      <c r="B74" s="15" t="str">
        <f>IFERROR(VLOOKUP(A74,Tableau1[[#All],[N°Article]:[Libellé]],2,FALSE),"")</f>
        <v/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17"/>
      <c r="N74" s="16">
        <f t="shared" si="20"/>
        <v>0</v>
      </c>
      <c r="O74" s="17"/>
      <c r="P74" s="27"/>
      <c r="Q74" s="27"/>
      <c r="R74" s="27"/>
      <c r="S74" s="27"/>
      <c r="T74" s="27"/>
      <c r="U74" s="27"/>
      <c r="V74" s="27"/>
      <c r="W74" s="27"/>
      <c r="X74" s="27"/>
      <c r="Y74" s="17"/>
      <c r="Z74" s="16">
        <f t="shared" si="21"/>
        <v>0</v>
      </c>
      <c r="AA74" s="1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18"/>
      <c r="AN74" s="17"/>
      <c r="AO74" s="16">
        <f t="shared" si="22"/>
        <v>0</v>
      </c>
      <c r="AP74" s="18"/>
      <c r="AQ74" s="4"/>
      <c r="AR74" s="40" t="str">
        <f>B74</f>
        <v/>
      </c>
      <c r="AS74" s="28">
        <f t="shared" si="23"/>
        <v>0</v>
      </c>
      <c r="AT74" s="4"/>
      <c r="AU74" s="4"/>
      <c r="AV74" s="4"/>
      <c r="AW74" s="4"/>
      <c r="AX74" s="4"/>
      <c r="AY74" s="4"/>
    </row>
    <row r="75" spans="1:51" x14ac:dyDescent="0.25">
      <c r="A75" s="45"/>
      <c r="B75" s="15" t="str">
        <f>IFERROR(VLOOKUP(A75,Tableau1[[#All],[N°Article]:[Libellé]],2,FALSE),"")</f>
        <v/>
      </c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17"/>
      <c r="N75" s="16">
        <f t="shared" si="20"/>
        <v>0</v>
      </c>
      <c r="O75" s="17"/>
      <c r="P75" s="27"/>
      <c r="Q75" s="27"/>
      <c r="R75" s="27"/>
      <c r="S75" s="27"/>
      <c r="T75" s="27"/>
      <c r="U75" s="27"/>
      <c r="V75" s="27"/>
      <c r="W75" s="27"/>
      <c r="X75" s="27"/>
      <c r="Y75" s="17"/>
      <c r="Z75" s="16">
        <f t="shared" si="21"/>
        <v>0</v>
      </c>
      <c r="AA75" s="1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18"/>
      <c r="AN75" s="17"/>
      <c r="AO75" s="16">
        <f t="shared" si="22"/>
        <v>0</v>
      </c>
      <c r="AP75" s="18"/>
      <c r="AQ75" s="4"/>
      <c r="AR75" s="40" t="str">
        <f>B75</f>
        <v/>
      </c>
      <c r="AS75" s="28">
        <f t="shared" si="23"/>
        <v>0</v>
      </c>
      <c r="AT75" s="4"/>
      <c r="AU75" s="4"/>
      <c r="AV75" s="4"/>
      <c r="AW75" s="4"/>
      <c r="AX75" s="4"/>
      <c r="AY75" s="4"/>
    </row>
    <row r="76" spans="1:51" x14ac:dyDescent="0.25">
      <c r="A76" s="45"/>
      <c r="B76" s="15" t="str">
        <f>IFERROR(VLOOKUP(A76,Tableau1[[#All],[N°Article]:[Libellé]],2,FALSE),"")</f>
        <v/>
      </c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17"/>
      <c r="N76" s="16">
        <f t="shared" si="20"/>
        <v>0</v>
      </c>
      <c r="O76" s="17"/>
      <c r="P76" s="27"/>
      <c r="Q76" s="27"/>
      <c r="R76" s="27"/>
      <c r="S76" s="27"/>
      <c r="T76" s="27"/>
      <c r="U76" s="27"/>
      <c r="V76" s="27"/>
      <c r="W76" s="27"/>
      <c r="X76" s="27"/>
      <c r="Y76" s="17"/>
      <c r="Z76" s="16">
        <f t="shared" si="21"/>
        <v>0</v>
      </c>
      <c r="AA76" s="1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18"/>
      <c r="AN76" s="17"/>
      <c r="AO76" s="16">
        <f t="shared" si="22"/>
        <v>0</v>
      </c>
      <c r="AP76" s="18"/>
      <c r="AQ76" s="4"/>
      <c r="AR76" s="40" t="str">
        <f>B76</f>
        <v/>
      </c>
      <c r="AS76" s="28">
        <f t="shared" si="23"/>
        <v>0</v>
      </c>
      <c r="AT76" s="4"/>
      <c r="AU76" s="4"/>
      <c r="AV76" s="4"/>
      <c r="AW76" s="4"/>
      <c r="AX76" s="4"/>
      <c r="AY76" s="4"/>
    </row>
    <row r="77" spans="1:51" x14ac:dyDescent="0.25">
      <c r="A77" s="45"/>
      <c r="B77" s="15" t="str">
        <f>IFERROR(VLOOKUP(A77,Tableau1[[#All],[N°Article]:[Libellé]],2,FALSE),"")</f>
        <v/>
      </c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17"/>
      <c r="N77" s="16">
        <f t="shared" si="20"/>
        <v>0</v>
      </c>
      <c r="O77" s="17"/>
      <c r="P77" s="27"/>
      <c r="Q77" s="27"/>
      <c r="R77" s="27"/>
      <c r="S77" s="27"/>
      <c r="T77" s="27"/>
      <c r="U77" s="27"/>
      <c r="V77" s="27"/>
      <c r="W77" s="27"/>
      <c r="X77" s="27"/>
      <c r="Y77" s="17"/>
      <c r="Z77" s="16">
        <f t="shared" si="21"/>
        <v>0</v>
      </c>
      <c r="AA77" s="1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18"/>
      <c r="AN77" s="17"/>
      <c r="AO77" s="16">
        <f t="shared" si="22"/>
        <v>0</v>
      </c>
      <c r="AP77" s="18"/>
      <c r="AQ77" s="4"/>
      <c r="AR77" s="40" t="str">
        <f>B77</f>
        <v/>
      </c>
      <c r="AS77" s="28">
        <f t="shared" si="23"/>
        <v>0</v>
      </c>
      <c r="AT77" s="4"/>
      <c r="AU77" s="4"/>
      <c r="AV77" s="4"/>
      <c r="AW77" s="4"/>
      <c r="AX77" s="4"/>
      <c r="AY77" s="4"/>
    </row>
    <row r="78" spans="1:51" x14ac:dyDescent="0.25">
      <c r="A78" s="46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</row>
    <row r="79" spans="1:51" x14ac:dyDescent="0.25">
      <c r="A79" s="6"/>
      <c r="B79" s="12" t="s">
        <v>5</v>
      </c>
      <c r="C79" s="6"/>
      <c r="D79" s="13" t="s">
        <v>51</v>
      </c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4"/>
      <c r="AR79" s="4"/>
      <c r="AS79" s="4"/>
      <c r="AT79" s="4"/>
      <c r="AU79" s="4"/>
      <c r="AV79" s="4"/>
      <c r="AW79" s="4"/>
      <c r="AX79" s="4"/>
      <c r="AY79" s="4"/>
    </row>
    <row r="80" spans="1:51" x14ac:dyDescent="0.25">
      <c r="A80" s="6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</row>
    <row r="81" spans="1:51" ht="46.5" x14ac:dyDescent="0.25">
      <c r="A81" s="14" t="s">
        <v>0</v>
      </c>
      <c r="B81" s="14" t="s">
        <v>4</v>
      </c>
      <c r="C81" s="11">
        <v>42186</v>
      </c>
      <c r="D81" s="11">
        <v>42187</v>
      </c>
      <c r="E81" s="11">
        <v>42188</v>
      </c>
      <c r="F81" s="11">
        <v>42189</v>
      </c>
      <c r="G81" s="11">
        <v>42190</v>
      </c>
      <c r="H81" s="11">
        <v>42191</v>
      </c>
      <c r="I81" s="11">
        <v>42192</v>
      </c>
      <c r="J81" s="11">
        <v>42193</v>
      </c>
      <c r="K81" s="11">
        <v>42194</v>
      </c>
      <c r="L81" s="11">
        <v>42195</v>
      </c>
      <c r="M81" s="10"/>
      <c r="N81" s="11" t="s">
        <v>27</v>
      </c>
      <c r="O81" s="10"/>
      <c r="P81" s="11">
        <v>42196</v>
      </c>
      <c r="Q81" s="11">
        <v>42197</v>
      </c>
      <c r="R81" s="11">
        <v>42198</v>
      </c>
      <c r="S81" s="11">
        <v>42199</v>
      </c>
      <c r="T81" s="11">
        <v>42200</v>
      </c>
      <c r="U81" s="11">
        <v>42201</v>
      </c>
      <c r="V81" s="11">
        <v>42202</v>
      </c>
      <c r="W81" s="11">
        <v>42203</v>
      </c>
      <c r="X81" s="11">
        <v>42204</v>
      </c>
      <c r="Y81" s="10"/>
      <c r="Z81" s="11" t="s">
        <v>28</v>
      </c>
      <c r="AA81" s="10"/>
      <c r="AB81" s="11">
        <v>42205</v>
      </c>
      <c r="AC81" s="11">
        <v>42206</v>
      </c>
      <c r="AD81" s="11">
        <v>42207</v>
      </c>
      <c r="AE81" s="11">
        <v>42208</v>
      </c>
      <c r="AF81" s="11">
        <v>42209</v>
      </c>
      <c r="AG81" s="11">
        <v>42210</v>
      </c>
      <c r="AH81" s="11">
        <v>42211</v>
      </c>
      <c r="AI81" s="11">
        <v>42212</v>
      </c>
      <c r="AJ81" s="11">
        <v>42213</v>
      </c>
      <c r="AK81" s="11">
        <v>42214</v>
      </c>
      <c r="AL81" s="11">
        <v>42215</v>
      </c>
      <c r="AM81" s="11">
        <v>42216</v>
      </c>
      <c r="AN81" s="10"/>
      <c r="AO81" s="11" t="s">
        <v>29</v>
      </c>
      <c r="AP81" s="10"/>
      <c r="AQ81" s="4"/>
      <c r="AR81" s="4"/>
      <c r="AS81" s="11" t="s">
        <v>6</v>
      </c>
      <c r="AT81" s="4"/>
      <c r="AU81" s="4"/>
      <c r="AV81" s="4"/>
      <c r="AW81" s="4"/>
      <c r="AX81" s="4"/>
      <c r="AY81" s="4"/>
    </row>
    <row r="82" spans="1:51" x14ac:dyDescent="0.25">
      <c r="A82" s="44">
        <v>1234</v>
      </c>
      <c r="B82" s="15" t="str">
        <f>IFERROR(VLOOKUP(A82,Tableau1[[#All],[N°Article]:[Libellé]],2,FALSE),"")</f>
        <v>SERVIETTES 8/8</v>
      </c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17"/>
      <c r="N82" s="16">
        <f>SUM(C82:L82)</f>
        <v>0</v>
      </c>
      <c r="O82" s="17"/>
      <c r="P82" s="27"/>
      <c r="Q82" s="27"/>
      <c r="R82" s="27"/>
      <c r="S82" s="27"/>
      <c r="T82" s="27"/>
      <c r="U82" s="27"/>
      <c r="V82" s="27"/>
      <c r="W82" s="27"/>
      <c r="X82" s="27"/>
      <c r="Y82" s="17"/>
      <c r="Z82" s="16">
        <f>SUM(O82:X82)</f>
        <v>0</v>
      </c>
      <c r="AA82" s="1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17"/>
      <c r="AO82" s="16">
        <f>SUM(AD82:AM82)</f>
        <v>0</v>
      </c>
      <c r="AP82" s="18"/>
      <c r="AQ82" s="4"/>
      <c r="AR82" s="40" t="str">
        <f>B82</f>
        <v>SERVIETTES 8/8</v>
      </c>
      <c r="AS82" s="28">
        <f>SUM(N82,Z82,AO82)</f>
        <v>0</v>
      </c>
      <c r="AT82" s="4"/>
      <c r="AU82" s="4"/>
      <c r="AV82" s="4"/>
      <c r="AW82" s="4"/>
      <c r="AX82" s="4"/>
      <c r="AY82" s="4"/>
    </row>
    <row r="83" spans="1:51" x14ac:dyDescent="0.25">
      <c r="A83" s="44">
        <v>2345</v>
      </c>
      <c r="B83" s="15" t="str">
        <f>IFERROR(VLOOKUP(A83,Tableau1[[#All],[N°Article]:[Libellé]],2,FALSE),"")</f>
        <v>NAPPES 9/15</v>
      </c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17"/>
      <c r="N83" s="16">
        <f t="shared" ref="N83:N90" si="24">SUM(C83:L83)</f>
        <v>0</v>
      </c>
      <c r="O83" s="17"/>
      <c r="P83" s="27"/>
      <c r="Q83" s="27"/>
      <c r="R83" s="27"/>
      <c r="S83" s="27"/>
      <c r="T83" s="27"/>
      <c r="U83" s="27"/>
      <c r="V83" s="27"/>
      <c r="W83" s="27"/>
      <c r="X83" s="27"/>
      <c r="Y83" s="17"/>
      <c r="Z83" s="16">
        <f t="shared" ref="Z83:Z90" si="25">SUM(O83:X83)</f>
        <v>0</v>
      </c>
      <c r="AA83" s="1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17"/>
      <c r="AO83" s="16">
        <f t="shared" ref="AO83:AO90" si="26">SUM(AD83:AM83)</f>
        <v>0</v>
      </c>
      <c r="AP83" s="18"/>
      <c r="AQ83" s="4"/>
      <c r="AR83" s="40" t="str">
        <f>B83</f>
        <v>NAPPES 9/15</v>
      </c>
      <c r="AS83" s="28">
        <f t="shared" ref="AS83:AS90" si="27">SUM(N83,Z83,AO83)</f>
        <v>0</v>
      </c>
      <c r="AT83" s="4"/>
      <c r="AU83" s="4"/>
      <c r="AV83" s="4"/>
      <c r="AW83" s="4"/>
      <c r="AX83" s="4"/>
      <c r="AY83" s="4"/>
    </row>
    <row r="84" spans="1:51" x14ac:dyDescent="0.25">
      <c r="A84" s="45"/>
      <c r="B84" s="15" t="str">
        <f>IFERROR(VLOOKUP(A84,Tableau1[[#All],[N°Article]:[Libellé]],2,FALSE),"")</f>
        <v/>
      </c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17"/>
      <c r="N84" s="16">
        <f t="shared" si="24"/>
        <v>0</v>
      </c>
      <c r="O84" s="17"/>
      <c r="P84" s="27"/>
      <c r="Q84" s="27"/>
      <c r="R84" s="27"/>
      <c r="S84" s="27"/>
      <c r="T84" s="27"/>
      <c r="U84" s="27"/>
      <c r="V84" s="27"/>
      <c r="W84" s="27"/>
      <c r="X84" s="27"/>
      <c r="Y84" s="17"/>
      <c r="Z84" s="16">
        <f t="shared" si="25"/>
        <v>0</v>
      </c>
      <c r="AA84" s="1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17"/>
      <c r="AO84" s="16">
        <f t="shared" si="26"/>
        <v>0</v>
      </c>
      <c r="AP84" s="18"/>
      <c r="AQ84" s="4"/>
      <c r="AR84" s="40" t="str">
        <f>B84</f>
        <v/>
      </c>
      <c r="AS84" s="28">
        <f t="shared" si="27"/>
        <v>0</v>
      </c>
      <c r="AT84" s="4"/>
      <c r="AU84" s="4"/>
      <c r="AV84" s="4"/>
      <c r="AW84" s="4"/>
      <c r="AX84" s="4"/>
      <c r="AY84" s="4"/>
    </row>
    <row r="85" spans="1:51" x14ac:dyDescent="0.25">
      <c r="A85" s="45"/>
      <c r="B85" s="15" t="str">
        <f>IFERROR(VLOOKUP(A85,Tableau1[[#All],[N°Article]:[Libellé]],2,FALSE),"")</f>
        <v/>
      </c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17"/>
      <c r="N85" s="16">
        <f t="shared" si="24"/>
        <v>0</v>
      </c>
      <c r="O85" s="17"/>
      <c r="P85" s="27"/>
      <c r="Q85" s="27"/>
      <c r="R85" s="27"/>
      <c r="S85" s="27"/>
      <c r="T85" s="27"/>
      <c r="U85" s="27"/>
      <c r="V85" s="27"/>
      <c r="W85" s="27"/>
      <c r="X85" s="27"/>
      <c r="Y85" s="17"/>
      <c r="Z85" s="16">
        <f t="shared" si="25"/>
        <v>0</v>
      </c>
      <c r="AA85" s="1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17"/>
      <c r="AO85" s="16">
        <f t="shared" si="26"/>
        <v>0</v>
      </c>
      <c r="AP85" s="18"/>
      <c r="AQ85" s="4"/>
      <c r="AR85" s="40" t="str">
        <f>B85</f>
        <v/>
      </c>
      <c r="AS85" s="28">
        <f t="shared" si="27"/>
        <v>0</v>
      </c>
      <c r="AT85" s="4"/>
      <c r="AU85" s="4"/>
      <c r="AV85" s="4"/>
      <c r="AW85" s="4"/>
      <c r="AX85" s="4"/>
      <c r="AY85" s="4"/>
    </row>
    <row r="86" spans="1:51" x14ac:dyDescent="0.25">
      <c r="A86" s="45"/>
      <c r="B86" s="15" t="str">
        <f>IFERROR(VLOOKUP(A86,Tableau1[[#All],[N°Article]:[Libellé]],2,FALSE),"")</f>
        <v/>
      </c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17"/>
      <c r="N86" s="16">
        <f t="shared" si="24"/>
        <v>0</v>
      </c>
      <c r="O86" s="17"/>
      <c r="P86" s="27"/>
      <c r="Q86" s="27"/>
      <c r="R86" s="27"/>
      <c r="S86" s="27"/>
      <c r="T86" s="27"/>
      <c r="U86" s="27"/>
      <c r="V86" s="27"/>
      <c r="W86" s="27"/>
      <c r="X86" s="27"/>
      <c r="Y86" s="17"/>
      <c r="Z86" s="16">
        <f t="shared" si="25"/>
        <v>0</v>
      </c>
      <c r="AA86" s="1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17"/>
      <c r="AO86" s="16">
        <f t="shared" si="26"/>
        <v>0</v>
      </c>
      <c r="AP86" s="18"/>
      <c r="AQ86" s="4"/>
      <c r="AR86" s="40" t="str">
        <f>B86</f>
        <v/>
      </c>
      <c r="AS86" s="28">
        <f t="shared" si="27"/>
        <v>0</v>
      </c>
      <c r="AT86" s="4"/>
      <c r="AU86" s="4"/>
      <c r="AV86" s="4"/>
      <c r="AW86" s="4"/>
      <c r="AX86" s="4"/>
      <c r="AY86" s="4"/>
    </row>
    <row r="87" spans="1:51" x14ac:dyDescent="0.25">
      <c r="A87" s="45"/>
      <c r="B87" s="15" t="str">
        <f>IFERROR(VLOOKUP(A87,Tableau1[[#All],[N°Article]:[Libellé]],2,FALSE),"")</f>
        <v/>
      </c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17"/>
      <c r="N87" s="16">
        <f t="shared" si="24"/>
        <v>0</v>
      </c>
      <c r="O87" s="17"/>
      <c r="P87" s="27"/>
      <c r="Q87" s="27"/>
      <c r="R87" s="27"/>
      <c r="S87" s="27"/>
      <c r="T87" s="27"/>
      <c r="U87" s="27"/>
      <c r="V87" s="27"/>
      <c r="W87" s="27"/>
      <c r="X87" s="27"/>
      <c r="Y87" s="17"/>
      <c r="Z87" s="16">
        <f t="shared" si="25"/>
        <v>0</v>
      </c>
      <c r="AA87" s="1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17"/>
      <c r="AO87" s="16">
        <f t="shared" si="26"/>
        <v>0</v>
      </c>
      <c r="AP87" s="18"/>
      <c r="AQ87" s="4"/>
      <c r="AR87" s="40" t="str">
        <f>B87</f>
        <v/>
      </c>
      <c r="AS87" s="28">
        <f t="shared" si="27"/>
        <v>0</v>
      </c>
      <c r="AT87" s="4"/>
      <c r="AU87" s="4"/>
      <c r="AV87" s="4"/>
      <c r="AW87" s="4"/>
      <c r="AX87" s="4"/>
      <c r="AY87" s="4"/>
    </row>
    <row r="88" spans="1:51" x14ac:dyDescent="0.25">
      <c r="A88" s="45"/>
      <c r="B88" s="15" t="str">
        <f>IFERROR(VLOOKUP(A88,Tableau1[[#All],[N°Article]:[Libellé]],2,FALSE),"")</f>
        <v/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17"/>
      <c r="N88" s="16">
        <f t="shared" si="24"/>
        <v>0</v>
      </c>
      <c r="O88" s="17"/>
      <c r="P88" s="27"/>
      <c r="Q88" s="27"/>
      <c r="R88" s="27"/>
      <c r="S88" s="27"/>
      <c r="T88" s="27"/>
      <c r="U88" s="27"/>
      <c r="V88" s="27"/>
      <c r="W88" s="27"/>
      <c r="X88" s="27"/>
      <c r="Y88" s="17"/>
      <c r="Z88" s="16">
        <f t="shared" si="25"/>
        <v>0</v>
      </c>
      <c r="AA88" s="1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17"/>
      <c r="AO88" s="16">
        <f t="shared" si="26"/>
        <v>0</v>
      </c>
      <c r="AP88" s="18"/>
      <c r="AQ88" s="4"/>
      <c r="AR88" s="40" t="str">
        <f>B88</f>
        <v/>
      </c>
      <c r="AS88" s="28">
        <f t="shared" si="27"/>
        <v>0</v>
      </c>
      <c r="AT88" s="4"/>
      <c r="AU88" s="4"/>
      <c r="AV88" s="4"/>
      <c r="AW88" s="4"/>
      <c r="AX88" s="4"/>
      <c r="AY88" s="4"/>
    </row>
    <row r="89" spans="1:51" x14ac:dyDescent="0.25">
      <c r="A89" s="45"/>
      <c r="B89" s="15" t="str">
        <f>IFERROR(VLOOKUP(A89,Tableau1[[#All],[N°Article]:[Libellé]],2,FALSE),"")</f>
        <v/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17"/>
      <c r="N89" s="16">
        <f t="shared" si="24"/>
        <v>0</v>
      </c>
      <c r="O89" s="17"/>
      <c r="P89" s="27"/>
      <c r="Q89" s="27"/>
      <c r="R89" s="27"/>
      <c r="S89" s="27"/>
      <c r="T89" s="27"/>
      <c r="U89" s="27"/>
      <c r="V89" s="27"/>
      <c r="W89" s="27"/>
      <c r="X89" s="27"/>
      <c r="Y89" s="17"/>
      <c r="Z89" s="16">
        <f t="shared" si="25"/>
        <v>0</v>
      </c>
      <c r="AA89" s="1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17"/>
      <c r="AO89" s="16">
        <f t="shared" si="26"/>
        <v>0</v>
      </c>
      <c r="AP89" s="18"/>
      <c r="AQ89" s="4"/>
      <c r="AR89" s="40" t="str">
        <f>B89</f>
        <v/>
      </c>
      <c r="AS89" s="28">
        <f t="shared" si="27"/>
        <v>0</v>
      </c>
      <c r="AT89" s="4"/>
      <c r="AU89" s="4"/>
      <c r="AV89" s="4"/>
      <c r="AW89" s="4"/>
      <c r="AX89" s="4"/>
      <c r="AY89" s="4"/>
    </row>
    <row r="90" spans="1:51" x14ac:dyDescent="0.25">
      <c r="A90" s="45"/>
      <c r="B90" s="15" t="str">
        <f>IFERROR(VLOOKUP(A90,Tableau1[[#All],[N°Article]:[Libellé]],2,FALSE),"")</f>
        <v/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17"/>
      <c r="N90" s="16">
        <f t="shared" si="24"/>
        <v>0</v>
      </c>
      <c r="O90" s="17"/>
      <c r="P90" s="27"/>
      <c r="Q90" s="27"/>
      <c r="R90" s="27"/>
      <c r="S90" s="27"/>
      <c r="T90" s="27"/>
      <c r="U90" s="27"/>
      <c r="V90" s="27"/>
      <c r="W90" s="27"/>
      <c r="X90" s="27"/>
      <c r="Y90" s="17"/>
      <c r="Z90" s="16">
        <f t="shared" si="25"/>
        <v>0</v>
      </c>
      <c r="AA90" s="1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17"/>
      <c r="AO90" s="16">
        <f t="shared" si="26"/>
        <v>0</v>
      </c>
      <c r="AP90" s="18"/>
      <c r="AQ90" s="4"/>
      <c r="AR90" s="40" t="str">
        <f>B90</f>
        <v/>
      </c>
      <c r="AS90" s="28">
        <f t="shared" si="27"/>
        <v>0</v>
      </c>
      <c r="AT90" s="4"/>
      <c r="AU90" s="4"/>
      <c r="AV90" s="4"/>
      <c r="AW90" s="4"/>
      <c r="AX90" s="4"/>
      <c r="AY90" s="4"/>
    </row>
    <row r="91" spans="1:51" x14ac:dyDescent="0.25">
      <c r="A91" s="46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19"/>
      <c r="AQ91" s="4"/>
      <c r="AR91" s="4"/>
      <c r="AS91" s="4"/>
      <c r="AT91" s="4"/>
      <c r="AU91" s="4"/>
      <c r="AV91" s="4"/>
      <c r="AW91" s="4"/>
      <c r="AX91" s="4"/>
      <c r="AY91" s="4"/>
    </row>
    <row r="92" spans="1:51" x14ac:dyDescent="0.25">
      <c r="A92" s="6"/>
      <c r="B92" s="12" t="s">
        <v>5</v>
      </c>
      <c r="C92" s="6"/>
      <c r="D92" s="13" t="s">
        <v>52</v>
      </c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4"/>
      <c r="AR92" s="4"/>
      <c r="AS92" s="4"/>
      <c r="AT92" s="4"/>
      <c r="AU92" s="4"/>
      <c r="AV92" s="4"/>
      <c r="AW92" s="4"/>
      <c r="AX92" s="4"/>
      <c r="AY92" s="4"/>
    </row>
    <row r="93" spans="1:51" x14ac:dyDescent="0.25">
      <c r="A93" s="6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</row>
    <row r="94" spans="1:51" ht="46.5" x14ac:dyDescent="0.25">
      <c r="A94" s="14" t="s">
        <v>0</v>
      </c>
      <c r="B94" s="14" t="s">
        <v>4</v>
      </c>
      <c r="C94" s="11">
        <v>42217</v>
      </c>
      <c r="D94" s="11">
        <v>42218</v>
      </c>
      <c r="E94" s="11">
        <v>42219</v>
      </c>
      <c r="F94" s="11">
        <v>42220</v>
      </c>
      <c r="G94" s="11">
        <v>42221</v>
      </c>
      <c r="H94" s="11">
        <v>42222</v>
      </c>
      <c r="I94" s="11">
        <v>42223</v>
      </c>
      <c r="J94" s="11">
        <v>42224</v>
      </c>
      <c r="K94" s="11">
        <v>42225</v>
      </c>
      <c r="L94" s="11">
        <v>42226</v>
      </c>
      <c r="M94" s="10"/>
      <c r="N94" s="11" t="s">
        <v>27</v>
      </c>
      <c r="O94" s="10"/>
      <c r="P94" s="11">
        <v>42227</v>
      </c>
      <c r="Q94" s="11">
        <v>42228</v>
      </c>
      <c r="R94" s="11">
        <v>42229</v>
      </c>
      <c r="S94" s="11">
        <v>42230</v>
      </c>
      <c r="T94" s="11">
        <v>42231</v>
      </c>
      <c r="U94" s="11">
        <v>42232</v>
      </c>
      <c r="V94" s="11">
        <v>42233</v>
      </c>
      <c r="W94" s="11">
        <v>42234</v>
      </c>
      <c r="X94" s="11">
        <v>42235</v>
      </c>
      <c r="Y94" s="10"/>
      <c r="Z94" s="11" t="s">
        <v>28</v>
      </c>
      <c r="AA94" s="10"/>
      <c r="AB94" s="11">
        <v>42236</v>
      </c>
      <c r="AC94" s="11">
        <v>42237</v>
      </c>
      <c r="AD94" s="11">
        <v>42238</v>
      </c>
      <c r="AE94" s="11">
        <v>42239</v>
      </c>
      <c r="AF94" s="11">
        <v>42240</v>
      </c>
      <c r="AG94" s="11">
        <v>42241</v>
      </c>
      <c r="AH94" s="11">
        <v>42242</v>
      </c>
      <c r="AI94" s="11">
        <v>42243</v>
      </c>
      <c r="AJ94" s="11">
        <v>42244</v>
      </c>
      <c r="AK94" s="11">
        <v>42245</v>
      </c>
      <c r="AL94" s="11">
        <v>42246</v>
      </c>
      <c r="AM94" s="11">
        <v>42247</v>
      </c>
      <c r="AN94" s="10"/>
      <c r="AO94" s="11" t="s">
        <v>29</v>
      </c>
      <c r="AP94" s="10"/>
      <c r="AQ94" s="4"/>
      <c r="AR94" s="4"/>
      <c r="AS94" s="11" t="s">
        <v>6</v>
      </c>
      <c r="AT94" s="4"/>
      <c r="AU94" s="4"/>
      <c r="AV94" s="4"/>
      <c r="AW94" s="4"/>
      <c r="AX94" s="4"/>
      <c r="AY94" s="4"/>
    </row>
    <row r="95" spans="1:51" x14ac:dyDescent="0.25">
      <c r="A95" s="44">
        <v>1234</v>
      </c>
      <c r="B95" s="15" t="str">
        <f>IFERROR(VLOOKUP(A95,Tableau1[[#All],[N°Article]:[Libellé]],2,FALSE),"")</f>
        <v>SERVIETTES 8/8</v>
      </c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17"/>
      <c r="N95" s="16">
        <f>SUM(C95:L95)</f>
        <v>0</v>
      </c>
      <c r="O95" s="17"/>
      <c r="P95" s="27"/>
      <c r="Q95" s="27"/>
      <c r="R95" s="27"/>
      <c r="S95" s="27"/>
      <c r="T95" s="27"/>
      <c r="U95" s="27"/>
      <c r="V95" s="27"/>
      <c r="W95" s="27"/>
      <c r="X95" s="27"/>
      <c r="Y95" s="17"/>
      <c r="Z95" s="16">
        <f>SUM(O95:X95)</f>
        <v>0</v>
      </c>
      <c r="AA95" s="1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17"/>
      <c r="AO95" s="16">
        <f>SUM(AD95:AM95)</f>
        <v>0</v>
      </c>
      <c r="AP95" s="18"/>
      <c r="AQ95" s="4"/>
      <c r="AR95" s="40" t="str">
        <f>B95</f>
        <v>SERVIETTES 8/8</v>
      </c>
      <c r="AS95" s="28">
        <f>SUM(N95,Z95,AO95)</f>
        <v>0</v>
      </c>
      <c r="AT95" s="4"/>
      <c r="AU95" s="4"/>
      <c r="AV95" s="4"/>
      <c r="AW95" s="4"/>
      <c r="AX95" s="4"/>
      <c r="AY95" s="4"/>
    </row>
    <row r="96" spans="1:51" x14ac:dyDescent="0.25">
      <c r="A96" s="44">
        <v>2345</v>
      </c>
      <c r="B96" s="15" t="str">
        <f>IFERROR(VLOOKUP(A96,Tableau1[[#All],[N°Article]:[Libellé]],2,FALSE),"")</f>
        <v>NAPPES 9/15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17"/>
      <c r="N96" s="16">
        <f t="shared" ref="N96:N103" si="28">SUM(C96:L96)</f>
        <v>0</v>
      </c>
      <c r="O96" s="17"/>
      <c r="P96" s="27"/>
      <c r="Q96" s="27"/>
      <c r="R96" s="27"/>
      <c r="S96" s="27"/>
      <c r="T96" s="27"/>
      <c r="U96" s="27"/>
      <c r="V96" s="27"/>
      <c r="W96" s="27"/>
      <c r="X96" s="27"/>
      <c r="Y96" s="17"/>
      <c r="Z96" s="16">
        <f t="shared" ref="Z96:Z103" si="29">SUM(O96:X96)</f>
        <v>0</v>
      </c>
      <c r="AA96" s="1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17"/>
      <c r="AO96" s="16">
        <f t="shared" ref="AO96:AO103" si="30">SUM(AD96:AM96)</f>
        <v>0</v>
      </c>
      <c r="AP96" s="18"/>
      <c r="AQ96" s="4"/>
      <c r="AR96" s="40" t="str">
        <f>B96</f>
        <v>NAPPES 9/15</v>
      </c>
      <c r="AS96" s="28">
        <f t="shared" ref="AS96:AS103" si="31">SUM(N96,Z96,AO96)</f>
        <v>0</v>
      </c>
      <c r="AT96" s="4"/>
      <c r="AU96" s="4"/>
      <c r="AV96" s="4"/>
      <c r="AW96" s="4"/>
      <c r="AX96" s="4"/>
      <c r="AY96" s="4"/>
    </row>
    <row r="97" spans="1:51" x14ac:dyDescent="0.25">
      <c r="A97" s="45"/>
      <c r="B97" s="15" t="str">
        <f>IFERROR(VLOOKUP(A97,Tableau1[[#All],[N°Article]:[Libellé]],2,FALSE),"")</f>
        <v/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17"/>
      <c r="N97" s="16">
        <f t="shared" si="28"/>
        <v>0</v>
      </c>
      <c r="O97" s="17"/>
      <c r="P97" s="27"/>
      <c r="Q97" s="27"/>
      <c r="R97" s="27"/>
      <c r="S97" s="27"/>
      <c r="T97" s="27"/>
      <c r="U97" s="27"/>
      <c r="V97" s="27"/>
      <c r="W97" s="27"/>
      <c r="X97" s="27"/>
      <c r="Y97" s="17"/>
      <c r="Z97" s="16">
        <f t="shared" si="29"/>
        <v>0</v>
      </c>
      <c r="AA97" s="1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17"/>
      <c r="AO97" s="16">
        <f t="shared" si="30"/>
        <v>0</v>
      </c>
      <c r="AP97" s="18"/>
      <c r="AQ97" s="4"/>
      <c r="AR97" s="40" t="str">
        <f>B97</f>
        <v/>
      </c>
      <c r="AS97" s="28">
        <f t="shared" si="31"/>
        <v>0</v>
      </c>
      <c r="AT97" s="4"/>
      <c r="AU97" s="4"/>
      <c r="AV97" s="4"/>
      <c r="AW97" s="4"/>
      <c r="AX97" s="4"/>
      <c r="AY97" s="4"/>
    </row>
    <row r="98" spans="1:51" x14ac:dyDescent="0.25">
      <c r="A98" s="45"/>
      <c r="B98" s="15" t="str">
        <f>IFERROR(VLOOKUP(A98,Tableau1[[#All],[N°Article]:[Libellé]],2,FALSE),"")</f>
        <v/>
      </c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17"/>
      <c r="N98" s="16">
        <f t="shared" si="28"/>
        <v>0</v>
      </c>
      <c r="O98" s="17"/>
      <c r="P98" s="27"/>
      <c r="Q98" s="27"/>
      <c r="R98" s="27"/>
      <c r="S98" s="27"/>
      <c r="T98" s="27"/>
      <c r="U98" s="27"/>
      <c r="V98" s="27"/>
      <c r="W98" s="27"/>
      <c r="X98" s="27"/>
      <c r="Y98" s="17"/>
      <c r="Z98" s="16">
        <f t="shared" si="29"/>
        <v>0</v>
      </c>
      <c r="AA98" s="1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17"/>
      <c r="AO98" s="16">
        <f t="shared" si="30"/>
        <v>0</v>
      </c>
      <c r="AP98" s="18"/>
      <c r="AQ98" s="4"/>
      <c r="AR98" s="40" t="str">
        <f>B98</f>
        <v/>
      </c>
      <c r="AS98" s="28">
        <f t="shared" si="31"/>
        <v>0</v>
      </c>
      <c r="AT98" s="4"/>
      <c r="AU98" s="4"/>
      <c r="AV98" s="4"/>
      <c r="AW98" s="4"/>
      <c r="AX98" s="4"/>
      <c r="AY98" s="4"/>
    </row>
    <row r="99" spans="1:51" x14ac:dyDescent="0.25">
      <c r="A99" s="45"/>
      <c r="B99" s="15" t="str">
        <f>IFERROR(VLOOKUP(A99,Tableau1[[#All],[N°Article]:[Libellé]],2,FALSE),"")</f>
        <v/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17"/>
      <c r="N99" s="16">
        <f t="shared" si="28"/>
        <v>0</v>
      </c>
      <c r="O99" s="17"/>
      <c r="P99" s="27"/>
      <c r="Q99" s="27"/>
      <c r="R99" s="27"/>
      <c r="S99" s="27"/>
      <c r="T99" s="27"/>
      <c r="U99" s="27"/>
      <c r="V99" s="27"/>
      <c r="W99" s="27"/>
      <c r="X99" s="27"/>
      <c r="Y99" s="17"/>
      <c r="Z99" s="16">
        <f t="shared" si="29"/>
        <v>0</v>
      </c>
      <c r="AA99" s="1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17"/>
      <c r="AO99" s="16">
        <f t="shared" si="30"/>
        <v>0</v>
      </c>
      <c r="AP99" s="18"/>
      <c r="AQ99" s="4"/>
      <c r="AR99" s="40" t="str">
        <f>B99</f>
        <v/>
      </c>
      <c r="AS99" s="28">
        <f t="shared" si="31"/>
        <v>0</v>
      </c>
      <c r="AT99" s="4"/>
      <c r="AU99" s="4"/>
      <c r="AV99" s="4"/>
      <c r="AW99" s="4"/>
      <c r="AX99" s="4"/>
      <c r="AY99" s="4"/>
    </row>
    <row r="100" spans="1:51" x14ac:dyDescent="0.25">
      <c r="A100" s="45"/>
      <c r="B100" s="15" t="str">
        <f>IFERROR(VLOOKUP(A100,Tableau1[[#All],[N°Article]:[Libellé]],2,FALSE),"")</f>
        <v/>
      </c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17"/>
      <c r="N100" s="16">
        <f t="shared" si="28"/>
        <v>0</v>
      </c>
      <c r="O100" s="17"/>
      <c r="P100" s="27"/>
      <c r="Q100" s="27"/>
      <c r="R100" s="27"/>
      <c r="S100" s="27"/>
      <c r="T100" s="27"/>
      <c r="U100" s="27"/>
      <c r="V100" s="27"/>
      <c r="W100" s="27"/>
      <c r="X100" s="27"/>
      <c r="Y100" s="17"/>
      <c r="Z100" s="16">
        <f t="shared" si="29"/>
        <v>0</v>
      </c>
      <c r="AA100" s="1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17"/>
      <c r="AO100" s="16">
        <f t="shared" si="30"/>
        <v>0</v>
      </c>
      <c r="AP100" s="18"/>
      <c r="AQ100" s="4"/>
      <c r="AR100" s="40" t="str">
        <f>B100</f>
        <v/>
      </c>
      <c r="AS100" s="28">
        <f t="shared" si="31"/>
        <v>0</v>
      </c>
      <c r="AT100" s="4"/>
      <c r="AU100" s="4"/>
      <c r="AV100" s="4"/>
      <c r="AW100" s="4"/>
      <c r="AX100" s="4"/>
      <c r="AY100" s="4"/>
    </row>
    <row r="101" spans="1:51" x14ac:dyDescent="0.25">
      <c r="A101" s="45"/>
      <c r="B101" s="15" t="str">
        <f>IFERROR(VLOOKUP(A101,Tableau1[[#All],[N°Article]:[Libellé]],2,FALSE),"")</f>
        <v/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17"/>
      <c r="N101" s="16">
        <f t="shared" si="28"/>
        <v>0</v>
      </c>
      <c r="O101" s="17"/>
      <c r="P101" s="27"/>
      <c r="Q101" s="27"/>
      <c r="R101" s="27"/>
      <c r="S101" s="27"/>
      <c r="T101" s="27"/>
      <c r="U101" s="27"/>
      <c r="V101" s="27"/>
      <c r="W101" s="27"/>
      <c r="X101" s="27"/>
      <c r="Y101" s="17"/>
      <c r="Z101" s="16">
        <f t="shared" si="29"/>
        <v>0</v>
      </c>
      <c r="AA101" s="1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17"/>
      <c r="AO101" s="16">
        <f t="shared" si="30"/>
        <v>0</v>
      </c>
      <c r="AP101" s="18"/>
      <c r="AQ101" s="4"/>
      <c r="AR101" s="40" t="str">
        <f>B101</f>
        <v/>
      </c>
      <c r="AS101" s="28">
        <f t="shared" si="31"/>
        <v>0</v>
      </c>
      <c r="AT101" s="4"/>
      <c r="AU101" s="4"/>
      <c r="AV101" s="4"/>
      <c r="AW101" s="4"/>
      <c r="AX101" s="4"/>
      <c r="AY101" s="4"/>
    </row>
    <row r="102" spans="1:51" x14ac:dyDescent="0.25">
      <c r="A102" s="45"/>
      <c r="B102" s="15" t="str">
        <f>IFERROR(VLOOKUP(A102,Tableau1[[#All],[N°Article]:[Libellé]],2,FALSE),"")</f>
        <v/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17"/>
      <c r="N102" s="16">
        <f t="shared" si="28"/>
        <v>0</v>
      </c>
      <c r="O102" s="17"/>
      <c r="P102" s="27"/>
      <c r="Q102" s="27"/>
      <c r="R102" s="27"/>
      <c r="S102" s="27"/>
      <c r="T102" s="27"/>
      <c r="U102" s="27"/>
      <c r="V102" s="27"/>
      <c r="W102" s="27"/>
      <c r="X102" s="27"/>
      <c r="Y102" s="17"/>
      <c r="Z102" s="16">
        <f t="shared" si="29"/>
        <v>0</v>
      </c>
      <c r="AA102" s="1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17"/>
      <c r="AO102" s="16">
        <f t="shared" si="30"/>
        <v>0</v>
      </c>
      <c r="AP102" s="18"/>
      <c r="AQ102" s="4"/>
      <c r="AR102" s="40" t="str">
        <f>B102</f>
        <v/>
      </c>
      <c r="AS102" s="28">
        <f t="shared" si="31"/>
        <v>0</v>
      </c>
      <c r="AT102" s="4"/>
      <c r="AU102" s="4"/>
      <c r="AV102" s="4"/>
      <c r="AW102" s="4"/>
      <c r="AX102" s="4"/>
      <c r="AY102" s="4"/>
    </row>
    <row r="103" spans="1:51" x14ac:dyDescent="0.25">
      <c r="A103" s="45"/>
      <c r="B103" s="15" t="str">
        <f>IFERROR(VLOOKUP(A103,Tableau1[[#All],[N°Article]:[Libellé]],2,FALSE),"")</f>
        <v/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17"/>
      <c r="N103" s="16">
        <f t="shared" si="28"/>
        <v>0</v>
      </c>
      <c r="O103" s="17"/>
      <c r="P103" s="27"/>
      <c r="Q103" s="27"/>
      <c r="R103" s="27"/>
      <c r="S103" s="27"/>
      <c r="T103" s="27"/>
      <c r="U103" s="27"/>
      <c r="V103" s="27"/>
      <c r="W103" s="27"/>
      <c r="X103" s="27"/>
      <c r="Y103" s="17"/>
      <c r="Z103" s="16">
        <f t="shared" si="29"/>
        <v>0</v>
      </c>
      <c r="AA103" s="1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17"/>
      <c r="AO103" s="16">
        <f t="shared" si="30"/>
        <v>0</v>
      </c>
      <c r="AP103" s="18"/>
      <c r="AQ103" s="4"/>
      <c r="AR103" s="40" t="str">
        <f>B103</f>
        <v/>
      </c>
      <c r="AS103" s="28">
        <f t="shared" si="31"/>
        <v>0</v>
      </c>
      <c r="AT103" s="4"/>
      <c r="AU103" s="4"/>
      <c r="AV103" s="4"/>
      <c r="AW103" s="4"/>
      <c r="AX103" s="4"/>
      <c r="AY103" s="4"/>
    </row>
    <row r="104" spans="1:51" x14ac:dyDescent="0.25">
      <c r="A104" s="46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19"/>
      <c r="AQ104" s="4"/>
      <c r="AR104" s="4"/>
      <c r="AS104" s="4"/>
      <c r="AT104" s="4"/>
      <c r="AU104" s="4"/>
      <c r="AV104" s="4"/>
      <c r="AW104" s="4"/>
      <c r="AX104" s="4"/>
      <c r="AY104" s="4"/>
    </row>
    <row r="105" spans="1:51" x14ac:dyDescent="0.25">
      <c r="A105" s="6"/>
      <c r="B105" s="12" t="s">
        <v>5</v>
      </c>
      <c r="C105" s="6"/>
      <c r="D105" s="20" t="s">
        <v>53</v>
      </c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21"/>
      <c r="AQ105" s="4"/>
      <c r="AR105" s="4"/>
      <c r="AS105" s="4"/>
      <c r="AT105" s="4"/>
      <c r="AU105" s="4"/>
      <c r="AV105" s="4"/>
      <c r="AW105" s="4"/>
      <c r="AX105" s="4"/>
      <c r="AY105" s="4"/>
    </row>
    <row r="106" spans="1:51" x14ac:dyDescent="0.25">
      <c r="A106" s="6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19"/>
      <c r="AQ106" s="4"/>
      <c r="AR106" s="4"/>
      <c r="AS106" s="4"/>
      <c r="AT106" s="4"/>
      <c r="AU106" s="4"/>
      <c r="AV106" s="4"/>
      <c r="AW106" s="4"/>
      <c r="AX106" s="4"/>
      <c r="AY106" s="4"/>
    </row>
    <row r="107" spans="1:51" ht="46.5" x14ac:dyDescent="0.25">
      <c r="A107" s="14" t="s">
        <v>0</v>
      </c>
      <c r="B107" s="14" t="s">
        <v>4</v>
      </c>
      <c r="C107" s="11">
        <v>42248</v>
      </c>
      <c r="D107" s="11">
        <v>42249</v>
      </c>
      <c r="E107" s="11">
        <v>42250</v>
      </c>
      <c r="F107" s="11">
        <v>42251</v>
      </c>
      <c r="G107" s="11">
        <v>42252</v>
      </c>
      <c r="H107" s="11">
        <v>42253</v>
      </c>
      <c r="I107" s="11">
        <v>42254</v>
      </c>
      <c r="J107" s="11">
        <v>42255</v>
      </c>
      <c r="K107" s="11">
        <v>42256</v>
      </c>
      <c r="L107" s="11">
        <v>42257</v>
      </c>
      <c r="M107" s="10"/>
      <c r="N107" s="11" t="s">
        <v>27</v>
      </c>
      <c r="O107" s="10"/>
      <c r="P107" s="11">
        <v>42258</v>
      </c>
      <c r="Q107" s="11">
        <v>42259</v>
      </c>
      <c r="R107" s="11">
        <v>42260</v>
      </c>
      <c r="S107" s="11">
        <v>42261</v>
      </c>
      <c r="T107" s="11">
        <v>42262</v>
      </c>
      <c r="U107" s="11">
        <v>42263</v>
      </c>
      <c r="V107" s="11">
        <v>42264</v>
      </c>
      <c r="W107" s="11">
        <v>42265</v>
      </c>
      <c r="X107" s="11">
        <v>42266</v>
      </c>
      <c r="Y107" s="10"/>
      <c r="Z107" s="11" t="s">
        <v>28</v>
      </c>
      <c r="AA107" s="10"/>
      <c r="AB107" s="11">
        <v>42267</v>
      </c>
      <c r="AC107" s="11">
        <v>42268</v>
      </c>
      <c r="AD107" s="11">
        <v>42269</v>
      </c>
      <c r="AE107" s="11">
        <v>42270</v>
      </c>
      <c r="AF107" s="11">
        <v>42271</v>
      </c>
      <c r="AG107" s="11">
        <v>42272</v>
      </c>
      <c r="AH107" s="11">
        <v>42273</v>
      </c>
      <c r="AI107" s="11">
        <v>42274</v>
      </c>
      <c r="AJ107" s="11">
        <v>42275</v>
      </c>
      <c r="AK107" s="11">
        <v>42276</v>
      </c>
      <c r="AL107" s="11">
        <v>42277</v>
      </c>
      <c r="AM107" s="24"/>
      <c r="AN107" s="25"/>
      <c r="AO107" s="11" t="s">
        <v>29</v>
      </c>
      <c r="AP107" s="23"/>
      <c r="AQ107" s="4"/>
      <c r="AR107" s="4"/>
      <c r="AS107" s="11" t="s">
        <v>6</v>
      </c>
      <c r="AT107" s="4"/>
      <c r="AU107" s="4"/>
      <c r="AV107" s="4"/>
      <c r="AW107" s="4"/>
      <c r="AX107" s="4"/>
      <c r="AY107" s="4"/>
    </row>
    <row r="108" spans="1:51" x14ac:dyDescent="0.25">
      <c r="A108" s="44">
        <v>1234</v>
      </c>
      <c r="B108" s="15" t="str">
        <f>IFERROR(VLOOKUP(A108,Tableau1[[#All],[N°Article]:[Libellé]],2,FALSE),"")</f>
        <v>SERVIETTES 8/8</v>
      </c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17"/>
      <c r="N108" s="16">
        <f>SUM(C108:L108)</f>
        <v>0</v>
      </c>
      <c r="O108" s="17"/>
      <c r="P108" s="27"/>
      <c r="Q108" s="27"/>
      <c r="R108" s="27"/>
      <c r="S108" s="27"/>
      <c r="T108" s="27"/>
      <c r="U108" s="27"/>
      <c r="V108" s="27"/>
      <c r="W108" s="27"/>
      <c r="X108" s="27"/>
      <c r="Y108" s="17"/>
      <c r="Z108" s="16">
        <f>SUM(O108:X108)</f>
        <v>0</v>
      </c>
      <c r="AA108" s="1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18"/>
      <c r="AN108" s="17"/>
      <c r="AO108" s="16">
        <f>SUM(AD108:AM108)</f>
        <v>0</v>
      </c>
      <c r="AP108" s="18"/>
      <c r="AQ108" s="4"/>
      <c r="AR108" s="40" t="str">
        <f>B108</f>
        <v>SERVIETTES 8/8</v>
      </c>
      <c r="AS108" s="28">
        <f>SUM(N108,Z108,AO108)</f>
        <v>0</v>
      </c>
      <c r="AT108" s="4"/>
      <c r="AU108" s="4"/>
      <c r="AV108" s="4"/>
      <c r="AW108" s="4"/>
      <c r="AX108" s="4"/>
      <c r="AY108" s="4"/>
    </row>
    <row r="109" spans="1:51" x14ac:dyDescent="0.25">
      <c r="A109" s="44">
        <v>2345</v>
      </c>
      <c r="B109" s="15" t="str">
        <f>IFERROR(VLOOKUP(A109,Tableau1[[#All],[N°Article]:[Libellé]],2,FALSE),"")</f>
        <v>NAPPES 9/15</v>
      </c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17"/>
      <c r="N109" s="16">
        <f t="shared" ref="N109:N116" si="32">SUM(C109:L109)</f>
        <v>0</v>
      </c>
      <c r="O109" s="17"/>
      <c r="P109" s="27"/>
      <c r="Q109" s="27"/>
      <c r="R109" s="27"/>
      <c r="S109" s="27"/>
      <c r="T109" s="27"/>
      <c r="U109" s="27"/>
      <c r="V109" s="27"/>
      <c r="W109" s="27"/>
      <c r="X109" s="27"/>
      <c r="Y109" s="17"/>
      <c r="Z109" s="16">
        <f t="shared" ref="Z109:Z116" si="33">SUM(O109:X109)</f>
        <v>0</v>
      </c>
      <c r="AA109" s="17"/>
      <c r="AB109" s="27"/>
      <c r="AC109" s="27"/>
      <c r="AD109" s="27"/>
      <c r="AE109" s="27"/>
      <c r="AF109" s="27"/>
      <c r="AG109" s="27"/>
      <c r="AH109" s="27"/>
      <c r="AI109" s="27"/>
      <c r="AJ109" s="27"/>
      <c r="AK109" s="27"/>
      <c r="AL109" s="27"/>
      <c r="AM109" s="18"/>
      <c r="AN109" s="17"/>
      <c r="AO109" s="16">
        <f t="shared" ref="AO109:AO116" si="34">SUM(AD109:AM109)</f>
        <v>0</v>
      </c>
      <c r="AP109" s="18"/>
      <c r="AQ109" s="4"/>
      <c r="AR109" s="40" t="str">
        <f>B109</f>
        <v>NAPPES 9/15</v>
      </c>
      <c r="AS109" s="28">
        <f t="shared" ref="AS109:AS116" si="35">SUM(N109,Z109,AO109)</f>
        <v>0</v>
      </c>
      <c r="AT109" s="4"/>
      <c r="AU109" s="4"/>
      <c r="AV109" s="4"/>
      <c r="AW109" s="4"/>
      <c r="AX109" s="4"/>
      <c r="AY109" s="4"/>
    </row>
    <row r="110" spans="1:51" x14ac:dyDescent="0.25">
      <c r="A110" s="45"/>
      <c r="B110" s="15" t="str">
        <f>IFERROR(VLOOKUP(A110,Tableau1[[#All],[N°Article]:[Libellé]],2,FALSE),"")</f>
        <v/>
      </c>
      <c r="C110" s="27"/>
      <c r="D110" s="27"/>
      <c r="E110" s="27"/>
      <c r="F110" s="27"/>
      <c r="G110" s="27"/>
      <c r="H110" s="27"/>
      <c r="I110" s="27"/>
      <c r="J110" s="27"/>
      <c r="K110" s="27"/>
      <c r="L110" s="27"/>
      <c r="M110" s="17"/>
      <c r="N110" s="16">
        <f t="shared" si="32"/>
        <v>0</v>
      </c>
      <c r="O110" s="17"/>
      <c r="P110" s="27"/>
      <c r="Q110" s="27"/>
      <c r="R110" s="27"/>
      <c r="S110" s="27"/>
      <c r="T110" s="27"/>
      <c r="U110" s="27"/>
      <c r="V110" s="27"/>
      <c r="W110" s="27"/>
      <c r="X110" s="27"/>
      <c r="Y110" s="17"/>
      <c r="Z110" s="16">
        <f t="shared" si="33"/>
        <v>0</v>
      </c>
      <c r="AA110" s="17"/>
      <c r="AB110" s="27"/>
      <c r="AC110" s="27"/>
      <c r="AD110" s="27"/>
      <c r="AE110" s="27"/>
      <c r="AF110" s="27"/>
      <c r="AG110" s="27"/>
      <c r="AH110" s="27"/>
      <c r="AI110" s="27"/>
      <c r="AJ110" s="27"/>
      <c r="AK110" s="27"/>
      <c r="AL110" s="27"/>
      <c r="AM110" s="18"/>
      <c r="AN110" s="17"/>
      <c r="AO110" s="16">
        <f t="shared" si="34"/>
        <v>0</v>
      </c>
      <c r="AP110" s="18"/>
      <c r="AQ110" s="4"/>
      <c r="AR110" s="40" t="str">
        <f>B110</f>
        <v/>
      </c>
      <c r="AS110" s="28">
        <f t="shared" si="35"/>
        <v>0</v>
      </c>
      <c r="AT110" s="4"/>
      <c r="AU110" s="4"/>
      <c r="AV110" s="4"/>
      <c r="AW110" s="4"/>
      <c r="AX110" s="4"/>
      <c r="AY110" s="4"/>
    </row>
    <row r="111" spans="1:51" x14ac:dyDescent="0.25">
      <c r="A111" s="45"/>
      <c r="B111" s="15" t="str">
        <f>IFERROR(VLOOKUP(A111,Tableau1[[#All],[N°Article]:[Libellé]],2,FALSE),"")</f>
        <v/>
      </c>
      <c r="C111" s="27"/>
      <c r="D111" s="27"/>
      <c r="E111" s="27"/>
      <c r="F111" s="27"/>
      <c r="G111" s="27"/>
      <c r="H111" s="27"/>
      <c r="I111" s="27"/>
      <c r="J111" s="27"/>
      <c r="K111" s="27"/>
      <c r="L111" s="27"/>
      <c r="M111" s="17"/>
      <c r="N111" s="16">
        <f t="shared" si="32"/>
        <v>0</v>
      </c>
      <c r="O111" s="17"/>
      <c r="P111" s="27"/>
      <c r="Q111" s="27"/>
      <c r="R111" s="27"/>
      <c r="S111" s="27"/>
      <c r="T111" s="27"/>
      <c r="U111" s="27"/>
      <c r="V111" s="27"/>
      <c r="W111" s="27"/>
      <c r="X111" s="27"/>
      <c r="Y111" s="17"/>
      <c r="Z111" s="16">
        <f t="shared" si="33"/>
        <v>0</v>
      </c>
      <c r="AA111" s="17"/>
      <c r="AB111" s="27"/>
      <c r="AC111" s="27"/>
      <c r="AD111" s="27"/>
      <c r="AE111" s="27"/>
      <c r="AF111" s="27"/>
      <c r="AG111" s="27"/>
      <c r="AH111" s="27"/>
      <c r="AI111" s="27"/>
      <c r="AJ111" s="27"/>
      <c r="AK111" s="27"/>
      <c r="AL111" s="27"/>
      <c r="AM111" s="18"/>
      <c r="AN111" s="17"/>
      <c r="AO111" s="16">
        <f t="shared" si="34"/>
        <v>0</v>
      </c>
      <c r="AP111" s="18"/>
      <c r="AQ111" s="4"/>
      <c r="AR111" s="40" t="str">
        <f>B111</f>
        <v/>
      </c>
      <c r="AS111" s="28">
        <f t="shared" si="35"/>
        <v>0</v>
      </c>
      <c r="AT111" s="4"/>
      <c r="AU111" s="4"/>
      <c r="AV111" s="4"/>
      <c r="AW111" s="4"/>
      <c r="AX111" s="4"/>
      <c r="AY111" s="4"/>
    </row>
    <row r="112" spans="1:51" x14ac:dyDescent="0.25">
      <c r="A112" s="45"/>
      <c r="B112" s="15" t="str">
        <f>IFERROR(VLOOKUP(A112,Tableau1[[#All],[N°Article]:[Libellé]],2,FALSE),"")</f>
        <v/>
      </c>
      <c r="C112" s="27"/>
      <c r="D112" s="27"/>
      <c r="E112" s="27"/>
      <c r="F112" s="27"/>
      <c r="G112" s="27"/>
      <c r="H112" s="27"/>
      <c r="I112" s="27"/>
      <c r="J112" s="27"/>
      <c r="K112" s="27"/>
      <c r="L112" s="27"/>
      <c r="M112" s="17"/>
      <c r="N112" s="16">
        <f t="shared" si="32"/>
        <v>0</v>
      </c>
      <c r="O112" s="17"/>
      <c r="P112" s="27"/>
      <c r="Q112" s="27"/>
      <c r="R112" s="27"/>
      <c r="S112" s="27"/>
      <c r="T112" s="27"/>
      <c r="U112" s="27"/>
      <c r="V112" s="27"/>
      <c r="W112" s="27"/>
      <c r="X112" s="27"/>
      <c r="Y112" s="17"/>
      <c r="Z112" s="16">
        <f t="shared" si="33"/>
        <v>0</v>
      </c>
      <c r="AA112" s="17"/>
      <c r="AB112" s="27"/>
      <c r="AC112" s="27"/>
      <c r="AD112" s="27"/>
      <c r="AE112" s="27"/>
      <c r="AF112" s="27"/>
      <c r="AG112" s="27"/>
      <c r="AH112" s="27"/>
      <c r="AI112" s="27"/>
      <c r="AJ112" s="27"/>
      <c r="AK112" s="27"/>
      <c r="AL112" s="27"/>
      <c r="AM112" s="18"/>
      <c r="AN112" s="17"/>
      <c r="AO112" s="16">
        <f t="shared" si="34"/>
        <v>0</v>
      </c>
      <c r="AP112" s="18"/>
      <c r="AQ112" s="4"/>
      <c r="AR112" s="40" t="str">
        <f>B112</f>
        <v/>
      </c>
      <c r="AS112" s="28">
        <f t="shared" si="35"/>
        <v>0</v>
      </c>
      <c r="AT112" s="4"/>
      <c r="AU112" s="4"/>
      <c r="AV112" s="4"/>
      <c r="AW112" s="4"/>
      <c r="AX112" s="4"/>
      <c r="AY112" s="4"/>
    </row>
    <row r="113" spans="1:51" x14ac:dyDescent="0.25">
      <c r="A113" s="45"/>
      <c r="B113" s="15" t="str">
        <f>IFERROR(VLOOKUP(A113,Tableau1[[#All],[N°Article]:[Libellé]],2,FALSE),"")</f>
        <v/>
      </c>
      <c r="C113" s="27"/>
      <c r="D113" s="27"/>
      <c r="E113" s="27"/>
      <c r="F113" s="27"/>
      <c r="G113" s="27"/>
      <c r="H113" s="27"/>
      <c r="I113" s="27"/>
      <c r="J113" s="27"/>
      <c r="K113" s="27"/>
      <c r="L113" s="27"/>
      <c r="M113" s="17"/>
      <c r="N113" s="16">
        <f t="shared" si="32"/>
        <v>0</v>
      </c>
      <c r="O113" s="17"/>
      <c r="P113" s="27"/>
      <c r="Q113" s="27"/>
      <c r="R113" s="27"/>
      <c r="S113" s="27"/>
      <c r="T113" s="27"/>
      <c r="U113" s="27"/>
      <c r="V113" s="27"/>
      <c r="W113" s="27"/>
      <c r="X113" s="27"/>
      <c r="Y113" s="17"/>
      <c r="Z113" s="16">
        <f t="shared" si="33"/>
        <v>0</v>
      </c>
      <c r="AA113" s="17"/>
      <c r="AB113" s="27"/>
      <c r="AC113" s="27"/>
      <c r="AD113" s="27"/>
      <c r="AE113" s="27"/>
      <c r="AF113" s="27"/>
      <c r="AG113" s="27"/>
      <c r="AH113" s="27"/>
      <c r="AI113" s="27"/>
      <c r="AJ113" s="27"/>
      <c r="AK113" s="27"/>
      <c r="AL113" s="27"/>
      <c r="AM113" s="18"/>
      <c r="AN113" s="17"/>
      <c r="AO113" s="16">
        <f t="shared" si="34"/>
        <v>0</v>
      </c>
      <c r="AP113" s="18"/>
      <c r="AQ113" s="4"/>
      <c r="AR113" s="40" t="str">
        <f>B113</f>
        <v/>
      </c>
      <c r="AS113" s="28">
        <f t="shared" si="35"/>
        <v>0</v>
      </c>
      <c r="AT113" s="4"/>
      <c r="AU113" s="4"/>
      <c r="AV113" s="4"/>
      <c r="AW113" s="4"/>
      <c r="AX113" s="4"/>
      <c r="AY113" s="4"/>
    </row>
    <row r="114" spans="1:51" x14ac:dyDescent="0.25">
      <c r="A114" s="45"/>
      <c r="B114" s="15" t="str">
        <f>IFERROR(VLOOKUP(A114,Tableau1[[#All],[N°Article]:[Libellé]],2,FALSE),"")</f>
        <v/>
      </c>
      <c r="C114" s="27"/>
      <c r="D114" s="27"/>
      <c r="E114" s="27"/>
      <c r="F114" s="27"/>
      <c r="G114" s="27"/>
      <c r="H114" s="27"/>
      <c r="I114" s="27"/>
      <c r="J114" s="27"/>
      <c r="K114" s="27"/>
      <c r="L114" s="27"/>
      <c r="M114" s="17"/>
      <c r="N114" s="16">
        <f t="shared" si="32"/>
        <v>0</v>
      </c>
      <c r="O114" s="17"/>
      <c r="P114" s="27"/>
      <c r="Q114" s="27"/>
      <c r="R114" s="27"/>
      <c r="S114" s="27"/>
      <c r="T114" s="27"/>
      <c r="U114" s="27"/>
      <c r="V114" s="27"/>
      <c r="W114" s="27"/>
      <c r="X114" s="27"/>
      <c r="Y114" s="17"/>
      <c r="Z114" s="16">
        <f t="shared" si="33"/>
        <v>0</v>
      </c>
      <c r="AA114" s="17"/>
      <c r="AB114" s="27"/>
      <c r="AC114" s="27"/>
      <c r="AD114" s="27"/>
      <c r="AE114" s="27"/>
      <c r="AF114" s="27"/>
      <c r="AG114" s="27"/>
      <c r="AH114" s="27"/>
      <c r="AI114" s="27"/>
      <c r="AJ114" s="27"/>
      <c r="AK114" s="27"/>
      <c r="AL114" s="27"/>
      <c r="AM114" s="18"/>
      <c r="AN114" s="17"/>
      <c r="AO114" s="16">
        <f t="shared" si="34"/>
        <v>0</v>
      </c>
      <c r="AP114" s="18"/>
      <c r="AQ114" s="4"/>
      <c r="AR114" s="40" t="str">
        <f>B114</f>
        <v/>
      </c>
      <c r="AS114" s="28">
        <f t="shared" si="35"/>
        <v>0</v>
      </c>
      <c r="AT114" s="4"/>
      <c r="AU114" s="4"/>
      <c r="AV114" s="4"/>
      <c r="AW114" s="4"/>
      <c r="AX114" s="4"/>
      <c r="AY114" s="4"/>
    </row>
    <row r="115" spans="1:51" x14ac:dyDescent="0.25">
      <c r="A115" s="45"/>
      <c r="B115" s="15" t="str">
        <f>IFERROR(VLOOKUP(A115,Tableau1[[#All],[N°Article]:[Libellé]],2,FALSE),"")</f>
        <v/>
      </c>
      <c r="C115" s="27"/>
      <c r="D115" s="27"/>
      <c r="E115" s="27"/>
      <c r="F115" s="27"/>
      <c r="G115" s="27"/>
      <c r="H115" s="27"/>
      <c r="I115" s="27"/>
      <c r="J115" s="27"/>
      <c r="K115" s="27"/>
      <c r="L115" s="27"/>
      <c r="M115" s="17"/>
      <c r="N115" s="16">
        <f t="shared" si="32"/>
        <v>0</v>
      </c>
      <c r="O115" s="17"/>
      <c r="P115" s="27"/>
      <c r="Q115" s="27"/>
      <c r="R115" s="27"/>
      <c r="S115" s="27"/>
      <c r="T115" s="27"/>
      <c r="U115" s="27"/>
      <c r="V115" s="27"/>
      <c r="W115" s="27"/>
      <c r="X115" s="27"/>
      <c r="Y115" s="17"/>
      <c r="Z115" s="16">
        <f t="shared" si="33"/>
        <v>0</v>
      </c>
      <c r="AA115" s="17"/>
      <c r="AB115" s="27"/>
      <c r="AC115" s="27"/>
      <c r="AD115" s="27"/>
      <c r="AE115" s="27"/>
      <c r="AF115" s="27"/>
      <c r="AG115" s="27"/>
      <c r="AH115" s="27"/>
      <c r="AI115" s="27"/>
      <c r="AJ115" s="27"/>
      <c r="AK115" s="27"/>
      <c r="AL115" s="27"/>
      <c r="AM115" s="18"/>
      <c r="AN115" s="17"/>
      <c r="AO115" s="16">
        <f t="shared" si="34"/>
        <v>0</v>
      </c>
      <c r="AP115" s="18"/>
      <c r="AQ115" s="4"/>
      <c r="AR115" s="40" t="str">
        <f>B115</f>
        <v/>
      </c>
      <c r="AS115" s="28">
        <f t="shared" si="35"/>
        <v>0</v>
      </c>
      <c r="AT115" s="4"/>
      <c r="AU115" s="4"/>
      <c r="AV115" s="4"/>
      <c r="AW115" s="4"/>
      <c r="AX115" s="4"/>
      <c r="AY115" s="4"/>
    </row>
    <row r="116" spans="1:51" x14ac:dyDescent="0.25">
      <c r="A116" s="45"/>
      <c r="B116" s="15" t="str">
        <f>IFERROR(VLOOKUP(A116,Tableau1[[#All],[N°Article]:[Libellé]],2,FALSE),"")</f>
        <v/>
      </c>
      <c r="C116" s="27"/>
      <c r="D116" s="27"/>
      <c r="E116" s="27"/>
      <c r="F116" s="27"/>
      <c r="G116" s="27"/>
      <c r="H116" s="27"/>
      <c r="I116" s="27"/>
      <c r="J116" s="27"/>
      <c r="K116" s="27"/>
      <c r="L116" s="27"/>
      <c r="M116" s="17"/>
      <c r="N116" s="16">
        <f t="shared" si="32"/>
        <v>0</v>
      </c>
      <c r="O116" s="17"/>
      <c r="P116" s="27"/>
      <c r="Q116" s="27"/>
      <c r="R116" s="27"/>
      <c r="S116" s="27"/>
      <c r="T116" s="27"/>
      <c r="U116" s="27"/>
      <c r="V116" s="27"/>
      <c r="W116" s="27"/>
      <c r="X116" s="27"/>
      <c r="Y116" s="17"/>
      <c r="Z116" s="16">
        <f t="shared" si="33"/>
        <v>0</v>
      </c>
      <c r="AA116" s="17"/>
      <c r="AB116" s="27"/>
      <c r="AC116" s="27"/>
      <c r="AD116" s="27"/>
      <c r="AE116" s="27"/>
      <c r="AF116" s="27"/>
      <c r="AG116" s="27"/>
      <c r="AH116" s="27"/>
      <c r="AI116" s="27"/>
      <c r="AJ116" s="27"/>
      <c r="AK116" s="27"/>
      <c r="AL116" s="27"/>
      <c r="AM116" s="18"/>
      <c r="AN116" s="17"/>
      <c r="AO116" s="16">
        <f t="shared" si="34"/>
        <v>0</v>
      </c>
      <c r="AP116" s="18"/>
      <c r="AQ116" s="4"/>
      <c r="AR116" s="40" t="str">
        <f>B116</f>
        <v/>
      </c>
      <c r="AS116" s="28">
        <f t="shared" si="35"/>
        <v>0</v>
      </c>
      <c r="AT116" s="4"/>
      <c r="AU116" s="4"/>
      <c r="AV116" s="4"/>
      <c r="AW116" s="4"/>
      <c r="AX116" s="4"/>
      <c r="AY116" s="4"/>
    </row>
    <row r="117" spans="1:51" x14ac:dyDescent="0.25">
      <c r="A117" s="46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</row>
    <row r="118" spans="1:51" x14ac:dyDescent="0.25">
      <c r="A118" s="6"/>
      <c r="B118" s="12" t="s">
        <v>5</v>
      </c>
      <c r="C118" s="6"/>
      <c r="D118" s="13" t="s">
        <v>54</v>
      </c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4"/>
      <c r="AR118" s="4"/>
      <c r="AS118" s="4"/>
      <c r="AT118" s="4"/>
      <c r="AU118" s="4"/>
      <c r="AV118" s="4"/>
      <c r="AW118" s="4"/>
      <c r="AX118" s="4"/>
      <c r="AY118" s="4"/>
    </row>
    <row r="119" spans="1:51" x14ac:dyDescent="0.25">
      <c r="A119" s="6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</row>
    <row r="120" spans="1:51" ht="46.5" x14ac:dyDescent="0.25">
      <c r="A120" s="14" t="s">
        <v>0</v>
      </c>
      <c r="B120" s="14" t="s">
        <v>4</v>
      </c>
      <c r="C120" s="11">
        <v>42278</v>
      </c>
      <c r="D120" s="11">
        <v>42279</v>
      </c>
      <c r="E120" s="11">
        <v>42280</v>
      </c>
      <c r="F120" s="11">
        <v>42281</v>
      </c>
      <c r="G120" s="11">
        <v>42282</v>
      </c>
      <c r="H120" s="11">
        <v>42283</v>
      </c>
      <c r="I120" s="11">
        <v>42284</v>
      </c>
      <c r="J120" s="11">
        <v>42285</v>
      </c>
      <c r="K120" s="11">
        <v>42286</v>
      </c>
      <c r="L120" s="11">
        <v>42287</v>
      </c>
      <c r="M120" s="10"/>
      <c r="N120" s="11" t="s">
        <v>27</v>
      </c>
      <c r="O120" s="10"/>
      <c r="P120" s="11">
        <v>42288</v>
      </c>
      <c r="Q120" s="11">
        <v>42289</v>
      </c>
      <c r="R120" s="11">
        <v>42290</v>
      </c>
      <c r="S120" s="11">
        <v>42291</v>
      </c>
      <c r="T120" s="11">
        <v>42292</v>
      </c>
      <c r="U120" s="11">
        <v>42293</v>
      </c>
      <c r="V120" s="11">
        <v>42294</v>
      </c>
      <c r="W120" s="11">
        <v>42295</v>
      </c>
      <c r="X120" s="11">
        <v>42296</v>
      </c>
      <c r="Y120" s="10"/>
      <c r="Z120" s="11" t="s">
        <v>28</v>
      </c>
      <c r="AA120" s="10"/>
      <c r="AB120" s="11">
        <v>42297</v>
      </c>
      <c r="AC120" s="11">
        <v>42298</v>
      </c>
      <c r="AD120" s="11">
        <v>42299</v>
      </c>
      <c r="AE120" s="11">
        <v>42300</v>
      </c>
      <c r="AF120" s="11">
        <v>42301</v>
      </c>
      <c r="AG120" s="11">
        <v>42302</v>
      </c>
      <c r="AH120" s="11">
        <v>42303</v>
      </c>
      <c r="AI120" s="11">
        <v>42304</v>
      </c>
      <c r="AJ120" s="11">
        <v>42305</v>
      </c>
      <c r="AK120" s="11">
        <v>42306</v>
      </c>
      <c r="AL120" s="11">
        <v>42307</v>
      </c>
      <c r="AM120" s="11">
        <v>42308</v>
      </c>
      <c r="AN120" s="10"/>
      <c r="AO120" s="11" t="s">
        <v>29</v>
      </c>
      <c r="AP120" s="10"/>
      <c r="AQ120" s="4"/>
      <c r="AR120" s="4"/>
      <c r="AS120" s="11" t="s">
        <v>6</v>
      </c>
      <c r="AT120" s="4"/>
      <c r="AU120" s="4"/>
      <c r="AV120" s="4"/>
      <c r="AW120" s="4"/>
      <c r="AX120" s="4"/>
      <c r="AY120" s="4"/>
    </row>
    <row r="121" spans="1:51" x14ac:dyDescent="0.25">
      <c r="A121" s="44">
        <v>1234</v>
      </c>
      <c r="B121" s="15" t="str">
        <f>IFERROR(VLOOKUP(A121,Tableau1[[#All],[N°Article]:[Libellé]],2,FALSE),"")</f>
        <v>SERVIETTES 8/8</v>
      </c>
      <c r="C121" s="27"/>
      <c r="D121" s="27"/>
      <c r="E121" s="27"/>
      <c r="F121" s="27"/>
      <c r="G121" s="27"/>
      <c r="H121" s="27"/>
      <c r="I121" s="27"/>
      <c r="J121" s="27"/>
      <c r="K121" s="27"/>
      <c r="L121" s="27"/>
      <c r="M121" s="17"/>
      <c r="N121" s="16">
        <f>SUM(C121:L121)</f>
        <v>0</v>
      </c>
      <c r="O121" s="17"/>
      <c r="P121" s="27"/>
      <c r="Q121" s="27"/>
      <c r="R121" s="27"/>
      <c r="S121" s="27"/>
      <c r="T121" s="27"/>
      <c r="U121" s="27"/>
      <c r="V121" s="27"/>
      <c r="W121" s="27"/>
      <c r="X121" s="27"/>
      <c r="Y121" s="17"/>
      <c r="Z121" s="16">
        <f>SUM(O121:X121)</f>
        <v>0</v>
      </c>
      <c r="AA121" s="17"/>
      <c r="AB121" s="27"/>
      <c r="AC121" s="27"/>
      <c r="AD121" s="27"/>
      <c r="AE121" s="27"/>
      <c r="AF121" s="27"/>
      <c r="AG121" s="27"/>
      <c r="AH121" s="27"/>
      <c r="AI121" s="27"/>
      <c r="AJ121" s="27"/>
      <c r="AK121" s="27"/>
      <c r="AL121" s="27"/>
      <c r="AM121" s="27"/>
      <c r="AN121" s="17"/>
      <c r="AO121" s="16">
        <f>SUM(AD121:AM121)</f>
        <v>0</v>
      </c>
      <c r="AP121" s="18"/>
      <c r="AQ121" s="4"/>
      <c r="AR121" s="40" t="str">
        <f>B121</f>
        <v>SERVIETTES 8/8</v>
      </c>
      <c r="AS121" s="28">
        <f>SUM(N121,Z121,AO121)</f>
        <v>0</v>
      </c>
      <c r="AT121" s="4"/>
      <c r="AU121" s="4"/>
      <c r="AV121" s="4"/>
      <c r="AW121" s="4"/>
      <c r="AX121" s="4"/>
      <c r="AY121" s="4"/>
    </row>
    <row r="122" spans="1:51" x14ac:dyDescent="0.25">
      <c r="A122" s="44">
        <v>2345</v>
      </c>
      <c r="B122" s="15" t="str">
        <f>IFERROR(VLOOKUP(A122,Tableau1[[#All],[N°Article]:[Libellé]],2,FALSE),"")</f>
        <v>NAPPES 9/15</v>
      </c>
      <c r="C122" s="27"/>
      <c r="D122" s="27"/>
      <c r="E122" s="27"/>
      <c r="F122" s="27"/>
      <c r="G122" s="27"/>
      <c r="H122" s="27"/>
      <c r="I122" s="27"/>
      <c r="J122" s="27"/>
      <c r="K122" s="27"/>
      <c r="L122" s="27"/>
      <c r="M122" s="17"/>
      <c r="N122" s="16">
        <f t="shared" ref="N122:N129" si="36">SUM(C122:L122)</f>
        <v>0</v>
      </c>
      <c r="O122" s="17"/>
      <c r="P122" s="27"/>
      <c r="Q122" s="27"/>
      <c r="R122" s="27"/>
      <c r="S122" s="27"/>
      <c r="T122" s="27"/>
      <c r="U122" s="27"/>
      <c r="V122" s="27"/>
      <c r="W122" s="27"/>
      <c r="X122" s="27"/>
      <c r="Y122" s="17"/>
      <c r="Z122" s="16">
        <f t="shared" ref="Z122:Z129" si="37">SUM(O122:X122)</f>
        <v>0</v>
      </c>
      <c r="AA122" s="17"/>
      <c r="AB122" s="27"/>
      <c r="AC122" s="27"/>
      <c r="AD122" s="27"/>
      <c r="AE122" s="27"/>
      <c r="AF122" s="27"/>
      <c r="AG122" s="27"/>
      <c r="AH122" s="27"/>
      <c r="AI122" s="27"/>
      <c r="AJ122" s="27"/>
      <c r="AK122" s="27"/>
      <c r="AL122" s="27"/>
      <c r="AM122" s="27"/>
      <c r="AN122" s="17"/>
      <c r="AO122" s="16">
        <f t="shared" ref="AO122:AO129" si="38">SUM(AD122:AM122)</f>
        <v>0</v>
      </c>
      <c r="AP122" s="18"/>
      <c r="AQ122" s="4"/>
      <c r="AR122" s="40" t="str">
        <f>B122</f>
        <v>NAPPES 9/15</v>
      </c>
      <c r="AS122" s="28">
        <f t="shared" ref="AS122:AS129" si="39">SUM(N122,Z122,AO122)</f>
        <v>0</v>
      </c>
      <c r="AT122" s="4"/>
      <c r="AU122" s="4"/>
      <c r="AV122" s="4"/>
      <c r="AW122" s="4"/>
      <c r="AX122" s="4"/>
      <c r="AY122" s="4"/>
    </row>
    <row r="123" spans="1:51" x14ac:dyDescent="0.25">
      <c r="A123" s="45"/>
      <c r="B123" s="15" t="str">
        <f>IFERROR(VLOOKUP(A123,Tableau1[[#All],[N°Article]:[Libellé]],2,FALSE),"")</f>
        <v/>
      </c>
      <c r="C123" s="27"/>
      <c r="D123" s="27"/>
      <c r="E123" s="27"/>
      <c r="F123" s="27"/>
      <c r="G123" s="27"/>
      <c r="H123" s="27"/>
      <c r="I123" s="27"/>
      <c r="J123" s="27"/>
      <c r="K123" s="27"/>
      <c r="L123" s="27"/>
      <c r="M123" s="17"/>
      <c r="N123" s="16">
        <f t="shared" si="36"/>
        <v>0</v>
      </c>
      <c r="O123" s="17"/>
      <c r="P123" s="27"/>
      <c r="Q123" s="27"/>
      <c r="R123" s="27"/>
      <c r="S123" s="27"/>
      <c r="T123" s="27"/>
      <c r="U123" s="27"/>
      <c r="V123" s="27"/>
      <c r="W123" s="27"/>
      <c r="X123" s="27"/>
      <c r="Y123" s="17"/>
      <c r="Z123" s="16">
        <f t="shared" si="37"/>
        <v>0</v>
      </c>
      <c r="AA123" s="17"/>
      <c r="AB123" s="27"/>
      <c r="AC123" s="27"/>
      <c r="AD123" s="27"/>
      <c r="AE123" s="27"/>
      <c r="AF123" s="27"/>
      <c r="AG123" s="27"/>
      <c r="AH123" s="27"/>
      <c r="AI123" s="27"/>
      <c r="AJ123" s="27"/>
      <c r="AK123" s="27"/>
      <c r="AL123" s="27"/>
      <c r="AM123" s="27"/>
      <c r="AN123" s="17"/>
      <c r="AO123" s="16">
        <f t="shared" si="38"/>
        <v>0</v>
      </c>
      <c r="AP123" s="18"/>
      <c r="AQ123" s="4"/>
      <c r="AR123" s="40" t="str">
        <f>B123</f>
        <v/>
      </c>
      <c r="AS123" s="28">
        <f t="shared" si="39"/>
        <v>0</v>
      </c>
      <c r="AT123" s="4"/>
      <c r="AU123" s="4"/>
      <c r="AV123" s="4"/>
      <c r="AW123" s="4"/>
      <c r="AX123" s="4"/>
      <c r="AY123" s="4"/>
    </row>
    <row r="124" spans="1:51" x14ac:dyDescent="0.25">
      <c r="A124" s="45"/>
      <c r="B124" s="15" t="str">
        <f>IFERROR(VLOOKUP(A124,Tableau1[[#All],[N°Article]:[Libellé]],2,FALSE),"")</f>
        <v/>
      </c>
      <c r="C124" s="27"/>
      <c r="D124" s="27"/>
      <c r="E124" s="27"/>
      <c r="F124" s="27"/>
      <c r="G124" s="27"/>
      <c r="H124" s="27"/>
      <c r="I124" s="27"/>
      <c r="J124" s="27"/>
      <c r="K124" s="27"/>
      <c r="L124" s="27"/>
      <c r="M124" s="17"/>
      <c r="N124" s="16">
        <f t="shared" si="36"/>
        <v>0</v>
      </c>
      <c r="O124" s="17"/>
      <c r="P124" s="27"/>
      <c r="Q124" s="27"/>
      <c r="R124" s="27"/>
      <c r="S124" s="27"/>
      <c r="T124" s="27"/>
      <c r="U124" s="27"/>
      <c r="V124" s="27"/>
      <c r="W124" s="27"/>
      <c r="X124" s="27"/>
      <c r="Y124" s="17"/>
      <c r="Z124" s="16">
        <f t="shared" si="37"/>
        <v>0</v>
      </c>
      <c r="AA124" s="17"/>
      <c r="AB124" s="27"/>
      <c r="AC124" s="27"/>
      <c r="AD124" s="27"/>
      <c r="AE124" s="27"/>
      <c r="AF124" s="27"/>
      <c r="AG124" s="27"/>
      <c r="AH124" s="27"/>
      <c r="AI124" s="27"/>
      <c r="AJ124" s="27"/>
      <c r="AK124" s="27"/>
      <c r="AL124" s="27"/>
      <c r="AM124" s="27"/>
      <c r="AN124" s="17"/>
      <c r="AO124" s="16">
        <f t="shared" si="38"/>
        <v>0</v>
      </c>
      <c r="AP124" s="18"/>
      <c r="AQ124" s="4"/>
      <c r="AR124" s="40" t="str">
        <f>B124</f>
        <v/>
      </c>
      <c r="AS124" s="28">
        <f t="shared" si="39"/>
        <v>0</v>
      </c>
      <c r="AT124" s="4"/>
      <c r="AU124" s="4"/>
      <c r="AV124" s="4"/>
      <c r="AW124" s="4"/>
      <c r="AX124" s="4"/>
      <c r="AY124" s="4"/>
    </row>
    <row r="125" spans="1:51" x14ac:dyDescent="0.25">
      <c r="A125" s="45"/>
      <c r="B125" s="15" t="str">
        <f>IFERROR(VLOOKUP(A125,Tableau1[[#All],[N°Article]:[Libellé]],2,FALSE),"")</f>
        <v/>
      </c>
      <c r="C125" s="27"/>
      <c r="D125" s="27"/>
      <c r="E125" s="27"/>
      <c r="F125" s="27"/>
      <c r="G125" s="27"/>
      <c r="H125" s="27"/>
      <c r="I125" s="27"/>
      <c r="J125" s="27"/>
      <c r="K125" s="27"/>
      <c r="L125" s="27"/>
      <c r="M125" s="17"/>
      <c r="N125" s="16">
        <f t="shared" si="36"/>
        <v>0</v>
      </c>
      <c r="O125" s="17"/>
      <c r="P125" s="27"/>
      <c r="Q125" s="27"/>
      <c r="R125" s="27"/>
      <c r="S125" s="27"/>
      <c r="T125" s="27"/>
      <c r="U125" s="27"/>
      <c r="V125" s="27"/>
      <c r="W125" s="27"/>
      <c r="X125" s="27"/>
      <c r="Y125" s="17"/>
      <c r="Z125" s="16">
        <f t="shared" si="37"/>
        <v>0</v>
      </c>
      <c r="AA125" s="17"/>
      <c r="AB125" s="27"/>
      <c r="AC125" s="27"/>
      <c r="AD125" s="27"/>
      <c r="AE125" s="27"/>
      <c r="AF125" s="27"/>
      <c r="AG125" s="27"/>
      <c r="AH125" s="27"/>
      <c r="AI125" s="27"/>
      <c r="AJ125" s="27"/>
      <c r="AK125" s="27"/>
      <c r="AL125" s="27"/>
      <c r="AM125" s="27"/>
      <c r="AN125" s="17"/>
      <c r="AO125" s="16">
        <f t="shared" si="38"/>
        <v>0</v>
      </c>
      <c r="AP125" s="18"/>
      <c r="AQ125" s="4"/>
      <c r="AR125" s="40" t="str">
        <f>B125</f>
        <v/>
      </c>
      <c r="AS125" s="28">
        <f t="shared" si="39"/>
        <v>0</v>
      </c>
      <c r="AT125" s="4"/>
      <c r="AU125" s="4"/>
      <c r="AV125" s="4"/>
      <c r="AW125" s="4"/>
      <c r="AX125" s="4"/>
      <c r="AY125" s="4"/>
    </row>
    <row r="126" spans="1:51" x14ac:dyDescent="0.25">
      <c r="A126" s="45"/>
      <c r="B126" s="15" t="str">
        <f>IFERROR(VLOOKUP(A126,Tableau1[[#All],[N°Article]:[Libellé]],2,FALSE),"")</f>
        <v/>
      </c>
      <c r="C126" s="27"/>
      <c r="D126" s="27"/>
      <c r="E126" s="27"/>
      <c r="F126" s="27"/>
      <c r="G126" s="27"/>
      <c r="H126" s="27"/>
      <c r="I126" s="27"/>
      <c r="J126" s="27"/>
      <c r="K126" s="27"/>
      <c r="L126" s="27"/>
      <c r="M126" s="17"/>
      <c r="N126" s="16">
        <f t="shared" si="36"/>
        <v>0</v>
      </c>
      <c r="O126" s="17"/>
      <c r="P126" s="27"/>
      <c r="Q126" s="27"/>
      <c r="R126" s="27"/>
      <c r="S126" s="27"/>
      <c r="T126" s="27"/>
      <c r="U126" s="27"/>
      <c r="V126" s="27"/>
      <c r="W126" s="27"/>
      <c r="X126" s="27"/>
      <c r="Y126" s="17"/>
      <c r="Z126" s="16">
        <f t="shared" si="37"/>
        <v>0</v>
      </c>
      <c r="AA126" s="17"/>
      <c r="AB126" s="27"/>
      <c r="AC126" s="27"/>
      <c r="AD126" s="27"/>
      <c r="AE126" s="27"/>
      <c r="AF126" s="27"/>
      <c r="AG126" s="27"/>
      <c r="AH126" s="27"/>
      <c r="AI126" s="27"/>
      <c r="AJ126" s="27"/>
      <c r="AK126" s="27"/>
      <c r="AL126" s="27"/>
      <c r="AM126" s="27"/>
      <c r="AN126" s="17"/>
      <c r="AO126" s="16">
        <f t="shared" si="38"/>
        <v>0</v>
      </c>
      <c r="AP126" s="18"/>
      <c r="AQ126" s="4"/>
      <c r="AR126" s="40" t="str">
        <f>B126</f>
        <v/>
      </c>
      <c r="AS126" s="28">
        <f t="shared" si="39"/>
        <v>0</v>
      </c>
      <c r="AT126" s="4"/>
      <c r="AU126" s="4"/>
      <c r="AV126" s="4"/>
      <c r="AW126" s="4"/>
      <c r="AX126" s="4"/>
      <c r="AY126" s="4"/>
    </row>
    <row r="127" spans="1:51" x14ac:dyDescent="0.25">
      <c r="A127" s="45"/>
      <c r="B127" s="15" t="str">
        <f>IFERROR(VLOOKUP(A127,Tableau1[[#All],[N°Article]:[Libellé]],2,FALSE),"")</f>
        <v/>
      </c>
      <c r="C127" s="27"/>
      <c r="D127" s="27"/>
      <c r="E127" s="27"/>
      <c r="F127" s="27"/>
      <c r="G127" s="27"/>
      <c r="H127" s="27"/>
      <c r="I127" s="27"/>
      <c r="J127" s="27"/>
      <c r="K127" s="27"/>
      <c r="L127" s="27"/>
      <c r="M127" s="17"/>
      <c r="N127" s="16">
        <f t="shared" si="36"/>
        <v>0</v>
      </c>
      <c r="O127" s="17"/>
      <c r="P127" s="27"/>
      <c r="Q127" s="27"/>
      <c r="R127" s="27"/>
      <c r="S127" s="27"/>
      <c r="T127" s="27"/>
      <c r="U127" s="27"/>
      <c r="V127" s="27"/>
      <c r="W127" s="27"/>
      <c r="X127" s="27"/>
      <c r="Y127" s="17"/>
      <c r="Z127" s="16">
        <f t="shared" si="37"/>
        <v>0</v>
      </c>
      <c r="AA127" s="17"/>
      <c r="AB127" s="27"/>
      <c r="AC127" s="27"/>
      <c r="AD127" s="27"/>
      <c r="AE127" s="27"/>
      <c r="AF127" s="27"/>
      <c r="AG127" s="27"/>
      <c r="AH127" s="27"/>
      <c r="AI127" s="27"/>
      <c r="AJ127" s="27"/>
      <c r="AK127" s="27"/>
      <c r="AL127" s="27"/>
      <c r="AM127" s="27"/>
      <c r="AN127" s="17"/>
      <c r="AO127" s="16">
        <f t="shared" si="38"/>
        <v>0</v>
      </c>
      <c r="AP127" s="18"/>
      <c r="AQ127" s="4"/>
      <c r="AR127" s="40" t="str">
        <f>B127</f>
        <v/>
      </c>
      <c r="AS127" s="28">
        <f t="shared" si="39"/>
        <v>0</v>
      </c>
      <c r="AT127" s="4"/>
      <c r="AU127" s="4"/>
      <c r="AV127" s="4"/>
      <c r="AW127" s="4"/>
      <c r="AX127" s="4"/>
      <c r="AY127" s="4"/>
    </row>
    <row r="128" spans="1:51" x14ac:dyDescent="0.25">
      <c r="A128" s="45"/>
      <c r="B128" s="15" t="str">
        <f>IFERROR(VLOOKUP(A128,Tableau1[[#All],[N°Article]:[Libellé]],2,FALSE),"")</f>
        <v/>
      </c>
      <c r="C128" s="27"/>
      <c r="D128" s="27"/>
      <c r="E128" s="27"/>
      <c r="F128" s="27"/>
      <c r="G128" s="27"/>
      <c r="H128" s="27"/>
      <c r="I128" s="27"/>
      <c r="J128" s="27"/>
      <c r="K128" s="27"/>
      <c r="L128" s="27"/>
      <c r="M128" s="17"/>
      <c r="N128" s="16">
        <f t="shared" si="36"/>
        <v>0</v>
      </c>
      <c r="O128" s="17"/>
      <c r="P128" s="27"/>
      <c r="Q128" s="27"/>
      <c r="R128" s="27"/>
      <c r="S128" s="27"/>
      <c r="T128" s="27"/>
      <c r="U128" s="27"/>
      <c r="V128" s="27"/>
      <c r="W128" s="27"/>
      <c r="X128" s="27"/>
      <c r="Y128" s="17"/>
      <c r="Z128" s="16">
        <f t="shared" si="37"/>
        <v>0</v>
      </c>
      <c r="AA128" s="17"/>
      <c r="AB128" s="27"/>
      <c r="AC128" s="27"/>
      <c r="AD128" s="27"/>
      <c r="AE128" s="27"/>
      <c r="AF128" s="27"/>
      <c r="AG128" s="27"/>
      <c r="AH128" s="27"/>
      <c r="AI128" s="27"/>
      <c r="AJ128" s="27"/>
      <c r="AK128" s="27"/>
      <c r="AL128" s="27"/>
      <c r="AM128" s="27"/>
      <c r="AN128" s="17"/>
      <c r="AO128" s="16">
        <f t="shared" si="38"/>
        <v>0</v>
      </c>
      <c r="AP128" s="18"/>
      <c r="AQ128" s="4"/>
      <c r="AR128" s="40" t="str">
        <f>B128</f>
        <v/>
      </c>
      <c r="AS128" s="28">
        <f t="shared" si="39"/>
        <v>0</v>
      </c>
      <c r="AT128" s="4"/>
      <c r="AU128" s="4"/>
      <c r="AV128" s="4"/>
      <c r="AW128" s="4"/>
      <c r="AX128" s="4"/>
      <c r="AY128" s="4"/>
    </row>
    <row r="129" spans="1:51" x14ac:dyDescent="0.25">
      <c r="A129" s="45"/>
      <c r="B129" s="15" t="str">
        <f>IFERROR(VLOOKUP(A129,Tableau1[[#All],[N°Article]:[Libellé]],2,FALSE),"")</f>
        <v/>
      </c>
      <c r="C129" s="27"/>
      <c r="D129" s="27"/>
      <c r="E129" s="27"/>
      <c r="F129" s="27"/>
      <c r="G129" s="27"/>
      <c r="H129" s="27"/>
      <c r="I129" s="27"/>
      <c r="J129" s="27"/>
      <c r="K129" s="27"/>
      <c r="L129" s="27"/>
      <c r="M129" s="17"/>
      <c r="N129" s="16">
        <f t="shared" si="36"/>
        <v>0</v>
      </c>
      <c r="O129" s="17"/>
      <c r="P129" s="27"/>
      <c r="Q129" s="27"/>
      <c r="R129" s="27"/>
      <c r="S129" s="27"/>
      <c r="T129" s="27"/>
      <c r="U129" s="27"/>
      <c r="V129" s="27"/>
      <c r="W129" s="27"/>
      <c r="X129" s="27"/>
      <c r="Y129" s="17"/>
      <c r="Z129" s="16">
        <f t="shared" si="37"/>
        <v>0</v>
      </c>
      <c r="AA129" s="17"/>
      <c r="AB129" s="27"/>
      <c r="AC129" s="27"/>
      <c r="AD129" s="27"/>
      <c r="AE129" s="27"/>
      <c r="AF129" s="27"/>
      <c r="AG129" s="27"/>
      <c r="AH129" s="27"/>
      <c r="AI129" s="27"/>
      <c r="AJ129" s="27"/>
      <c r="AK129" s="27"/>
      <c r="AL129" s="27"/>
      <c r="AM129" s="27"/>
      <c r="AN129" s="17"/>
      <c r="AO129" s="16">
        <f t="shared" si="38"/>
        <v>0</v>
      </c>
      <c r="AP129" s="18"/>
      <c r="AQ129" s="4"/>
      <c r="AR129" s="40" t="str">
        <f>B129</f>
        <v/>
      </c>
      <c r="AS129" s="28">
        <f t="shared" si="39"/>
        <v>0</v>
      </c>
      <c r="AT129" s="4"/>
      <c r="AU129" s="4"/>
      <c r="AV129" s="4"/>
      <c r="AW129" s="4"/>
      <c r="AX129" s="4"/>
      <c r="AY129" s="4"/>
    </row>
    <row r="130" spans="1:51" x14ac:dyDescent="0.25">
      <c r="A130" s="46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19"/>
      <c r="AQ130" s="4"/>
      <c r="AR130" s="4"/>
      <c r="AS130" s="4"/>
      <c r="AT130" s="4"/>
      <c r="AU130" s="4"/>
      <c r="AV130" s="4"/>
      <c r="AW130" s="4"/>
      <c r="AX130" s="4"/>
      <c r="AY130" s="4"/>
    </row>
    <row r="131" spans="1:51" x14ac:dyDescent="0.25">
      <c r="A131" s="6"/>
      <c r="B131" s="12" t="s">
        <v>5</v>
      </c>
      <c r="C131" s="6"/>
      <c r="D131" s="20" t="s">
        <v>55</v>
      </c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21"/>
      <c r="AQ131" s="4"/>
      <c r="AR131" s="4"/>
      <c r="AS131" s="4"/>
      <c r="AT131" s="4"/>
      <c r="AU131" s="4"/>
      <c r="AV131" s="4"/>
      <c r="AW131" s="4"/>
      <c r="AX131" s="4"/>
      <c r="AY131" s="4"/>
    </row>
    <row r="132" spans="1:51" x14ac:dyDescent="0.25">
      <c r="A132" s="6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19"/>
      <c r="AQ132" s="4"/>
      <c r="AR132" s="4"/>
      <c r="AS132" s="4"/>
      <c r="AT132" s="4"/>
      <c r="AU132" s="4"/>
      <c r="AV132" s="4"/>
      <c r="AW132" s="4"/>
      <c r="AX132" s="4"/>
      <c r="AY132" s="4"/>
    </row>
    <row r="133" spans="1:51" ht="46.5" x14ac:dyDescent="0.25">
      <c r="A133" s="14" t="s">
        <v>0</v>
      </c>
      <c r="B133" s="14" t="s">
        <v>4</v>
      </c>
      <c r="C133" s="11">
        <v>42309</v>
      </c>
      <c r="D133" s="11">
        <v>42310</v>
      </c>
      <c r="E133" s="11">
        <v>42311</v>
      </c>
      <c r="F133" s="11">
        <v>42312</v>
      </c>
      <c r="G133" s="11">
        <v>42313</v>
      </c>
      <c r="H133" s="11">
        <v>42314</v>
      </c>
      <c r="I133" s="11">
        <v>42315</v>
      </c>
      <c r="J133" s="11">
        <v>42316</v>
      </c>
      <c r="K133" s="11">
        <v>42317</v>
      </c>
      <c r="L133" s="11">
        <v>42318</v>
      </c>
      <c r="M133" s="10"/>
      <c r="N133" s="11" t="s">
        <v>27</v>
      </c>
      <c r="O133" s="10"/>
      <c r="P133" s="11">
        <v>42319</v>
      </c>
      <c r="Q133" s="11">
        <v>42320</v>
      </c>
      <c r="R133" s="11">
        <v>42321</v>
      </c>
      <c r="S133" s="11">
        <v>42322</v>
      </c>
      <c r="T133" s="11">
        <v>42323</v>
      </c>
      <c r="U133" s="11">
        <v>42324</v>
      </c>
      <c r="V133" s="11">
        <v>42325</v>
      </c>
      <c r="W133" s="11">
        <v>42326</v>
      </c>
      <c r="X133" s="11">
        <v>42327</v>
      </c>
      <c r="Y133" s="10"/>
      <c r="Z133" s="11" t="s">
        <v>28</v>
      </c>
      <c r="AA133" s="10"/>
      <c r="AB133" s="11">
        <v>42328</v>
      </c>
      <c r="AC133" s="11">
        <v>42329</v>
      </c>
      <c r="AD133" s="11">
        <v>42330</v>
      </c>
      <c r="AE133" s="11">
        <v>42331</v>
      </c>
      <c r="AF133" s="11">
        <v>42332</v>
      </c>
      <c r="AG133" s="11">
        <v>42333</v>
      </c>
      <c r="AH133" s="11">
        <v>42334</v>
      </c>
      <c r="AI133" s="11">
        <v>42335</v>
      </c>
      <c r="AJ133" s="11">
        <v>42336</v>
      </c>
      <c r="AK133" s="11">
        <v>42337</v>
      </c>
      <c r="AL133" s="11">
        <v>42338</v>
      </c>
      <c r="AM133" s="24"/>
      <c r="AN133" s="25"/>
      <c r="AO133" s="11" t="s">
        <v>29</v>
      </c>
      <c r="AP133" s="23"/>
      <c r="AQ133" s="4"/>
      <c r="AR133" s="4"/>
      <c r="AS133" s="11" t="s">
        <v>6</v>
      </c>
      <c r="AT133" s="4"/>
      <c r="AU133" s="4"/>
      <c r="AV133" s="4"/>
      <c r="AW133" s="4"/>
      <c r="AX133" s="4"/>
      <c r="AY133" s="4"/>
    </row>
    <row r="134" spans="1:51" x14ac:dyDescent="0.25">
      <c r="A134" s="44">
        <v>1234</v>
      </c>
      <c r="B134" s="15" t="str">
        <f>IFERROR(VLOOKUP(A134,Tableau1[[#All],[N°Article]:[Libellé]],2,FALSE),"")</f>
        <v>SERVIETTES 8/8</v>
      </c>
      <c r="C134" s="27"/>
      <c r="D134" s="27"/>
      <c r="E134" s="27"/>
      <c r="F134" s="27"/>
      <c r="G134" s="27"/>
      <c r="H134" s="27"/>
      <c r="I134" s="27"/>
      <c r="J134" s="27"/>
      <c r="K134" s="27"/>
      <c r="L134" s="27"/>
      <c r="M134" s="17"/>
      <c r="N134" s="16">
        <f>SUM(C134:L134)</f>
        <v>0</v>
      </c>
      <c r="O134" s="17"/>
      <c r="P134" s="27"/>
      <c r="Q134" s="27"/>
      <c r="R134" s="27"/>
      <c r="S134" s="27"/>
      <c r="T134" s="27"/>
      <c r="U134" s="27"/>
      <c r="V134" s="27"/>
      <c r="W134" s="27"/>
      <c r="X134" s="27"/>
      <c r="Y134" s="17"/>
      <c r="Z134" s="16">
        <f>SUM(O134:X134)</f>
        <v>0</v>
      </c>
      <c r="AA134" s="17"/>
      <c r="AB134" s="27"/>
      <c r="AC134" s="27"/>
      <c r="AD134" s="27"/>
      <c r="AE134" s="27"/>
      <c r="AF134" s="27"/>
      <c r="AG134" s="27"/>
      <c r="AH134" s="27"/>
      <c r="AI134" s="27"/>
      <c r="AJ134" s="27"/>
      <c r="AK134" s="27"/>
      <c r="AL134" s="27"/>
      <c r="AM134" s="18"/>
      <c r="AN134" s="26"/>
      <c r="AO134" s="16">
        <f>SUM(AD134:AM134)</f>
        <v>0</v>
      </c>
      <c r="AP134" s="18"/>
      <c r="AQ134" s="4"/>
      <c r="AR134" s="40" t="str">
        <f>B134</f>
        <v>SERVIETTES 8/8</v>
      </c>
      <c r="AS134" s="28">
        <f>SUM(N134,Z134,AO134)</f>
        <v>0</v>
      </c>
      <c r="AT134" s="4"/>
      <c r="AU134" s="4"/>
      <c r="AV134" s="4"/>
      <c r="AW134" s="4"/>
      <c r="AX134" s="4"/>
      <c r="AY134" s="4"/>
    </row>
    <row r="135" spans="1:51" x14ac:dyDescent="0.25">
      <c r="A135" s="44">
        <v>2345</v>
      </c>
      <c r="B135" s="15" t="str">
        <f>IFERROR(VLOOKUP(A135,Tableau1[[#All],[N°Article]:[Libellé]],2,FALSE),"")</f>
        <v>NAPPES 9/15</v>
      </c>
      <c r="C135" s="27"/>
      <c r="D135" s="27"/>
      <c r="E135" s="27"/>
      <c r="F135" s="27"/>
      <c r="G135" s="27"/>
      <c r="H135" s="27"/>
      <c r="I135" s="27"/>
      <c r="J135" s="27"/>
      <c r="K135" s="27"/>
      <c r="L135" s="27"/>
      <c r="M135" s="17"/>
      <c r="N135" s="16">
        <f t="shared" ref="N135:N142" si="40">SUM(C135:L135)</f>
        <v>0</v>
      </c>
      <c r="O135" s="17"/>
      <c r="P135" s="27"/>
      <c r="Q135" s="27"/>
      <c r="R135" s="27"/>
      <c r="S135" s="27"/>
      <c r="T135" s="27"/>
      <c r="U135" s="27"/>
      <c r="V135" s="27"/>
      <c r="W135" s="27"/>
      <c r="X135" s="27"/>
      <c r="Y135" s="17"/>
      <c r="Z135" s="16">
        <f t="shared" ref="Z135:Z142" si="41">SUM(O135:X135)</f>
        <v>0</v>
      </c>
      <c r="AA135" s="17"/>
      <c r="AB135" s="27"/>
      <c r="AC135" s="27"/>
      <c r="AD135" s="27"/>
      <c r="AE135" s="27"/>
      <c r="AF135" s="27"/>
      <c r="AG135" s="27"/>
      <c r="AH135" s="27"/>
      <c r="AI135" s="27"/>
      <c r="AJ135" s="27"/>
      <c r="AK135" s="27"/>
      <c r="AL135" s="27"/>
      <c r="AM135" s="18"/>
      <c r="AN135" s="26"/>
      <c r="AO135" s="16">
        <f t="shared" ref="AO135:AO142" si="42">SUM(AD135:AM135)</f>
        <v>0</v>
      </c>
      <c r="AP135" s="18"/>
      <c r="AQ135" s="4"/>
      <c r="AR135" s="40" t="str">
        <f>B135</f>
        <v>NAPPES 9/15</v>
      </c>
      <c r="AS135" s="28">
        <f t="shared" ref="AS135:AS142" si="43">SUM(N135,Z135,AO135)</f>
        <v>0</v>
      </c>
      <c r="AT135" s="4"/>
      <c r="AU135" s="4"/>
      <c r="AV135" s="4"/>
      <c r="AW135" s="4"/>
      <c r="AX135" s="4"/>
      <c r="AY135" s="4"/>
    </row>
    <row r="136" spans="1:51" x14ac:dyDescent="0.25">
      <c r="A136" s="45"/>
      <c r="B136" s="15" t="str">
        <f>IFERROR(VLOOKUP(A136,Tableau1[[#All],[N°Article]:[Libellé]],2,FALSE),"")</f>
        <v/>
      </c>
      <c r="C136" s="27"/>
      <c r="D136" s="27"/>
      <c r="E136" s="27"/>
      <c r="F136" s="27"/>
      <c r="G136" s="27"/>
      <c r="H136" s="27"/>
      <c r="I136" s="27"/>
      <c r="J136" s="27"/>
      <c r="K136" s="27"/>
      <c r="L136" s="27"/>
      <c r="M136" s="17"/>
      <c r="N136" s="16">
        <f t="shared" si="40"/>
        <v>0</v>
      </c>
      <c r="O136" s="17"/>
      <c r="P136" s="27"/>
      <c r="Q136" s="27"/>
      <c r="R136" s="27"/>
      <c r="S136" s="27"/>
      <c r="T136" s="27"/>
      <c r="U136" s="27"/>
      <c r="V136" s="27"/>
      <c r="W136" s="27"/>
      <c r="X136" s="27"/>
      <c r="Y136" s="17"/>
      <c r="Z136" s="16">
        <f t="shared" si="41"/>
        <v>0</v>
      </c>
      <c r="AA136" s="17"/>
      <c r="AB136" s="27"/>
      <c r="AC136" s="27"/>
      <c r="AD136" s="27"/>
      <c r="AE136" s="27"/>
      <c r="AF136" s="27"/>
      <c r="AG136" s="27"/>
      <c r="AH136" s="27"/>
      <c r="AI136" s="27"/>
      <c r="AJ136" s="27"/>
      <c r="AK136" s="27"/>
      <c r="AL136" s="27"/>
      <c r="AM136" s="18"/>
      <c r="AN136" s="26"/>
      <c r="AO136" s="16">
        <f t="shared" si="42"/>
        <v>0</v>
      </c>
      <c r="AP136" s="18"/>
      <c r="AQ136" s="4"/>
      <c r="AR136" s="40" t="str">
        <f>B136</f>
        <v/>
      </c>
      <c r="AS136" s="28">
        <f t="shared" si="43"/>
        <v>0</v>
      </c>
      <c r="AT136" s="4"/>
      <c r="AU136" s="4"/>
      <c r="AV136" s="4"/>
      <c r="AW136" s="4"/>
      <c r="AX136" s="4"/>
      <c r="AY136" s="4"/>
    </row>
    <row r="137" spans="1:51" x14ac:dyDescent="0.25">
      <c r="A137" s="45"/>
      <c r="B137" s="15" t="str">
        <f>IFERROR(VLOOKUP(A137,Tableau1[[#All],[N°Article]:[Libellé]],2,FALSE),"")</f>
        <v/>
      </c>
      <c r="C137" s="27"/>
      <c r="D137" s="27"/>
      <c r="E137" s="27"/>
      <c r="F137" s="27"/>
      <c r="G137" s="27"/>
      <c r="H137" s="27"/>
      <c r="I137" s="27"/>
      <c r="J137" s="27"/>
      <c r="K137" s="27"/>
      <c r="L137" s="27"/>
      <c r="M137" s="17"/>
      <c r="N137" s="16">
        <f t="shared" si="40"/>
        <v>0</v>
      </c>
      <c r="O137" s="17"/>
      <c r="P137" s="27"/>
      <c r="Q137" s="27"/>
      <c r="R137" s="27"/>
      <c r="S137" s="27"/>
      <c r="T137" s="27"/>
      <c r="U137" s="27"/>
      <c r="V137" s="27"/>
      <c r="W137" s="27"/>
      <c r="X137" s="27"/>
      <c r="Y137" s="17"/>
      <c r="Z137" s="16">
        <f t="shared" si="41"/>
        <v>0</v>
      </c>
      <c r="AA137" s="17"/>
      <c r="AB137" s="27"/>
      <c r="AC137" s="27"/>
      <c r="AD137" s="27"/>
      <c r="AE137" s="27"/>
      <c r="AF137" s="27"/>
      <c r="AG137" s="27"/>
      <c r="AH137" s="27"/>
      <c r="AI137" s="27"/>
      <c r="AJ137" s="27"/>
      <c r="AK137" s="27"/>
      <c r="AL137" s="27"/>
      <c r="AM137" s="18"/>
      <c r="AN137" s="26"/>
      <c r="AO137" s="16">
        <f t="shared" si="42"/>
        <v>0</v>
      </c>
      <c r="AP137" s="18"/>
      <c r="AQ137" s="4"/>
      <c r="AR137" s="40" t="str">
        <f>B137</f>
        <v/>
      </c>
      <c r="AS137" s="28">
        <f t="shared" si="43"/>
        <v>0</v>
      </c>
      <c r="AT137" s="4"/>
      <c r="AU137" s="4"/>
      <c r="AV137" s="4"/>
      <c r="AW137" s="4"/>
      <c r="AX137" s="4"/>
      <c r="AY137" s="4"/>
    </row>
    <row r="138" spans="1:51" x14ac:dyDescent="0.25">
      <c r="A138" s="45"/>
      <c r="B138" s="15" t="str">
        <f>IFERROR(VLOOKUP(A138,Tableau1[[#All],[N°Article]:[Libellé]],2,FALSE),"")</f>
        <v/>
      </c>
      <c r="C138" s="27"/>
      <c r="D138" s="27"/>
      <c r="E138" s="27"/>
      <c r="F138" s="27"/>
      <c r="G138" s="27"/>
      <c r="H138" s="27"/>
      <c r="I138" s="27"/>
      <c r="J138" s="27"/>
      <c r="K138" s="27"/>
      <c r="L138" s="27"/>
      <c r="M138" s="17"/>
      <c r="N138" s="16">
        <f t="shared" si="40"/>
        <v>0</v>
      </c>
      <c r="O138" s="17"/>
      <c r="P138" s="27"/>
      <c r="Q138" s="27"/>
      <c r="R138" s="27"/>
      <c r="S138" s="27"/>
      <c r="T138" s="27"/>
      <c r="U138" s="27"/>
      <c r="V138" s="27"/>
      <c r="W138" s="27"/>
      <c r="X138" s="27"/>
      <c r="Y138" s="17"/>
      <c r="Z138" s="16">
        <f t="shared" si="41"/>
        <v>0</v>
      </c>
      <c r="AA138" s="17"/>
      <c r="AB138" s="27"/>
      <c r="AC138" s="27"/>
      <c r="AD138" s="27"/>
      <c r="AE138" s="27"/>
      <c r="AF138" s="27"/>
      <c r="AG138" s="27"/>
      <c r="AH138" s="27"/>
      <c r="AI138" s="27"/>
      <c r="AJ138" s="27"/>
      <c r="AK138" s="27"/>
      <c r="AL138" s="27"/>
      <c r="AM138" s="18"/>
      <c r="AN138" s="26"/>
      <c r="AO138" s="16">
        <f t="shared" si="42"/>
        <v>0</v>
      </c>
      <c r="AP138" s="18"/>
      <c r="AQ138" s="4"/>
      <c r="AR138" s="40" t="str">
        <f>B138</f>
        <v/>
      </c>
      <c r="AS138" s="28">
        <f t="shared" si="43"/>
        <v>0</v>
      </c>
      <c r="AT138" s="4"/>
      <c r="AU138" s="4"/>
      <c r="AV138" s="4"/>
      <c r="AW138" s="4"/>
      <c r="AX138" s="4"/>
      <c r="AY138" s="4"/>
    </row>
    <row r="139" spans="1:51" x14ac:dyDescent="0.25">
      <c r="A139" s="45"/>
      <c r="B139" s="15" t="str">
        <f>IFERROR(VLOOKUP(A139,Tableau1[[#All],[N°Article]:[Libellé]],2,FALSE),"")</f>
        <v/>
      </c>
      <c r="C139" s="27"/>
      <c r="D139" s="27"/>
      <c r="E139" s="27"/>
      <c r="F139" s="27"/>
      <c r="G139" s="27"/>
      <c r="H139" s="27"/>
      <c r="I139" s="27"/>
      <c r="J139" s="27"/>
      <c r="K139" s="27"/>
      <c r="L139" s="27"/>
      <c r="M139" s="17"/>
      <c r="N139" s="16">
        <f t="shared" si="40"/>
        <v>0</v>
      </c>
      <c r="O139" s="17"/>
      <c r="P139" s="27"/>
      <c r="Q139" s="27"/>
      <c r="R139" s="27"/>
      <c r="S139" s="27"/>
      <c r="T139" s="27"/>
      <c r="U139" s="27"/>
      <c r="V139" s="27"/>
      <c r="W139" s="27"/>
      <c r="X139" s="27"/>
      <c r="Y139" s="17"/>
      <c r="Z139" s="16">
        <f t="shared" si="41"/>
        <v>0</v>
      </c>
      <c r="AA139" s="17"/>
      <c r="AB139" s="27"/>
      <c r="AC139" s="27"/>
      <c r="AD139" s="27"/>
      <c r="AE139" s="27"/>
      <c r="AF139" s="27"/>
      <c r="AG139" s="27"/>
      <c r="AH139" s="27"/>
      <c r="AI139" s="27"/>
      <c r="AJ139" s="27"/>
      <c r="AK139" s="27"/>
      <c r="AL139" s="27"/>
      <c r="AM139" s="18"/>
      <c r="AN139" s="26"/>
      <c r="AO139" s="16">
        <f t="shared" si="42"/>
        <v>0</v>
      </c>
      <c r="AP139" s="18"/>
      <c r="AQ139" s="4"/>
      <c r="AR139" s="40" t="str">
        <f>B139</f>
        <v/>
      </c>
      <c r="AS139" s="28">
        <f t="shared" si="43"/>
        <v>0</v>
      </c>
      <c r="AT139" s="4"/>
      <c r="AU139" s="4"/>
      <c r="AV139" s="4"/>
      <c r="AW139" s="4"/>
      <c r="AX139" s="4"/>
      <c r="AY139" s="4"/>
    </row>
    <row r="140" spans="1:51" x14ac:dyDescent="0.25">
      <c r="A140" s="45"/>
      <c r="B140" s="15" t="str">
        <f>IFERROR(VLOOKUP(A140,Tableau1[[#All],[N°Article]:[Libellé]],2,FALSE),"")</f>
        <v/>
      </c>
      <c r="C140" s="27"/>
      <c r="D140" s="27"/>
      <c r="E140" s="27"/>
      <c r="F140" s="27"/>
      <c r="G140" s="27"/>
      <c r="H140" s="27"/>
      <c r="I140" s="27"/>
      <c r="J140" s="27"/>
      <c r="K140" s="27"/>
      <c r="L140" s="27"/>
      <c r="M140" s="17"/>
      <c r="N140" s="16">
        <f t="shared" si="40"/>
        <v>0</v>
      </c>
      <c r="O140" s="17"/>
      <c r="P140" s="27"/>
      <c r="Q140" s="27"/>
      <c r="R140" s="27"/>
      <c r="S140" s="27"/>
      <c r="T140" s="27"/>
      <c r="U140" s="27"/>
      <c r="V140" s="27"/>
      <c r="W140" s="27"/>
      <c r="X140" s="27"/>
      <c r="Y140" s="17"/>
      <c r="Z140" s="16">
        <f t="shared" si="41"/>
        <v>0</v>
      </c>
      <c r="AA140" s="17"/>
      <c r="AB140" s="27"/>
      <c r="AC140" s="27"/>
      <c r="AD140" s="27"/>
      <c r="AE140" s="27"/>
      <c r="AF140" s="27"/>
      <c r="AG140" s="27"/>
      <c r="AH140" s="27"/>
      <c r="AI140" s="27"/>
      <c r="AJ140" s="27"/>
      <c r="AK140" s="27"/>
      <c r="AL140" s="27"/>
      <c r="AM140" s="18"/>
      <c r="AN140" s="26"/>
      <c r="AO140" s="16">
        <f t="shared" si="42"/>
        <v>0</v>
      </c>
      <c r="AP140" s="18"/>
      <c r="AQ140" s="4"/>
      <c r="AR140" s="40" t="str">
        <f>B140</f>
        <v/>
      </c>
      <c r="AS140" s="28">
        <f t="shared" si="43"/>
        <v>0</v>
      </c>
      <c r="AT140" s="4"/>
      <c r="AU140" s="4"/>
      <c r="AV140" s="4"/>
      <c r="AW140" s="4"/>
      <c r="AX140" s="4"/>
      <c r="AY140" s="4"/>
    </row>
    <row r="141" spans="1:51" x14ac:dyDescent="0.25">
      <c r="A141" s="45"/>
      <c r="B141" s="15" t="str">
        <f>IFERROR(VLOOKUP(A141,Tableau1[[#All],[N°Article]:[Libellé]],2,FALSE),"")</f>
        <v/>
      </c>
      <c r="C141" s="27"/>
      <c r="D141" s="27"/>
      <c r="E141" s="27"/>
      <c r="F141" s="27"/>
      <c r="G141" s="27"/>
      <c r="H141" s="27"/>
      <c r="I141" s="27"/>
      <c r="J141" s="27"/>
      <c r="K141" s="27"/>
      <c r="L141" s="27"/>
      <c r="M141" s="17"/>
      <c r="N141" s="16">
        <f t="shared" si="40"/>
        <v>0</v>
      </c>
      <c r="O141" s="17"/>
      <c r="P141" s="27"/>
      <c r="Q141" s="27"/>
      <c r="R141" s="27"/>
      <c r="S141" s="27"/>
      <c r="T141" s="27"/>
      <c r="U141" s="27"/>
      <c r="V141" s="27"/>
      <c r="W141" s="27"/>
      <c r="X141" s="27"/>
      <c r="Y141" s="17"/>
      <c r="Z141" s="16">
        <f t="shared" si="41"/>
        <v>0</v>
      </c>
      <c r="AA141" s="17"/>
      <c r="AB141" s="27"/>
      <c r="AC141" s="27"/>
      <c r="AD141" s="27"/>
      <c r="AE141" s="27"/>
      <c r="AF141" s="27"/>
      <c r="AG141" s="27"/>
      <c r="AH141" s="27"/>
      <c r="AI141" s="27"/>
      <c r="AJ141" s="27"/>
      <c r="AK141" s="27"/>
      <c r="AL141" s="27"/>
      <c r="AM141" s="18"/>
      <c r="AN141" s="26"/>
      <c r="AO141" s="16">
        <f t="shared" si="42"/>
        <v>0</v>
      </c>
      <c r="AP141" s="18"/>
      <c r="AQ141" s="4"/>
      <c r="AR141" s="40" t="str">
        <f>B141</f>
        <v/>
      </c>
      <c r="AS141" s="28">
        <f t="shared" si="43"/>
        <v>0</v>
      </c>
      <c r="AT141" s="4"/>
      <c r="AU141" s="4"/>
      <c r="AV141" s="4"/>
      <c r="AW141" s="4"/>
      <c r="AX141" s="4"/>
      <c r="AY141" s="4"/>
    </row>
    <row r="142" spans="1:51" x14ac:dyDescent="0.25">
      <c r="A142" s="45"/>
      <c r="B142" s="15" t="str">
        <f>IFERROR(VLOOKUP(A142,Tableau1[[#All],[N°Article]:[Libellé]],2,FALSE),"")</f>
        <v/>
      </c>
      <c r="C142" s="27"/>
      <c r="D142" s="27"/>
      <c r="E142" s="27"/>
      <c r="F142" s="27"/>
      <c r="G142" s="27"/>
      <c r="H142" s="27"/>
      <c r="I142" s="27"/>
      <c r="J142" s="27"/>
      <c r="K142" s="27"/>
      <c r="L142" s="27"/>
      <c r="M142" s="17"/>
      <c r="N142" s="16">
        <f t="shared" si="40"/>
        <v>0</v>
      </c>
      <c r="O142" s="17"/>
      <c r="P142" s="27"/>
      <c r="Q142" s="27"/>
      <c r="R142" s="27"/>
      <c r="S142" s="27"/>
      <c r="T142" s="27"/>
      <c r="U142" s="27"/>
      <c r="V142" s="27"/>
      <c r="W142" s="27"/>
      <c r="X142" s="27"/>
      <c r="Y142" s="17"/>
      <c r="Z142" s="16">
        <f t="shared" si="41"/>
        <v>0</v>
      </c>
      <c r="AA142" s="17"/>
      <c r="AB142" s="27"/>
      <c r="AC142" s="27"/>
      <c r="AD142" s="27"/>
      <c r="AE142" s="27"/>
      <c r="AF142" s="27"/>
      <c r="AG142" s="27"/>
      <c r="AH142" s="27"/>
      <c r="AI142" s="27"/>
      <c r="AJ142" s="27"/>
      <c r="AK142" s="27"/>
      <c r="AL142" s="27"/>
      <c r="AM142" s="18"/>
      <c r="AN142" s="26"/>
      <c r="AO142" s="16">
        <f t="shared" si="42"/>
        <v>0</v>
      </c>
      <c r="AP142" s="18"/>
      <c r="AQ142" s="4"/>
      <c r="AR142" s="40" t="str">
        <f>B142</f>
        <v/>
      </c>
      <c r="AS142" s="28">
        <f t="shared" si="43"/>
        <v>0</v>
      </c>
      <c r="AT142" s="4"/>
      <c r="AU142" s="4"/>
      <c r="AV142" s="4"/>
      <c r="AW142" s="4"/>
      <c r="AX142" s="4"/>
      <c r="AY142" s="4"/>
    </row>
    <row r="143" spans="1:51" x14ac:dyDescent="0.25">
      <c r="A143" s="46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19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</row>
    <row r="144" spans="1:51" x14ac:dyDescent="0.25">
      <c r="A144" s="6"/>
      <c r="B144" s="12" t="s">
        <v>5</v>
      </c>
      <c r="C144" s="6"/>
      <c r="D144" s="13" t="s">
        <v>56</v>
      </c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4"/>
      <c r="AR144" s="4"/>
      <c r="AS144" s="4"/>
      <c r="AT144" s="4"/>
      <c r="AU144" s="4"/>
      <c r="AV144" s="4"/>
      <c r="AW144" s="4"/>
      <c r="AX144" s="4"/>
      <c r="AY144" s="4"/>
    </row>
    <row r="145" spans="1:51" x14ac:dyDescent="0.25">
      <c r="A145" s="6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</row>
    <row r="146" spans="1:51" ht="46.5" x14ac:dyDescent="0.25">
      <c r="A146" s="14" t="s">
        <v>0</v>
      </c>
      <c r="B146" s="14" t="s">
        <v>4</v>
      </c>
      <c r="C146" s="11">
        <v>42339</v>
      </c>
      <c r="D146" s="11">
        <v>42340</v>
      </c>
      <c r="E146" s="11">
        <v>42341</v>
      </c>
      <c r="F146" s="11">
        <v>42342</v>
      </c>
      <c r="G146" s="11">
        <v>42343</v>
      </c>
      <c r="H146" s="11">
        <v>42344</v>
      </c>
      <c r="I146" s="11">
        <v>42345</v>
      </c>
      <c r="J146" s="11">
        <v>42346</v>
      </c>
      <c r="K146" s="11">
        <v>42347</v>
      </c>
      <c r="L146" s="11">
        <v>42348</v>
      </c>
      <c r="M146" s="10"/>
      <c r="N146" s="11" t="s">
        <v>27</v>
      </c>
      <c r="O146" s="10"/>
      <c r="P146" s="11">
        <v>42349</v>
      </c>
      <c r="Q146" s="11">
        <v>42350</v>
      </c>
      <c r="R146" s="11">
        <v>42351</v>
      </c>
      <c r="S146" s="11">
        <v>42352</v>
      </c>
      <c r="T146" s="11">
        <v>42353</v>
      </c>
      <c r="U146" s="11">
        <v>42354</v>
      </c>
      <c r="V146" s="11">
        <v>42355</v>
      </c>
      <c r="W146" s="11">
        <v>42356</v>
      </c>
      <c r="X146" s="11">
        <v>42357</v>
      </c>
      <c r="Y146" s="10"/>
      <c r="Z146" s="11" t="s">
        <v>28</v>
      </c>
      <c r="AA146" s="10"/>
      <c r="AB146" s="11">
        <v>42358</v>
      </c>
      <c r="AC146" s="11">
        <v>42359</v>
      </c>
      <c r="AD146" s="11">
        <v>42360</v>
      </c>
      <c r="AE146" s="11">
        <v>42361</v>
      </c>
      <c r="AF146" s="11">
        <v>42362</v>
      </c>
      <c r="AG146" s="11">
        <v>42363</v>
      </c>
      <c r="AH146" s="11">
        <v>42364</v>
      </c>
      <c r="AI146" s="11">
        <v>42365</v>
      </c>
      <c r="AJ146" s="11">
        <v>42366</v>
      </c>
      <c r="AK146" s="11">
        <v>42367</v>
      </c>
      <c r="AL146" s="11">
        <v>42368</v>
      </c>
      <c r="AM146" s="11">
        <v>42369</v>
      </c>
      <c r="AN146" s="10"/>
      <c r="AO146" s="11" t="s">
        <v>29</v>
      </c>
      <c r="AP146" s="10"/>
      <c r="AQ146" s="4"/>
      <c r="AR146" s="4"/>
      <c r="AS146" s="11" t="s">
        <v>6</v>
      </c>
      <c r="AT146" s="4"/>
      <c r="AU146" s="4"/>
      <c r="AV146" s="4"/>
      <c r="AW146" s="4"/>
      <c r="AX146" s="4"/>
      <c r="AY146" s="4"/>
    </row>
    <row r="147" spans="1:51" x14ac:dyDescent="0.25">
      <c r="A147" s="44">
        <v>1234</v>
      </c>
      <c r="B147" s="15" t="str">
        <f>IFERROR(VLOOKUP(A147,Tableau1[[#All],[N°Article]:[Libellé]],2,FALSE),"")</f>
        <v>SERVIETTES 8/8</v>
      </c>
      <c r="C147" s="27"/>
      <c r="D147" s="27"/>
      <c r="E147" s="27"/>
      <c r="F147" s="27"/>
      <c r="G147" s="27"/>
      <c r="H147" s="27"/>
      <c r="I147" s="27"/>
      <c r="J147" s="27"/>
      <c r="K147" s="27"/>
      <c r="L147" s="27"/>
      <c r="M147" s="17"/>
      <c r="N147" s="16">
        <f>SUM(C147:L147)</f>
        <v>0</v>
      </c>
      <c r="O147" s="17"/>
      <c r="P147" s="27"/>
      <c r="Q147" s="27"/>
      <c r="R147" s="27"/>
      <c r="S147" s="27"/>
      <c r="T147" s="27"/>
      <c r="U147" s="27"/>
      <c r="V147" s="27"/>
      <c r="W147" s="27"/>
      <c r="X147" s="27"/>
      <c r="Y147" s="17"/>
      <c r="Z147" s="16">
        <f>SUM(O147:X147)</f>
        <v>0</v>
      </c>
      <c r="AA147" s="17"/>
      <c r="AB147" s="27"/>
      <c r="AC147" s="27"/>
      <c r="AD147" s="27"/>
      <c r="AE147" s="27"/>
      <c r="AF147" s="27"/>
      <c r="AG147" s="27"/>
      <c r="AH147" s="27"/>
      <c r="AI147" s="27"/>
      <c r="AJ147" s="27"/>
      <c r="AK147" s="27"/>
      <c r="AL147" s="27"/>
      <c r="AM147" s="27"/>
      <c r="AN147" s="17"/>
      <c r="AO147" s="16">
        <f>SUM(AD147:AM147)</f>
        <v>0</v>
      </c>
      <c r="AP147" s="18"/>
      <c r="AQ147" s="4"/>
      <c r="AR147" s="40" t="str">
        <f>B147</f>
        <v>SERVIETTES 8/8</v>
      </c>
      <c r="AS147" s="28">
        <f>SUM(N147,Z147,AO147)</f>
        <v>0</v>
      </c>
      <c r="AT147" s="4"/>
      <c r="AU147" s="4"/>
      <c r="AV147" s="4"/>
      <c r="AW147" s="4"/>
      <c r="AX147" s="4"/>
      <c r="AY147" s="4"/>
    </row>
    <row r="148" spans="1:51" x14ac:dyDescent="0.25">
      <c r="A148" s="44">
        <v>2345</v>
      </c>
      <c r="B148" s="15" t="str">
        <f>IFERROR(VLOOKUP(A148,Tableau1[[#All],[N°Article]:[Libellé]],2,FALSE),"")</f>
        <v>NAPPES 9/15</v>
      </c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17"/>
      <c r="N148" s="16">
        <f t="shared" ref="N148:N155" si="44">SUM(C148:L148)</f>
        <v>0</v>
      </c>
      <c r="O148" s="17"/>
      <c r="P148" s="27"/>
      <c r="Q148" s="27"/>
      <c r="R148" s="27"/>
      <c r="S148" s="27"/>
      <c r="T148" s="27"/>
      <c r="U148" s="27"/>
      <c r="V148" s="27"/>
      <c r="W148" s="27"/>
      <c r="X148" s="27"/>
      <c r="Y148" s="17"/>
      <c r="Z148" s="16">
        <f t="shared" ref="Z148:Z155" si="45">SUM(O148:X148)</f>
        <v>0</v>
      </c>
      <c r="AA148" s="17"/>
      <c r="AB148" s="27"/>
      <c r="AC148" s="27"/>
      <c r="AD148" s="27"/>
      <c r="AE148" s="27"/>
      <c r="AF148" s="27"/>
      <c r="AG148" s="27"/>
      <c r="AH148" s="27"/>
      <c r="AI148" s="27"/>
      <c r="AJ148" s="27"/>
      <c r="AK148" s="27"/>
      <c r="AL148" s="27"/>
      <c r="AM148" s="27"/>
      <c r="AN148" s="17"/>
      <c r="AO148" s="16">
        <f t="shared" ref="AO148:AO155" si="46">SUM(AD148:AM148)</f>
        <v>0</v>
      </c>
      <c r="AP148" s="18"/>
      <c r="AQ148" s="4"/>
      <c r="AR148" s="40" t="str">
        <f>B148</f>
        <v>NAPPES 9/15</v>
      </c>
      <c r="AS148" s="28">
        <f t="shared" ref="AS148:AS155" si="47">SUM(N148,Z148,AO148)</f>
        <v>0</v>
      </c>
      <c r="AT148" s="4"/>
      <c r="AU148" s="4"/>
      <c r="AV148" s="4"/>
      <c r="AW148" s="4"/>
      <c r="AX148" s="4"/>
      <c r="AY148" s="4"/>
    </row>
    <row r="149" spans="1:51" x14ac:dyDescent="0.25">
      <c r="A149" s="45"/>
      <c r="B149" s="15" t="str">
        <f>IFERROR(VLOOKUP(A149,Tableau1[[#All],[N°Article]:[Libellé]],2,FALSE),"")</f>
        <v/>
      </c>
      <c r="C149" s="27"/>
      <c r="D149" s="27"/>
      <c r="E149" s="27"/>
      <c r="F149" s="27"/>
      <c r="G149" s="27"/>
      <c r="H149" s="27"/>
      <c r="I149" s="27"/>
      <c r="J149" s="27"/>
      <c r="K149" s="27"/>
      <c r="L149" s="27"/>
      <c r="M149" s="17"/>
      <c r="N149" s="16">
        <f t="shared" si="44"/>
        <v>0</v>
      </c>
      <c r="O149" s="17"/>
      <c r="P149" s="27"/>
      <c r="Q149" s="27"/>
      <c r="R149" s="27"/>
      <c r="S149" s="27"/>
      <c r="T149" s="27"/>
      <c r="U149" s="27"/>
      <c r="V149" s="27"/>
      <c r="W149" s="27"/>
      <c r="X149" s="27"/>
      <c r="Y149" s="17"/>
      <c r="Z149" s="16">
        <f t="shared" si="45"/>
        <v>0</v>
      </c>
      <c r="AA149" s="17"/>
      <c r="AB149" s="27"/>
      <c r="AC149" s="27"/>
      <c r="AD149" s="27"/>
      <c r="AE149" s="27"/>
      <c r="AF149" s="27"/>
      <c r="AG149" s="27"/>
      <c r="AH149" s="27"/>
      <c r="AI149" s="27"/>
      <c r="AJ149" s="27"/>
      <c r="AK149" s="27"/>
      <c r="AL149" s="27"/>
      <c r="AM149" s="27"/>
      <c r="AN149" s="17"/>
      <c r="AO149" s="16">
        <f t="shared" si="46"/>
        <v>0</v>
      </c>
      <c r="AP149" s="18"/>
      <c r="AQ149" s="4"/>
      <c r="AR149" s="40" t="str">
        <f>B149</f>
        <v/>
      </c>
      <c r="AS149" s="28">
        <f t="shared" si="47"/>
        <v>0</v>
      </c>
      <c r="AT149" s="4"/>
      <c r="AU149" s="4"/>
      <c r="AV149" s="4"/>
      <c r="AW149" s="4"/>
      <c r="AX149" s="4"/>
      <c r="AY149" s="4"/>
    </row>
    <row r="150" spans="1:51" x14ac:dyDescent="0.25">
      <c r="A150" s="45"/>
      <c r="B150" s="15" t="str">
        <f>IFERROR(VLOOKUP(A150,Tableau1[[#All],[N°Article]:[Libellé]],2,FALSE),"")</f>
        <v/>
      </c>
      <c r="C150" s="27"/>
      <c r="D150" s="27"/>
      <c r="E150" s="27"/>
      <c r="F150" s="27"/>
      <c r="G150" s="27"/>
      <c r="H150" s="27"/>
      <c r="I150" s="27"/>
      <c r="J150" s="27"/>
      <c r="K150" s="27"/>
      <c r="L150" s="27"/>
      <c r="M150" s="17"/>
      <c r="N150" s="16">
        <f t="shared" si="44"/>
        <v>0</v>
      </c>
      <c r="O150" s="17"/>
      <c r="P150" s="27"/>
      <c r="Q150" s="27"/>
      <c r="R150" s="27"/>
      <c r="S150" s="27"/>
      <c r="T150" s="27"/>
      <c r="U150" s="27"/>
      <c r="V150" s="27"/>
      <c r="W150" s="27"/>
      <c r="X150" s="27"/>
      <c r="Y150" s="17"/>
      <c r="Z150" s="16">
        <f t="shared" si="45"/>
        <v>0</v>
      </c>
      <c r="AA150" s="17"/>
      <c r="AB150" s="27"/>
      <c r="AC150" s="27"/>
      <c r="AD150" s="27"/>
      <c r="AE150" s="27"/>
      <c r="AF150" s="27"/>
      <c r="AG150" s="27"/>
      <c r="AH150" s="27"/>
      <c r="AI150" s="27"/>
      <c r="AJ150" s="27"/>
      <c r="AK150" s="27"/>
      <c r="AL150" s="27"/>
      <c r="AM150" s="27"/>
      <c r="AN150" s="17"/>
      <c r="AO150" s="16">
        <f t="shared" si="46"/>
        <v>0</v>
      </c>
      <c r="AP150" s="18"/>
      <c r="AQ150" s="4"/>
      <c r="AR150" s="40" t="str">
        <f>B150</f>
        <v/>
      </c>
      <c r="AS150" s="28">
        <f t="shared" si="47"/>
        <v>0</v>
      </c>
      <c r="AT150" s="4"/>
      <c r="AU150" s="4"/>
      <c r="AV150" s="4"/>
      <c r="AW150" s="4"/>
      <c r="AX150" s="4"/>
      <c r="AY150" s="4"/>
    </row>
    <row r="151" spans="1:51" x14ac:dyDescent="0.25">
      <c r="A151" s="45"/>
      <c r="B151" s="15" t="str">
        <f>IFERROR(VLOOKUP(A151,Tableau1[[#All],[N°Article]:[Libellé]],2,FALSE),"")</f>
        <v/>
      </c>
      <c r="C151" s="27"/>
      <c r="D151" s="27"/>
      <c r="E151" s="27"/>
      <c r="F151" s="27"/>
      <c r="G151" s="27"/>
      <c r="H151" s="27"/>
      <c r="I151" s="27"/>
      <c r="J151" s="27"/>
      <c r="K151" s="27"/>
      <c r="L151" s="27"/>
      <c r="M151" s="17"/>
      <c r="N151" s="16">
        <f t="shared" si="44"/>
        <v>0</v>
      </c>
      <c r="O151" s="17"/>
      <c r="P151" s="27"/>
      <c r="Q151" s="27"/>
      <c r="R151" s="27"/>
      <c r="S151" s="27"/>
      <c r="T151" s="27"/>
      <c r="U151" s="27"/>
      <c r="V151" s="27"/>
      <c r="W151" s="27"/>
      <c r="X151" s="27"/>
      <c r="Y151" s="17"/>
      <c r="Z151" s="16">
        <f t="shared" si="45"/>
        <v>0</v>
      </c>
      <c r="AA151" s="1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17"/>
      <c r="AO151" s="16">
        <f t="shared" si="46"/>
        <v>0</v>
      </c>
      <c r="AP151" s="18"/>
      <c r="AQ151" s="4"/>
      <c r="AR151" s="40" t="str">
        <f>B151</f>
        <v/>
      </c>
      <c r="AS151" s="28">
        <f t="shared" si="47"/>
        <v>0</v>
      </c>
      <c r="AT151" s="4"/>
      <c r="AU151" s="4"/>
      <c r="AV151" s="4"/>
      <c r="AW151" s="4"/>
      <c r="AX151" s="4"/>
      <c r="AY151" s="4"/>
    </row>
    <row r="152" spans="1:51" x14ac:dyDescent="0.25">
      <c r="A152" s="45"/>
      <c r="B152" s="15" t="str">
        <f>IFERROR(VLOOKUP(A152,Tableau1[[#All],[N°Article]:[Libellé]],2,FALSE),"")</f>
        <v/>
      </c>
      <c r="C152" s="27"/>
      <c r="D152" s="27"/>
      <c r="E152" s="27"/>
      <c r="F152" s="27"/>
      <c r="G152" s="27"/>
      <c r="H152" s="27"/>
      <c r="I152" s="27"/>
      <c r="J152" s="27"/>
      <c r="K152" s="27"/>
      <c r="L152" s="27"/>
      <c r="M152" s="17"/>
      <c r="N152" s="16">
        <f t="shared" si="44"/>
        <v>0</v>
      </c>
      <c r="O152" s="17"/>
      <c r="P152" s="27"/>
      <c r="Q152" s="27"/>
      <c r="R152" s="27"/>
      <c r="S152" s="27"/>
      <c r="T152" s="27"/>
      <c r="U152" s="27"/>
      <c r="V152" s="27"/>
      <c r="W152" s="27"/>
      <c r="X152" s="27"/>
      <c r="Y152" s="17"/>
      <c r="Z152" s="16">
        <f t="shared" si="45"/>
        <v>0</v>
      </c>
      <c r="AA152" s="1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17"/>
      <c r="AO152" s="16">
        <f t="shared" si="46"/>
        <v>0</v>
      </c>
      <c r="AP152" s="18"/>
      <c r="AQ152" s="4"/>
      <c r="AR152" s="40" t="str">
        <f>B152</f>
        <v/>
      </c>
      <c r="AS152" s="28">
        <f t="shared" si="47"/>
        <v>0</v>
      </c>
      <c r="AT152" s="4"/>
      <c r="AU152" s="4"/>
      <c r="AV152" s="4"/>
      <c r="AW152" s="4"/>
      <c r="AX152" s="4"/>
      <c r="AY152" s="4"/>
    </row>
    <row r="153" spans="1:51" x14ac:dyDescent="0.25">
      <c r="A153" s="45"/>
      <c r="B153" s="15" t="str">
        <f>IFERROR(VLOOKUP(A153,Tableau1[[#All],[N°Article]:[Libellé]],2,FALSE),"")</f>
        <v/>
      </c>
      <c r="C153" s="27"/>
      <c r="D153" s="27"/>
      <c r="E153" s="27"/>
      <c r="F153" s="27"/>
      <c r="G153" s="27"/>
      <c r="H153" s="27"/>
      <c r="I153" s="27"/>
      <c r="J153" s="27"/>
      <c r="K153" s="27"/>
      <c r="L153" s="27"/>
      <c r="M153" s="17"/>
      <c r="N153" s="16">
        <f t="shared" si="44"/>
        <v>0</v>
      </c>
      <c r="O153" s="17"/>
      <c r="P153" s="27"/>
      <c r="Q153" s="27"/>
      <c r="R153" s="27"/>
      <c r="S153" s="27"/>
      <c r="T153" s="27"/>
      <c r="U153" s="27"/>
      <c r="V153" s="27"/>
      <c r="W153" s="27"/>
      <c r="X153" s="27"/>
      <c r="Y153" s="17"/>
      <c r="Z153" s="16">
        <f t="shared" si="45"/>
        <v>0</v>
      </c>
      <c r="AA153" s="1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17"/>
      <c r="AO153" s="16">
        <f t="shared" si="46"/>
        <v>0</v>
      </c>
      <c r="AP153" s="18"/>
      <c r="AQ153" s="4"/>
      <c r="AR153" s="40" t="str">
        <f>B153</f>
        <v/>
      </c>
      <c r="AS153" s="28">
        <f t="shared" si="47"/>
        <v>0</v>
      </c>
      <c r="AT153" s="4"/>
      <c r="AU153" s="4"/>
      <c r="AV153" s="4"/>
      <c r="AW153" s="4"/>
      <c r="AX153" s="4"/>
      <c r="AY153" s="4"/>
    </row>
    <row r="154" spans="1:51" x14ac:dyDescent="0.25">
      <c r="A154" s="45"/>
      <c r="B154" s="15" t="str">
        <f>IFERROR(VLOOKUP(A154,Tableau1[[#All],[N°Article]:[Libellé]],2,FALSE),"")</f>
        <v/>
      </c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17"/>
      <c r="N154" s="16">
        <f t="shared" si="44"/>
        <v>0</v>
      </c>
      <c r="O154" s="17"/>
      <c r="P154" s="27"/>
      <c r="Q154" s="27"/>
      <c r="R154" s="27"/>
      <c r="S154" s="27"/>
      <c r="T154" s="27"/>
      <c r="U154" s="27"/>
      <c r="V154" s="27"/>
      <c r="W154" s="27"/>
      <c r="X154" s="27"/>
      <c r="Y154" s="17"/>
      <c r="Z154" s="16">
        <f t="shared" si="45"/>
        <v>0</v>
      </c>
      <c r="AA154" s="1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17"/>
      <c r="AO154" s="16">
        <f t="shared" si="46"/>
        <v>0</v>
      </c>
      <c r="AP154" s="18"/>
      <c r="AQ154" s="4"/>
      <c r="AR154" s="40" t="str">
        <f>B154</f>
        <v/>
      </c>
      <c r="AS154" s="28">
        <f t="shared" si="47"/>
        <v>0</v>
      </c>
      <c r="AT154" s="4"/>
      <c r="AU154" s="4"/>
      <c r="AV154" s="4"/>
      <c r="AW154" s="4"/>
      <c r="AX154" s="4"/>
      <c r="AY154" s="4"/>
    </row>
    <row r="155" spans="1:51" x14ac:dyDescent="0.25">
      <c r="A155" s="45"/>
      <c r="B155" s="15" t="str">
        <f>IFERROR(VLOOKUP(A155,Tableau1[[#All],[N°Article]:[Libellé]],2,FALSE),"")</f>
        <v/>
      </c>
      <c r="C155" s="27"/>
      <c r="D155" s="27"/>
      <c r="E155" s="27"/>
      <c r="F155" s="27"/>
      <c r="G155" s="27"/>
      <c r="H155" s="27"/>
      <c r="I155" s="27"/>
      <c r="J155" s="27"/>
      <c r="K155" s="27"/>
      <c r="L155" s="27"/>
      <c r="M155" s="17"/>
      <c r="N155" s="16">
        <f t="shared" si="44"/>
        <v>0</v>
      </c>
      <c r="O155" s="17"/>
      <c r="P155" s="27"/>
      <c r="Q155" s="27"/>
      <c r="R155" s="27"/>
      <c r="S155" s="27"/>
      <c r="T155" s="27"/>
      <c r="U155" s="27"/>
      <c r="V155" s="27"/>
      <c r="W155" s="27"/>
      <c r="X155" s="27"/>
      <c r="Y155" s="17"/>
      <c r="Z155" s="16">
        <f t="shared" si="45"/>
        <v>0</v>
      </c>
      <c r="AA155" s="1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17"/>
      <c r="AO155" s="16">
        <f t="shared" si="46"/>
        <v>0</v>
      </c>
      <c r="AP155" s="18"/>
      <c r="AQ155" s="4"/>
      <c r="AR155" s="40" t="str">
        <f>B155</f>
        <v/>
      </c>
      <c r="AS155" s="28">
        <f t="shared" si="47"/>
        <v>0</v>
      </c>
      <c r="AT155" s="4"/>
      <c r="AU155" s="4"/>
      <c r="AV155" s="4"/>
      <c r="AW155" s="4"/>
      <c r="AX155" s="4"/>
      <c r="AY155" s="4"/>
    </row>
    <row r="156" spans="1:51" x14ac:dyDescent="0.25">
      <c r="A156" s="46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19"/>
      <c r="AQ156" s="4"/>
      <c r="AR156" s="4"/>
      <c r="AS156" s="4"/>
      <c r="AT156" s="4"/>
      <c r="AU156" s="4"/>
      <c r="AV156" s="4"/>
      <c r="AW156" s="4"/>
      <c r="AX156" s="4"/>
      <c r="AY156" s="4"/>
    </row>
  </sheetData>
  <dataValidations count="2">
    <dataValidation errorStyle="information" allowBlank="1" errorTitle="Oups !" error="Valeur attendue dans la cellule entre 0 &amp; 500" promptTitle="Valeur attendue" prompt="La valeur tapée dans la cellule doit être comprise entre 0 &amp; 500" sqref="Y4:AA12 M4:O12 AN4:AP12 M17:O25 Y17:AA25 AO17:AP25 Y30:AA38 M30:O38 AN30:AP38 M43:O51 Y43:AA51 AO43:AP51 Y56:AA64 M56:O64 AN56:AP64 M69:O77 Y69:AA77 AO69:AP77 Y82:AA90 M82:O90 AN82:AP90 M108:O116 Y108:AA116 AO108:AP116 Y121:AA129 M121:O129 AN121:AP129 M134:O142 Y134:AA142 AO134:AP142 Y95:AA103 M95:O103 AN95:AP103 Y147:AA155 M147:O155 AN147:AP155"/>
    <dataValidation type="whole" errorStyle="information" allowBlank="1" showInputMessage="1" showErrorMessage="1" errorTitle="Oups !" error="Valeur attendue dans la cellule entre 0 &amp; 500" promptTitle="Valeur attendue" prompt="La valeur tapée dans la cellule doit être comprise entre 0 &amp; 500" sqref="P4:X12 AB4:AM12 C4:L12 C17:L25 AB17:AN25 P17:X25 P30:X38 AB30:AM38 C30:L38 C43:L51 P43:X51 AB43:AN51 P56:X64 AB56:AM64 C56:L64 C69:L77 P69:X77 AB69:AN77 P82:X90 AB82:AM90 C82:L90 C108:L116 P108:X116 AB108:AN116 P121:X129 AB121:AM129 C121:L129 C134:L142 P134:X142 AB134:AN142 P95:X103 AB95:AM103 C95:L103 P147:X155 AB147:AM155 C147:L155">
      <formula1>0</formula1>
      <formula2>500</formula2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C19" sqref="C19"/>
    </sheetView>
  </sheetViews>
  <sheetFormatPr baseColWidth="10" defaultRowHeight="15" x14ac:dyDescent="0.25"/>
  <cols>
    <col min="1" max="1" width="21.42578125" customWidth="1"/>
    <col min="2" max="3" width="9.28515625" customWidth="1"/>
    <col min="4" max="4" width="10" customWidth="1"/>
  </cols>
  <sheetData>
    <row r="1" spans="1:12" x14ac:dyDescent="0.25">
      <c r="A1" s="4" t="s">
        <v>9</v>
      </c>
      <c r="B1" s="4"/>
      <c r="C1" s="4"/>
      <c r="D1" s="4"/>
      <c r="E1" s="4"/>
      <c r="F1" s="4"/>
      <c r="G1" s="4"/>
      <c r="H1" s="5" t="s">
        <v>13</v>
      </c>
      <c r="I1" s="4"/>
    </row>
    <row r="2" spans="1:12" x14ac:dyDescent="0.25">
      <c r="A2" s="4" t="s">
        <v>10</v>
      </c>
      <c r="B2" s="4"/>
      <c r="C2" s="4"/>
      <c r="D2" s="4"/>
      <c r="E2" s="4"/>
      <c r="F2" s="4"/>
      <c r="G2" s="4"/>
      <c r="H2" s="5" t="s">
        <v>10</v>
      </c>
      <c r="I2" s="4"/>
    </row>
    <row r="3" spans="1:12" x14ac:dyDescent="0.25">
      <c r="A3" s="4" t="s">
        <v>11</v>
      </c>
      <c r="B3" s="4"/>
      <c r="C3" s="4"/>
      <c r="D3" s="4"/>
      <c r="E3" s="4"/>
      <c r="F3" s="4"/>
      <c r="G3" s="4"/>
      <c r="H3" s="5" t="s">
        <v>11</v>
      </c>
      <c r="I3" s="4"/>
    </row>
    <row r="4" spans="1:12" x14ac:dyDescent="0.25">
      <c r="A4" s="4" t="s">
        <v>12</v>
      </c>
      <c r="B4" s="4"/>
      <c r="C4" s="4"/>
      <c r="D4" s="4"/>
      <c r="E4" s="4"/>
      <c r="F4" s="4"/>
      <c r="G4" s="4"/>
      <c r="H4" s="5" t="s">
        <v>12</v>
      </c>
      <c r="I4" s="4"/>
    </row>
    <row r="5" spans="1:12" x14ac:dyDescent="0.25">
      <c r="A5" s="4" t="s">
        <v>14</v>
      </c>
      <c r="B5" s="4"/>
      <c r="C5" s="4"/>
      <c r="D5" s="4"/>
      <c r="E5" s="4"/>
      <c r="F5" s="4"/>
      <c r="G5" s="4"/>
      <c r="H5" s="5" t="s">
        <v>14</v>
      </c>
      <c r="I5" s="4"/>
    </row>
    <row r="6" spans="1:12" x14ac:dyDescent="0.25">
      <c r="A6" s="4" t="s">
        <v>15</v>
      </c>
      <c r="B6" s="4"/>
      <c r="C6" s="4"/>
      <c r="D6" s="4"/>
      <c r="E6" s="4"/>
      <c r="F6" s="4"/>
      <c r="G6" s="4"/>
      <c r="H6" s="5" t="s">
        <v>15</v>
      </c>
      <c r="I6" s="4"/>
    </row>
    <row r="7" spans="1:12" ht="15.75" thickBot="1" x14ac:dyDescent="0.3">
      <c r="A7" s="4"/>
      <c r="B7" s="4"/>
      <c r="C7" s="4"/>
      <c r="D7" s="4"/>
      <c r="E7" s="4"/>
      <c r="F7" s="4"/>
      <c r="G7" s="4"/>
      <c r="H7" s="4"/>
      <c r="I7" s="4"/>
    </row>
    <row r="8" spans="1:12" ht="15.75" thickBot="1" x14ac:dyDescent="0.3">
      <c r="A8" s="4"/>
      <c r="B8" s="4"/>
      <c r="C8" s="4"/>
      <c r="D8" s="4"/>
      <c r="E8" s="5" t="s">
        <v>31</v>
      </c>
      <c r="F8" s="41" t="s">
        <v>33</v>
      </c>
      <c r="G8" s="5" t="s">
        <v>30</v>
      </c>
      <c r="H8" s="41">
        <v>1</v>
      </c>
      <c r="I8" s="4"/>
    </row>
    <row r="9" spans="1:12" x14ac:dyDescent="0.25">
      <c r="A9" s="4"/>
      <c r="B9" s="4"/>
      <c r="C9" s="4"/>
      <c r="D9" s="4"/>
      <c r="E9" s="5" t="s">
        <v>17</v>
      </c>
      <c r="F9" s="7">
        <f>IF($H$8=1,DATE(2015,VLOOKUP($F$8,Tableau2[#All],2,FALSE),1),IF($H$8=2,DATE(2015,VLOOKUP($F$8,Tableau2[#All],2,FALSE),11),IF($H$8=3,DATE(2015,VLOOKUP($F$8,Tableau2[#All],2,FALSE),21),"")))</f>
        <v>42005</v>
      </c>
      <c r="G9" s="6" t="s">
        <v>16</v>
      </c>
      <c r="H9" s="7">
        <f>IF($H$8=1,DATE(2015,VLOOKUP($F$8,Tableau2[#All],2,FALSE),10),IF($H$8=2,DATE(2015,VLOOKUP($F$8,Tableau2[#All],2,FALSE),20),IF($H$8=3,EOMONTH(F9,0),"")))</f>
        <v>42014</v>
      </c>
      <c r="I9" s="4"/>
    </row>
    <row r="10" spans="1:12" ht="15.75" thickBot="1" x14ac:dyDescent="0.3">
      <c r="A10" s="4"/>
      <c r="B10" s="4"/>
      <c r="C10" s="4"/>
      <c r="D10" s="4"/>
      <c r="E10" s="4"/>
      <c r="F10" s="4"/>
      <c r="G10" s="4"/>
      <c r="H10" s="4"/>
      <c r="I10" s="4"/>
      <c r="L10" s="3"/>
    </row>
    <row r="11" spans="1:12" ht="38.25" x14ac:dyDescent="0.25">
      <c r="A11" s="29" t="s">
        <v>18</v>
      </c>
      <c r="B11" s="30" t="s">
        <v>19</v>
      </c>
      <c r="C11" s="30" t="s">
        <v>24</v>
      </c>
      <c r="D11" s="31" t="s">
        <v>25</v>
      </c>
      <c r="E11" s="31" t="s">
        <v>20</v>
      </c>
      <c r="F11" s="31" t="s">
        <v>21</v>
      </c>
      <c r="G11" s="31" t="s">
        <v>22</v>
      </c>
      <c r="H11" s="32" t="s">
        <v>23</v>
      </c>
      <c r="I11" s="4"/>
    </row>
    <row r="12" spans="1:12" x14ac:dyDescent="0.25">
      <c r="A12" s="42" t="s">
        <v>1</v>
      </c>
      <c r="B12" s="33">
        <f>IF($A12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12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>0</v>
      </c>
      <c r="C12" s="33">
        <f>IF($A12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$A12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>0</v>
      </c>
      <c r="D12" s="16">
        <f>IFERROR(C12-B12,0)</f>
        <v>0</v>
      </c>
      <c r="E12" s="34">
        <f>IFERROR(VLOOKUP(Delta!A12,Tableau1[[#All],[Libellé]:[Prix HT]],2,FALSE),0)</f>
        <v>1</v>
      </c>
      <c r="F12" s="34">
        <f>E12*1.195</f>
        <v>1.1950000000000001</v>
      </c>
      <c r="G12" s="34">
        <f>D12*E12</f>
        <v>0</v>
      </c>
      <c r="H12" s="35">
        <f>D12*F12</f>
        <v>0</v>
      </c>
      <c r="I12" s="4"/>
    </row>
    <row r="13" spans="1:12" x14ac:dyDescent="0.25">
      <c r="A13" s="42" t="s">
        <v>2</v>
      </c>
      <c r="B13" s="33">
        <f>IF($A13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13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>8</v>
      </c>
      <c r="C13" s="33">
        <f>IF(A13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13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>5</v>
      </c>
      <c r="D13" s="16">
        <f t="shared" ref="D13:D20" si="0">IFERROR(C13-B13,0)</f>
        <v>-3</v>
      </c>
      <c r="E13" s="34">
        <f>IFERROR(VLOOKUP(Delta!A13,Tableau1[[#All],[Libellé]:[Prix HT]],2,FALSE),0)</f>
        <v>2</v>
      </c>
      <c r="F13" s="34">
        <f t="shared" ref="F13:F20" si="1">E13*1.195</f>
        <v>2.39</v>
      </c>
      <c r="G13" s="34">
        <f t="shared" ref="G13:G20" si="2">D13*E13</f>
        <v>-6</v>
      </c>
      <c r="H13" s="35">
        <f t="shared" ref="H13:H20" si="3">D13*F13</f>
        <v>-7.17</v>
      </c>
      <c r="I13" s="4"/>
    </row>
    <row r="14" spans="1:12" x14ac:dyDescent="0.25">
      <c r="A14" s="42"/>
      <c r="B14" s="33" t="str">
        <f>IF($A14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14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14" s="33" t="str">
        <f>IF(A14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14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14" s="16">
        <f t="shared" si="0"/>
        <v>0</v>
      </c>
      <c r="E14" s="34">
        <f>IFERROR(VLOOKUP(Delta!A14,Tableau1[[#All],[Libellé]:[Prix HT]],2,FALSE),0)</f>
        <v>0</v>
      </c>
      <c r="F14" s="34">
        <f t="shared" si="1"/>
        <v>0</v>
      </c>
      <c r="G14" s="34">
        <f t="shared" si="2"/>
        <v>0</v>
      </c>
      <c r="H14" s="35">
        <f t="shared" si="3"/>
        <v>0</v>
      </c>
      <c r="I14" s="4"/>
    </row>
    <row r="15" spans="1:12" x14ac:dyDescent="0.25">
      <c r="A15" s="42"/>
      <c r="B15" s="33" t="str">
        <f>IF($A15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15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15" s="33" t="str">
        <f>IF(A15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15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15" s="16">
        <f t="shared" si="0"/>
        <v>0</v>
      </c>
      <c r="E15" s="34">
        <f>IFERROR(VLOOKUP(Delta!A15,Tableau1[[#All],[Libellé]:[Prix HT]],2,FALSE),0)</f>
        <v>0</v>
      </c>
      <c r="F15" s="34">
        <f t="shared" si="1"/>
        <v>0</v>
      </c>
      <c r="G15" s="34">
        <f t="shared" si="2"/>
        <v>0</v>
      </c>
      <c r="H15" s="35">
        <f t="shared" si="3"/>
        <v>0</v>
      </c>
      <c r="I15" s="4"/>
    </row>
    <row r="16" spans="1:12" x14ac:dyDescent="0.25">
      <c r="A16" s="42"/>
      <c r="B16" s="33" t="str">
        <f>IF($A16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16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16" s="33" t="str">
        <f>IF(A16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16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16" s="16">
        <f t="shared" si="0"/>
        <v>0</v>
      </c>
      <c r="E16" s="34">
        <f>IFERROR(VLOOKUP(Delta!A16,Tableau1[[#All],[Libellé]:[Prix HT]],2,FALSE),0)</f>
        <v>0</v>
      </c>
      <c r="F16" s="34">
        <f t="shared" si="1"/>
        <v>0</v>
      </c>
      <c r="G16" s="34">
        <f t="shared" si="2"/>
        <v>0</v>
      </c>
      <c r="H16" s="35">
        <f t="shared" si="3"/>
        <v>0</v>
      </c>
      <c r="I16" s="4"/>
    </row>
    <row r="17" spans="1:9" x14ac:dyDescent="0.25">
      <c r="A17" s="42"/>
      <c r="B17" s="33" t="str">
        <f>IF($A17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17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17" s="33" t="str">
        <f>IF(A17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17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17" s="16">
        <f t="shared" si="0"/>
        <v>0</v>
      </c>
      <c r="E17" s="34">
        <f>IFERROR(VLOOKUP(Delta!A17,Tableau1[[#All],[Libellé]:[Prix HT]],2,FALSE),0)</f>
        <v>0</v>
      </c>
      <c r="F17" s="34">
        <f t="shared" si="1"/>
        <v>0</v>
      </c>
      <c r="G17" s="34">
        <f t="shared" si="2"/>
        <v>0</v>
      </c>
      <c r="H17" s="35">
        <f t="shared" si="3"/>
        <v>0</v>
      </c>
      <c r="I17" s="4"/>
    </row>
    <row r="18" spans="1:9" x14ac:dyDescent="0.25">
      <c r="A18" s="42"/>
      <c r="B18" s="33" t="str">
        <f>IF($A18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18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18" s="33" t="str">
        <f>IF(A18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18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18" s="16">
        <f t="shared" si="0"/>
        <v>0</v>
      </c>
      <c r="E18" s="34">
        <f>IFERROR(VLOOKUP(Delta!A18,Tableau1[[#All],[Libellé]:[Prix HT]],2,FALSE),0)</f>
        <v>0</v>
      </c>
      <c r="F18" s="34">
        <f t="shared" si="1"/>
        <v>0</v>
      </c>
      <c r="G18" s="34">
        <f t="shared" si="2"/>
        <v>0</v>
      </c>
      <c r="H18" s="35">
        <f t="shared" si="3"/>
        <v>0</v>
      </c>
      <c r="I18" s="4"/>
    </row>
    <row r="19" spans="1:9" x14ac:dyDescent="0.25">
      <c r="A19" s="42"/>
      <c r="B19" s="33" t="str">
        <f>IF($A19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19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19" s="33" t="str">
        <f>IF(A19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19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19" s="16">
        <f t="shared" si="0"/>
        <v>0</v>
      </c>
      <c r="E19" s="34">
        <f>IFERROR(VLOOKUP(Delta!A19,Tableau1[[#All],[Libellé]:[Prix HT]],2,FALSE),0)</f>
        <v>0</v>
      </c>
      <c r="F19" s="34">
        <f t="shared" si="1"/>
        <v>0</v>
      </c>
      <c r="G19" s="34">
        <f t="shared" si="2"/>
        <v>0</v>
      </c>
      <c r="H19" s="35">
        <f t="shared" si="3"/>
        <v>0</v>
      </c>
      <c r="I19" s="4"/>
    </row>
    <row r="20" spans="1:9" ht="15.75" thickBot="1" x14ac:dyDescent="0.3">
      <c r="A20" s="43"/>
      <c r="B20" s="36" t="str">
        <f>IF($A20="","",INDEX(IF($F$8="Janvier",Livraison!$B$4:$AR$12,IF($F$8="Février",Livraison!$B$17:$AR$25,IF($F$8="Mars",Livraison!$B$30:$AR$38,IF($F$8="Avril",Livraison!$B$43:$AR$51,IF($F$8="Mai",Livraison!$B$56:$AR$64,IF($F$8="Juin",Livraison!$B$69:$AR$77,IF($F$8="Juillet",Livraison!$B$82:$AR$90,IF($F$8="Août",Livraison!$B$95:$AR$103,IF($F$8="Septembre",Livraison!$B$108:$AR$116,IF($F$8="Octobre",Livraison!$B$121:$AR$129,IF($F$8="Novembre",Livraison!$B$134:$AR$142,Livraison!$B$147:$AR$155))))))))))),MATCH($A20,IF($F$8="Janvier",Livraison!$B$4:$B$12,IF($F$8="Février",Livraison!$B$17:$B$25,IF($F$8="Mars",Livraison!$B$30:$B$38,IF($F$8="Avril",Livraison!$B$43:$B$51,IF($F$8="Mai",Livraison!$B$56:$B$64,IF($F$8="Juin",Livraison!$B$69:$B$77,IF($F$8="Juillet",Livraison!$B$82:$B$90,IF($F$8="Août",Livraison!$B$95:$B$103,IF($F$8="Septembre",Livraison!$B$108:$B$116,IF($F$8="Octobre",Livraison!$B$121:$B$129,IF($F$8="Novembre",Livraison!$B$134:$B$142,Livraison!$B$147:$B$155))))))))))),0),IF($H$8=1,13,IF($H$8=2,25,IF($H$8=3,40,"")))))</f>
        <v/>
      </c>
      <c r="C20" s="36" t="str">
        <f>IF(A20="","",INDEX(IF($F$8="Janvier",Réception!$B$4:$AS$12,IF($F$8="Février",Réception!$B$17:$AS$25,IF($F$8="Mars",Réception!$B$30:$AS$38,IF($F$8="Avril",Réception!$B$43:$AS$51,IF($F$8="Mai",Réception!$B$56:$AS$64,IF($F$8="Juin",Réception!$B$69:$AS$77,IF($F$8="Juillet",Réception!$B$82:$AS$90,IF($F$8="Août",Réception!$B$95:$AS$103,IF($F$8="Septembre",Réception!$B$108:$AS$116,IF($F$8="Octobre",Réception!$B$121:$AS$129,IF($F$8="Novembre",Réception!$B$134:$AS$142,Réception!$B$147:$AS$155))))))))))),MATCH(A20,IF($F$8="Janvier",Réception!$B$4:$B$12,IF($F$8="Février",Réception!$B$17:$B$25,IF($F$8="Mars",Réception!$B$30:$B$38,IF($F$8="Avril",Réception!$B$43:$B$51,IF($F$8="Mai",Réception!$B$56:$B$64,IF($F$8="Juin",Réception!$B$69:$B$77,IF($F$8="Juillet",Réception!$B$82:$B$90,IF($F$8="Août",Réception!$B$95:$B$103,IF($F$8="Septembre",Réception!$B$108:$B$116,IF($F$8="Octobre",Réception!$B$121:$B$129,IF($F$8="Novembre",Réception!$B$134:$B$142,Réception!$B$147:$B$155))))))))))),0),IF($H$8=1,13,IF($H$8=2,25,IF($H$8=3,40,"")))))</f>
        <v/>
      </c>
      <c r="D20" s="37">
        <f t="shared" si="0"/>
        <v>0</v>
      </c>
      <c r="E20" s="38">
        <f>IFERROR(VLOOKUP(Delta!A20,Tableau1[[#All],[Libellé]:[Prix HT]],2,FALSE),0)</f>
        <v>0</v>
      </c>
      <c r="F20" s="38">
        <f t="shared" si="1"/>
        <v>0</v>
      </c>
      <c r="G20" s="38">
        <f t="shared" si="2"/>
        <v>0</v>
      </c>
      <c r="H20" s="39">
        <f t="shared" si="3"/>
        <v>0</v>
      </c>
      <c r="I20" s="4"/>
    </row>
    <row r="21" spans="1:9" ht="15.75" thickBot="1" x14ac:dyDescent="0.3">
      <c r="A21" s="4"/>
      <c r="B21" s="4"/>
      <c r="C21" s="4"/>
      <c r="D21" s="4"/>
      <c r="E21" s="4"/>
      <c r="F21" s="4"/>
      <c r="G21" s="4"/>
      <c r="H21" s="4"/>
      <c r="I21" s="4"/>
    </row>
    <row r="22" spans="1:9" ht="15.75" thickBot="1" x14ac:dyDescent="0.3">
      <c r="A22" s="4"/>
      <c r="B22" s="4"/>
      <c r="C22" s="4"/>
      <c r="D22" s="4"/>
      <c r="E22" s="4"/>
      <c r="F22" s="12" t="s">
        <v>46</v>
      </c>
      <c r="G22" s="8">
        <f>SUM(G12:G20)</f>
        <v>-6</v>
      </c>
      <c r="H22" s="9">
        <f>SUM(H12:H20)</f>
        <v>-7.17</v>
      </c>
      <c r="I22" s="4"/>
    </row>
    <row r="23" spans="1:9" x14ac:dyDescent="0.25">
      <c r="A23" s="4"/>
      <c r="B23" s="4"/>
      <c r="C23" s="4"/>
      <c r="D23" s="4"/>
      <c r="E23" s="4"/>
      <c r="F23" s="4"/>
      <c r="G23" s="4"/>
      <c r="H23" s="4"/>
      <c r="I23" s="4"/>
    </row>
    <row r="24" spans="1:9" x14ac:dyDescent="0.25">
      <c r="A24" s="4"/>
      <c r="B24" s="4"/>
      <c r="C24" s="4"/>
      <c r="D24" s="4"/>
      <c r="E24" s="4"/>
      <c r="F24" s="4"/>
      <c r="G24" s="4"/>
      <c r="H24" s="4"/>
      <c r="I24" s="4"/>
    </row>
    <row r="25" spans="1:9" x14ac:dyDescent="0.25">
      <c r="A25" s="4"/>
      <c r="B25" s="4"/>
      <c r="C25" s="4"/>
      <c r="D25" s="4"/>
      <c r="E25" s="4"/>
      <c r="F25" s="4"/>
      <c r="G25" s="4"/>
      <c r="H25" s="4"/>
      <c r="I25" s="4"/>
    </row>
  </sheetData>
  <dataValidations count="1">
    <dataValidation type="list" sqref="H8">
      <formula1>"1,2,3"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>
          <x14:formula1>
            <xm:f>BDD!$F$2:$F$13</xm:f>
          </x14:formula1>
          <xm:sqref>F8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BDD</vt:lpstr>
      <vt:lpstr>Réception</vt:lpstr>
      <vt:lpstr>Livraison</vt:lpstr>
      <vt:lpstr>Delta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2015-01-27T23:06:24Z</dcterms:created>
  <dcterms:modified xsi:type="dcterms:W3CDTF">2015-01-28T01:33:00Z</dcterms:modified>
</cp:coreProperties>
</file>