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_Xavier\Downloads\"/>
    </mc:Choice>
  </mc:AlternateContent>
  <bookViews>
    <workbookView xWindow="0" yWindow="0" windowWidth="24000" windowHeight="9735"/>
  </bookViews>
  <sheets>
    <sheet name="Ce que j'ai" sheetId="1" r:id="rId1"/>
    <sheet name="Ce que je voudrais" sheetId="2" r:id="rId2"/>
  </sheets>
  <calcPr calcId="152511"/>
</workbook>
</file>

<file path=xl/calcChain.xml><?xml version="1.0" encoding="utf-8"?>
<calcChain xmlns="http://schemas.openxmlformats.org/spreadsheetml/2006/main">
  <c r="H3" i="1" l="1"/>
  <c r="H4" i="1"/>
  <c r="H5" i="1"/>
  <c r="H6" i="1"/>
  <c r="H7" i="1"/>
  <c r="H8" i="1"/>
  <c r="H9" i="1"/>
  <c r="H10" i="1"/>
  <c r="H11" i="1"/>
  <c r="H12" i="1"/>
  <c r="H13" i="1"/>
  <c r="H14" i="1"/>
  <c r="H15" i="1"/>
  <c r="H16" i="1"/>
  <c r="H17" i="1"/>
  <c r="H18" i="1"/>
  <c r="H19" i="1"/>
  <c r="H20" i="1"/>
  <c r="H21" i="1"/>
  <c r="H22" i="1"/>
  <c r="H23" i="1"/>
  <c r="H24" i="1"/>
  <c r="H25" i="1"/>
  <c r="H26" i="1"/>
  <c r="H27" i="1"/>
  <c r="H2" i="1"/>
  <c r="A3" i="1"/>
  <c r="A4" i="1"/>
  <c r="A5" i="1"/>
  <c r="A6" i="1"/>
  <c r="A7" i="1"/>
  <c r="A8" i="1"/>
  <c r="A9" i="1"/>
  <c r="A10" i="1"/>
  <c r="A11" i="1"/>
  <c r="A12" i="1"/>
  <c r="A13" i="1"/>
  <c r="A14" i="1"/>
  <c r="A15" i="1"/>
  <c r="A16" i="1"/>
  <c r="A17" i="1"/>
  <c r="A18" i="1"/>
  <c r="A19" i="1"/>
  <c r="A20" i="1"/>
  <c r="A21" i="1"/>
  <c r="A22" i="1"/>
  <c r="A23" i="1"/>
  <c r="A24" i="1"/>
  <c r="A25" i="1"/>
  <c r="A26" i="1"/>
  <c r="A27" i="1"/>
  <c r="A28" i="1"/>
  <c r="A2" i="1"/>
  <c r="G7" i="1"/>
  <c r="G2" i="1"/>
  <c r="G11" i="1"/>
  <c r="G23" i="1" l="1"/>
  <c r="F23" i="1"/>
  <c r="G17" i="1"/>
  <c r="F17" i="1"/>
  <c r="F11" i="1"/>
  <c r="F7" i="1"/>
  <c r="F2" i="1"/>
  <c r="E3" i="2"/>
  <c r="E4" i="2"/>
  <c r="E5" i="2"/>
  <c r="E6" i="2"/>
  <c r="E7" i="2"/>
  <c r="E8" i="2"/>
  <c r="E9" i="2"/>
  <c r="E10" i="2"/>
  <c r="E11" i="2"/>
  <c r="E12" i="2"/>
  <c r="E13" i="2"/>
  <c r="E14" i="2"/>
  <c r="E15" i="2"/>
  <c r="E16" i="2"/>
  <c r="E2" i="2"/>
</calcChain>
</file>

<file path=xl/sharedStrings.xml><?xml version="1.0" encoding="utf-8"?>
<sst xmlns="http://schemas.openxmlformats.org/spreadsheetml/2006/main" count="23" uniqueCount="16">
  <si>
    <t>Code article</t>
  </si>
  <si>
    <t>Libellé</t>
  </si>
  <si>
    <t>Quantité</t>
  </si>
  <si>
    <t>Prix</t>
  </si>
  <si>
    <t>Produit 1</t>
  </si>
  <si>
    <t>Produit 2</t>
  </si>
  <si>
    <t>Voici le résultat que je voudrais obtenir. Peut importe si le résultat figure en D2 ou en E2. Je peux aussi mettre des espaces entre chaque produit et dans ce cas je pensais ensuite pouvoir utiliser la fonction décaler. Mais je ne sais pas m'en servir.</t>
  </si>
  <si>
    <t>Produit 3</t>
  </si>
  <si>
    <t>Produit 5</t>
  </si>
  <si>
    <t>433234R</t>
  </si>
  <si>
    <t>458595V</t>
  </si>
  <si>
    <t>494949C</t>
  </si>
  <si>
    <t>ABCDEF</t>
  </si>
  <si>
    <t>345252V</t>
  </si>
  <si>
    <t>36790N</t>
  </si>
  <si>
    <t>358392C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</si>
</sst>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9" formatCode="#,###,##0"/>
  </numFmts>
  <fonts count="5" x14ac:knownFonts="1">
    <font>
      <sz val="11"/>
      <color theme="1"/>
      <name val="Calibri"/>
      <family val="2"/>
      <scheme val="minor"/>
    </font>
    <font>
      <b/>
      <sz val="11"/>
      <color indexed="8"/>
      <name val="Calibri"/>
      <family val="2"/>
    </font>
    <font>
      <sz val="10"/>
      <color indexed="8"/>
      <name val="Arial Unicode MS"/>
      <family val="2"/>
    </font>
    <font>
      <b/>
      <sz val="11"/>
      <color theme="1"/>
      <name val="Calibri"/>
      <family val="2"/>
      <scheme val="minor"/>
    </font>
    <font>
      <sz val="9"/>
      <color rgb="FF111111"/>
      <name val="Courier New"/>
      <family val="3"/>
    </font>
  </fonts>
  <fills count="4">
    <fill>
      <patternFill patternType="none"/>
    </fill>
    <fill>
      <patternFill patternType="gray125"/>
    </fill>
    <fill>
      <patternFill patternType="solid">
        <fgColor indexed="41"/>
        <bgColor indexed="64"/>
      </patternFill>
    </fill>
    <fill>
      <patternFill patternType="solid">
        <fgColor theme="9" tint="0.39997558519241921"/>
        <bgColor indexed="64"/>
      </patternFill>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2" fillId="0" borderId="0" xfId="0" applyFont="1"/>
    <xf numFmtId="0" fontId="0" fillId="2" borderId="0" xfId="0" applyFill="1"/>
    <xf numFmtId="0" fontId="3" fillId="0" borderId="0" xfId="0" applyFont="1"/>
    <xf numFmtId="3" fontId="0" fillId="0" borderId="0" xfId="0" applyNumberFormat="1"/>
    <xf numFmtId="0" fontId="0" fillId="0" borderId="0" xfId="0" applyAlignment="1">
      <alignment horizontal="left" vertical="top" wrapText="1"/>
    </xf>
    <xf numFmtId="0" fontId="4" fillId="0" borderId="0" xfId="0" applyFont="1"/>
    <xf numFmtId="169" fontId="0" fillId="3" borderId="0" xfId="0" applyNumberFormat="1" applyFill="1"/>
    <xf numFmtId="16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workbookViewId="0">
      <selection activeCell="H1" sqref="H1"/>
    </sheetView>
  </sheetViews>
  <sheetFormatPr baseColWidth="10" defaultRowHeight="15" x14ac:dyDescent="0.25"/>
  <cols>
    <col min="1" max="1" width="3.85546875" customWidth="1"/>
  </cols>
  <sheetData>
    <row r="1" spans="1:8" x14ac:dyDescent="0.25">
      <c r="B1" t="s">
        <v>0</v>
      </c>
      <c r="C1" t="s">
        <v>1</v>
      </c>
      <c r="D1" t="s">
        <v>2</v>
      </c>
      <c r="E1" t="s">
        <v>3</v>
      </c>
    </row>
    <row r="2" spans="1:8" x14ac:dyDescent="0.25">
      <c r="A2">
        <f>IF(AND(B2&gt;0,C2=""),0,1)</f>
        <v>1</v>
      </c>
      <c r="B2" s="1">
        <v>901</v>
      </c>
      <c r="C2" s="1" t="s">
        <v>4</v>
      </c>
      <c r="E2" s="1"/>
      <c r="F2" s="3">
        <f>IF(C2="","",SUMPRODUCT((RIGHT($B$2:$B$100,1)=RIGHT(C2,1))*($D$2:$D$100)*($E$2:$E$100)))</f>
        <v>231</v>
      </c>
      <c r="G2" s="5">
        <f>SUMPRODUCT(D3:D6,E3:E6)</f>
        <v>231</v>
      </c>
      <c r="H2" s="8">
        <f>IF(C2="","",SUMPRODUCT(INDEX(A3:E16,1,4):INDEX(A3:E16,MATCH(1,A3:A16,0)-1,4),INDEX(A3:E16,1,5):INDEX(A3:E16,MATCH(1,A3:A16,0)-1,5)))</f>
        <v>231</v>
      </c>
    </row>
    <row r="3" spans="1:8" x14ac:dyDescent="0.25">
      <c r="A3">
        <f>IF(AND(B3&gt;0,C3=""),0,1)</f>
        <v>0</v>
      </c>
      <c r="B3">
        <v>101</v>
      </c>
      <c r="D3">
        <v>2</v>
      </c>
      <c r="E3">
        <v>12</v>
      </c>
      <c r="F3" s="7"/>
      <c r="H3" s="9" t="str">
        <f>IF(C3="","",SUMPRODUCT(INDEX(A4:E17,1,4):INDEX(A4:E17,MATCH(1,A4:A17,0)-1,4),INDEX(A4:E17,1,5):INDEX(A4:E17,MATCH(1,A4:A17,0)-1,5)))</f>
        <v/>
      </c>
    </row>
    <row r="4" spans="1:8" ht="15.75" x14ac:dyDescent="0.3">
      <c r="A4">
        <f>IF(AND(B4&gt;0,C4=""),0,1)</f>
        <v>0</v>
      </c>
      <c r="B4">
        <v>201</v>
      </c>
      <c r="D4">
        <v>3</v>
      </c>
      <c r="E4">
        <v>21</v>
      </c>
      <c r="F4" s="2"/>
      <c r="H4" s="9" t="str">
        <f>IF(C4="","",SUMPRODUCT(INDEX(A5:E18,1,4):INDEX(A5:E18,MATCH(1,A5:A18,0)-1,4),INDEX(A5:E18,1,5):INDEX(A5:E18,MATCH(1,A5:A18,0)-1,5)))</f>
        <v/>
      </c>
    </row>
    <row r="5" spans="1:8" ht="15.75" x14ac:dyDescent="0.3">
      <c r="A5">
        <f>IF(AND(B5&gt;0,C5=""),0,1)</f>
        <v>0</v>
      </c>
      <c r="B5">
        <v>301</v>
      </c>
      <c r="D5">
        <v>3</v>
      </c>
      <c r="E5">
        <v>32</v>
      </c>
      <c r="F5" s="2"/>
      <c r="H5" s="9" t="str">
        <f>IF(C5="","",SUMPRODUCT(INDEX(A6:E19,1,4):INDEX(A6:E19,MATCH(1,A6:A19,0)-1,4),INDEX(A6:E19,1,5):INDEX(A6:E19,MATCH(1,A6:A19,0)-1,5)))</f>
        <v/>
      </c>
    </row>
    <row r="6" spans="1:8" ht="15.75" x14ac:dyDescent="0.3">
      <c r="A6">
        <f>IF(AND(B6&gt;0,C6=""),0,1)</f>
        <v>0</v>
      </c>
      <c r="B6">
        <v>401</v>
      </c>
      <c r="D6">
        <v>2</v>
      </c>
      <c r="E6">
        <v>24</v>
      </c>
      <c r="F6" s="2"/>
      <c r="H6" s="9" t="str">
        <f>IF(C6="","",SUMPRODUCT(INDEX(A7:E20,1,4):INDEX(A7:E20,MATCH(1,A7:A20,0)-1,4),INDEX(A7:E20,1,5):INDEX(A7:E20,MATCH(1,A7:A20,0)-1,5)))</f>
        <v/>
      </c>
    </row>
    <row r="7" spans="1:8" x14ac:dyDescent="0.25">
      <c r="A7">
        <f>IF(AND(B7&gt;0,C7=""),0,1)</f>
        <v>1</v>
      </c>
      <c r="B7" s="1">
        <v>902</v>
      </c>
      <c r="C7" s="1" t="s">
        <v>5</v>
      </c>
      <c r="E7" s="1"/>
      <c r="F7" s="3">
        <f>IF(C7="","",SUMPRODUCT((RIGHT($B$2:$B$100,1)=RIGHT(C7,1))*($D$2:$D$100)*($E$2:$E$100)))</f>
        <v>529132</v>
      </c>
      <c r="G7" s="5">
        <f>SUMPRODUCT(D8:D10,E8:E10)</f>
        <v>178</v>
      </c>
      <c r="H7" s="8">
        <f>IF(C7="","",SUMPRODUCT(INDEX(A8:E21,1,4):INDEX(A8:E21,MATCH(1,A8:A21,0)-1,4),INDEX(A8:E21,1,5):INDEX(A8:E21,MATCH(1,A8:A21,0)-1,5)))</f>
        <v>178</v>
      </c>
    </row>
    <row r="8" spans="1:8" ht="15.75" x14ac:dyDescent="0.3">
      <c r="A8">
        <f>IF(AND(B8&gt;0,C8=""),0,1)</f>
        <v>0</v>
      </c>
      <c r="B8">
        <v>102</v>
      </c>
      <c r="D8">
        <v>1</v>
      </c>
      <c r="E8">
        <v>34</v>
      </c>
      <c r="F8" s="2"/>
      <c r="H8" s="9" t="str">
        <f>IF(C8="","",SUMPRODUCT(INDEX(A9:E22,1,4):INDEX(A9:E22,MATCH(1,A9:A22,0)-1,4),INDEX(A9:E22,1,5):INDEX(A9:E22,MATCH(1,A9:A22,0)-1,5)))</f>
        <v/>
      </c>
    </row>
    <row r="9" spans="1:8" ht="15.75" x14ac:dyDescent="0.3">
      <c r="A9">
        <f>IF(AND(B9&gt;0,C9=""),0,1)</f>
        <v>0</v>
      </c>
      <c r="B9">
        <v>302</v>
      </c>
      <c r="D9">
        <v>4</v>
      </c>
      <c r="E9">
        <v>21</v>
      </c>
      <c r="F9" s="2"/>
      <c r="H9" s="9" t="str">
        <f>IF(C9="","",SUMPRODUCT(INDEX(A10:E23,1,4):INDEX(A10:E23,MATCH(1,A10:A23,0)-1,4),INDEX(A10:E23,1,5):INDEX(A10:E23,MATCH(1,A10:A23,0)-1,5)))</f>
        <v/>
      </c>
    </row>
    <row r="10" spans="1:8" ht="15.75" x14ac:dyDescent="0.3">
      <c r="A10">
        <f>IF(AND(B10&gt;0,C10=""),0,1)</f>
        <v>0</v>
      </c>
      <c r="B10">
        <v>502</v>
      </c>
      <c r="D10">
        <v>5</v>
      </c>
      <c r="E10">
        <v>12</v>
      </c>
      <c r="F10" s="2"/>
      <c r="H10" s="9" t="str">
        <f>IF(C10="","",SUMPRODUCT(INDEX(A11:E24,1,4):INDEX(A11:E24,MATCH(1,A11:A24,0)-1,4),INDEX(A11:E24,1,5):INDEX(A11:E24,MATCH(1,A11:A24,0)-1,5)))</f>
        <v/>
      </c>
    </row>
    <row r="11" spans="1:8" x14ac:dyDescent="0.25">
      <c r="A11">
        <f>IF(AND(B11&gt;0,C11=""),0,1)</f>
        <v>1</v>
      </c>
      <c r="B11" s="1">
        <v>903</v>
      </c>
      <c r="C11" s="1" t="s">
        <v>7</v>
      </c>
      <c r="E11" s="1"/>
      <c r="F11" s="3">
        <f>IF(C11="","",SUMPRODUCT((RIGHT($B$2:$B$100,1)=RIGHT(C11,1))*($D$2:$D$100)*($E$2:$E$100)))</f>
        <v>1040</v>
      </c>
      <c r="G11" s="5">
        <f>SUMPRODUCT(D12:D16,E12:E16)</f>
        <v>1040</v>
      </c>
      <c r="H11" s="8">
        <f>IF(C11="","",SUMPRODUCT(INDEX(A12:E25,1,4):INDEX(A12:E25,MATCH(1,A12:A25,0)-1,4),INDEX(A12:E25,1,5):INDEX(A12:E25,MATCH(1,A12:A25,0)-1,5)))</f>
        <v>1040</v>
      </c>
    </row>
    <row r="12" spans="1:8" ht="15.75" x14ac:dyDescent="0.3">
      <c r="A12">
        <f>IF(AND(B12&gt;0,C12=""),0,1)</f>
        <v>0</v>
      </c>
      <c r="B12">
        <v>503</v>
      </c>
      <c r="D12">
        <v>2</v>
      </c>
      <c r="E12">
        <v>51</v>
      </c>
      <c r="F12" s="2"/>
      <c r="H12" s="9" t="str">
        <f>IF(C12="","",SUMPRODUCT(INDEX(A13:E26,1,4):INDEX(A13:E26,MATCH(1,A13:A26,0)-1,4),INDEX(A13:E26,1,5):INDEX(A13:E26,MATCH(1,A13:A26,0)-1,5)))</f>
        <v/>
      </c>
    </row>
    <row r="13" spans="1:8" ht="15.75" x14ac:dyDescent="0.3">
      <c r="A13">
        <f>IF(AND(B13&gt;0,C13=""),0,1)</f>
        <v>0</v>
      </c>
      <c r="B13">
        <v>603</v>
      </c>
      <c r="D13">
        <v>3</v>
      </c>
      <c r="E13">
        <v>23</v>
      </c>
      <c r="F13" s="2"/>
      <c r="H13" s="9" t="str">
        <f>IF(C13="","",SUMPRODUCT(INDEX(A14:E27,1,4):INDEX(A14:E27,MATCH(1,A14:A27,0)-1,4),INDEX(A14:E27,1,5):INDEX(A14:E27,MATCH(1,A14:A27,0)-1,5)))</f>
        <v/>
      </c>
    </row>
    <row r="14" spans="1:8" ht="15.75" x14ac:dyDescent="0.3">
      <c r="A14">
        <f>IF(AND(B14&gt;0,C14=""),0,1)</f>
        <v>0</v>
      </c>
      <c r="B14">
        <v>403</v>
      </c>
      <c r="D14">
        <v>4</v>
      </c>
      <c r="E14">
        <v>34</v>
      </c>
      <c r="F14" s="2"/>
      <c r="H14" s="9" t="str">
        <f>IF(C14="","",SUMPRODUCT(INDEX(A15:E28,1,4):INDEX(A15:E28,MATCH(1,A15:A28,0)-1,4),INDEX(A15:E28,1,5):INDEX(A15:E28,MATCH(1,A15:A28,0)-1,5)))</f>
        <v/>
      </c>
    </row>
    <row r="15" spans="1:8" ht="15.75" x14ac:dyDescent="0.3">
      <c r="A15">
        <f>IF(AND(B15&gt;0,C15=""),0,1)</f>
        <v>0</v>
      </c>
      <c r="B15">
        <v>203</v>
      </c>
      <c r="D15">
        <v>9</v>
      </c>
      <c r="E15">
        <v>45</v>
      </c>
      <c r="F15" s="2"/>
      <c r="H15" s="9" t="str">
        <f>IF(C15="","",SUMPRODUCT(INDEX(A16:E29,1,4):INDEX(A16:E29,MATCH(1,A16:A29,0)-1,4),INDEX(A16:E29,1,5):INDEX(A16:E29,MATCH(1,A16:A29,0)-1,5)))</f>
        <v/>
      </c>
    </row>
    <row r="16" spans="1:8" ht="15.75" x14ac:dyDescent="0.3">
      <c r="A16">
        <f>IF(AND(B16&gt;0,C16=""),0,1)</f>
        <v>0</v>
      </c>
      <c r="B16">
        <v>103</v>
      </c>
      <c r="D16">
        <v>8</v>
      </c>
      <c r="E16">
        <v>41</v>
      </c>
      <c r="F16" s="2"/>
      <c r="H16" s="9" t="str">
        <f>IF(C16="","",SUMPRODUCT(INDEX(A17:E30,1,4):INDEX(A17:E30,MATCH(1,A17:A30,0)-1,4),INDEX(A17:E30,1,5):INDEX(A17:E30,MATCH(1,A17:A30,0)-1,5)))</f>
        <v/>
      </c>
    </row>
    <row r="17" spans="1:8" x14ac:dyDescent="0.25">
      <c r="A17">
        <f>IF(AND(B17&gt;0,C17=""),0,1)</f>
        <v>1</v>
      </c>
      <c r="B17" s="4">
        <v>9876345</v>
      </c>
      <c r="C17" s="4" t="s">
        <v>8</v>
      </c>
      <c r="F17" s="3">
        <f>IF(C17="","",SUMPRODUCT((RIGHT($B$2:$B$100,1)=RIGHT(C17,1))*($D$2:$D$100)*($E$2:$E$100)))</f>
        <v>776889</v>
      </c>
      <c r="G17" s="5">
        <f>SUMPRODUCT(D18:D22,E18:E22)</f>
        <v>8822663.9691199996</v>
      </c>
      <c r="H17" s="8">
        <f>IF(C17="","",SUMPRODUCT(INDEX(A18:E31,1,4):INDEX(A18:E31,MATCH(1,A18:A31,0)-1,4),INDEX(A18:E31,1,5):INDEX(A18:E31,MATCH(1,A18:A31,0)-1,5)))</f>
        <v>8822663.9691199996</v>
      </c>
    </row>
    <row r="18" spans="1:8" x14ac:dyDescent="0.25">
      <c r="A18">
        <f>IF(AND(B18&gt;0,C18=""),0,1)</f>
        <v>0</v>
      </c>
      <c r="B18">
        <v>23455</v>
      </c>
      <c r="D18">
        <v>2333</v>
      </c>
      <c r="E18">
        <v>333</v>
      </c>
      <c r="H18" s="9" t="str">
        <f>IF(C18="","",SUMPRODUCT(INDEX(A19:E32,1,4):INDEX(A19:E32,MATCH(1,A19:A32,0)-1,4),INDEX(A19:E32,1,5):INDEX(A19:E32,MATCH(1,A19:A32,0)-1,5)))</f>
        <v/>
      </c>
    </row>
    <row r="19" spans="1:8" x14ac:dyDescent="0.25">
      <c r="A19">
        <f>IF(AND(B19&gt;0,C19=""),0,1)</f>
        <v>0</v>
      </c>
      <c r="B19">
        <v>342234</v>
      </c>
      <c r="D19">
        <v>333</v>
      </c>
      <c r="E19">
        <v>12</v>
      </c>
      <c r="H19" s="9" t="str">
        <f>IF(C19="","",SUMPRODUCT(INDEX(A20:E33,1,4):INDEX(A20:E33,MATCH(1,A20:A33,0)-1,4),INDEX(A20:E33,1,5):INDEX(A20:E33,MATCH(1,A20:A33,0)-1,5)))</f>
        <v/>
      </c>
    </row>
    <row r="20" spans="1:8" x14ac:dyDescent="0.25">
      <c r="A20">
        <f>IF(AND(B20&gt;0,C20=""),0,1)</f>
        <v>0</v>
      </c>
      <c r="B20" t="s">
        <v>9</v>
      </c>
      <c r="D20">
        <v>344</v>
      </c>
      <c r="E20">
        <v>3.34</v>
      </c>
      <c r="H20" s="9" t="str">
        <f>IF(C20="","",SUMPRODUCT(INDEX(A21:E34,1,4):INDEX(A21:E34,MATCH(1,A21:A34,0)-1,4),INDEX(A21:E34,1,5):INDEX(A21:E34,MATCH(1,A21:A34,0)-1,5)))</f>
        <v/>
      </c>
    </row>
    <row r="21" spans="1:8" x14ac:dyDescent="0.25">
      <c r="A21">
        <f>IF(AND(B21&gt;0,C21=""),0,1)</f>
        <v>0</v>
      </c>
      <c r="B21" t="s">
        <v>10</v>
      </c>
      <c r="D21">
        <v>2E-3</v>
      </c>
      <c r="E21">
        <v>4.5599999999999996</v>
      </c>
      <c r="H21" s="9" t="str">
        <f>IF(C21="","",SUMPRODUCT(INDEX(A22:E35,1,4):INDEX(A22:E35,MATCH(1,A22:A35,0)-1,4),INDEX(A22:E35,1,5):INDEX(A22:E35,MATCH(1,A22:A35,0)-1,5)))</f>
        <v/>
      </c>
    </row>
    <row r="22" spans="1:8" x14ac:dyDescent="0.25">
      <c r="A22">
        <f>IF(AND(B22&gt;0,C22=""),0,1)</f>
        <v>0</v>
      </c>
      <c r="B22" t="s">
        <v>11</v>
      </c>
      <c r="D22">
        <v>3445</v>
      </c>
      <c r="E22">
        <v>2334</v>
      </c>
      <c r="H22" s="9" t="str">
        <f>IF(C22="","",SUMPRODUCT(INDEX(A23:E36,1,4):INDEX(A23:E36,MATCH(1,A23:A36,0)-1,4),INDEX(A23:E36,1,5):INDEX(A23:E36,MATCH(1,A23:A36,0)-1,5)))</f>
        <v/>
      </c>
    </row>
    <row r="23" spans="1:8" x14ac:dyDescent="0.25">
      <c r="A23">
        <f>IF(AND(B23&gt;0,C23=""),0,1)</f>
        <v>1</v>
      </c>
      <c r="B23" s="4">
        <v>986632727</v>
      </c>
      <c r="C23" s="4" t="s">
        <v>12</v>
      </c>
      <c r="F23" s="3">
        <f>IF(C23="","",SUMPRODUCT((RIGHT($B$2:$B$100,1)=RIGHT(C23,1))*($D$2:$D$100)*($E$2:$E$100)))</f>
        <v>0</v>
      </c>
      <c r="G23" s="5">
        <f>SUMPRODUCT(D24:D28,E24:E28)</f>
        <v>1226420.04</v>
      </c>
      <c r="H23" s="8">
        <f>IF(C23="","",SUMPRODUCT(INDEX(A24:E37,1,4):INDEX(A24:E37,MATCH(1,A24:A37,0)-1,4),INDEX(A24:E37,1,5):INDEX(A24:E37,MATCH(1,A24:A37,0)-1,5)))</f>
        <v>1226420.04</v>
      </c>
    </row>
    <row r="24" spans="1:8" x14ac:dyDescent="0.25">
      <c r="A24">
        <f>IF(AND(B24&gt;0,C24=""),0,1)</f>
        <v>0</v>
      </c>
      <c r="B24" t="s">
        <v>13</v>
      </c>
      <c r="D24">
        <v>234004</v>
      </c>
      <c r="E24">
        <v>0.01</v>
      </c>
      <c r="H24" t="str">
        <f>IF(C24="","",SUMPRODUCT(INDEX(A25:E38,1,4):INDEX(A25:E38,MATCH(1,A25:A38,0)-1,4),INDEX(A25:E38,1,5):INDEX(A25:E38,MATCH(1,A25:A38,0)-1,5)))</f>
        <v/>
      </c>
    </row>
    <row r="25" spans="1:8" x14ac:dyDescent="0.25">
      <c r="A25">
        <f>IF(AND(B25&gt;0,C25=""),0,1)</f>
        <v>0</v>
      </c>
      <c r="B25" t="s">
        <v>14</v>
      </c>
      <c r="D25">
        <v>30220</v>
      </c>
      <c r="E25">
        <v>23</v>
      </c>
      <c r="H25" t="str">
        <f>IF(C25="","",SUMPRODUCT(INDEX(A26:E39,1,4):INDEX(A26:E39,MATCH(1,A26:A39,0)-1,4),INDEX(A26:E39,1,5):INDEX(A26:E39,MATCH(1,A26:A39,0)-1,5)))</f>
        <v/>
      </c>
    </row>
    <row r="26" spans="1:8" x14ac:dyDescent="0.25">
      <c r="A26">
        <f>IF(AND(B26&gt;0,C26=""),0,1)</f>
        <v>0</v>
      </c>
      <c r="B26">
        <v>2746272</v>
      </c>
      <c r="D26">
        <v>22998</v>
      </c>
      <c r="E26">
        <v>23</v>
      </c>
      <c r="H26" t="str">
        <f>IF(C26="","",SUMPRODUCT(INDEX(A27:E40,1,4):INDEX(A27:E40,MATCH(1,A27:A40,0)-1,4),INDEX(A27:E40,1,5):INDEX(A27:E40,MATCH(1,A27:A40,0)-1,5)))</f>
        <v/>
      </c>
    </row>
    <row r="27" spans="1:8" x14ac:dyDescent="0.25">
      <c r="A27">
        <f>IF(AND(B27&gt;0,C27=""),0,1)</f>
        <v>0</v>
      </c>
      <c r="B27" t="s">
        <v>15</v>
      </c>
      <c r="D27">
        <v>22</v>
      </c>
      <c r="E27">
        <v>3</v>
      </c>
      <c r="H27" t="str">
        <f>IF(C27="","",SUMPRODUCT(INDEX(A28:E41,1,4):INDEX(A28:E41,MATCH(1,A28:A41,0)-1,4),INDEX(A28:E41,1,5):INDEX(A28:E41,MATCH(1,A28:A41,0)-1,5)))</f>
        <v/>
      </c>
    </row>
    <row r="28" spans="1:8" x14ac:dyDescent="0.25">
      <c r="A28">
        <f>IF(AND(B28&gt;0,C28=""),0,1)</f>
        <v>1</v>
      </c>
    </row>
  </sheetData>
  <phoneticPr fontId="0"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workbookViewId="0">
      <selection activeCell="E2" sqref="E2"/>
    </sheetView>
  </sheetViews>
  <sheetFormatPr baseColWidth="10" defaultRowHeight="15" x14ac:dyDescent="0.25"/>
  <sheetData>
    <row r="1" spans="1:10" x14ac:dyDescent="0.25">
      <c r="A1" t="s">
        <v>0</v>
      </c>
      <c r="B1" t="s">
        <v>1</v>
      </c>
      <c r="C1" t="s">
        <v>2</v>
      </c>
      <c r="D1" t="s">
        <v>3</v>
      </c>
    </row>
    <row r="2" spans="1:10" x14ac:dyDescent="0.25">
      <c r="A2" s="1">
        <v>901</v>
      </c>
      <c r="B2" s="1" t="s">
        <v>4</v>
      </c>
      <c r="D2" s="1"/>
      <c r="E2" s="3">
        <f>IF(B2="","",SUMPRODUCT((RIGHT($A$2:$A$100,1)=RIGHT(B2,1))*($C$2:$C$100)*($D$2:$D$100)))</f>
        <v>231</v>
      </c>
      <c r="F2" s="6" t="s">
        <v>6</v>
      </c>
      <c r="G2" s="6"/>
      <c r="H2" s="6"/>
      <c r="I2" s="6"/>
      <c r="J2" s="6"/>
    </row>
    <row r="3" spans="1:10" x14ac:dyDescent="0.25">
      <c r="A3">
        <v>101</v>
      </c>
      <c r="C3">
        <v>2</v>
      </c>
      <c r="D3">
        <v>12</v>
      </c>
      <c r="E3" s="3" t="str">
        <f t="shared" ref="E3:E16" si="0">IF(B3="","",SUMPRODUCT((RIGHT($A$2:$A$100,1)=RIGHT(B3,1))*($C$2:$C$100)*($D$2:$D$100)))</f>
        <v/>
      </c>
      <c r="F3" s="6"/>
      <c r="G3" s="6"/>
      <c r="H3" s="6"/>
      <c r="I3" s="6"/>
      <c r="J3" s="6"/>
    </row>
    <row r="4" spans="1:10" x14ac:dyDescent="0.25">
      <c r="A4">
        <v>201</v>
      </c>
      <c r="C4">
        <v>3</v>
      </c>
      <c r="D4">
        <v>21</v>
      </c>
      <c r="E4" s="3" t="str">
        <f t="shared" si="0"/>
        <v/>
      </c>
      <c r="F4" s="6"/>
      <c r="G4" s="6"/>
      <c r="H4" s="6"/>
      <c r="I4" s="6"/>
      <c r="J4" s="6"/>
    </row>
    <row r="5" spans="1:10" x14ac:dyDescent="0.25">
      <c r="A5">
        <v>301</v>
      </c>
      <c r="C5">
        <v>3</v>
      </c>
      <c r="D5">
        <v>32</v>
      </c>
      <c r="E5" s="3" t="str">
        <f t="shared" si="0"/>
        <v/>
      </c>
      <c r="F5" s="6"/>
      <c r="G5" s="6"/>
      <c r="H5" s="6"/>
      <c r="I5" s="6"/>
      <c r="J5" s="6"/>
    </row>
    <row r="6" spans="1:10" x14ac:dyDescent="0.25">
      <c r="A6">
        <v>401</v>
      </c>
      <c r="C6">
        <v>2</v>
      </c>
      <c r="D6">
        <v>24</v>
      </c>
      <c r="E6" s="3" t="str">
        <f t="shared" si="0"/>
        <v/>
      </c>
    </row>
    <row r="7" spans="1:10" x14ac:dyDescent="0.25">
      <c r="A7" s="1">
        <v>902</v>
      </c>
      <c r="B7" s="1" t="s">
        <v>5</v>
      </c>
      <c r="D7" s="1"/>
      <c r="E7" s="3">
        <f t="shared" si="0"/>
        <v>178</v>
      </c>
    </row>
    <row r="8" spans="1:10" x14ac:dyDescent="0.25">
      <c r="A8">
        <v>102</v>
      </c>
      <c r="C8">
        <v>1</v>
      </c>
      <c r="D8">
        <v>34</v>
      </c>
      <c r="E8" s="3" t="str">
        <f t="shared" si="0"/>
        <v/>
      </c>
    </row>
    <row r="9" spans="1:10" x14ac:dyDescent="0.25">
      <c r="A9">
        <v>302</v>
      </c>
      <c r="C9">
        <v>4</v>
      </c>
      <c r="D9">
        <v>21</v>
      </c>
      <c r="E9" s="3" t="str">
        <f t="shared" si="0"/>
        <v/>
      </c>
    </row>
    <row r="10" spans="1:10" x14ac:dyDescent="0.25">
      <c r="A10">
        <v>502</v>
      </c>
      <c r="C10">
        <v>5</v>
      </c>
      <c r="D10">
        <v>12</v>
      </c>
      <c r="E10" s="3" t="str">
        <f t="shared" si="0"/>
        <v/>
      </c>
    </row>
    <row r="11" spans="1:10" x14ac:dyDescent="0.25">
      <c r="A11" s="1">
        <v>903</v>
      </c>
      <c r="B11" s="1" t="s">
        <v>7</v>
      </c>
      <c r="D11" s="1"/>
      <c r="E11" s="3">
        <f t="shared" si="0"/>
        <v>1040</v>
      </c>
    </row>
    <row r="12" spans="1:10" x14ac:dyDescent="0.25">
      <c r="A12">
        <v>503</v>
      </c>
      <c r="C12">
        <v>2</v>
      </c>
      <c r="D12">
        <v>51</v>
      </c>
      <c r="E12" s="3" t="str">
        <f t="shared" si="0"/>
        <v/>
      </c>
    </row>
    <row r="13" spans="1:10" x14ac:dyDescent="0.25">
      <c r="A13">
        <v>603</v>
      </c>
      <c r="C13">
        <v>3</v>
      </c>
      <c r="D13">
        <v>23</v>
      </c>
      <c r="E13" s="3" t="str">
        <f t="shared" si="0"/>
        <v/>
      </c>
    </row>
    <row r="14" spans="1:10" x14ac:dyDescent="0.25">
      <c r="A14">
        <v>403</v>
      </c>
      <c r="C14">
        <v>4</v>
      </c>
      <c r="D14">
        <v>34</v>
      </c>
      <c r="E14" s="3" t="str">
        <f t="shared" si="0"/>
        <v/>
      </c>
    </row>
    <row r="15" spans="1:10" x14ac:dyDescent="0.25">
      <c r="A15">
        <v>203</v>
      </c>
      <c r="C15">
        <v>9</v>
      </c>
      <c r="D15">
        <v>45</v>
      </c>
      <c r="E15" s="3" t="str">
        <f t="shared" si="0"/>
        <v/>
      </c>
    </row>
    <row r="16" spans="1:10" x14ac:dyDescent="0.25">
      <c r="A16">
        <v>103</v>
      </c>
      <c r="C16">
        <v>8</v>
      </c>
      <c r="D16">
        <v>41</v>
      </c>
      <c r="E16" s="3" t="str">
        <f t="shared" si="0"/>
        <v/>
      </c>
    </row>
  </sheetData>
  <mergeCells count="1">
    <mergeCell ref="F2:J5"/>
  </mergeCells>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Ce que j'ai</vt:lpstr>
      <vt:lpstr>Ce que je voudrais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 de LAMY</dc:creator>
  <cp:lastModifiedBy>Xavier</cp:lastModifiedBy>
  <dcterms:created xsi:type="dcterms:W3CDTF">2015-01-28T18:07:12Z</dcterms:created>
  <dcterms:modified xsi:type="dcterms:W3CDTF">2015-01-28T21:15:17Z</dcterms:modified>
</cp:coreProperties>
</file>