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35" windowWidth="18915" windowHeight="9015" activeTab="1"/>
  </bookViews>
  <sheets>
    <sheet name="Data" sheetId="1" r:id="rId1"/>
    <sheet name="Stat à la demande" sheetId="2" r:id="rId2"/>
  </sheets>
  <definedNames>
    <definedName name="Début">'Stat à la demande'!$D$5</definedName>
    <definedName name="Fin">'Stat à la demande'!$M$5</definedName>
    <definedName name="mois_toupie">#REF!</definedName>
    <definedName name="N°_année">#REF!</definedName>
    <definedName name="Tableau_fonc">#REF!</definedName>
  </definedNames>
  <calcPr calcId="125725"/>
</workbook>
</file>

<file path=xl/calcChain.xml><?xml version="1.0" encoding="utf-8"?>
<calcChain xmlns="http://schemas.openxmlformats.org/spreadsheetml/2006/main">
  <c r="U15" i="2"/>
  <c r="V15"/>
  <c r="W15"/>
  <c r="X15"/>
  <c r="Y15"/>
  <c r="Z15"/>
  <c r="AA15"/>
  <c r="U16"/>
  <c r="V16"/>
  <c r="W16"/>
  <c r="X16"/>
  <c r="Y16"/>
  <c r="Z16"/>
  <c r="AA16"/>
  <c r="U17"/>
  <c r="V17"/>
  <c r="W17"/>
  <c r="X17"/>
  <c r="Y17"/>
  <c r="Z17"/>
  <c r="AA17"/>
  <c r="U18"/>
  <c r="V18"/>
  <c r="W18"/>
  <c r="X18"/>
  <c r="Y18"/>
  <c r="Z18"/>
  <c r="AA18"/>
  <c r="U19"/>
  <c r="V19"/>
  <c r="W19"/>
  <c r="X19"/>
  <c r="Y19"/>
  <c r="Z19"/>
  <c r="AA19"/>
  <c r="U20"/>
  <c r="V20"/>
  <c r="W20"/>
  <c r="X20"/>
  <c r="Y20"/>
  <c r="Z20"/>
  <c r="AA20"/>
  <c r="U21"/>
  <c r="V21"/>
  <c r="W21"/>
  <c r="X21"/>
  <c r="Y21"/>
  <c r="Z21"/>
  <c r="AA21"/>
  <c r="U22"/>
  <c r="V22"/>
  <c r="W22"/>
  <c r="X22"/>
  <c r="Y22"/>
  <c r="Z22"/>
  <c r="AA22"/>
  <c r="U23"/>
  <c r="V23"/>
  <c r="W23"/>
  <c r="X23"/>
  <c r="Y23"/>
  <c r="Z23"/>
  <c r="AA23"/>
  <c r="U24"/>
  <c r="V24"/>
  <c r="W24"/>
  <c r="X24"/>
  <c r="Y24"/>
  <c r="Z24"/>
  <c r="AA24"/>
  <c r="U25"/>
  <c r="V25"/>
  <c r="W25"/>
  <c r="X25"/>
  <c r="Y25"/>
  <c r="Z25"/>
  <c r="AA25"/>
  <c r="AA14"/>
  <c r="Z14"/>
  <c r="Y14"/>
  <c r="X14"/>
  <c r="W14"/>
  <c r="V14"/>
  <c r="U14"/>
  <c r="D14"/>
  <c r="G2" i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E24" i="2" s="1"/>
  <c r="G27" i="1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E25" i="2"/>
  <c r="S18" l="1"/>
  <c r="S20"/>
  <c r="E17"/>
  <c r="S19"/>
  <c r="D16"/>
  <c r="F25"/>
  <c r="H14"/>
  <c r="G14"/>
  <c r="H20"/>
  <c r="S23"/>
  <c r="S15"/>
  <c r="F18"/>
  <c r="G19"/>
  <c r="I21"/>
  <c r="S24"/>
  <c r="S16"/>
  <c r="S22"/>
  <c r="J22"/>
  <c r="S25"/>
  <c r="S17"/>
  <c r="S21"/>
  <c r="D24"/>
  <c r="L14"/>
  <c r="I20"/>
  <c r="F17"/>
  <c r="L25"/>
  <c r="L21"/>
  <c r="L16"/>
  <c r="F14"/>
  <c r="D22"/>
  <c r="G17"/>
  <c r="M25"/>
  <c r="M21"/>
  <c r="M17"/>
  <c r="E14"/>
  <c r="E22"/>
  <c r="H17"/>
  <c r="N25"/>
  <c r="N21"/>
  <c r="N18"/>
  <c r="N16"/>
  <c r="N15"/>
  <c r="I25"/>
  <c r="H24"/>
  <c r="G23"/>
  <c r="F22"/>
  <c r="E21"/>
  <c r="D20"/>
  <c r="J18"/>
  <c r="I17"/>
  <c r="H16"/>
  <c r="G15"/>
  <c r="P14"/>
  <c r="O25"/>
  <c r="O24"/>
  <c r="O23"/>
  <c r="O22"/>
  <c r="O21"/>
  <c r="O20"/>
  <c r="O19"/>
  <c r="O18"/>
  <c r="O17"/>
  <c r="O16"/>
  <c r="O15"/>
  <c r="H19"/>
  <c r="D15"/>
  <c r="L24"/>
  <c r="L20"/>
  <c r="L15"/>
  <c r="F24"/>
  <c r="I19"/>
  <c r="F16"/>
  <c r="M24"/>
  <c r="M20"/>
  <c r="M16"/>
  <c r="H25"/>
  <c r="D21"/>
  <c r="G16"/>
  <c r="N23"/>
  <c r="I16"/>
  <c r="H15"/>
  <c r="O14"/>
  <c r="P25"/>
  <c r="P24"/>
  <c r="P23"/>
  <c r="P22"/>
  <c r="P21"/>
  <c r="P20"/>
  <c r="P19"/>
  <c r="P18"/>
  <c r="P17"/>
  <c r="P16"/>
  <c r="P15"/>
  <c r="J21"/>
  <c r="E16"/>
  <c r="L23"/>
  <c r="L19"/>
  <c r="L17"/>
  <c r="E23"/>
  <c r="H18"/>
  <c r="E15"/>
  <c r="M23"/>
  <c r="M19"/>
  <c r="M15"/>
  <c r="G24"/>
  <c r="J19"/>
  <c r="F15"/>
  <c r="N24"/>
  <c r="N20"/>
  <c r="N17"/>
  <c r="I24"/>
  <c r="G22"/>
  <c r="E20"/>
  <c r="J17"/>
  <c r="J24"/>
  <c r="I23"/>
  <c r="H22"/>
  <c r="G21"/>
  <c r="F20"/>
  <c r="E19"/>
  <c r="D18"/>
  <c r="J16"/>
  <c r="I15"/>
  <c r="N14"/>
  <c r="Q25"/>
  <c r="Q24"/>
  <c r="Q23"/>
  <c r="Q22"/>
  <c r="Q21"/>
  <c r="Q20"/>
  <c r="Q19"/>
  <c r="Q18"/>
  <c r="Q17"/>
  <c r="Q16"/>
  <c r="Q15"/>
  <c r="D23"/>
  <c r="G18"/>
  <c r="S14"/>
  <c r="L22"/>
  <c r="L18"/>
  <c r="G25"/>
  <c r="J20"/>
  <c r="R14"/>
  <c r="M22"/>
  <c r="M18"/>
  <c r="F23"/>
  <c r="I18"/>
  <c r="Q14"/>
  <c r="N22"/>
  <c r="N19"/>
  <c r="J25"/>
  <c r="H23"/>
  <c r="F21"/>
  <c r="D19"/>
  <c r="J14"/>
  <c r="I14"/>
  <c r="D25"/>
  <c r="J23"/>
  <c r="I22"/>
  <c r="H21"/>
  <c r="G20"/>
  <c r="F19"/>
  <c r="E18"/>
  <c r="D17"/>
  <c r="J15"/>
  <c r="M14"/>
  <c r="R25"/>
  <c r="R24"/>
  <c r="R23"/>
  <c r="R22"/>
  <c r="R21"/>
  <c r="R20"/>
  <c r="R19"/>
  <c r="R18"/>
  <c r="R17"/>
  <c r="R16"/>
  <c r="R15"/>
</calcChain>
</file>

<file path=xl/sharedStrings.xml><?xml version="1.0" encoding="utf-8"?>
<sst xmlns="http://schemas.openxmlformats.org/spreadsheetml/2006/main" count="1095" uniqueCount="49">
  <si>
    <t/>
  </si>
  <si>
    <t>Personnel</t>
  </si>
  <si>
    <t>Fonction</t>
  </si>
  <si>
    <t>NOM Pr 1</t>
  </si>
  <si>
    <t>NOM Pr 2</t>
  </si>
  <si>
    <t>NOM Pr 3</t>
  </si>
  <si>
    <t>NOM Pr 4</t>
  </si>
  <si>
    <t>NOM Pr 5</t>
  </si>
  <si>
    <t>Repos</t>
  </si>
  <si>
    <t>Congé</t>
  </si>
  <si>
    <t>date début</t>
  </si>
  <si>
    <t>date fin</t>
  </si>
  <si>
    <t>au</t>
  </si>
  <si>
    <t>Titre</t>
  </si>
  <si>
    <t>Formation</t>
  </si>
  <si>
    <t>Délégation</t>
  </si>
  <si>
    <t>Mal / At</t>
  </si>
  <si>
    <t>Retour / repos</t>
  </si>
  <si>
    <t>Retour / congé</t>
  </si>
  <si>
    <t>CM</t>
  </si>
  <si>
    <t>C.S1</t>
  </si>
  <si>
    <t>O.S1</t>
  </si>
  <si>
    <t>C.S2</t>
  </si>
  <si>
    <t>O.S2</t>
  </si>
  <si>
    <t>C.S3</t>
  </si>
  <si>
    <t>O.S3</t>
  </si>
  <si>
    <t>SPPA</t>
  </si>
  <si>
    <t>Lundi</t>
  </si>
  <si>
    <t>Mardi</t>
  </si>
  <si>
    <t>Mercredi</t>
  </si>
  <si>
    <t>Jeudi</t>
  </si>
  <si>
    <t>Vendredi</t>
  </si>
  <si>
    <t>Samedi</t>
  </si>
  <si>
    <t>Dimanche</t>
  </si>
  <si>
    <t>NOM Pr 6</t>
  </si>
  <si>
    <t>NOM Pr 7</t>
  </si>
  <si>
    <t>NOM Pr 8</t>
  </si>
  <si>
    <t>NOM Pr 9</t>
  </si>
  <si>
    <t>NOM Pr 10</t>
  </si>
  <si>
    <t>NOM Pr 11</t>
  </si>
  <si>
    <t>NOM Pr 12</t>
  </si>
  <si>
    <t>Date</t>
  </si>
  <si>
    <t>ID</t>
  </si>
  <si>
    <t>hr déb.</t>
  </si>
  <si>
    <t>hr fin</t>
  </si>
  <si>
    <t>Evénement</t>
  </si>
  <si>
    <t>Permut A / rps-trv</t>
  </si>
  <si>
    <t>Permut A / trv-rps</t>
  </si>
  <si>
    <t>JrSem</t>
  </si>
</sst>
</file>

<file path=xl/styles.xml><?xml version="1.0" encoding="utf-8"?>
<styleSheet xmlns="http://schemas.openxmlformats.org/spreadsheetml/2006/main">
  <numFmts count="3">
    <numFmt numFmtId="164" formatCode="hh:mm;@"/>
    <numFmt numFmtId="165" formatCode="dd\ mmmm\ yyyy"/>
    <numFmt numFmtId="166" formatCode="h:mm;@"/>
  </numFmts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FangSong"/>
      <family val="3"/>
    </font>
    <font>
      <sz val="11"/>
      <color theme="1"/>
      <name val="FangSong"/>
      <family val="3"/>
    </font>
    <font>
      <b/>
      <sz val="12"/>
      <color indexed="9"/>
      <name val="Trebuchet MS"/>
      <family val="2"/>
    </font>
  </fonts>
  <fills count="6">
    <fill>
      <patternFill patternType="none"/>
    </fill>
    <fill>
      <patternFill patternType="gray125"/>
    </fill>
    <fill>
      <patternFill patternType="lightUp">
        <fgColor theme="3" tint="0.39994506668294322"/>
        <bgColor indexed="65"/>
      </patternFill>
    </fill>
    <fill>
      <patternFill patternType="lightDown">
        <fgColor rgb="FF92D050"/>
      </patternFill>
    </fill>
    <fill>
      <patternFill patternType="lightDown">
        <fgColor theme="3" tint="0.39994506668294322"/>
        <bgColor indexed="65"/>
      </patternFill>
    </fill>
    <fill>
      <patternFill patternType="solid">
        <fgColor indexed="1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0" fillId="0" borderId="0" xfId="0"/>
    <xf numFmtId="0" fontId="0" fillId="2" borderId="0" xfId="0" applyFill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165" fontId="5" fillId="0" borderId="0" xfId="0" applyNumberFormat="1" applyFont="1" applyBorder="1" applyAlignment="1">
      <alignment vertical="center"/>
    </xf>
    <xf numFmtId="0" fontId="0" fillId="3" borderId="0" xfId="0" applyFill="1" applyBorder="1"/>
    <xf numFmtId="0" fontId="0" fillId="3" borderId="3" xfId="0" applyFill="1" applyBorder="1"/>
    <xf numFmtId="0" fontId="0" fillId="3" borderId="2" xfId="0" applyFill="1" applyBorder="1"/>
    <xf numFmtId="0" fontId="0" fillId="2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164" fontId="0" fillId="0" borderId="0" xfId="0" applyNumberFormat="1" applyAlignment="1">
      <alignment vertical="center"/>
    </xf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right" vertical="center" indent="1"/>
    </xf>
    <xf numFmtId="0" fontId="1" fillId="3" borderId="2" xfId="0" applyFont="1" applyFill="1" applyBorder="1" applyAlignment="1">
      <alignment horizontal="right" vertical="center" indent="1"/>
    </xf>
    <xf numFmtId="0" fontId="0" fillId="0" borderId="1" xfId="0" applyFont="1" applyBorder="1" applyAlignment="1">
      <alignment horizontal="center" vertical="top" textRotation="165"/>
    </xf>
    <xf numFmtId="0" fontId="0" fillId="0" borderId="1" xfId="0" applyBorder="1" applyAlignment="1">
      <alignment horizontal="center" vertical="top" textRotation="165"/>
    </xf>
    <xf numFmtId="0" fontId="0" fillId="4" borderId="5" xfId="0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4" xfId="0" applyFont="1" applyFill="1" applyBorder="1" applyAlignment="1">
      <alignment horizontal="left" vertical="center" indent="1"/>
    </xf>
    <xf numFmtId="0" fontId="6" fillId="5" borderId="2" xfId="1" applyFont="1" applyFill="1" applyBorder="1" applyAlignment="1" applyProtection="1">
      <alignment horizontal="center" vertical="center"/>
    </xf>
    <xf numFmtId="0" fontId="6" fillId="5" borderId="2" xfId="1" applyFont="1" applyFill="1" applyBorder="1" applyAlignment="1" applyProtection="1">
      <alignment vertical="center"/>
    </xf>
    <xf numFmtId="14" fontId="6" fillId="5" borderId="2" xfId="1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9">
    <dxf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Trebuchet MS"/>
        <scheme val="none"/>
      </font>
      <numFmt numFmtId="19" formatCode="dd/mm/yyyy"/>
      <fill>
        <patternFill patternType="solid">
          <fgColor indexed="64"/>
          <bgColor indexed="18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general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hh:mm;@"/>
      <alignment horizontal="center" vertical="center" textRotation="0" wrapText="0" indent="0" relativeIndent="0" justifyLastLine="0" shrinkToFit="0" mergeCell="0" readingOrder="0"/>
    </dxf>
    <dxf>
      <numFmt numFmtId="164" formatCode="hh:mm;@"/>
      <alignment horizontal="center" vertical="center" textRotation="0" wrapText="0" indent="0" relativeIndent="0" justifyLastLine="0" shrinkToFit="0" mergeCell="0" readingOrder="0"/>
    </dxf>
    <dxf>
      <numFmt numFmtId="164" formatCode="hh:mm;@"/>
      <alignment horizontal="general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DD" displayName="BDD" ref="A1:G515" totalsRowShown="0" headerRowDxfId="1" tableBorderDxfId="8" headerRowCellStyle="Normal 2">
  <autoFilter ref="A1:G515">
    <filterColumn colId="6"/>
  </autoFilter>
  <tableColumns count="7">
    <tableColumn id="1" name="Date" dataDxfId="7"/>
    <tableColumn id="2" name="ID" dataDxfId="6"/>
    <tableColumn id="3" name="hr déb." dataDxfId="5"/>
    <tableColumn id="4" name="hr fin" dataDxfId="4"/>
    <tableColumn id="5" name="Fonction" dataDxfId="3"/>
    <tableColumn id="6" name="Evénement" dataDxfId="2"/>
    <tableColumn id="7" name="JrSem" dataDxfId="0">
      <calculatedColumnFormula>WEEKDAY(BDD[[#This Row],[Date]],2)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16"/>
  <sheetViews>
    <sheetView workbookViewId="0">
      <selection activeCell="G1" sqref="G1:G1048576"/>
    </sheetView>
  </sheetViews>
  <sheetFormatPr baseColWidth="10" defaultRowHeight="12.75"/>
  <cols>
    <col min="1" max="1" width="18.7109375" style="5" customWidth="1"/>
    <col min="3" max="3" width="20.7109375" style="15" customWidth="1"/>
    <col min="4" max="4" width="10.85546875" style="5" customWidth="1"/>
    <col min="5" max="5" width="10.7109375" style="5" customWidth="1"/>
    <col min="6" max="6" width="12.7109375" style="5" customWidth="1"/>
    <col min="7" max="7" width="14.85546875" style="16" customWidth="1"/>
    <col min="8" max="8" width="8.42578125" style="5" customWidth="1"/>
    <col min="9" max="16384" width="11.42578125" style="1"/>
  </cols>
  <sheetData>
    <row r="1" spans="1:8" ht="18">
      <c r="A1" s="31" t="s">
        <v>41</v>
      </c>
      <c r="B1" s="32" t="s">
        <v>42</v>
      </c>
      <c r="C1" s="33" t="s">
        <v>43</v>
      </c>
      <c r="D1" s="33" t="s">
        <v>44</v>
      </c>
      <c r="E1" s="33" t="s">
        <v>2</v>
      </c>
      <c r="F1" s="32" t="s">
        <v>45</v>
      </c>
      <c r="G1" s="31" t="s">
        <v>48</v>
      </c>
      <c r="H1" s="1"/>
    </row>
    <row r="2" spans="1:8">
      <c r="A2" s="22">
        <v>42184</v>
      </c>
      <c r="B2" s="17" t="s">
        <v>3</v>
      </c>
      <c r="C2" s="20">
        <v>0.39583333333333331</v>
      </c>
      <c r="D2" s="20">
        <v>0.91666666666666663</v>
      </c>
      <c r="E2" s="5" t="s">
        <v>19</v>
      </c>
      <c r="F2" s="16"/>
      <c r="G2" s="34">
        <f>WEEKDAY(BDD[[#This Row],[Date]],2)</f>
        <v>1</v>
      </c>
      <c r="H2" s="1"/>
    </row>
    <row r="3" spans="1:8">
      <c r="A3" s="22">
        <v>42184</v>
      </c>
      <c r="B3" s="17" t="s">
        <v>4</v>
      </c>
      <c r="C3" s="20">
        <v>0.39583333333333331</v>
      </c>
      <c r="D3" s="20">
        <v>0.91666666666666663</v>
      </c>
      <c r="E3" s="5" t="s">
        <v>22</v>
      </c>
      <c r="F3" s="16"/>
      <c r="G3" s="34">
        <f>WEEKDAY(BDD[[#This Row],[Date]],2)</f>
        <v>1</v>
      </c>
      <c r="H3" s="1"/>
    </row>
    <row r="4" spans="1:8">
      <c r="A4" s="22">
        <v>42184</v>
      </c>
      <c r="B4" s="17" t="s">
        <v>5</v>
      </c>
      <c r="C4" s="20">
        <v>0.39583333333333331</v>
      </c>
      <c r="D4" s="20">
        <v>0.91666666666666663</v>
      </c>
      <c r="E4" s="5" t="s">
        <v>23</v>
      </c>
      <c r="F4" s="16"/>
      <c r="G4" s="34">
        <f>WEEKDAY(BDD[[#This Row],[Date]],2)</f>
        <v>1</v>
      </c>
      <c r="H4" s="1"/>
    </row>
    <row r="5" spans="1:8">
      <c r="A5" s="22">
        <v>42184</v>
      </c>
      <c r="B5" s="17" t="s">
        <v>6</v>
      </c>
      <c r="C5" s="20">
        <v>0.39583333333333331</v>
      </c>
      <c r="D5" s="20">
        <v>0.91666666666666663</v>
      </c>
      <c r="E5" s="5" t="s">
        <v>24</v>
      </c>
      <c r="F5" s="16"/>
      <c r="G5" s="34">
        <f>WEEKDAY(BDD[[#This Row],[Date]],2)</f>
        <v>1</v>
      </c>
      <c r="H5" s="1"/>
    </row>
    <row r="6" spans="1:8">
      <c r="A6" s="22">
        <v>42184</v>
      </c>
      <c r="B6" s="17" t="s">
        <v>7</v>
      </c>
      <c r="C6" s="20">
        <v>0.39583333333333331</v>
      </c>
      <c r="D6" s="20">
        <v>0.91666666666666663</v>
      </c>
      <c r="E6" s="5" t="s">
        <v>25</v>
      </c>
      <c r="F6" s="16"/>
      <c r="G6" s="34">
        <f>WEEKDAY(BDD[[#This Row],[Date]],2)</f>
        <v>1</v>
      </c>
      <c r="H6" s="1"/>
    </row>
    <row r="7" spans="1:8">
      <c r="A7" s="22">
        <v>42184</v>
      </c>
      <c r="B7" s="17" t="s">
        <v>34</v>
      </c>
      <c r="C7" s="20">
        <v>0.39583333333333331</v>
      </c>
      <c r="D7" s="20">
        <v>0.91666666666666663</v>
      </c>
      <c r="E7" s="5" t="s">
        <v>26</v>
      </c>
      <c r="F7" s="16"/>
      <c r="G7" s="34">
        <f>WEEKDAY(BDD[[#This Row],[Date]],2)</f>
        <v>1</v>
      </c>
      <c r="H7" s="1"/>
    </row>
    <row r="8" spans="1:8">
      <c r="A8" s="22">
        <v>42184</v>
      </c>
      <c r="B8" s="17" t="s">
        <v>35</v>
      </c>
      <c r="C8" s="5"/>
      <c r="F8" s="16" t="s">
        <v>8</v>
      </c>
      <c r="G8" s="34">
        <f>WEEKDAY(BDD[[#This Row],[Date]],2)</f>
        <v>1</v>
      </c>
      <c r="H8" s="1"/>
    </row>
    <row r="9" spans="1:8">
      <c r="A9" s="22">
        <v>42184</v>
      </c>
      <c r="B9" s="17" t="s">
        <v>36</v>
      </c>
      <c r="C9" s="5"/>
      <c r="F9" s="16" t="s">
        <v>8</v>
      </c>
      <c r="G9" s="34">
        <f>WEEKDAY(BDD[[#This Row],[Date]],2)</f>
        <v>1</v>
      </c>
      <c r="H9" s="1"/>
    </row>
    <row r="10" spans="1:8">
      <c r="A10" s="22">
        <v>42184</v>
      </c>
      <c r="B10" s="17" t="s">
        <v>37</v>
      </c>
      <c r="C10" s="5"/>
      <c r="F10" s="16" t="s">
        <v>8</v>
      </c>
      <c r="G10" s="34">
        <f>WEEKDAY(BDD[[#This Row],[Date]],2)</f>
        <v>1</v>
      </c>
      <c r="H10" s="1"/>
    </row>
    <row r="11" spans="1:8">
      <c r="A11" s="22">
        <v>42184</v>
      </c>
      <c r="B11" s="17" t="s">
        <v>38</v>
      </c>
      <c r="C11" s="5"/>
      <c r="F11" s="16" t="s">
        <v>8</v>
      </c>
      <c r="G11" s="34">
        <f>WEEKDAY(BDD[[#This Row],[Date]],2)</f>
        <v>1</v>
      </c>
      <c r="H11" s="1"/>
    </row>
    <row r="12" spans="1:8">
      <c r="A12" s="22">
        <v>42184</v>
      </c>
      <c r="B12" s="17" t="s">
        <v>39</v>
      </c>
      <c r="C12" s="20">
        <v>0.33333333333333331</v>
      </c>
      <c r="D12" s="20">
        <v>0.57638888888888895</v>
      </c>
      <c r="F12" s="16" t="s">
        <v>9</v>
      </c>
      <c r="G12" s="34">
        <f>WEEKDAY(BDD[[#This Row],[Date]],2)</f>
        <v>1</v>
      </c>
      <c r="H12" s="1"/>
    </row>
    <row r="13" spans="1:8">
      <c r="A13" s="22">
        <v>42184</v>
      </c>
      <c r="B13" s="17" t="s">
        <v>40</v>
      </c>
      <c r="C13" s="20">
        <v>0.33333333333333331</v>
      </c>
      <c r="D13" s="20">
        <v>0.625</v>
      </c>
      <c r="F13" s="16" t="s">
        <v>9</v>
      </c>
      <c r="G13" s="34">
        <f>WEEKDAY(BDD[[#This Row],[Date]],2)</f>
        <v>1</v>
      </c>
      <c r="H13" s="1"/>
    </row>
    <row r="14" spans="1:8">
      <c r="A14" s="22">
        <v>42185</v>
      </c>
      <c r="B14" s="17" t="s">
        <v>3</v>
      </c>
      <c r="C14" s="19">
        <v>0.39583333333333331</v>
      </c>
      <c r="D14" s="19">
        <v>0.90625</v>
      </c>
      <c r="E14" s="5" t="s">
        <v>22</v>
      </c>
      <c r="F14" s="16"/>
      <c r="G14" s="34">
        <f>WEEKDAY(BDD[[#This Row],[Date]],2)</f>
        <v>2</v>
      </c>
      <c r="H14" s="1"/>
    </row>
    <row r="15" spans="1:8">
      <c r="A15" s="22">
        <v>42185</v>
      </c>
      <c r="B15" s="17" t="s">
        <v>4</v>
      </c>
      <c r="C15" s="19">
        <v>0.39583333333333331</v>
      </c>
      <c r="D15" s="19">
        <v>0.90625</v>
      </c>
      <c r="E15" s="5" t="s">
        <v>19</v>
      </c>
      <c r="F15" s="16"/>
      <c r="G15" s="34">
        <f>WEEKDAY(BDD[[#This Row],[Date]],2)</f>
        <v>2</v>
      </c>
      <c r="H15" s="1"/>
    </row>
    <row r="16" spans="1:8">
      <c r="A16" s="22">
        <v>42185</v>
      </c>
      <c r="B16" s="17" t="s">
        <v>5</v>
      </c>
      <c r="C16" s="19">
        <v>0.625</v>
      </c>
      <c r="D16" s="19">
        <v>0.90625</v>
      </c>
      <c r="E16" s="5" t="s">
        <v>24</v>
      </c>
      <c r="F16" s="16"/>
      <c r="G16" s="34">
        <f>WEEKDAY(BDD[[#This Row],[Date]],2)</f>
        <v>2</v>
      </c>
      <c r="H16" s="1"/>
    </row>
    <row r="17" spans="1:8">
      <c r="A17" s="22">
        <v>42185</v>
      </c>
      <c r="B17" s="17" t="s">
        <v>6</v>
      </c>
      <c r="C17" s="19">
        <v>0.625</v>
      </c>
      <c r="D17" s="19">
        <v>0.90625</v>
      </c>
      <c r="E17" s="5" t="s">
        <v>23</v>
      </c>
      <c r="F17" s="16"/>
      <c r="G17" s="34">
        <f>WEEKDAY(BDD[[#This Row],[Date]],2)</f>
        <v>2</v>
      </c>
      <c r="H17" s="1"/>
    </row>
    <row r="18" spans="1:8">
      <c r="A18" s="22">
        <v>42185</v>
      </c>
      <c r="B18" s="17" t="s">
        <v>7</v>
      </c>
      <c r="C18" s="19">
        <v>0.625</v>
      </c>
      <c r="D18" s="19">
        <v>0.90625</v>
      </c>
      <c r="E18" s="5" t="s">
        <v>25</v>
      </c>
      <c r="F18" s="16"/>
      <c r="G18" s="34">
        <f>WEEKDAY(BDD[[#This Row],[Date]],2)</f>
        <v>2</v>
      </c>
      <c r="H18" s="1"/>
    </row>
    <row r="19" spans="1:8">
      <c r="A19" s="22">
        <v>42185</v>
      </c>
      <c r="B19" s="17" t="s">
        <v>34</v>
      </c>
      <c r="C19" s="19">
        <v>0.625</v>
      </c>
      <c r="D19" s="19">
        <v>0.90625</v>
      </c>
      <c r="E19" s="5" t="s">
        <v>26</v>
      </c>
      <c r="F19" s="16" t="s">
        <v>46</v>
      </c>
      <c r="G19" s="34">
        <f>WEEKDAY(BDD[[#This Row],[Date]],2)</f>
        <v>2</v>
      </c>
      <c r="H19" s="1"/>
    </row>
    <row r="20" spans="1:8">
      <c r="A20" s="22">
        <v>42185</v>
      </c>
      <c r="B20" s="17" t="s">
        <v>35</v>
      </c>
      <c r="C20" s="18"/>
      <c r="D20" s="18"/>
      <c r="F20" s="16" t="s">
        <v>9</v>
      </c>
      <c r="G20" s="34">
        <f>WEEKDAY(BDD[[#This Row],[Date]],2)</f>
        <v>2</v>
      </c>
      <c r="H20" s="1"/>
    </row>
    <row r="21" spans="1:8">
      <c r="A21" s="22">
        <v>42185</v>
      </c>
      <c r="B21" s="17" t="s">
        <v>36</v>
      </c>
      <c r="C21" s="18"/>
      <c r="D21" s="18"/>
      <c r="F21" s="16" t="s">
        <v>9</v>
      </c>
      <c r="G21" s="34">
        <f>WEEKDAY(BDD[[#This Row],[Date]],2)</f>
        <v>2</v>
      </c>
      <c r="H21" s="1"/>
    </row>
    <row r="22" spans="1:8">
      <c r="A22" s="22">
        <v>42185</v>
      </c>
      <c r="B22" s="17" t="s">
        <v>37</v>
      </c>
      <c r="C22" s="18"/>
      <c r="D22" s="18"/>
      <c r="F22" s="16" t="s">
        <v>8</v>
      </c>
      <c r="G22" s="34">
        <f>WEEKDAY(BDD[[#This Row],[Date]],2)</f>
        <v>2</v>
      </c>
      <c r="H22" s="1"/>
    </row>
    <row r="23" spans="1:8">
      <c r="A23" s="22">
        <v>42185</v>
      </c>
      <c r="B23" s="17" t="s">
        <v>38</v>
      </c>
      <c r="C23" s="18"/>
      <c r="D23" s="18"/>
      <c r="F23" s="16" t="s">
        <v>8</v>
      </c>
      <c r="G23" s="34">
        <f>WEEKDAY(BDD[[#This Row],[Date]],2)</f>
        <v>2</v>
      </c>
      <c r="H23" s="1"/>
    </row>
    <row r="24" spans="1:8">
      <c r="A24" s="22">
        <v>42185</v>
      </c>
      <c r="B24" s="17" t="s">
        <v>39</v>
      </c>
      <c r="C24" s="18"/>
      <c r="D24" s="18"/>
      <c r="F24" s="16" t="s">
        <v>8</v>
      </c>
      <c r="G24" s="34">
        <f>WEEKDAY(BDD[[#This Row],[Date]],2)</f>
        <v>2</v>
      </c>
      <c r="H24" s="1"/>
    </row>
    <row r="25" spans="1:8">
      <c r="A25" s="22">
        <v>42185</v>
      </c>
      <c r="B25" s="17" t="s">
        <v>40</v>
      </c>
      <c r="C25" s="18"/>
      <c r="D25" s="18"/>
      <c r="F25" s="16" t="s">
        <v>8</v>
      </c>
      <c r="G25" s="34">
        <f>WEEKDAY(BDD[[#This Row],[Date]],2)</f>
        <v>2</v>
      </c>
      <c r="H25" s="1"/>
    </row>
    <row r="26" spans="1:8">
      <c r="A26" s="22">
        <v>42186</v>
      </c>
      <c r="B26" s="17" t="s">
        <v>3</v>
      </c>
      <c r="C26" s="19">
        <v>0.39583333333333331</v>
      </c>
      <c r="D26" s="19">
        <v>0.91666666666666663</v>
      </c>
      <c r="E26" s="5" t="s">
        <v>26</v>
      </c>
      <c r="F26" s="16"/>
      <c r="G26" s="34">
        <f>WEEKDAY(BDD[[#This Row],[Date]],2)</f>
        <v>3</v>
      </c>
      <c r="H26" s="1"/>
    </row>
    <row r="27" spans="1:8">
      <c r="A27" s="22">
        <v>42186</v>
      </c>
      <c r="B27" s="17" t="s">
        <v>4</v>
      </c>
      <c r="C27" s="19">
        <v>0.39583333333333331</v>
      </c>
      <c r="D27" s="19">
        <v>0.91666666666666663</v>
      </c>
      <c r="E27" s="5" t="s">
        <v>25</v>
      </c>
      <c r="F27" s="16"/>
      <c r="G27" s="34">
        <f>WEEKDAY(BDD[[#This Row],[Date]],2)</f>
        <v>3</v>
      </c>
      <c r="H27" s="1"/>
    </row>
    <row r="28" spans="1:8">
      <c r="A28" s="22">
        <v>42186</v>
      </c>
      <c r="B28" s="17" t="s">
        <v>5</v>
      </c>
      <c r="C28" s="19">
        <v>0.39583333333333331</v>
      </c>
      <c r="D28" s="19">
        <v>0.91666666666666663</v>
      </c>
      <c r="E28" s="5" t="s">
        <v>23</v>
      </c>
      <c r="F28" s="16"/>
      <c r="G28" s="34">
        <f>WEEKDAY(BDD[[#This Row],[Date]],2)</f>
        <v>3</v>
      </c>
      <c r="H28" s="1"/>
    </row>
    <row r="29" spans="1:8">
      <c r="A29" s="22">
        <v>42186</v>
      </c>
      <c r="B29" s="17" t="s">
        <v>6</v>
      </c>
      <c r="C29" s="19">
        <v>0.39583333333333331</v>
      </c>
      <c r="D29" s="19">
        <v>0.91666666666666663</v>
      </c>
      <c r="E29" s="5" t="s">
        <v>24</v>
      </c>
      <c r="F29" s="16"/>
      <c r="G29" s="34">
        <f>WEEKDAY(BDD[[#This Row],[Date]],2)</f>
        <v>3</v>
      </c>
      <c r="H29" s="1"/>
    </row>
    <row r="30" spans="1:8">
      <c r="A30" s="22">
        <v>42186</v>
      </c>
      <c r="B30" s="17" t="s">
        <v>7</v>
      </c>
      <c r="C30" s="19">
        <v>0.39583333333333331</v>
      </c>
      <c r="D30" s="19">
        <v>0.91666666666666663</v>
      </c>
      <c r="E30" s="5" t="s">
        <v>19</v>
      </c>
      <c r="F30" s="16"/>
      <c r="G30" s="34">
        <f>WEEKDAY(BDD[[#This Row],[Date]],2)</f>
        <v>3</v>
      </c>
      <c r="H30" s="1"/>
    </row>
    <row r="31" spans="1:8">
      <c r="A31" s="22">
        <v>42186</v>
      </c>
      <c r="B31" s="17" t="s">
        <v>34</v>
      </c>
      <c r="C31" s="19">
        <v>0.39583333333333331</v>
      </c>
      <c r="D31" s="19">
        <v>0.91666666666666663</v>
      </c>
      <c r="E31" s="5" t="s">
        <v>22</v>
      </c>
      <c r="F31" s="16"/>
      <c r="G31" s="34">
        <f>WEEKDAY(BDD[[#This Row],[Date]],2)</f>
        <v>3</v>
      </c>
      <c r="H31" s="1"/>
    </row>
    <row r="32" spans="1:8">
      <c r="A32" s="22">
        <v>42186</v>
      </c>
      <c r="B32" s="17" t="s">
        <v>35</v>
      </c>
      <c r="C32" s="18"/>
      <c r="D32" s="18"/>
      <c r="F32" s="16" t="s">
        <v>9</v>
      </c>
      <c r="G32" s="34">
        <f>WEEKDAY(BDD[[#This Row],[Date]],2)</f>
        <v>3</v>
      </c>
      <c r="H32" s="1"/>
    </row>
    <row r="33" spans="1:8">
      <c r="A33" s="22">
        <v>42186</v>
      </c>
      <c r="B33" s="17" t="s">
        <v>36</v>
      </c>
      <c r="C33" s="18"/>
      <c r="D33" s="18"/>
      <c r="F33" s="16" t="s">
        <v>9</v>
      </c>
      <c r="G33" s="34">
        <f>WEEKDAY(BDD[[#This Row],[Date]],2)</f>
        <v>3</v>
      </c>
      <c r="H33" s="1"/>
    </row>
    <row r="34" spans="1:8">
      <c r="A34" s="22">
        <v>42186</v>
      </c>
      <c r="B34" s="17" t="s">
        <v>37</v>
      </c>
      <c r="C34" s="18"/>
      <c r="D34" s="18"/>
      <c r="F34" s="16" t="s">
        <v>8</v>
      </c>
      <c r="G34" s="34">
        <f>WEEKDAY(BDD[[#This Row],[Date]],2)</f>
        <v>3</v>
      </c>
      <c r="H34" s="1"/>
    </row>
    <row r="35" spans="1:8">
      <c r="A35" s="22">
        <v>42186</v>
      </c>
      <c r="B35" s="17" t="s">
        <v>38</v>
      </c>
      <c r="C35" s="18"/>
      <c r="D35" s="18"/>
      <c r="F35" s="16" t="s">
        <v>8</v>
      </c>
      <c r="G35" s="34">
        <f>WEEKDAY(BDD[[#This Row],[Date]],2)</f>
        <v>3</v>
      </c>
      <c r="H35" s="1"/>
    </row>
    <row r="36" spans="1:8">
      <c r="A36" s="22">
        <v>42186</v>
      </c>
      <c r="B36" s="17" t="s">
        <v>39</v>
      </c>
      <c r="C36" s="18"/>
      <c r="D36" s="18"/>
      <c r="F36" s="16" t="s">
        <v>8</v>
      </c>
      <c r="G36" s="34">
        <f>WEEKDAY(BDD[[#This Row],[Date]],2)</f>
        <v>3</v>
      </c>
      <c r="H36" s="1"/>
    </row>
    <row r="37" spans="1:8">
      <c r="A37" s="22">
        <v>42186</v>
      </c>
      <c r="B37" s="17" t="s">
        <v>40</v>
      </c>
      <c r="C37" s="18"/>
      <c r="D37" s="18"/>
      <c r="F37" s="16" t="s">
        <v>8</v>
      </c>
      <c r="G37" s="34">
        <f>WEEKDAY(BDD[[#This Row],[Date]],2)</f>
        <v>3</v>
      </c>
      <c r="H37" s="1"/>
    </row>
    <row r="38" spans="1:8">
      <c r="A38" s="22">
        <v>42187</v>
      </c>
      <c r="B38" s="17" t="s">
        <v>3</v>
      </c>
      <c r="C38" s="19">
        <v>0.39583333333333331</v>
      </c>
      <c r="D38" s="19">
        <v>0.88541666666666663</v>
      </c>
      <c r="E38" s="5" t="s">
        <v>26</v>
      </c>
      <c r="F38" s="16"/>
      <c r="G38" s="34">
        <f>WEEKDAY(BDD[[#This Row],[Date]],2)</f>
        <v>4</v>
      </c>
      <c r="H38" s="1"/>
    </row>
    <row r="39" spans="1:8">
      <c r="A39" s="22">
        <v>42187</v>
      </c>
      <c r="B39" s="17" t="s">
        <v>4</v>
      </c>
      <c r="C39" s="19">
        <v>0.39583333333333331</v>
      </c>
      <c r="D39" s="19">
        <v>0.88541666666666663</v>
      </c>
      <c r="E39" s="5" t="s">
        <v>19</v>
      </c>
      <c r="F39" s="16"/>
      <c r="G39" s="34">
        <f>WEEKDAY(BDD[[#This Row],[Date]],2)</f>
        <v>4</v>
      </c>
      <c r="H39" s="1"/>
    </row>
    <row r="40" spans="1:8">
      <c r="A40" s="22">
        <v>42187</v>
      </c>
      <c r="B40" s="17" t="s">
        <v>5</v>
      </c>
      <c r="C40" s="19">
        <v>0.66666666666666663</v>
      </c>
      <c r="D40" s="19">
        <v>0.88541666666666663</v>
      </c>
      <c r="E40" s="5" t="s">
        <v>22</v>
      </c>
      <c r="F40" s="16"/>
      <c r="G40" s="34">
        <f>WEEKDAY(BDD[[#This Row],[Date]],2)</f>
        <v>4</v>
      </c>
      <c r="H40" s="1"/>
    </row>
    <row r="41" spans="1:8">
      <c r="A41" s="22">
        <v>42187</v>
      </c>
      <c r="B41" s="17" t="s">
        <v>6</v>
      </c>
      <c r="C41" s="19">
        <v>0.66666666666666663</v>
      </c>
      <c r="D41" s="19">
        <v>0.88541666666666663</v>
      </c>
      <c r="E41" s="5" t="s">
        <v>24</v>
      </c>
      <c r="F41" s="16"/>
      <c r="G41" s="34">
        <f>WEEKDAY(BDD[[#This Row],[Date]],2)</f>
        <v>4</v>
      </c>
      <c r="H41" s="1"/>
    </row>
    <row r="42" spans="1:8">
      <c r="A42" s="22">
        <v>42187</v>
      </c>
      <c r="B42" s="17" t="s">
        <v>7</v>
      </c>
      <c r="C42" s="19">
        <v>0.66666666666666663</v>
      </c>
      <c r="D42" s="19">
        <v>0.88541666666666663</v>
      </c>
      <c r="E42" s="5" t="s">
        <v>23</v>
      </c>
      <c r="F42" s="16"/>
      <c r="G42" s="34">
        <f>WEEKDAY(BDD[[#This Row],[Date]],2)</f>
        <v>4</v>
      </c>
      <c r="H42" s="1"/>
    </row>
    <row r="43" spans="1:8">
      <c r="A43" s="22">
        <v>42187</v>
      </c>
      <c r="B43" s="17" t="s">
        <v>34</v>
      </c>
      <c r="C43" s="19">
        <v>0.66666666666666663</v>
      </c>
      <c r="D43" s="19">
        <v>0.88541666666666663</v>
      </c>
      <c r="E43" s="5" t="s">
        <v>25</v>
      </c>
      <c r="F43" s="16"/>
      <c r="G43" s="34">
        <f>WEEKDAY(BDD[[#This Row],[Date]],2)</f>
        <v>4</v>
      </c>
      <c r="H43" s="1"/>
    </row>
    <row r="44" spans="1:8">
      <c r="A44" s="22">
        <v>42187</v>
      </c>
      <c r="B44" s="17" t="s">
        <v>35</v>
      </c>
      <c r="C44" s="18"/>
      <c r="D44" s="18"/>
      <c r="F44" s="16" t="s">
        <v>9</v>
      </c>
      <c r="G44" s="34">
        <f>WEEKDAY(BDD[[#This Row],[Date]],2)</f>
        <v>4</v>
      </c>
      <c r="H44" s="1"/>
    </row>
    <row r="45" spans="1:8">
      <c r="A45" s="22">
        <v>42187</v>
      </c>
      <c r="B45" s="17" t="s">
        <v>36</v>
      </c>
      <c r="C45" s="18"/>
      <c r="D45" s="18"/>
      <c r="F45" s="16" t="s">
        <v>9</v>
      </c>
      <c r="G45" s="34">
        <f>WEEKDAY(BDD[[#This Row],[Date]],2)</f>
        <v>4</v>
      </c>
      <c r="H45" s="1"/>
    </row>
    <row r="46" spans="1:8">
      <c r="A46" s="22">
        <v>42187</v>
      </c>
      <c r="B46" s="17" t="s">
        <v>37</v>
      </c>
      <c r="C46" s="18"/>
      <c r="D46" s="18"/>
      <c r="F46" s="16" t="s">
        <v>8</v>
      </c>
      <c r="G46" s="34">
        <f>WEEKDAY(BDD[[#This Row],[Date]],2)</f>
        <v>4</v>
      </c>
      <c r="H46" s="1"/>
    </row>
    <row r="47" spans="1:8">
      <c r="A47" s="22">
        <v>42187</v>
      </c>
      <c r="B47" s="17" t="s">
        <v>38</v>
      </c>
      <c r="C47" s="18"/>
      <c r="D47" s="18"/>
      <c r="F47" s="16" t="s">
        <v>8</v>
      </c>
      <c r="G47" s="34">
        <f>WEEKDAY(BDD[[#This Row],[Date]],2)</f>
        <v>4</v>
      </c>
      <c r="H47" s="1"/>
    </row>
    <row r="48" spans="1:8">
      <c r="A48" s="22">
        <v>42187</v>
      </c>
      <c r="B48" s="17" t="s">
        <v>39</v>
      </c>
      <c r="C48" s="18"/>
      <c r="D48" s="18"/>
      <c r="F48" s="16" t="s">
        <v>8</v>
      </c>
      <c r="G48" s="34">
        <f>WEEKDAY(BDD[[#This Row],[Date]],2)</f>
        <v>4</v>
      </c>
      <c r="H48" s="1"/>
    </row>
    <row r="49" spans="1:8">
      <c r="A49" s="22">
        <v>42187</v>
      </c>
      <c r="B49" s="17" t="s">
        <v>40</v>
      </c>
      <c r="C49" s="18"/>
      <c r="D49" s="18"/>
      <c r="F49" s="16" t="s">
        <v>8</v>
      </c>
      <c r="G49" s="34">
        <f>WEEKDAY(BDD[[#This Row],[Date]],2)</f>
        <v>4</v>
      </c>
      <c r="H49" s="1"/>
    </row>
    <row r="50" spans="1:8">
      <c r="A50" s="22">
        <v>42188</v>
      </c>
      <c r="B50" s="17" t="s">
        <v>3</v>
      </c>
      <c r="C50" s="19">
        <v>0.39583333333333331</v>
      </c>
      <c r="D50" s="19">
        <v>0.91666666666666663</v>
      </c>
      <c r="E50" s="5" t="s">
        <v>19</v>
      </c>
      <c r="F50" s="16"/>
      <c r="G50" s="34">
        <f>WEEKDAY(BDD[[#This Row],[Date]],2)</f>
        <v>5</v>
      </c>
      <c r="H50" s="1"/>
    </row>
    <row r="51" spans="1:8">
      <c r="A51" s="22">
        <v>42188</v>
      </c>
      <c r="B51" s="17" t="s">
        <v>4</v>
      </c>
      <c r="C51" s="19">
        <v>0.39583333333333331</v>
      </c>
      <c r="D51" s="19">
        <v>0.91666666666666663</v>
      </c>
      <c r="E51" s="5" t="s">
        <v>22</v>
      </c>
      <c r="F51" s="16"/>
      <c r="G51" s="34">
        <f>WEEKDAY(BDD[[#This Row],[Date]],2)</f>
        <v>5</v>
      </c>
      <c r="H51" s="1"/>
    </row>
    <row r="52" spans="1:8">
      <c r="A52" s="22">
        <v>42188</v>
      </c>
      <c r="B52" s="17" t="s">
        <v>5</v>
      </c>
      <c r="C52" s="19">
        <v>0.39583333333333331</v>
      </c>
      <c r="D52" s="19">
        <v>0.91666666666666663</v>
      </c>
      <c r="E52" s="5" t="s">
        <v>24</v>
      </c>
      <c r="F52" s="16"/>
      <c r="G52" s="34">
        <f>WEEKDAY(BDD[[#This Row],[Date]],2)</f>
        <v>5</v>
      </c>
      <c r="H52" s="1"/>
    </row>
    <row r="53" spans="1:8">
      <c r="A53" s="22">
        <v>42188</v>
      </c>
      <c r="B53" s="17" t="s">
        <v>6</v>
      </c>
      <c r="C53" s="19">
        <v>0.39583333333333331</v>
      </c>
      <c r="D53" s="19">
        <v>0.91666666666666663</v>
      </c>
      <c r="E53" s="5" t="s">
        <v>23</v>
      </c>
      <c r="F53" s="16"/>
      <c r="G53" s="34">
        <f>WEEKDAY(BDD[[#This Row],[Date]],2)</f>
        <v>5</v>
      </c>
      <c r="H53" s="1"/>
    </row>
    <row r="54" spans="1:8">
      <c r="A54" s="22">
        <v>42188</v>
      </c>
      <c r="B54" s="17" t="s">
        <v>7</v>
      </c>
      <c r="C54" s="19">
        <v>0.39583333333333331</v>
      </c>
      <c r="D54" s="19">
        <v>0.91666666666666663</v>
      </c>
      <c r="E54" s="5" t="s">
        <v>25</v>
      </c>
      <c r="F54" s="16"/>
      <c r="G54" s="34">
        <f>WEEKDAY(BDD[[#This Row],[Date]],2)</f>
        <v>5</v>
      </c>
      <c r="H54" s="1"/>
    </row>
    <row r="55" spans="1:8">
      <c r="A55" s="22">
        <v>42188</v>
      </c>
      <c r="B55" s="17" t="s">
        <v>34</v>
      </c>
      <c r="C55" s="19">
        <v>0.39583333333333331</v>
      </c>
      <c r="D55" s="19">
        <v>0.91666666666666663</v>
      </c>
      <c r="E55" s="5" t="s">
        <v>26</v>
      </c>
      <c r="F55" s="16"/>
      <c r="G55" s="34">
        <f>WEEKDAY(BDD[[#This Row],[Date]],2)</f>
        <v>5</v>
      </c>
      <c r="H55" s="1"/>
    </row>
    <row r="56" spans="1:8">
      <c r="A56" s="22">
        <v>42188</v>
      </c>
      <c r="B56" s="17" t="s">
        <v>35</v>
      </c>
      <c r="C56" s="18"/>
      <c r="D56" s="18"/>
      <c r="F56" s="16" t="s">
        <v>9</v>
      </c>
      <c r="G56" s="34">
        <f>WEEKDAY(BDD[[#This Row],[Date]],2)</f>
        <v>5</v>
      </c>
      <c r="H56" s="1"/>
    </row>
    <row r="57" spans="1:8">
      <c r="A57" s="22">
        <v>42188</v>
      </c>
      <c r="B57" s="17" t="s">
        <v>36</v>
      </c>
      <c r="C57" s="18"/>
      <c r="D57" s="18"/>
      <c r="F57" s="16" t="s">
        <v>9</v>
      </c>
      <c r="G57" s="34">
        <f>WEEKDAY(BDD[[#This Row],[Date]],2)</f>
        <v>5</v>
      </c>
      <c r="H57" s="1"/>
    </row>
    <row r="58" spans="1:8">
      <c r="A58" s="22">
        <v>42188</v>
      </c>
      <c r="B58" s="17" t="s">
        <v>37</v>
      </c>
      <c r="C58" s="18"/>
      <c r="D58" s="18"/>
      <c r="F58" s="16" t="s">
        <v>8</v>
      </c>
      <c r="G58" s="34">
        <f>WEEKDAY(BDD[[#This Row],[Date]],2)</f>
        <v>5</v>
      </c>
      <c r="H58" s="1"/>
    </row>
    <row r="59" spans="1:8">
      <c r="A59" s="22">
        <v>42188</v>
      </c>
      <c r="B59" s="17" t="s">
        <v>38</v>
      </c>
      <c r="C59" s="18"/>
      <c r="D59" s="18"/>
      <c r="F59" s="16" t="s">
        <v>8</v>
      </c>
      <c r="G59" s="34">
        <f>WEEKDAY(BDD[[#This Row],[Date]],2)</f>
        <v>5</v>
      </c>
      <c r="H59" s="1"/>
    </row>
    <row r="60" spans="1:8">
      <c r="A60" s="22">
        <v>42188</v>
      </c>
      <c r="B60" s="17" t="s">
        <v>39</v>
      </c>
      <c r="C60" s="18"/>
      <c r="D60" s="18"/>
      <c r="F60" s="16" t="s">
        <v>8</v>
      </c>
      <c r="G60" s="34">
        <f>WEEKDAY(BDD[[#This Row],[Date]],2)</f>
        <v>5</v>
      </c>
      <c r="H60" s="1"/>
    </row>
    <row r="61" spans="1:8">
      <c r="A61" s="22">
        <v>42188</v>
      </c>
      <c r="B61" s="17" t="s">
        <v>40</v>
      </c>
      <c r="C61" s="18"/>
      <c r="D61" s="18"/>
      <c r="F61" s="16" t="s">
        <v>8</v>
      </c>
      <c r="G61" s="34">
        <f>WEEKDAY(BDD[[#This Row],[Date]],2)</f>
        <v>5</v>
      </c>
      <c r="H61" s="1"/>
    </row>
    <row r="62" spans="1:8">
      <c r="A62" s="22">
        <v>42189</v>
      </c>
      <c r="B62" s="17" t="s">
        <v>3</v>
      </c>
      <c r="C62" s="19">
        <v>0.39583333333333331</v>
      </c>
      <c r="D62" s="19">
        <v>0.85416666666666663</v>
      </c>
      <c r="E62" s="5" t="s">
        <v>25</v>
      </c>
      <c r="F62" s="16" t="s">
        <v>46</v>
      </c>
      <c r="G62" s="34">
        <f>WEEKDAY(BDD[[#This Row],[Date]],2)</f>
        <v>6</v>
      </c>
      <c r="H62" s="1"/>
    </row>
    <row r="63" spans="1:8">
      <c r="A63" s="22">
        <v>42189</v>
      </c>
      <c r="B63" s="17" t="s">
        <v>4</v>
      </c>
      <c r="C63" s="19">
        <v>0.39583333333333331</v>
      </c>
      <c r="D63" s="19">
        <v>0.85416666666666663</v>
      </c>
      <c r="E63" s="5" t="s">
        <v>19</v>
      </c>
      <c r="F63" s="16"/>
      <c r="G63" s="34">
        <f>WEEKDAY(BDD[[#This Row],[Date]],2)</f>
        <v>6</v>
      </c>
      <c r="H63" s="1"/>
    </row>
    <row r="64" spans="1:8">
      <c r="A64" s="22">
        <v>42189</v>
      </c>
      <c r="B64" s="17" t="s">
        <v>5</v>
      </c>
      <c r="C64" s="19">
        <v>0.60416666666666663</v>
      </c>
      <c r="D64" s="19">
        <v>0.85416666666666663</v>
      </c>
      <c r="E64" s="5" t="s">
        <v>22</v>
      </c>
      <c r="F64" s="16"/>
      <c r="G64" s="34">
        <f>WEEKDAY(BDD[[#This Row],[Date]],2)</f>
        <v>6</v>
      </c>
      <c r="H64" s="1"/>
    </row>
    <row r="65" spans="1:8">
      <c r="A65" s="22">
        <v>42189</v>
      </c>
      <c r="B65" s="17" t="s">
        <v>6</v>
      </c>
      <c r="C65" s="19">
        <v>0.60416666666666663</v>
      </c>
      <c r="D65" s="19">
        <v>0.85416666666666663</v>
      </c>
      <c r="E65" s="5" t="s">
        <v>24</v>
      </c>
      <c r="F65" s="16"/>
      <c r="G65" s="34">
        <f>WEEKDAY(BDD[[#This Row],[Date]],2)</f>
        <v>6</v>
      </c>
      <c r="H65" s="1"/>
    </row>
    <row r="66" spans="1:8">
      <c r="A66" s="22">
        <v>42189</v>
      </c>
      <c r="B66" s="17" t="s">
        <v>7</v>
      </c>
      <c r="C66" s="19">
        <v>0.60416666666666663</v>
      </c>
      <c r="D66" s="19">
        <v>0.85416666666666663</v>
      </c>
      <c r="E66" s="5" t="s">
        <v>23</v>
      </c>
      <c r="F66" s="16"/>
      <c r="G66" s="34">
        <f>WEEKDAY(BDD[[#This Row],[Date]],2)</f>
        <v>6</v>
      </c>
      <c r="H66" s="1"/>
    </row>
    <row r="67" spans="1:8">
      <c r="A67" s="22">
        <v>42189</v>
      </c>
      <c r="B67" s="17" t="s">
        <v>34</v>
      </c>
      <c r="C67" s="18"/>
      <c r="D67" s="18"/>
      <c r="F67" s="16" t="s">
        <v>9</v>
      </c>
      <c r="G67" s="34">
        <f>WEEKDAY(BDD[[#This Row],[Date]],2)</f>
        <v>6</v>
      </c>
      <c r="H67" s="1"/>
    </row>
    <row r="68" spans="1:8">
      <c r="A68" s="22">
        <v>42189</v>
      </c>
      <c r="B68" s="17" t="s">
        <v>35</v>
      </c>
      <c r="C68" s="18"/>
      <c r="D68" s="18"/>
      <c r="F68" s="16" t="s">
        <v>9</v>
      </c>
      <c r="G68" s="34">
        <f>WEEKDAY(BDD[[#This Row],[Date]],2)</f>
        <v>6</v>
      </c>
      <c r="H68" s="1"/>
    </row>
    <row r="69" spans="1:8">
      <c r="A69" s="22">
        <v>42189</v>
      </c>
      <c r="B69" s="17" t="s">
        <v>36</v>
      </c>
      <c r="C69" s="18"/>
      <c r="D69" s="18"/>
      <c r="F69" s="16" t="s">
        <v>8</v>
      </c>
      <c r="G69" s="34">
        <f>WEEKDAY(BDD[[#This Row],[Date]],2)</f>
        <v>6</v>
      </c>
      <c r="H69" s="1"/>
    </row>
    <row r="70" spans="1:8">
      <c r="A70" s="22">
        <v>42189</v>
      </c>
      <c r="B70" s="17" t="s">
        <v>37</v>
      </c>
      <c r="C70" s="18"/>
      <c r="D70" s="18"/>
      <c r="F70" s="16" t="s">
        <v>8</v>
      </c>
      <c r="G70" s="34">
        <f>WEEKDAY(BDD[[#This Row],[Date]],2)</f>
        <v>6</v>
      </c>
      <c r="H70" s="1"/>
    </row>
    <row r="71" spans="1:8">
      <c r="A71" s="22">
        <v>42189</v>
      </c>
      <c r="B71" s="17" t="s">
        <v>38</v>
      </c>
      <c r="C71" s="18"/>
      <c r="D71" s="18"/>
      <c r="F71" s="16" t="s">
        <v>8</v>
      </c>
      <c r="G71" s="34">
        <f>WEEKDAY(BDD[[#This Row],[Date]],2)</f>
        <v>6</v>
      </c>
      <c r="H71" s="1"/>
    </row>
    <row r="72" spans="1:8">
      <c r="A72" s="22">
        <v>42189</v>
      </c>
      <c r="B72" s="17" t="s">
        <v>39</v>
      </c>
      <c r="C72" s="18"/>
      <c r="D72" s="18"/>
      <c r="F72" s="16" t="s">
        <v>8</v>
      </c>
      <c r="G72" s="34">
        <f>WEEKDAY(BDD[[#This Row],[Date]],2)</f>
        <v>6</v>
      </c>
      <c r="H72" s="1"/>
    </row>
    <row r="73" spans="1:8">
      <c r="A73" s="22">
        <v>42189</v>
      </c>
      <c r="B73" s="17" t="s">
        <v>40</v>
      </c>
      <c r="C73" s="18"/>
      <c r="D73" s="18"/>
      <c r="F73" s="16" t="s">
        <v>8</v>
      </c>
      <c r="G73" s="34">
        <f>WEEKDAY(BDD[[#This Row],[Date]],2)</f>
        <v>6</v>
      </c>
      <c r="H73" s="1"/>
    </row>
    <row r="74" spans="1:8">
      <c r="A74" s="22">
        <v>42190</v>
      </c>
      <c r="B74" s="17" t="s">
        <v>3</v>
      </c>
      <c r="C74" s="19">
        <v>0.39583333333333331</v>
      </c>
      <c r="D74" s="19">
        <v>0.72916666666666663</v>
      </c>
      <c r="E74" s="5" t="s">
        <v>25</v>
      </c>
      <c r="F74" s="16"/>
      <c r="G74" s="34">
        <f>WEEKDAY(BDD[[#This Row],[Date]],2)</f>
        <v>7</v>
      </c>
      <c r="H74" s="1"/>
    </row>
    <row r="75" spans="1:8">
      <c r="A75" s="22">
        <v>42190</v>
      </c>
      <c r="B75" s="17" t="s">
        <v>4</v>
      </c>
      <c r="C75" s="19">
        <v>0.39583333333333331</v>
      </c>
      <c r="D75" s="19">
        <v>0.72916666666666663</v>
      </c>
      <c r="E75" s="5" t="s">
        <v>23</v>
      </c>
      <c r="F75" s="16"/>
      <c r="G75" s="34">
        <f>WEEKDAY(BDD[[#This Row],[Date]],2)</f>
        <v>7</v>
      </c>
      <c r="H75" s="1"/>
    </row>
    <row r="76" spans="1:8">
      <c r="A76" s="22">
        <v>42190</v>
      </c>
      <c r="B76" s="17" t="s">
        <v>5</v>
      </c>
      <c r="C76" s="19">
        <v>0.39583333333333331</v>
      </c>
      <c r="D76" s="19">
        <v>0.72916666666666663</v>
      </c>
      <c r="E76" s="5" t="s">
        <v>19</v>
      </c>
      <c r="F76" s="16"/>
      <c r="G76" s="34">
        <f>WEEKDAY(BDD[[#This Row],[Date]],2)</f>
        <v>7</v>
      </c>
      <c r="H76" s="1"/>
    </row>
    <row r="77" spans="1:8">
      <c r="A77" s="22">
        <v>42190</v>
      </c>
      <c r="B77" s="17" t="s">
        <v>6</v>
      </c>
      <c r="C77" s="19">
        <v>0.39583333333333331</v>
      </c>
      <c r="D77" s="19">
        <v>0.72916666666666663</v>
      </c>
      <c r="E77" s="5" t="s">
        <v>22</v>
      </c>
      <c r="F77" s="16"/>
      <c r="G77" s="34">
        <f>WEEKDAY(BDD[[#This Row],[Date]],2)</f>
        <v>7</v>
      </c>
      <c r="H77" s="1"/>
    </row>
    <row r="78" spans="1:8">
      <c r="A78" s="22">
        <v>42190</v>
      </c>
      <c r="B78" s="17" t="s">
        <v>7</v>
      </c>
      <c r="C78" s="19">
        <v>0.39583333333333331</v>
      </c>
      <c r="D78" s="19">
        <v>0.72916666666666663</v>
      </c>
      <c r="E78" s="5" t="s">
        <v>24</v>
      </c>
      <c r="F78" s="16"/>
      <c r="G78" s="34">
        <f>WEEKDAY(BDD[[#This Row],[Date]],2)</f>
        <v>7</v>
      </c>
      <c r="H78" s="1"/>
    </row>
    <row r="79" spans="1:8">
      <c r="A79" s="22">
        <v>42190</v>
      </c>
      <c r="B79" s="17" t="s">
        <v>34</v>
      </c>
      <c r="C79" s="18"/>
      <c r="D79" s="18"/>
      <c r="F79" s="16" t="s">
        <v>9</v>
      </c>
      <c r="G79" s="34">
        <f>WEEKDAY(BDD[[#This Row],[Date]],2)</f>
        <v>7</v>
      </c>
      <c r="H79" s="1"/>
    </row>
    <row r="80" spans="1:8">
      <c r="A80" s="22">
        <v>42190</v>
      </c>
      <c r="B80" s="17" t="s">
        <v>35</v>
      </c>
      <c r="C80" s="18"/>
      <c r="D80" s="18"/>
      <c r="F80" s="16" t="s">
        <v>9</v>
      </c>
      <c r="G80" s="34">
        <f>WEEKDAY(BDD[[#This Row],[Date]],2)</f>
        <v>7</v>
      </c>
      <c r="H80" s="1"/>
    </row>
    <row r="81" spans="1:8">
      <c r="A81" s="22">
        <v>42190</v>
      </c>
      <c r="B81" s="17" t="s">
        <v>36</v>
      </c>
      <c r="C81" s="18"/>
      <c r="D81" s="18"/>
      <c r="F81" s="16" t="s">
        <v>8</v>
      </c>
      <c r="G81" s="34">
        <f>WEEKDAY(BDD[[#This Row],[Date]],2)</f>
        <v>7</v>
      </c>
      <c r="H81" s="1"/>
    </row>
    <row r="82" spans="1:8">
      <c r="A82" s="22">
        <v>42190</v>
      </c>
      <c r="B82" s="17" t="s">
        <v>37</v>
      </c>
      <c r="C82" s="18"/>
      <c r="D82" s="18"/>
      <c r="F82" s="16" t="s">
        <v>8</v>
      </c>
      <c r="G82" s="34">
        <f>WEEKDAY(BDD[[#This Row],[Date]],2)</f>
        <v>7</v>
      </c>
      <c r="H82" s="1"/>
    </row>
    <row r="83" spans="1:8">
      <c r="A83" s="22">
        <v>42190</v>
      </c>
      <c r="B83" s="17" t="s">
        <v>38</v>
      </c>
      <c r="C83" s="18"/>
      <c r="D83" s="18"/>
      <c r="F83" s="16" t="s">
        <v>8</v>
      </c>
      <c r="G83" s="34">
        <f>WEEKDAY(BDD[[#This Row],[Date]],2)</f>
        <v>7</v>
      </c>
      <c r="H83" s="1"/>
    </row>
    <row r="84" spans="1:8">
      <c r="A84" s="22">
        <v>42190</v>
      </c>
      <c r="B84" s="17" t="s">
        <v>39</v>
      </c>
      <c r="C84" s="18"/>
      <c r="D84" s="18"/>
      <c r="F84" s="16" t="s">
        <v>8</v>
      </c>
      <c r="G84" s="34">
        <f>WEEKDAY(BDD[[#This Row],[Date]],2)</f>
        <v>7</v>
      </c>
      <c r="H84" s="1"/>
    </row>
    <row r="85" spans="1:8">
      <c r="A85" s="22">
        <v>42190</v>
      </c>
      <c r="B85" s="17" t="s">
        <v>40</v>
      </c>
      <c r="C85" s="18"/>
      <c r="D85" s="18"/>
      <c r="F85" s="16" t="s">
        <v>8</v>
      </c>
      <c r="G85" s="34">
        <f>WEEKDAY(BDD[[#This Row],[Date]],2)</f>
        <v>7</v>
      </c>
      <c r="H85" s="1"/>
    </row>
    <row r="86" spans="1:8">
      <c r="A86" s="22">
        <v>42191</v>
      </c>
      <c r="B86" s="17" t="s">
        <v>3</v>
      </c>
      <c r="C86" s="19">
        <v>0.35416666666666669</v>
      </c>
      <c r="D86" s="19">
        <v>0.91666666666666663</v>
      </c>
      <c r="E86" s="5" t="s">
        <v>25</v>
      </c>
      <c r="F86" s="16"/>
      <c r="G86" s="34">
        <f>WEEKDAY(BDD[[#This Row],[Date]],2)</f>
        <v>1</v>
      </c>
      <c r="H86" s="1"/>
    </row>
    <row r="87" spans="1:8">
      <c r="A87" s="22">
        <v>42191</v>
      </c>
      <c r="B87" s="17" t="s">
        <v>4</v>
      </c>
      <c r="C87" s="19">
        <v>0.35416666666666669</v>
      </c>
      <c r="D87" s="19">
        <v>0.91666666666666663</v>
      </c>
      <c r="E87" s="5" t="s">
        <v>19</v>
      </c>
      <c r="F87" s="16"/>
      <c r="G87" s="34">
        <f>WEEKDAY(BDD[[#This Row],[Date]],2)</f>
        <v>1</v>
      </c>
      <c r="H87" s="1"/>
    </row>
    <row r="88" spans="1:8">
      <c r="A88" s="22">
        <v>42191</v>
      </c>
      <c r="B88" s="17" t="s">
        <v>5</v>
      </c>
      <c r="C88" s="19">
        <v>0.35416666666666669</v>
      </c>
      <c r="D88" s="19">
        <v>0.91666666666666663</v>
      </c>
      <c r="E88" s="5" t="s">
        <v>22</v>
      </c>
      <c r="F88" s="16"/>
      <c r="G88" s="34">
        <f>WEEKDAY(BDD[[#This Row],[Date]],2)</f>
        <v>1</v>
      </c>
      <c r="H88" s="1"/>
    </row>
    <row r="89" spans="1:8">
      <c r="A89" s="22">
        <v>42191</v>
      </c>
      <c r="B89" s="17" t="s">
        <v>6</v>
      </c>
      <c r="C89" s="19">
        <v>0.35416666666666669</v>
      </c>
      <c r="D89" s="19">
        <v>0.91666666666666663</v>
      </c>
      <c r="E89" s="5" t="s">
        <v>24</v>
      </c>
      <c r="F89" s="16"/>
      <c r="G89" s="34">
        <f>WEEKDAY(BDD[[#This Row],[Date]],2)</f>
        <v>1</v>
      </c>
      <c r="H89" s="1"/>
    </row>
    <row r="90" spans="1:8">
      <c r="A90" s="22">
        <v>42191</v>
      </c>
      <c r="B90" s="17" t="s">
        <v>7</v>
      </c>
      <c r="C90" s="19">
        <v>0.35416666666666669</v>
      </c>
      <c r="D90" s="19">
        <v>0.91666666666666663</v>
      </c>
      <c r="E90" s="5" t="s">
        <v>23</v>
      </c>
      <c r="F90" s="16"/>
      <c r="G90" s="34">
        <f>WEEKDAY(BDD[[#This Row],[Date]],2)</f>
        <v>1</v>
      </c>
      <c r="H90" s="1"/>
    </row>
    <row r="91" spans="1:8">
      <c r="A91" s="22">
        <v>42191</v>
      </c>
      <c r="B91" s="17" t="s">
        <v>34</v>
      </c>
      <c r="C91" s="18"/>
      <c r="D91" s="18"/>
      <c r="F91" s="16" t="s">
        <v>8</v>
      </c>
      <c r="G91" s="34">
        <f>WEEKDAY(BDD[[#This Row],[Date]],2)</f>
        <v>1</v>
      </c>
      <c r="H91" s="1"/>
    </row>
    <row r="92" spans="1:8">
      <c r="A92" s="22">
        <v>42191</v>
      </c>
      <c r="B92" s="17" t="s">
        <v>35</v>
      </c>
      <c r="C92" s="18"/>
      <c r="D92" s="18"/>
      <c r="F92" s="16" t="s">
        <v>8</v>
      </c>
      <c r="G92" s="34">
        <f>WEEKDAY(BDD[[#This Row],[Date]],2)</f>
        <v>1</v>
      </c>
      <c r="H92" s="1"/>
    </row>
    <row r="93" spans="1:8">
      <c r="A93" s="22">
        <v>42191</v>
      </c>
      <c r="B93" s="17" t="s">
        <v>36</v>
      </c>
      <c r="C93" s="18"/>
      <c r="D93" s="18"/>
      <c r="F93" s="16" t="s">
        <v>8</v>
      </c>
      <c r="G93" s="34">
        <f>WEEKDAY(BDD[[#This Row],[Date]],2)</f>
        <v>1</v>
      </c>
      <c r="H93" s="1"/>
    </row>
    <row r="94" spans="1:8">
      <c r="A94" s="22">
        <v>42191</v>
      </c>
      <c r="B94" s="17" t="s">
        <v>37</v>
      </c>
      <c r="C94" s="18"/>
      <c r="D94" s="18"/>
      <c r="F94" s="16" t="s">
        <v>8</v>
      </c>
      <c r="G94" s="34">
        <f>WEEKDAY(BDD[[#This Row],[Date]],2)</f>
        <v>1</v>
      </c>
      <c r="H94" s="1"/>
    </row>
    <row r="95" spans="1:8">
      <c r="A95" s="22">
        <v>42191</v>
      </c>
      <c r="B95" s="17" t="s">
        <v>38</v>
      </c>
      <c r="C95" s="18"/>
      <c r="D95" s="18"/>
      <c r="F95" s="16" t="s">
        <v>8</v>
      </c>
      <c r="G95" s="34">
        <f>WEEKDAY(BDD[[#This Row],[Date]],2)</f>
        <v>1</v>
      </c>
      <c r="H95" s="1"/>
    </row>
    <row r="96" spans="1:8">
      <c r="A96" s="22">
        <v>42191</v>
      </c>
      <c r="B96" s="17" t="s">
        <v>39</v>
      </c>
      <c r="C96" s="18"/>
      <c r="D96" s="18"/>
      <c r="F96" s="16" t="s">
        <v>9</v>
      </c>
      <c r="G96" s="34">
        <f>WEEKDAY(BDD[[#This Row],[Date]],2)</f>
        <v>1</v>
      </c>
      <c r="H96" s="1"/>
    </row>
    <row r="97" spans="1:8">
      <c r="A97" s="22">
        <v>42191</v>
      </c>
      <c r="B97" s="17" t="s">
        <v>40</v>
      </c>
      <c r="C97" s="18"/>
      <c r="D97" s="18"/>
      <c r="F97" s="16" t="s">
        <v>9</v>
      </c>
      <c r="G97" s="34">
        <f>WEEKDAY(BDD[[#This Row],[Date]],2)</f>
        <v>1</v>
      </c>
      <c r="H97" s="1"/>
    </row>
    <row r="98" spans="1:8">
      <c r="A98" s="22">
        <v>42192</v>
      </c>
      <c r="B98" s="17" t="s">
        <v>3</v>
      </c>
      <c r="C98" s="19">
        <v>0.39583333333333331</v>
      </c>
      <c r="D98" s="19">
        <v>0.90625</v>
      </c>
      <c r="E98" s="5" t="s">
        <v>25</v>
      </c>
      <c r="F98" s="16"/>
      <c r="G98" s="34">
        <f>WEEKDAY(BDD[[#This Row],[Date]],2)</f>
        <v>2</v>
      </c>
      <c r="H98" s="1"/>
    </row>
    <row r="99" spans="1:8">
      <c r="A99" s="22">
        <v>42192</v>
      </c>
      <c r="B99" s="17" t="s">
        <v>4</v>
      </c>
      <c r="C99" s="19">
        <v>0.39583333333333331</v>
      </c>
      <c r="D99" s="19">
        <v>0.90625</v>
      </c>
      <c r="E99" s="5" t="s">
        <v>19</v>
      </c>
      <c r="F99" s="16"/>
      <c r="G99" s="34">
        <f>WEEKDAY(BDD[[#This Row],[Date]],2)</f>
        <v>2</v>
      </c>
      <c r="H99" s="1"/>
    </row>
    <row r="100" spans="1:8">
      <c r="A100" s="22">
        <v>42192</v>
      </c>
      <c r="B100" s="17" t="s">
        <v>5</v>
      </c>
      <c r="C100" s="19">
        <v>0.625</v>
      </c>
      <c r="D100" s="19">
        <v>0.90625</v>
      </c>
      <c r="E100" s="5" t="s">
        <v>22</v>
      </c>
      <c r="F100" s="16"/>
      <c r="G100" s="34">
        <f>WEEKDAY(BDD[[#This Row],[Date]],2)</f>
        <v>2</v>
      </c>
      <c r="H100" s="1"/>
    </row>
    <row r="101" spans="1:8">
      <c r="A101" s="22">
        <v>42192</v>
      </c>
      <c r="B101" s="17" t="s">
        <v>6</v>
      </c>
      <c r="C101" s="19">
        <v>0.625</v>
      </c>
      <c r="D101" s="19">
        <v>0.90625</v>
      </c>
      <c r="E101" s="5" t="s">
        <v>24</v>
      </c>
      <c r="F101" s="16"/>
      <c r="G101" s="34">
        <f>WEEKDAY(BDD[[#This Row],[Date]],2)</f>
        <v>2</v>
      </c>
      <c r="H101" s="1"/>
    </row>
    <row r="102" spans="1:8">
      <c r="A102" s="22">
        <v>42192</v>
      </c>
      <c r="B102" s="17" t="s">
        <v>7</v>
      </c>
      <c r="C102" s="19">
        <v>0.625</v>
      </c>
      <c r="D102" s="19">
        <v>0.90625</v>
      </c>
      <c r="E102" s="5" t="s">
        <v>23</v>
      </c>
      <c r="F102" s="16"/>
      <c r="G102" s="34">
        <f>WEEKDAY(BDD[[#This Row],[Date]],2)</f>
        <v>2</v>
      </c>
      <c r="H102" s="1"/>
    </row>
    <row r="103" spans="1:8">
      <c r="A103" s="22">
        <v>42192</v>
      </c>
      <c r="B103" s="17" t="s">
        <v>34</v>
      </c>
      <c r="C103" s="18"/>
      <c r="D103" s="18"/>
      <c r="F103" s="16" t="s">
        <v>8</v>
      </c>
      <c r="G103" s="34">
        <f>WEEKDAY(BDD[[#This Row],[Date]],2)</f>
        <v>2</v>
      </c>
      <c r="H103" s="1"/>
    </row>
    <row r="104" spans="1:8">
      <c r="A104" s="22">
        <v>42192</v>
      </c>
      <c r="B104" s="17" t="s">
        <v>35</v>
      </c>
      <c r="C104" s="18"/>
      <c r="D104" s="18"/>
      <c r="F104" s="16" t="s">
        <v>8</v>
      </c>
      <c r="G104" s="34">
        <f>WEEKDAY(BDD[[#This Row],[Date]],2)</f>
        <v>2</v>
      </c>
      <c r="H104" s="1"/>
    </row>
    <row r="105" spans="1:8">
      <c r="A105" s="22">
        <v>42192</v>
      </c>
      <c r="B105" s="17" t="s">
        <v>36</v>
      </c>
      <c r="C105" s="18"/>
      <c r="D105" s="18"/>
      <c r="F105" s="16" t="s">
        <v>8</v>
      </c>
      <c r="G105" s="34">
        <f>WEEKDAY(BDD[[#This Row],[Date]],2)</f>
        <v>2</v>
      </c>
      <c r="H105" s="1"/>
    </row>
    <row r="106" spans="1:8">
      <c r="A106" s="22">
        <v>42192</v>
      </c>
      <c r="B106" s="17" t="s">
        <v>37</v>
      </c>
      <c r="C106" s="18"/>
      <c r="D106" s="18"/>
      <c r="F106" s="16" t="s">
        <v>8</v>
      </c>
      <c r="G106" s="34">
        <f>WEEKDAY(BDD[[#This Row],[Date]],2)</f>
        <v>2</v>
      </c>
      <c r="H106" s="1"/>
    </row>
    <row r="107" spans="1:8">
      <c r="A107" s="22">
        <v>42192</v>
      </c>
      <c r="B107" s="17" t="s">
        <v>38</v>
      </c>
      <c r="C107" s="18"/>
      <c r="D107" s="18"/>
      <c r="F107" s="16" t="s">
        <v>9</v>
      </c>
      <c r="G107" s="34">
        <f>WEEKDAY(BDD[[#This Row],[Date]],2)</f>
        <v>2</v>
      </c>
      <c r="H107" s="1"/>
    </row>
    <row r="108" spans="1:8">
      <c r="A108" s="22">
        <v>42192</v>
      </c>
      <c r="B108" s="17" t="s">
        <v>39</v>
      </c>
      <c r="C108" s="18"/>
      <c r="D108" s="18"/>
      <c r="F108" s="16" t="s">
        <v>9</v>
      </c>
      <c r="G108" s="34">
        <f>WEEKDAY(BDD[[#This Row],[Date]],2)</f>
        <v>2</v>
      </c>
      <c r="H108" s="1"/>
    </row>
    <row r="109" spans="1:8">
      <c r="A109" s="22">
        <v>42192</v>
      </c>
      <c r="B109" s="17" t="s">
        <v>40</v>
      </c>
      <c r="C109" s="18"/>
      <c r="D109" s="18"/>
      <c r="F109" s="16" t="s">
        <v>8</v>
      </c>
      <c r="G109" s="34">
        <f>WEEKDAY(BDD[[#This Row],[Date]],2)</f>
        <v>2</v>
      </c>
      <c r="H109" s="1"/>
    </row>
    <row r="110" spans="1:8">
      <c r="A110" s="22">
        <v>42193</v>
      </c>
      <c r="B110" s="17" t="s">
        <v>3</v>
      </c>
      <c r="C110" s="19">
        <v>0.39583333333333331</v>
      </c>
      <c r="D110" s="19">
        <v>0.91666666666666663</v>
      </c>
      <c r="E110" s="5" t="s">
        <v>25</v>
      </c>
      <c r="F110" s="16"/>
      <c r="G110" s="34">
        <f>WEEKDAY(BDD[[#This Row],[Date]],2)</f>
        <v>3</v>
      </c>
      <c r="H110" s="1"/>
    </row>
    <row r="111" spans="1:8">
      <c r="A111" s="22">
        <v>42193</v>
      </c>
      <c r="B111" s="17" t="s">
        <v>4</v>
      </c>
      <c r="C111" s="19">
        <v>0.39583333333333331</v>
      </c>
      <c r="D111" s="19">
        <v>0.91666666666666663</v>
      </c>
      <c r="E111" s="5" t="s">
        <v>23</v>
      </c>
      <c r="F111" s="16"/>
      <c r="G111" s="34">
        <f>WEEKDAY(BDD[[#This Row],[Date]],2)</f>
        <v>3</v>
      </c>
      <c r="H111" s="1"/>
    </row>
    <row r="112" spans="1:8">
      <c r="A112" s="22">
        <v>42193</v>
      </c>
      <c r="B112" s="17" t="s">
        <v>5</v>
      </c>
      <c r="C112" s="19">
        <v>0.39583333333333331</v>
      </c>
      <c r="D112" s="19">
        <v>0.91666666666666663</v>
      </c>
      <c r="E112" s="5" t="s">
        <v>24</v>
      </c>
      <c r="F112" s="16"/>
      <c r="G112" s="34">
        <f>WEEKDAY(BDD[[#This Row],[Date]],2)</f>
        <v>3</v>
      </c>
      <c r="H112" s="1"/>
    </row>
    <row r="113" spans="1:8">
      <c r="A113" s="22">
        <v>42193</v>
      </c>
      <c r="B113" s="17" t="s">
        <v>6</v>
      </c>
      <c r="C113" s="19">
        <v>0.39583333333333331</v>
      </c>
      <c r="D113" s="19">
        <v>0.91666666666666663</v>
      </c>
      <c r="E113" s="5" t="s">
        <v>22</v>
      </c>
      <c r="F113" s="16"/>
      <c r="G113" s="34">
        <f>WEEKDAY(BDD[[#This Row],[Date]],2)</f>
        <v>3</v>
      </c>
      <c r="H113" s="1"/>
    </row>
    <row r="114" spans="1:8">
      <c r="A114" s="22">
        <v>42193</v>
      </c>
      <c r="B114" s="17" t="s">
        <v>7</v>
      </c>
      <c r="C114" s="19">
        <v>0.39583333333333331</v>
      </c>
      <c r="D114" s="19">
        <v>0.91666666666666663</v>
      </c>
      <c r="E114" s="5" t="s">
        <v>19</v>
      </c>
      <c r="F114" s="16"/>
      <c r="G114" s="34">
        <f>WEEKDAY(BDD[[#This Row],[Date]],2)</f>
        <v>3</v>
      </c>
      <c r="H114" s="1"/>
    </row>
    <row r="115" spans="1:8">
      <c r="A115" s="22">
        <v>42193</v>
      </c>
      <c r="B115" s="17" t="s">
        <v>34</v>
      </c>
      <c r="C115" s="18"/>
      <c r="D115" s="18"/>
      <c r="F115" s="16" t="s">
        <v>8</v>
      </c>
      <c r="G115" s="34">
        <f>WEEKDAY(BDD[[#This Row],[Date]],2)</f>
        <v>3</v>
      </c>
      <c r="H115" s="1"/>
    </row>
    <row r="116" spans="1:8">
      <c r="A116" s="22">
        <v>42193</v>
      </c>
      <c r="B116" s="17" t="s">
        <v>35</v>
      </c>
      <c r="C116" s="18"/>
      <c r="D116" s="18"/>
      <c r="F116" s="16" t="s">
        <v>8</v>
      </c>
      <c r="G116" s="34">
        <f>WEEKDAY(BDD[[#This Row],[Date]],2)</f>
        <v>3</v>
      </c>
      <c r="H116" s="1"/>
    </row>
    <row r="117" spans="1:8">
      <c r="A117" s="22">
        <v>42193</v>
      </c>
      <c r="B117" s="17" t="s">
        <v>36</v>
      </c>
      <c r="C117" s="18"/>
      <c r="D117" s="18"/>
      <c r="F117" s="16" t="s">
        <v>8</v>
      </c>
      <c r="G117" s="34">
        <f>WEEKDAY(BDD[[#This Row],[Date]],2)</f>
        <v>3</v>
      </c>
      <c r="H117" s="1"/>
    </row>
    <row r="118" spans="1:8">
      <c r="A118" s="22">
        <v>42193</v>
      </c>
      <c r="B118" s="17" t="s">
        <v>37</v>
      </c>
      <c r="C118" s="20"/>
      <c r="D118" s="20"/>
      <c r="F118" s="16" t="s">
        <v>9</v>
      </c>
      <c r="G118" s="34">
        <f>WEEKDAY(BDD[[#This Row],[Date]],2)</f>
        <v>3</v>
      </c>
      <c r="H118" s="1"/>
    </row>
    <row r="119" spans="1:8">
      <c r="A119" s="22">
        <v>42193</v>
      </c>
      <c r="B119" s="17" t="s">
        <v>38</v>
      </c>
      <c r="C119" s="20"/>
      <c r="D119" s="20"/>
      <c r="F119" s="16" t="s">
        <v>9</v>
      </c>
      <c r="G119" s="34">
        <f>WEEKDAY(BDD[[#This Row],[Date]],2)</f>
        <v>3</v>
      </c>
      <c r="H119" s="1"/>
    </row>
    <row r="120" spans="1:8">
      <c r="A120" s="22">
        <v>42193</v>
      </c>
      <c r="B120" s="17" t="s">
        <v>39</v>
      </c>
      <c r="C120" s="20"/>
      <c r="D120" s="20"/>
      <c r="F120" s="16" t="s">
        <v>8</v>
      </c>
      <c r="G120" s="34">
        <f>WEEKDAY(BDD[[#This Row],[Date]],2)</f>
        <v>3</v>
      </c>
      <c r="H120" s="1"/>
    </row>
    <row r="121" spans="1:8">
      <c r="A121" s="22">
        <v>42193</v>
      </c>
      <c r="B121" s="17" t="s">
        <v>40</v>
      </c>
      <c r="C121" s="20"/>
      <c r="D121" s="20"/>
      <c r="F121" s="16" t="s">
        <v>8</v>
      </c>
      <c r="G121" s="34">
        <f>WEEKDAY(BDD[[#This Row],[Date]],2)</f>
        <v>3</v>
      </c>
      <c r="H121" s="1"/>
    </row>
    <row r="122" spans="1:8">
      <c r="A122" s="22">
        <v>42194</v>
      </c>
      <c r="B122" s="17" t="s">
        <v>3</v>
      </c>
      <c r="C122" s="20">
        <v>0.39583333333333331</v>
      </c>
      <c r="D122" s="20">
        <v>0.88541666666666663</v>
      </c>
      <c r="E122" s="5" t="s">
        <v>22</v>
      </c>
      <c r="F122" s="16"/>
      <c r="G122" s="34">
        <f>WEEKDAY(BDD[[#This Row],[Date]],2)</f>
        <v>4</v>
      </c>
      <c r="H122" s="1"/>
    </row>
    <row r="123" spans="1:8">
      <c r="A123" s="22">
        <v>42194</v>
      </c>
      <c r="B123" s="17" t="s">
        <v>4</v>
      </c>
      <c r="C123" s="20">
        <v>0.39583333333333331</v>
      </c>
      <c r="D123" s="20">
        <v>0.88541666666666663</v>
      </c>
      <c r="E123" s="5" t="s">
        <v>19</v>
      </c>
      <c r="F123" s="16"/>
      <c r="G123" s="34">
        <f>WEEKDAY(BDD[[#This Row],[Date]],2)</f>
        <v>4</v>
      </c>
      <c r="H123" s="1"/>
    </row>
    <row r="124" spans="1:8">
      <c r="A124" s="22">
        <v>42194</v>
      </c>
      <c r="B124" s="17" t="s">
        <v>5</v>
      </c>
      <c r="C124" s="20">
        <v>0.66666666666666663</v>
      </c>
      <c r="D124" s="20">
        <v>0.88541666666666663</v>
      </c>
      <c r="E124" s="5" t="s">
        <v>25</v>
      </c>
      <c r="F124" s="16"/>
      <c r="G124" s="34">
        <f>WEEKDAY(BDD[[#This Row],[Date]],2)</f>
        <v>4</v>
      </c>
      <c r="H124" s="1"/>
    </row>
    <row r="125" spans="1:8">
      <c r="A125" s="22">
        <v>42194</v>
      </c>
      <c r="B125" s="17" t="s">
        <v>6</v>
      </c>
      <c r="C125" s="20">
        <v>0.66666666666666663</v>
      </c>
      <c r="D125" s="20">
        <v>0.88541666666666663</v>
      </c>
      <c r="E125" s="5" t="s">
        <v>23</v>
      </c>
      <c r="F125" s="16"/>
      <c r="G125" s="34">
        <f>WEEKDAY(BDD[[#This Row],[Date]],2)</f>
        <v>4</v>
      </c>
      <c r="H125" s="1"/>
    </row>
    <row r="126" spans="1:8">
      <c r="A126" s="22">
        <v>42194</v>
      </c>
      <c r="B126" s="17" t="s">
        <v>7</v>
      </c>
      <c r="C126" s="20">
        <v>0.66666666666666663</v>
      </c>
      <c r="D126" s="20">
        <v>0.88541666666666663</v>
      </c>
      <c r="E126" s="5" t="s">
        <v>24</v>
      </c>
      <c r="F126" s="16"/>
      <c r="G126" s="34">
        <f>WEEKDAY(BDD[[#This Row],[Date]],2)</f>
        <v>4</v>
      </c>
      <c r="H126" s="1"/>
    </row>
    <row r="127" spans="1:8">
      <c r="A127" s="22">
        <v>42194</v>
      </c>
      <c r="B127" s="17" t="s">
        <v>34</v>
      </c>
      <c r="C127" s="5"/>
      <c r="F127" s="16" t="s">
        <v>8</v>
      </c>
      <c r="G127" s="34">
        <f>WEEKDAY(BDD[[#This Row],[Date]],2)</f>
        <v>4</v>
      </c>
      <c r="H127" s="1"/>
    </row>
    <row r="128" spans="1:8">
      <c r="A128" s="22">
        <v>42194</v>
      </c>
      <c r="B128" s="17" t="s">
        <v>35</v>
      </c>
      <c r="C128" s="5"/>
      <c r="F128" s="16" t="s">
        <v>8</v>
      </c>
      <c r="G128" s="34">
        <f>WEEKDAY(BDD[[#This Row],[Date]],2)</f>
        <v>4</v>
      </c>
      <c r="H128" s="1"/>
    </row>
    <row r="129" spans="1:8">
      <c r="A129" s="22">
        <v>42194</v>
      </c>
      <c r="B129" s="17" t="s">
        <v>36</v>
      </c>
      <c r="C129" s="5"/>
      <c r="F129" s="16" t="s">
        <v>8</v>
      </c>
      <c r="G129" s="34">
        <f>WEEKDAY(BDD[[#This Row],[Date]],2)</f>
        <v>4</v>
      </c>
      <c r="H129" s="1"/>
    </row>
    <row r="130" spans="1:8">
      <c r="A130" s="22">
        <v>42194</v>
      </c>
      <c r="B130" s="17" t="s">
        <v>37</v>
      </c>
      <c r="C130" s="20"/>
      <c r="D130" s="20"/>
      <c r="F130" s="16" t="s">
        <v>8</v>
      </c>
      <c r="G130" s="34">
        <f>WEEKDAY(BDD[[#This Row],[Date]],2)</f>
        <v>4</v>
      </c>
      <c r="H130" s="1"/>
    </row>
    <row r="131" spans="1:8">
      <c r="A131" s="22">
        <v>42194</v>
      </c>
      <c r="B131" s="17" t="s">
        <v>38</v>
      </c>
      <c r="C131" s="20"/>
      <c r="D131" s="20"/>
      <c r="F131" s="16" t="s">
        <v>9</v>
      </c>
      <c r="G131" s="34">
        <f>WEEKDAY(BDD[[#This Row],[Date]],2)</f>
        <v>4</v>
      </c>
      <c r="H131" s="1"/>
    </row>
    <row r="132" spans="1:8">
      <c r="A132" s="22">
        <v>42194</v>
      </c>
      <c r="B132" s="17" t="s">
        <v>39</v>
      </c>
      <c r="C132" s="20"/>
      <c r="D132" s="20"/>
      <c r="F132" s="16" t="s">
        <v>9</v>
      </c>
      <c r="G132" s="34">
        <f>WEEKDAY(BDD[[#This Row],[Date]],2)</f>
        <v>4</v>
      </c>
      <c r="H132" s="1"/>
    </row>
    <row r="133" spans="1:8">
      <c r="A133" s="22">
        <v>42194</v>
      </c>
      <c r="B133" s="17" t="s">
        <v>40</v>
      </c>
      <c r="C133" s="20"/>
      <c r="D133" s="20"/>
      <c r="F133" s="16" t="s">
        <v>8</v>
      </c>
      <c r="G133" s="34">
        <f>WEEKDAY(BDD[[#This Row],[Date]],2)</f>
        <v>4</v>
      </c>
      <c r="H133" s="1"/>
    </row>
    <row r="134" spans="1:8">
      <c r="A134" s="22">
        <v>42195</v>
      </c>
      <c r="B134" s="17" t="s">
        <v>3</v>
      </c>
      <c r="C134" s="20">
        <v>0.39583333333333331</v>
      </c>
      <c r="D134" s="20">
        <v>0.91666666666666663</v>
      </c>
      <c r="E134" s="5" t="s">
        <v>25</v>
      </c>
      <c r="F134" s="16"/>
      <c r="G134" s="34">
        <f>WEEKDAY(BDD[[#This Row],[Date]],2)</f>
        <v>5</v>
      </c>
      <c r="H134" s="1"/>
    </row>
    <row r="135" spans="1:8">
      <c r="A135" s="22">
        <v>42195</v>
      </c>
      <c r="B135" s="17" t="s">
        <v>4</v>
      </c>
      <c r="C135" s="20">
        <v>0.39583333333333331</v>
      </c>
      <c r="D135" s="20">
        <v>0.91666666666666663</v>
      </c>
      <c r="E135" s="5" t="s">
        <v>19</v>
      </c>
      <c r="F135" s="16"/>
      <c r="G135" s="34">
        <f>WEEKDAY(BDD[[#This Row],[Date]],2)</f>
        <v>5</v>
      </c>
      <c r="H135" s="1"/>
    </row>
    <row r="136" spans="1:8">
      <c r="A136" s="22">
        <v>42195</v>
      </c>
      <c r="B136" s="17" t="s">
        <v>5</v>
      </c>
      <c r="C136" s="20">
        <v>0.39583333333333331</v>
      </c>
      <c r="D136" s="20">
        <v>0.91666666666666663</v>
      </c>
      <c r="E136" s="5" t="s">
        <v>22</v>
      </c>
      <c r="F136" s="16"/>
      <c r="G136" s="34">
        <f>WEEKDAY(BDD[[#This Row],[Date]],2)</f>
        <v>5</v>
      </c>
      <c r="H136" s="1"/>
    </row>
    <row r="137" spans="1:8">
      <c r="A137" s="22">
        <v>42195</v>
      </c>
      <c r="B137" s="17" t="s">
        <v>6</v>
      </c>
      <c r="C137" s="20">
        <v>0.39583333333333331</v>
      </c>
      <c r="D137" s="20">
        <v>0.91666666666666663</v>
      </c>
      <c r="E137" s="5" t="s">
        <v>24</v>
      </c>
      <c r="F137" s="16"/>
      <c r="G137" s="34">
        <f>WEEKDAY(BDD[[#This Row],[Date]],2)</f>
        <v>5</v>
      </c>
      <c r="H137" s="1"/>
    </row>
    <row r="138" spans="1:8">
      <c r="A138" s="22">
        <v>42195</v>
      </c>
      <c r="B138" s="17" t="s">
        <v>7</v>
      </c>
      <c r="C138" s="20">
        <v>0.39583333333333331</v>
      </c>
      <c r="D138" s="20">
        <v>0.91666666666666663</v>
      </c>
      <c r="E138" s="5" t="s">
        <v>23</v>
      </c>
      <c r="F138" s="16"/>
      <c r="G138" s="34">
        <f>WEEKDAY(BDD[[#This Row],[Date]],2)</f>
        <v>5</v>
      </c>
      <c r="H138" s="1"/>
    </row>
    <row r="139" spans="1:8">
      <c r="A139" s="22">
        <v>42195</v>
      </c>
      <c r="B139" s="17" t="s">
        <v>34</v>
      </c>
      <c r="C139" s="5"/>
      <c r="F139" s="16" t="s">
        <v>8</v>
      </c>
      <c r="G139" s="34">
        <f>WEEKDAY(BDD[[#This Row],[Date]],2)</f>
        <v>5</v>
      </c>
      <c r="H139" s="1"/>
    </row>
    <row r="140" spans="1:8">
      <c r="A140" s="22">
        <v>42195</v>
      </c>
      <c r="B140" s="17" t="s">
        <v>35</v>
      </c>
      <c r="C140" s="5"/>
      <c r="F140" s="16" t="s">
        <v>8</v>
      </c>
      <c r="G140" s="34">
        <f>WEEKDAY(BDD[[#This Row],[Date]],2)</f>
        <v>5</v>
      </c>
      <c r="H140" s="1"/>
    </row>
    <row r="141" spans="1:8">
      <c r="A141" s="22">
        <v>42195</v>
      </c>
      <c r="B141" s="17" t="s">
        <v>36</v>
      </c>
      <c r="C141" s="20"/>
      <c r="D141" s="20"/>
      <c r="F141" s="16" t="s">
        <v>8</v>
      </c>
      <c r="G141" s="34">
        <f>WEEKDAY(BDD[[#This Row],[Date]],2)</f>
        <v>5</v>
      </c>
      <c r="H141" s="1"/>
    </row>
    <row r="142" spans="1:8">
      <c r="A142" s="22">
        <v>42195</v>
      </c>
      <c r="B142" s="17" t="s">
        <v>37</v>
      </c>
      <c r="C142" s="5"/>
      <c r="F142" s="16" t="s">
        <v>8</v>
      </c>
      <c r="G142" s="34">
        <f>WEEKDAY(BDD[[#This Row],[Date]],2)</f>
        <v>5</v>
      </c>
      <c r="H142" s="1"/>
    </row>
    <row r="143" spans="1:8">
      <c r="A143" s="22">
        <v>42195</v>
      </c>
      <c r="B143" s="17" t="s">
        <v>38</v>
      </c>
      <c r="C143" s="5"/>
      <c r="F143" s="16" t="s">
        <v>9</v>
      </c>
      <c r="G143" s="34">
        <f>WEEKDAY(BDD[[#This Row],[Date]],2)</f>
        <v>5</v>
      </c>
      <c r="H143" s="1"/>
    </row>
    <row r="144" spans="1:8">
      <c r="A144" s="22">
        <v>42195</v>
      </c>
      <c r="B144" s="17" t="s">
        <v>39</v>
      </c>
      <c r="C144" s="5"/>
      <c r="F144" s="16" t="s">
        <v>9</v>
      </c>
      <c r="G144" s="34">
        <f>WEEKDAY(BDD[[#This Row],[Date]],2)</f>
        <v>5</v>
      </c>
      <c r="H144" s="1"/>
    </row>
    <row r="145" spans="1:8">
      <c r="A145" s="22">
        <v>42195</v>
      </c>
      <c r="B145" s="17" t="s">
        <v>40</v>
      </c>
      <c r="C145" s="5"/>
      <c r="F145" s="16" t="s">
        <v>8</v>
      </c>
      <c r="G145" s="34">
        <f>WEEKDAY(BDD[[#This Row],[Date]],2)</f>
        <v>5</v>
      </c>
      <c r="H145" s="1"/>
    </row>
    <row r="146" spans="1:8">
      <c r="A146" s="22">
        <v>42196</v>
      </c>
      <c r="B146" s="17" t="s">
        <v>3</v>
      </c>
      <c r="C146" s="20">
        <v>0.39583333333333331</v>
      </c>
      <c r="D146" s="20">
        <v>0.85416666666666663</v>
      </c>
      <c r="E146" s="5" t="s">
        <v>24</v>
      </c>
      <c r="F146" s="16"/>
      <c r="G146" s="34">
        <f>WEEKDAY(BDD[[#This Row],[Date]],2)</f>
        <v>6</v>
      </c>
      <c r="H146" s="1"/>
    </row>
    <row r="147" spans="1:8">
      <c r="A147" s="22">
        <v>42196</v>
      </c>
      <c r="B147" s="17" t="s">
        <v>4</v>
      </c>
      <c r="C147" s="20">
        <v>0.39583333333333331</v>
      </c>
      <c r="D147" s="20">
        <v>0.85416666666666663</v>
      </c>
      <c r="E147" s="5" t="s">
        <v>23</v>
      </c>
      <c r="F147" s="16"/>
      <c r="G147" s="34">
        <f>WEEKDAY(BDD[[#This Row],[Date]],2)</f>
        <v>6</v>
      </c>
      <c r="H147" s="1"/>
    </row>
    <row r="148" spans="1:8">
      <c r="A148" s="22">
        <v>42196</v>
      </c>
      <c r="B148" s="17" t="s">
        <v>5</v>
      </c>
      <c r="C148" s="20">
        <v>0.60416666666666663</v>
      </c>
      <c r="D148" s="20">
        <v>0.85416666666666663</v>
      </c>
      <c r="E148" s="5" t="s">
        <v>25</v>
      </c>
      <c r="F148" s="16"/>
      <c r="G148" s="34">
        <f>WEEKDAY(BDD[[#This Row],[Date]],2)</f>
        <v>6</v>
      </c>
      <c r="H148" s="1"/>
    </row>
    <row r="149" spans="1:8">
      <c r="A149" s="22">
        <v>42196</v>
      </c>
      <c r="B149" s="17" t="s">
        <v>6</v>
      </c>
      <c r="C149" s="20">
        <v>0.60416666666666663</v>
      </c>
      <c r="D149" s="20">
        <v>0.85416666666666663</v>
      </c>
      <c r="E149" s="5" t="s">
        <v>19</v>
      </c>
      <c r="F149" s="16"/>
      <c r="G149" s="34">
        <f>WEEKDAY(BDD[[#This Row],[Date]],2)</f>
        <v>6</v>
      </c>
      <c r="H149" s="1"/>
    </row>
    <row r="150" spans="1:8">
      <c r="A150" s="22">
        <v>42196</v>
      </c>
      <c r="B150" s="17" t="s">
        <v>7</v>
      </c>
      <c r="C150" s="20">
        <v>0.60416666666666663</v>
      </c>
      <c r="D150" s="20">
        <v>0.85416666666666663</v>
      </c>
      <c r="E150" s="5" t="s">
        <v>22</v>
      </c>
      <c r="F150" s="16"/>
      <c r="G150" s="34">
        <f>WEEKDAY(BDD[[#This Row],[Date]],2)</f>
        <v>6</v>
      </c>
      <c r="H150" s="1"/>
    </row>
    <row r="151" spans="1:8">
      <c r="A151" s="22">
        <v>42196</v>
      </c>
      <c r="B151" s="17" t="s">
        <v>34</v>
      </c>
      <c r="C151" s="5"/>
      <c r="F151" s="16" t="s">
        <v>8</v>
      </c>
      <c r="G151" s="34">
        <f>WEEKDAY(BDD[[#This Row],[Date]],2)</f>
        <v>6</v>
      </c>
      <c r="H151" s="1"/>
    </row>
    <row r="152" spans="1:8">
      <c r="A152" s="22">
        <v>42196</v>
      </c>
      <c r="B152" s="17" t="s">
        <v>35</v>
      </c>
      <c r="C152" s="5"/>
      <c r="F152" s="16" t="s">
        <v>8</v>
      </c>
      <c r="G152" s="34">
        <f>WEEKDAY(BDD[[#This Row],[Date]],2)</f>
        <v>6</v>
      </c>
      <c r="H152" s="1"/>
    </row>
    <row r="153" spans="1:8">
      <c r="A153" s="22">
        <v>42196</v>
      </c>
      <c r="B153" s="17" t="s">
        <v>36</v>
      </c>
      <c r="C153" s="5"/>
      <c r="F153" s="16" t="s">
        <v>8</v>
      </c>
      <c r="G153" s="34">
        <f>WEEKDAY(BDD[[#This Row],[Date]],2)</f>
        <v>6</v>
      </c>
      <c r="H153" s="1"/>
    </row>
    <row r="154" spans="1:8">
      <c r="A154" s="22">
        <v>42196</v>
      </c>
      <c r="B154" s="17" t="s">
        <v>37</v>
      </c>
      <c r="C154" s="5"/>
      <c r="F154" s="16" t="s">
        <v>8</v>
      </c>
      <c r="G154" s="34">
        <f>WEEKDAY(BDD[[#This Row],[Date]],2)</f>
        <v>6</v>
      </c>
      <c r="H154" s="1"/>
    </row>
    <row r="155" spans="1:8">
      <c r="A155" s="22">
        <v>42196</v>
      </c>
      <c r="B155" s="17" t="s">
        <v>38</v>
      </c>
      <c r="C155" s="5"/>
      <c r="F155" s="16" t="s">
        <v>9</v>
      </c>
      <c r="G155" s="34">
        <f>WEEKDAY(BDD[[#This Row],[Date]],2)</f>
        <v>6</v>
      </c>
      <c r="H155" s="1"/>
    </row>
    <row r="156" spans="1:8">
      <c r="A156" s="22">
        <v>42196</v>
      </c>
      <c r="B156" s="17" t="s">
        <v>39</v>
      </c>
      <c r="C156" s="5"/>
      <c r="F156" s="16" t="s">
        <v>9</v>
      </c>
      <c r="G156" s="34">
        <f>WEEKDAY(BDD[[#This Row],[Date]],2)</f>
        <v>6</v>
      </c>
      <c r="H156" s="1"/>
    </row>
    <row r="157" spans="1:8">
      <c r="A157" s="22">
        <v>42196</v>
      </c>
      <c r="B157" s="17" t="s">
        <v>40</v>
      </c>
      <c r="C157" s="5"/>
      <c r="F157" s="16" t="s">
        <v>8</v>
      </c>
      <c r="G157" s="34">
        <f>WEEKDAY(BDD[[#This Row],[Date]],2)</f>
        <v>6</v>
      </c>
      <c r="H157" s="1"/>
    </row>
    <row r="158" spans="1:8">
      <c r="A158" s="22">
        <v>42197</v>
      </c>
      <c r="B158" s="17" t="s">
        <v>3</v>
      </c>
      <c r="C158" s="20">
        <v>0.39583333333333331</v>
      </c>
      <c r="D158" s="20">
        <v>0.72916666666666663</v>
      </c>
      <c r="E158" s="5" t="s">
        <v>25</v>
      </c>
      <c r="F158" s="16"/>
      <c r="G158" s="34">
        <f>WEEKDAY(BDD[[#This Row],[Date]],2)</f>
        <v>7</v>
      </c>
      <c r="H158" s="1"/>
    </row>
    <row r="159" spans="1:8">
      <c r="A159" s="22">
        <v>42197</v>
      </c>
      <c r="B159" s="17" t="s">
        <v>4</v>
      </c>
      <c r="C159" s="20">
        <v>0.39583333333333331</v>
      </c>
      <c r="D159" s="20">
        <v>0.72916666666666663</v>
      </c>
      <c r="E159" s="5" t="s">
        <v>23</v>
      </c>
      <c r="F159" s="16"/>
      <c r="G159" s="34">
        <f>WEEKDAY(BDD[[#This Row],[Date]],2)</f>
        <v>7</v>
      </c>
      <c r="H159" s="1"/>
    </row>
    <row r="160" spans="1:8">
      <c r="A160" s="22">
        <v>42197</v>
      </c>
      <c r="B160" s="17" t="s">
        <v>5</v>
      </c>
      <c r="C160" s="20">
        <v>0.39583333333333331</v>
      </c>
      <c r="D160" s="20">
        <v>0.72916666666666663</v>
      </c>
      <c r="E160" s="5" t="s">
        <v>24</v>
      </c>
      <c r="F160" s="16"/>
      <c r="G160" s="34">
        <f>WEEKDAY(BDD[[#This Row],[Date]],2)</f>
        <v>7</v>
      </c>
      <c r="H160" s="1"/>
    </row>
    <row r="161" spans="1:8">
      <c r="A161" s="22">
        <v>42197</v>
      </c>
      <c r="B161" s="17" t="s">
        <v>6</v>
      </c>
      <c r="C161" s="20">
        <v>0.39583333333333331</v>
      </c>
      <c r="D161" s="20">
        <v>0.72916666666666663</v>
      </c>
      <c r="E161" s="5" t="s">
        <v>22</v>
      </c>
      <c r="F161" s="16"/>
      <c r="G161" s="34">
        <f>WEEKDAY(BDD[[#This Row],[Date]],2)</f>
        <v>7</v>
      </c>
      <c r="H161" s="1"/>
    </row>
    <row r="162" spans="1:8">
      <c r="A162" s="22">
        <v>42197</v>
      </c>
      <c r="B162" s="17" t="s">
        <v>7</v>
      </c>
      <c r="C162" s="20">
        <v>0.39583333333333331</v>
      </c>
      <c r="D162" s="20">
        <v>0.72916666666666663</v>
      </c>
      <c r="E162" s="5" t="s">
        <v>19</v>
      </c>
      <c r="F162" s="16"/>
      <c r="G162" s="34">
        <f>WEEKDAY(BDD[[#This Row],[Date]],2)</f>
        <v>7</v>
      </c>
      <c r="H162" s="1"/>
    </row>
    <row r="163" spans="1:8">
      <c r="A163" s="22">
        <v>42197</v>
      </c>
      <c r="B163" s="17" t="s">
        <v>34</v>
      </c>
      <c r="C163" s="5"/>
      <c r="F163" s="16" t="s">
        <v>8</v>
      </c>
      <c r="G163" s="34">
        <f>WEEKDAY(BDD[[#This Row],[Date]],2)</f>
        <v>7</v>
      </c>
      <c r="H163" s="1"/>
    </row>
    <row r="164" spans="1:8">
      <c r="A164" s="22">
        <v>42197</v>
      </c>
      <c r="B164" s="17" t="s">
        <v>35</v>
      </c>
      <c r="C164" s="5"/>
      <c r="F164" s="16" t="s">
        <v>8</v>
      </c>
      <c r="G164" s="34">
        <f>WEEKDAY(BDD[[#This Row],[Date]],2)</f>
        <v>7</v>
      </c>
      <c r="H164" s="1"/>
    </row>
    <row r="165" spans="1:8">
      <c r="A165" s="22">
        <v>42197</v>
      </c>
      <c r="B165" s="17" t="s">
        <v>36</v>
      </c>
      <c r="C165" s="5"/>
      <c r="F165" s="16" t="s">
        <v>8</v>
      </c>
      <c r="G165" s="34">
        <f>WEEKDAY(BDD[[#This Row],[Date]],2)</f>
        <v>7</v>
      </c>
      <c r="H165" s="1"/>
    </row>
    <row r="166" spans="1:8">
      <c r="A166" s="22">
        <v>42197</v>
      </c>
      <c r="B166" s="17" t="s">
        <v>37</v>
      </c>
      <c r="C166" s="5"/>
      <c r="F166" s="16" t="s">
        <v>8</v>
      </c>
      <c r="G166" s="34">
        <f>WEEKDAY(BDD[[#This Row],[Date]],2)</f>
        <v>7</v>
      </c>
      <c r="H166" s="1"/>
    </row>
    <row r="167" spans="1:8">
      <c r="A167" s="22">
        <v>42197</v>
      </c>
      <c r="B167" s="17" t="s">
        <v>38</v>
      </c>
      <c r="C167" s="5"/>
      <c r="F167" s="16" t="s">
        <v>9</v>
      </c>
      <c r="G167" s="34">
        <f>WEEKDAY(BDD[[#This Row],[Date]],2)</f>
        <v>7</v>
      </c>
      <c r="H167" s="1"/>
    </row>
    <row r="168" spans="1:8">
      <c r="A168" s="22">
        <v>42197</v>
      </c>
      <c r="B168" s="17" t="s">
        <v>39</v>
      </c>
      <c r="C168" s="5"/>
      <c r="F168" s="16" t="s">
        <v>9</v>
      </c>
      <c r="G168" s="34">
        <f>WEEKDAY(BDD[[#This Row],[Date]],2)</f>
        <v>7</v>
      </c>
      <c r="H168" s="1"/>
    </row>
    <row r="169" spans="1:8">
      <c r="A169" s="22">
        <v>42197</v>
      </c>
      <c r="B169" s="17" t="s">
        <v>40</v>
      </c>
      <c r="C169" s="5"/>
      <c r="F169" s="16" t="s">
        <v>8</v>
      </c>
      <c r="G169" s="34">
        <f>WEEKDAY(BDD[[#This Row],[Date]],2)</f>
        <v>7</v>
      </c>
      <c r="H169" s="1"/>
    </row>
    <row r="170" spans="1:8">
      <c r="A170" s="22">
        <v>42198</v>
      </c>
      <c r="B170" s="17" t="s">
        <v>3</v>
      </c>
      <c r="C170" s="19">
        <v>0.35416666666666669</v>
      </c>
      <c r="D170" s="19">
        <v>0.91666666666666663</v>
      </c>
      <c r="E170" s="5" t="s">
        <v>25</v>
      </c>
      <c r="F170" s="16"/>
      <c r="G170" s="34">
        <f>WEEKDAY(BDD[[#This Row],[Date]],2)</f>
        <v>1</v>
      </c>
      <c r="H170" s="1"/>
    </row>
    <row r="171" spans="1:8">
      <c r="A171" s="22">
        <v>42198</v>
      </c>
      <c r="B171" s="17" t="s">
        <v>4</v>
      </c>
      <c r="C171" s="19">
        <v>0.35416666666666669</v>
      </c>
      <c r="D171" s="19">
        <v>0.91666666666666663</v>
      </c>
      <c r="E171" s="5" t="s">
        <v>24</v>
      </c>
      <c r="F171" s="16" t="s">
        <v>46</v>
      </c>
      <c r="G171" s="34">
        <f>WEEKDAY(BDD[[#This Row],[Date]],2)</f>
        <v>1</v>
      </c>
      <c r="H171" s="1"/>
    </row>
    <row r="172" spans="1:8">
      <c r="A172" s="22">
        <v>42198</v>
      </c>
      <c r="B172" s="17" t="s">
        <v>5</v>
      </c>
      <c r="C172" s="19">
        <v>0.35416666666666669</v>
      </c>
      <c r="D172" s="19">
        <v>0.91666666666666663</v>
      </c>
      <c r="E172" s="5" t="s">
        <v>23</v>
      </c>
      <c r="F172" s="16"/>
      <c r="G172" s="34">
        <f>WEEKDAY(BDD[[#This Row],[Date]],2)</f>
        <v>1</v>
      </c>
      <c r="H172" s="1"/>
    </row>
    <row r="173" spans="1:8">
      <c r="A173" s="22">
        <v>42198</v>
      </c>
      <c r="B173" s="17" t="s">
        <v>6</v>
      </c>
      <c r="C173" s="19">
        <v>0.35416666666666669</v>
      </c>
      <c r="D173" s="19">
        <v>0.91666666666666663</v>
      </c>
      <c r="E173" s="5" t="s">
        <v>22</v>
      </c>
      <c r="F173" s="16"/>
      <c r="G173" s="34">
        <f>WEEKDAY(BDD[[#This Row],[Date]],2)</f>
        <v>1</v>
      </c>
      <c r="H173" s="1"/>
    </row>
    <row r="174" spans="1:8">
      <c r="A174" s="22">
        <v>42198</v>
      </c>
      <c r="B174" s="17" t="s">
        <v>7</v>
      </c>
      <c r="C174" s="19">
        <v>0.35416666666666669</v>
      </c>
      <c r="D174" s="19">
        <v>0.91666666666666663</v>
      </c>
      <c r="E174" s="5" t="s">
        <v>19</v>
      </c>
      <c r="F174" s="16"/>
      <c r="G174" s="34">
        <f>WEEKDAY(BDD[[#This Row],[Date]],2)</f>
        <v>1</v>
      </c>
      <c r="H174" s="1"/>
    </row>
    <row r="175" spans="1:8">
      <c r="A175" s="22">
        <v>42198</v>
      </c>
      <c r="B175" s="17" t="s">
        <v>34</v>
      </c>
      <c r="C175" s="18"/>
      <c r="D175" s="18"/>
      <c r="F175" s="16" t="s">
        <v>47</v>
      </c>
      <c r="G175" s="34">
        <f>WEEKDAY(BDD[[#This Row],[Date]],2)</f>
        <v>1</v>
      </c>
      <c r="H175" s="1"/>
    </row>
    <row r="176" spans="1:8">
      <c r="A176" s="22">
        <v>42198</v>
      </c>
      <c r="B176" s="17" t="s">
        <v>35</v>
      </c>
      <c r="C176" s="18"/>
      <c r="D176" s="18"/>
      <c r="F176" s="16" t="s">
        <v>8</v>
      </c>
      <c r="G176" s="34">
        <f>WEEKDAY(BDD[[#This Row],[Date]],2)</f>
        <v>1</v>
      </c>
      <c r="H176" s="1"/>
    </row>
    <row r="177" spans="1:8">
      <c r="A177" s="22">
        <v>42198</v>
      </c>
      <c r="B177" s="17" t="s">
        <v>36</v>
      </c>
      <c r="C177" s="18"/>
      <c r="D177" s="18"/>
      <c r="F177" s="16" t="s">
        <v>8</v>
      </c>
      <c r="G177" s="34">
        <f>WEEKDAY(BDD[[#This Row],[Date]],2)</f>
        <v>1</v>
      </c>
      <c r="H177" s="1"/>
    </row>
    <row r="178" spans="1:8">
      <c r="A178" s="22">
        <v>42198</v>
      </c>
      <c r="B178" s="17" t="s">
        <v>37</v>
      </c>
      <c r="C178" s="18"/>
      <c r="D178" s="18"/>
      <c r="F178" s="16" t="s">
        <v>9</v>
      </c>
      <c r="G178" s="34">
        <f>WEEKDAY(BDD[[#This Row],[Date]],2)</f>
        <v>1</v>
      </c>
      <c r="H178" s="1"/>
    </row>
    <row r="179" spans="1:8">
      <c r="A179" s="22">
        <v>42198</v>
      </c>
      <c r="B179" s="17" t="s">
        <v>38</v>
      </c>
      <c r="C179" s="18"/>
      <c r="D179" s="18"/>
      <c r="F179" s="16" t="s">
        <v>8</v>
      </c>
      <c r="G179" s="34">
        <f>WEEKDAY(BDD[[#This Row],[Date]],2)</f>
        <v>1</v>
      </c>
      <c r="H179" s="1"/>
    </row>
    <row r="180" spans="1:8">
      <c r="A180" s="22">
        <v>42198</v>
      </c>
      <c r="B180" s="17" t="s">
        <v>39</v>
      </c>
      <c r="C180" s="18"/>
      <c r="D180" s="18"/>
      <c r="F180" s="16" t="s">
        <v>8</v>
      </c>
      <c r="G180" s="34">
        <f>WEEKDAY(BDD[[#This Row],[Date]],2)</f>
        <v>1</v>
      </c>
      <c r="H180" s="1"/>
    </row>
    <row r="181" spans="1:8">
      <c r="A181" s="22">
        <v>42198</v>
      </c>
      <c r="B181" s="17" t="s">
        <v>40</v>
      </c>
      <c r="C181" s="18"/>
      <c r="D181" s="18"/>
      <c r="F181" s="16" t="s">
        <v>9</v>
      </c>
      <c r="G181" s="34">
        <f>WEEKDAY(BDD[[#This Row],[Date]],2)</f>
        <v>1</v>
      </c>
      <c r="H181" s="1"/>
    </row>
    <row r="182" spans="1:8">
      <c r="A182" s="22">
        <v>42199</v>
      </c>
      <c r="B182" s="17" t="s">
        <v>3</v>
      </c>
      <c r="C182" s="19">
        <v>0.39583333333333331</v>
      </c>
      <c r="D182" s="19">
        <v>0.90625</v>
      </c>
      <c r="E182" s="5" t="s">
        <v>19</v>
      </c>
      <c r="F182" s="16"/>
      <c r="G182" s="34">
        <f>WEEKDAY(BDD[[#This Row],[Date]],2)</f>
        <v>2</v>
      </c>
      <c r="H182" s="1"/>
    </row>
    <row r="183" spans="1:8">
      <c r="A183" s="22">
        <v>42199</v>
      </c>
      <c r="B183" s="17" t="s">
        <v>4</v>
      </c>
      <c r="C183" s="19">
        <v>0.39583333333333331</v>
      </c>
      <c r="D183" s="19">
        <v>0.90625</v>
      </c>
      <c r="E183" s="5" t="s">
        <v>22</v>
      </c>
      <c r="F183" s="16"/>
      <c r="G183" s="34">
        <f>WEEKDAY(BDD[[#This Row],[Date]],2)</f>
        <v>2</v>
      </c>
      <c r="H183" s="1"/>
    </row>
    <row r="184" spans="1:8">
      <c r="A184" s="22">
        <v>42199</v>
      </c>
      <c r="B184" s="17" t="s">
        <v>5</v>
      </c>
      <c r="C184" s="19">
        <v>0.625</v>
      </c>
      <c r="D184" s="19">
        <v>0.90625</v>
      </c>
      <c r="E184" s="5" t="s">
        <v>24</v>
      </c>
      <c r="F184" s="16" t="s">
        <v>46</v>
      </c>
      <c r="G184" s="34">
        <f>WEEKDAY(BDD[[#This Row],[Date]],2)</f>
        <v>2</v>
      </c>
      <c r="H184" s="1"/>
    </row>
    <row r="185" spans="1:8">
      <c r="A185" s="22">
        <v>42199</v>
      </c>
      <c r="B185" s="17" t="s">
        <v>6</v>
      </c>
      <c r="C185" s="19">
        <v>0.625</v>
      </c>
      <c r="D185" s="19">
        <v>0.90625</v>
      </c>
      <c r="E185" s="5" t="s">
        <v>23</v>
      </c>
      <c r="F185" s="16"/>
      <c r="G185" s="34">
        <f>WEEKDAY(BDD[[#This Row],[Date]],2)</f>
        <v>2</v>
      </c>
      <c r="H185" s="1"/>
    </row>
    <row r="186" spans="1:8">
      <c r="A186" s="22">
        <v>42199</v>
      </c>
      <c r="B186" s="17" t="s">
        <v>7</v>
      </c>
      <c r="C186" s="19">
        <v>0.625</v>
      </c>
      <c r="D186" s="19">
        <v>0.90625</v>
      </c>
      <c r="E186" s="5" t="s">
        <v>25</v>
      </c>
      <c r="F186" s="16"/>
      <c r="G186" s="34">
        <f>WEEKDAY(BDD[[#This Row],[Date]],2)</f>
        <v>2</v>
      </c>
      <c r="H186" s="1"/>
    </row>
    <row r="187" spans="1:8">
      <c r="A187" s="22">
        <v>42199</v>
      </c>
      <c r="B187" s="17" t="s">
        <v>34</v>
      </c>
      <c r="C187" s="18"/>
      <c r="D187" s="18"/>
      <c r="F187" s="16" t="s">
        <v>8</v>
      </c>
      <c r="G187" s="34">
        <f>WEEKDAY(BDD[[#This Row],[Date]],2)</f>
        <v>2</v>
      </c>
      <c r="H187" s="1"/>
    </row>
    <row r="188" spans="1:8">
      <c r="A188" s="22">
        <v>42199</v>
      </c>
      <c r="B188" s="17" t="s">
        <v>35</v>
      </c>
      <c r="C188" s="18"/>
      <c r="D188" s="18"/>
      <c r="F188" s="16" t="s">
        <v>47</v>
      </c>
      <c r="G188" s="34">
        <f>WEEKDAY(BDD[[#This Row],[Date]],2)</f>
        <v>2</v>
      </c>
      <c r="H188" s="1"/>
    </row>
    <row r="189" spans="1:8">
      <c r="A189" s="22">
        <v>42199</v>
      </c>
      <c r="B189" s="17" t="s">
        <v>36</v>
      </c>
      <c r="C189" s="18"/>
      <c r="D189" s="18"/>
      <c r="F189" s="16" t="s">
        <v>8</v>
      </c>
      <c r="G189" s="34">
        <f>WEEKDAY(BDD[[#This Row],[Date]],2)</f>
        <v>2</v>
      </c>
      <c r="H189" s="1"/>
    </row>
    <row r="190" spans="1:8">
      <c r="A190" s="22">
        <v>42199</v>
      </c>
      <c r="B190" s="17" t="s">
        <v>37</v>
      </c>
      <c r="C190" s="18"/>
      <c r="D190" s="18"/>
      <c r="F190" s="16" t="s">
        <v>8</v>
      </c>
      <c r="G190" s="34">
        <f>WEEKDAY(BDD[[#This Row],[Date]],2)</f>
        <v>2</v>
      </c>
      <c r="H190" s="1"/>
    </row>
    <row r="191" spans="1:8">
      <c r="A191" s="22">
        <v>42199</v>
      </c>
      <c r="B191" s="17" t="s">
        <v>38</v>
      </c>
      <c r="C191" s="18"/>
      <c r="D191" s="18"/>
      <c r="F191" s="16" t="s">
        <v>9</v>
      </c>
      <c r="G191" s="34">
        <f>WEEKDAY(BDD[[#This Row],[Date]],2)</f>
        <v>2</v>
      </c>
      <c r="H191" s="1"/>
    </row>
    <row r="192" spans="1:8">
      <c r="A192" s="22">
        <v>42199</v>
      </c>
      <c r="B192" s="17" t="s">
        <v>39</v>
      </c>
      <c r="C192" s="18"/>
      <c r="D192" s="18"/>
      <c r="F192" s="16" t="s">
        <v>8</v>
      </c>
      <c r="G192" s="34">
        <f>WEEKDAY(BDD[[#This Row],[Date]],2)</f>
        <v>2</v>
      </c>
      <c r="H192" s="1"/>
    </row>
    <row r="193" spans="1:8">
      <c r="A193" s="22">
        <v>42199</v>
      </c>
      <c r="B193" s="17" t="s">
        <v>40</v>
      </c>
      <c r="C193" s="18"/>
      <c r="D193" s="18"/>
      <c r="F193" s="16" t="s">
        <v>9</v>
      </c>
      <c r="G193" s="34">
        <f>WEEKDAY(BDD[[#This Row],[Date]],2)</f>
        <v>2</v>
      </c>
      <c r="H193" s="1"/>
    </row>
    <row r="194" spans="1:8">
      <c r="A194" s="22">
        <v>42200</v>
      </c>
      <c r="B194" s="17" t="s">
        <v>3</v>
      </c>
      <c r="C194" s="19">
        <v>0.39583333333333331</v>
      </c>
      <c r="D194" s="19">
        <v>0.91666666666666663</v>
      </c>
      <c r="E194" s="5" t="s">
        <v>22</v>
      </c>
      <c r="F194" s="16"/>
      <c r="G194" s="34">
        <f>WEEKDAY(BDD[[#This Row],[Date]],2)</f>
        <v>3</v>
      </c>
      <c r="H194" s="1"/>
    </row>
    <row r="195" spans="1:8">
      <c r="A195" s="22">
        <v>42200</v>
      </c>
      <c r="B195" s="17" t="s">
        <v>4</v>
      </c>
      <c r="C195" s="19">
        <v>0.39583333333333331</v>
      </c>
      <c r="D195" s="19">
        <v>0.91666666666666663</v>
      </c>
      <c r="E195" s="5" t="s">
        <v>23</v>
      </c>
      <c r="F195" s="16"/>
      <c r="G195" s="34">
        <f>WEEKDAY(BDD[[#This Row],[Date]],2)</f>
        <v>3</v>
      </c>
      <c r="H195" s="1"/>
    </row>
    <row r="196" spans="1:8">
      <c r="A196" s="22">
        <v>42200</v>
      </c>
      <c r="B196" s="17" t="s">
        <v>5</v>
      </c>
      <c r="C196" s="19">
        <v>0.39583333333333331</v>
      </c>
      <c r="D196" s="19">
        <v>0.91666666666666663</v>
      </c>
      <c r="E196" s="5" t="s">
        <v>19</v>
      </c>
      <c r="F196" s="16"/>
      <c r="G196" s="34">
        <f>WEEKDAY(BDD[[#This Row],[Date]],2)</f>
        <v>3</v>
      </c>
      <c r="H196" s="1"/>
    </row>
    <row r="197" spans="1:8">
      <c r="A197" s="22">
        <v>42200</v>
      </c>
      <c r="B197" s="17" t="s">
        <v>6</v>
      </c>
      <c r="C197" s="19">
        <v>0.39583333333333331</v>
      </c>
      <c r="D197" s="19">
        <v>0.91666666666666663</v>
      </c>
      <c r="E197" s="5" t="s">
        <v>24</v>
      </c>
      <c r="F197" s="16"/>
      <c r="G197" s="34">
        <f>WEEKDAY(BDD[[#This Row],[Date]],2)</f>
        <v>3</v>
      </c>
      <c r="H197" s="1"/>
    </row>
    <row r="198" spans="1:8">
      <c r="A198" s="22">
        <v>42200</v>
      </c>
      <c r="B198" s="17" t="s">
        <v>7</v>
      </c>
      <c r="C198" s="19">
        <v>0.4375</v>
      </c>
      <c r="D198" s="19">
        <v>0.88541666666666663</v>
      </c>
      <c r="E198" s="5" t="s">
        <v>25</v>
      </c>
      <c r="F198" s="16"/>
      <c r="G198" s="34">
        <f>WEEKDAY(BDD[[#This Row],[Date]],2)</f>
        <v>3</v>
      </c>
      <c r="H198" s="1"/>
    </row>
    <row r="199" spans="1:8">
      <c r="A199" s="22">
        <v>42200</v>
      </c>
      <c r="B199" s="17" t="s">
        <v>34</v>
      </c>
      <c r="C199" s="18"/>
      <c r="D199" s="18"/>
      <c r="F199" s="16" t="s">
        <v>8</v>
      </c>
      <c r="G199" s="34">
        <f>WEEKDAY(BDD[[#This Row],[Date]],2)</f>
        <v>3</v>
      </c>
      <c r="H199" s="1"/>
    </row>
    <row r="200" spans="1:8">
      <c r="A200" s="22">
        <v>42200</v>
      </c>
      <c r="B200" s="17" t="s">
        <v>35</v>
      </c>
      <c r="C200" s="18"/>
      <c r="D200" s="18"/>
      <c r="F200" s="16" t="s">
        <v>8</v>
      </c>
      <c r="G200" s="34">
        <f>WEEKDAY(BDD[[#This Row],[Date]],2)</f>
        <v>3</v>
      </c>
      <c r="H200" s="1"/>
    </row>
    <row r="201" spans="1:8">
      <c r="A201" s="22">
        <v>42200</v>
      </c>
      <c r="B201" s="17" t="s">
        <v>36</v>
      </c>
      <c r="C201" s="18"/>
      <c r="D201" s="18"/>
      <c r="F201" s="16" t="s">
        <v>16</v>
      </c>
      <c r="G201" s="34">
        <f>WEEKDAY(BDD[[#This Row],[Date]],2)</f>
        <v>3</v>
      </c>
      <c r="H201" s="1"/>
    </row>
    <row r="202" spans="1:8">
      <c r="A202" s="22">
        <v>42200</v>
      </c>
      <c r="B202" s="17" t="s">
        <v>37</v>
      </c>
      <c r="C202" s="18"/>
      <c r="D202" s="18"/>
      <c r="F202" s="16" t="s">
        <v>9</v>
      </c>
      <c r="G202" s="34">
        <f>WEEKDAY(BDD[[#This Row],[Date]],2)</f>
        <v>3</v>
      </c>
      <c r="H202" s="1"/>
    </row>
    <row r="203" spans="1:8">
      <c r="A203" s="22">
        <v>42200</v>
      </c>
      <c r="B203" s="17" t="s">
        <v>38</v>
      </c>
      <c r="C203" s="18"/>
      <c r="D203" s="18"/>
      <c r="F203" s="16" t="s">
        <v>8</v>
      </c>
      <c r="G203" s="34">
        <f>WEEKDAY(BDD[[#This Row],[Date]],2)</f>
        <v>3</v>
      </c>
      <c r="H203" s="1"/>
    </row>
    <row r="204" spans="1:8">
      <c r="A204" s="22">
        <v>42200</v>
      </c>
      <c r="B204" s="17" t="s">
        <v>39</v>
      </c>
      <c r="C204" s="18"/>
      <c r="D204" s="18"/>
      <c r="F204" s="16" t="s">
        <v>8</v>
      </c>
      <c r="G204" s="34">
        <f>WEEKDAY(BDD[[#This Row],[Date]],2)</f>
        <v>3</v>
      </c>
      <c r="H204" s="1"/>
    </row>
    <row r="205" spans="1:8">
      <c r="A205" s="22">
        <v>42200</v>
      </c>
      <c r="B205" s="17" t="s">
        <v>40</v>
      </c>
      <c r="C205" s="18"/>
      <c r="D205" s="18"/>
      <c r="F205" s="16" t="s">
        <v>9</v>
      </c>
      <c r="G205" s="34">
        <f>WEEKDAY(BDD[[#This Row],[Date]],2)</f>
        <v>3</v>
      </c>
      <c r="H205" s="1"/>
    </row>
    <row r="206" spans="1:8">
      <c r="A206" s="22">
        <v>42201</v>
      </c>
      <c r="B206" s="17" t="s">
        <v>3</v>
      </c>
      <c r="C206" s="19">
        <v>0.39583333333333331</v>
      </c>
      <c r="D206" s="19">
        <v>0.88541666666666663</v>
      </c>
      <c r="E206" s="5" t="s">
        <v>22</v>
      </c>
      <c r="F206" s="16"/>
      <c r="G206" s="34">
        <f>WEEKDAY(BDD[[#This Row],[Date]],2)</f>
        <v>4</v>
      </c>
      <c r="H206" s="1"/>
    </row>
    <row r="207" spans="1:8">
      <c r="A207" s="22">
        <v>42201</v>
      </c>
      <c r="B207" s="17" t="s">
        <v>4</v>
      </c>
      <c r="C207" s="19">
        <v>0.39583333333333331</v>
      </c>
      <c r="D207" s="19">
        <v>0.88541666666666663</v>
      </c>
      <c r="E207" s="5" t="s">
        <v>19</v>
      </c>
      <c r="F207" s="16"/>
      <c r="G207" s="34">
        <f>WEEKDAY(BDD[[#This Row],[Date]],2)</f>
        <v>4</v>
      </c>
      <c r="H207" s="1"/>
    </row>
    <row r="208" spans="1:8">
      <c r="A208" s="22">
        <v>42201</v>
      </c>
      <c r="B208" s="17" t="s">
        <v>5</v>
      </c>
      <c r="C208" s="19">
        <v>0.66666666666666663</v>
      </c>
      <c r="D208" s="19">
        <v>0.88541666666666663</v>
      </c>
      <c r="E208" s="5" t="s">
        <v>23</v>
      </c>
      <c r="F208" s="16"/>
      <c r="G208" s="34">
        <f>WEEKDAY(BDD[[#This Row],[Date]],2)</f>
        <v>4</v>
      </c>
      <c r="H208" s="1"/>
    </row>
    <row r="209" spans="1:8">
      <c r="A209" s="22">
        <v>42201</v>
      </c>
      <c r="B209" s="17" t="s">
        <v>6</v>
      </c>
      <c r="C209" s="19">
        <v>0.66666666666666663</v>
      </c>
      <c r="D209" s="19">
        <v>0.88541666666666663</v>
      </c>
      <c r="E209" s="5" t="s">
        <v>24</v>
      </c>
      <c r="F209" s="16"/>
      <c r="G209" s="34">
        <f>WEEKDAY(BDD[[#This Row],[Date]],2)</f>
        <v>4</v>
      </c>
      <c r="H209" s="1"/>
    </row>
    <row r="210" spans="1:8">
      <c r="A210" s="22">
        <v>42201</v>
      </c>
      <c r="B210" s="17" t="s">
        <v>7</v>
      </c>
      <c r="C210" s="19">
        <v>0.66666666666666663</v>
      </c>
      <c r="D210" s="19">
        <v>0.88541666666666663</v>
      </c>
      <c r="E210" s="5" t="s">
        <v>25</v>
      </c>
      <c r="F210" s="16"/>
      <c r="G210" s="34">
        <f>WEEKDAY(BDD[[#This Row],[Date]],2)</f>
        <v>4</v>
      </c>
      <c r="H210" s="1"/>
    </row>
    <row r="211" spans="1:8">
      <c r="A211" s="22">
        <v>42201</v>
      </c>
      <c r="B211" s="17" t="s">
        <v>34</v>
      </c>
      <c r="C211" s="18"/>
      <c r="D211" s="18"/>
      <c r="F211" s="16" t="s">
        <v>8</v>
      </c>
      <c r="G211" s="34">
        <f>WEEKDAY(BDD[[#This Row],[Date]],2)</f>
        <v>4</v>
      </c>
      <c r="H211" s="1"/>
    </row>
    <row r="212" spans="1:8">
      <c r="A212" s="22">
        <v>42201</v>
      </c>
      <c r="B212" s="17" t="s">
        <v>35</v>
      </c>
      <c r="C212" s="18"/>
      <c r="D212" s="18"/>
      <c r="F212" s="16" t="s">
        <v>16</v>
      </c>
      <c r="G212" s="34">
        <f>WEEKDAY(BDD[[#This Row],[Date]],2)</f>
        <v>4</v>
      </c>
      <c r="H212" s="1"/>
    </row>
    <row r="213" spans="1:8">
      <c r="A213" s="22">
        <v>42201</v>
      </c>
      <c r="B213" s="17" t="s">
        <v>36</v>
      </c>
      <c r="C213" s="18"/>
      <c r="D213" s="18"/>
      <c r="F213" s="16" t="s">
        <v>8</v>
      </c>
      <c r="G213" s="34">
        <f>WEEKDAY(BDD[[#This Row],[Date]],2)</f>
        <v>4</v>
      </c>
      <c r="H213" s="1"/>
    </row>
    <row r="214" spans="1:8">
      <c r="A214" s="22">
        <v>42201</v>
      </c>
      <c r="B214" s="17" t="s">
        <v>37</v>
      </c>
      <c r="C214" s="18"/>
      <c r="D214" s="18"/>
      <c r="F214" s="16" t="s">
        <v>9</v>
      </c>
      <c r="G214" s="34">
        <f>WEEKDAY(BDD[[#This Row],[Date]],2)</f>
        <v>4</v>
      </c>
      <c r="H214" s="1"/>
    </row>
    <row r="215" spans="1:8">
      <c r="A215" s="22">
        <v>42201</v>
      </c>
      <c r="B215" s="17" t="s">
        <v>38</v>
      </c>
      <c r="C215" s="18"/>
      <c r="D215" s="18"/>
      <c r="F215" s="16" t="s">
        <v>8</v>
      </c>
      <c r="G215" s="34">
        <f>WEEKDAY(BDD[[#This Row],[Date]],2)</f>
        <v>4</v>
      </c>
      <c r="H215" s="1"/>
    </row>
    <row r="216" spans="1:8">
      <c r="A216" s="22">
        <v>42201</v>
      </c>
      <c r="B216" s="17" t="s">
        <v>39</v>
      </c>
      <c r="C216" s="18"/>
      <c r="D216" s="18"/>
      <c r="F216" s="16" t="s">
        <v>8</v>
      </c>
      <c r="G216" s="34">
        <f>WEEKDAY(BDD[[#This Row],[Date]],2)</f>
        <v>4</v>
      </c>
      <c r="H216" s="1"/>
    </row>
    <row r="217" spans="1:8">
      <c r="A217" s="22">
        <v>42201</v>
      </c>
      <c r="B217" s="17" t="s">
        <v>40</v>
      </c>
      <c r="C217" s="18"/>
      <c r="D217" s="18"/>
      <c r="F217" s="16" t="s">
        <v>9</v>
      </c>
      <c r="G217" s="34">
        <f>WEEKDAY(BDD[[#This Row],[Date]],2)</f>
        <v>4</v>
      </c>
      <c r="H217" s="1"/>
    </row>
    <row r="218" spans="1:8">
      <c r="A218" s="22">
        <v>42202</v>
      </c>
      <c r="B218" s="17" t="s">
        <v>3</v>
      </c>
      <c r="C218" s="19">
        <v>0.39583333333333331</v>
      </c>
      <c r="D218" s="19">
        <v>0.72916666666666663</v>
      </c>
      <c r="E218" s="5" t="s">
        <v>25</v>
      </c>
      <c r="F218" s="16"/>
      <c r="G218" s="34">
        <f>WEEKDAY(BDD[[#This Row],[Date]],2)</f>
        <v>5</v>
      </c>
      <c r="H218" s="1"/>
    </row>
    <row r="219" spans="1:8">
      <c r="A219" s="22">
        <v>42202</v>
      </c>
      <c r="B219" s="17" t="s">
        <v>4</v>
      </c>
      <c r="C219" s="19">
        <v>0.39583333333333331</v>
      </c>
      <c r="D219" s="19">
        <v>0.72916666666666663</v>
      </c>
      <c r="E219" s="5" t="s">
        <v>22</v>
      </c>
      <c r="F219" s="16"/>
      <c r="G219" s="34">
        <f>WEEKDAY(BDD[[#This Row],[Date]],2)</f>
        <v>5</v>
      </c>
      <c r="H219" s="1"/>
    </row>
    <row r="220" spans="1:8">
      <c r="A220" s="22">
        <v>42202</v>
      </c>
      <c r="B220" s="17" t="s">
        <v>5</v>
      </c>
      <c r="C220" s="19">
        <v>0.39583333333333331</v>
      </c>
      <c r="D220" s="19">
        <v>0.72916666666666663</v>
      </c>
      <c r="E220" s="5" t="s">
        <v>23</v>
      </c>
      <c r="F220" s="16"/>
      <c r="G220" s="34">
        <f>WEEKDAY(BDD[[#This Row],[Date]],2)</f>
        <v>5</v>
      </c>
      <c r="H220" s="1"/>
    </row>
    <row r="221" spans="1:8">
      <c r="A221" s="22">
        <v>42202</v>
      </c>
      <c r="B221" s="17" t="s">
        <v>6</v>
      </c>
      <c r="C221" s="19">
        <v>0.39583333333333331</v>
      </c>
      <c r="D221" s="19">
        <v>0.72916666666666663</v>
      </c>
      <c r="E221" s="5" t="s">
        <v>24</v>
      </c>
      <c r="F221" s="16"/>
      <c r="G221" s="34">
        <f>WEEKDAY(BDD[[#This Row],[Date]],2)</f>
        <v>5</v>
      </c>
      <c r="H221" s="1"/>
    </row>
    <row r="222" spans="1:8">
      <c r="A222" s="22">
        <v>42202</v>
      </c>
      <c r="B222" s="17" t="s">
        <v>7</v>
      </c>
      <c r="C222" s="19">
        <v>0.39583333333333331</v>
      </c>
      <c r="D222" s="19">
        <v>0.72916666666666663</v>
      </c>
      <c r="E222" s="5" t="s">
        <v>19</v>
      </c>
      <c r="F222" s="16"/>
      <c r="G222" s="34">
        <f>WEEKDAY(BDD[[#This Row],[Date]],2)</f>
        <v>5</v>
      </c>
      <c r="H222" s="1"/>
    </row>
    <row r="223" spans="1:8">
      <c r="A223" s="22">
        <v>42202</v>
      </c>
      <c r="B223" s="17" t="s">
        <v>34</v>
      </c>
      <c r="C223" s="18"/>
      <c r="D223" s="18"/>
      <c r="F223" s="16" t="s">
        <v>8</v>
      </c>
      <c r="G223" s="34">
        <f>WEEKDAY(BDD[[#This Row],[Date]],2)</f>
        <v>5</v>
      </c>
      <c r="H223" s="1"/>
    </row>
    <row r="224" spans="1:8">
      <c r="A224" s="22">
        <v>42202</v>
      </c>
      <c r="B224" s="17" t="s">
        <v>35</v>
      </c>
      <c r="C224" s="18"/>
      <c r="D224" s="18"/>
      <c r="F224" s="16" t="s">
        <v>8</v>
      </c>
      <c r="G224" s="34">
        <f>WEEKDAY(BDD[[#This Row],[Date]],2)</f>
        <v>5</v>
      </c>
      <c r="H224" s="1"/>
    </row>
    <row r="225" spans="1:8">
      <c r="A225" s="22">
        <v>42202</v>
      </c>
      <c r="B225" s="17" t="s">
        <v>36</v>
      </c>
      <c r="C225" s="18"/>
      <c r="D225" s="18"/>
      <c r="F225" s="16" t="s">
        <v>16</v>
      </c>
      <c r="G225" s="34">
        <f>WEEKDAY(BDD[[#This Row],[Date]],2)</f>
        <v>5</v>
      </c>
      <c r="H225" s="1"/>
    </row>
    <row r="226" spans="1:8">
      <c r="A226" s="22">
        <v>42202</v>
      </c>
      <c r="B226" s="17" t="s">
        <v>37</v>
      </c>
      <c r="C226" s="18"/>
      <c r="D226" s="18"/>
      <c r="F226" s="16" t="s">
        <v>9</v>
      </c>
      <c r="G226" s="34">
        <f>WEEKDAY(BDD[[#This Row],[Date]],2)</f>
        <v>5</v>
      </c>
      <c r="H226" s="1"/>
    </row>
    <row r="227" spans="1:8">
      <c r="A227" s="22">
        <v>42202</v>
      </c>
      <c r="B227" s="17" t="s">
        <v>38</v>
      </c>
      <c r="C227" s="18"/>
      <c r="D227" s="18"/>
      <c r="F227" s="16" t="s">
        <v>8</v>
      </c>
      <c r="G227" s="34">
        <f>WEEKDAY(BDD[[#This Row],[Date]],2)</f>
        <v>5</v>
      </c>
      <c r="H227" s="1"/>
    </row>
    <row r="228" spans="1:8">
      <c r="A228" s="22">
        <v>42202</v>
      </c>
      <c r="B228" s="17" t="s">
        <v>39</v>
      </c>
      <c r="C228" s="18"/>
      <c r="D228" s="18"/>
      <c r="F228" s="16" t="s">
        <v>8</v>
      </c>
      <c r="G228" s="34">
        <f>WEEKDAY(BDD[[#This Row],[Date]],2)</f>
        <v>5</v>
      </c>
      <c r="H228" s="1"/>
    </row>
    <row r="229" spans="1:8">
      <c r="A229" s="22">
        <v>42202</v>
      </c>
      <c r="B229" s="17" t="s">
        <v>40</v>
      </c>
      <c r="C229" s="18"/>
      <c r="D229" s="18"/>
      <c r="F229" s="16" t="s">
        <v>9</v>
      </c>
      <c r="G229" s="34">
        <f>WEEKDAY(BDD[[#This Row],[Date]],2)</f>
        <v>5</v>
      </c>
      <c r="H229" s="1"/>
    </row>
    <row r="230" spans="1:8">
      <c r="A230" s="22">
        <v>42203</v>
      </c>
      <c r="B230" s="17" t="s">
        <v>3</v>
      </c>
      <c r="C230" s="19">
        <v>0.39583333333333331</v>
      </c>
      <c r="D230" s="19">
        <v>0.85416666666666663</v>
      </c>
      <c r="E230" s="5" t="s">
        <v>22</v>
      </c>
      <c r="F230" s="16"/>
      <c r="G230" s="34">
        <f>WEEKDAY(BDD[[#This Row],[Date]],2)</f>
        <v>6</v>
      </c>
      <c r="H230" s="1"/>
    </row>
    <row r="231" spans="1:8">
      <c r="A231" s="22">
        <v>42203</v>
      </c>
      <c r="B231" s="17" t="s">
        <v>4</v>
      </c>
      <c r="C231" s="19">
        <v>0.39583333333333331</v>
      </c>
      <c r="D231" s="19">
        <v>0.85416666666666663</v>
      </c>
      <c r="E231" s="5" t="s">
        <v>23</v>
      </c>
      <c r="F231" s="16"/>
      <c r="G231" s="34">
        <f>WEEKDAY(BDD[[#This Row],[Date]],2)</f>
        <v>6</v>
      </c>
      <c r="H231" s="1"/>
    </row>
    <row r="232" spans="1:8">
      <c r="A232" s="22">
        <v>42203</v>
      </c>
      <c r="B232" s="17" t="s">
        <v>5</v>
      </c>
      <c r="C232" s="19">
        <v>0.60416666666666663</v>
      </c>
      <c r="D232" s="19">
        <v>0.85416666666666663</v>
      </c>
      <c r="E232" s="5" t="s">
        <v>19</v>
      </c>
      <c r="F232" s="16"/>
      <c r="G232" s="34">
        <f>WEEKDAY(BDD[[#This Row],[Date]],2)</f>
        <v>6</v>
      </c>
      <c r="H232" s="1"/>
    </row>
    <row r="233" spans="1:8">
      <c r="A233" s="22">
        <v>42203</v>
      </c>
      <c r="B233" s="17" t="s">
        <v>6</v>
      </c>
      <c r="C233" s="19">
        <v>0.60416666666666663</v>
      </c>
      <c r="D233" s="19">
        <v>0.85416666666666663</v>
      </c>
      <c r="E233" s="5" t="s">
        <v>24</v>
      </c>
      <c r="F233" s="16"/>
      <c r="G233" s="34">
        <f>WEEKDAY(BDD[[#This Row],[Date]],2)</f>
        <v>6</v>
      </c>
      <c r="H233" s="1"/>
    </row>
    <row r="234" spans="1:8">
      <c r="A234" s="22">
        <v>42203</v>
      </c>
      <c r="B234" s="17" t="s">
        <v>7</v>
      </c>
      <c r="C234" s="19">
        <v>0.60416666666666663</v>
      </c>
      <c r="D234" s="19">
        <v>0.85416666666666663</v>
      </c>
      <c r="E234" s="5" t="s">
        <v>25</v>
      </c>
      <c r="F234" s="16" t="s">
        <v>17</v>
      </c>
      <c r="G234" s="34">
        <f>WEEKDAY(BDD[[#This Row],[Date]],2)</f>
        <v>6</v>
      </c>
      <c r="H234" s="1"/>
    </row>
    <row r="235" spans="1:8">
      <c r="A235" s="22">
        <v>42203</v>
      </c>
      <c r="B235" s="17" t="s">
        <v>34</v>
      </c>
      <c r="C235" s="18"/>
      <c r="D235" s="18"/>
      <c r="F235" s="16" t="s">
        <v>8</v>
      </c>
      <c r="G235" s="34">
        <f>WEEKDAY(BDD[[#This Row],[Date]],2)</f>
        <v>6</v>
      </c>
      <c r="H235" s="1"/>
    </row>
    <row r="236" spans="1:8">
      <c r="A236" s="22">
        <v>42203</v>
      </c>
      <c r="B236" s="17" t="s">
        <v>35</v>
      </c>
      <c r="C236" s="18"/>
      <c r="D236" s="18"/>
      <c r="F236" s="16" t="s">
        <v>8</v>
      </c>
      <c r="G236" s="34">
        <f>WEEKDAY(BDD[[#This Row],[Date]],2)</f>
        <v>6</v>
      </c>
      <c r="H236" s="1"/>
    </row>
    <row r="237" spans="1:8">
      <c r="A237" s="22">
        <v>42203</v>
      </c>
      <c r="B237" s="17" t="s">
        <v>36</v>
      </c>
      <c r="C237" s="18"/>
      <c r="D237" s="18"/>
      <c r="F237" s="16" t="s">
        <v>16</v>
      </c>
      <c r="G237" s="34">
        <f>WEEKDAY(BDD[[#This Row],[Date]],2)</f>
        <v>6</v>
      </c>
      <c r="H237" s="1"/>
    </row>
    <row r="238" spans="1:8">
      <c r="A238" s="22">
        <v>42203</v>
      </c>
      <c r="B238" s="17" t="s">
        <v>37</v>
      </c>
      <c r="C238" s="18"/>
      <c r="D238" s="18"/>
      <c r="F238" s="16" t="s">
        <v>8</v>
      </c>
      <c r="G238" s="34">
        <f>WEEKDAY(BDD[[#This Row],[Date]],2)</f>
        <v>6</v>
      </c>
      <c r="H238" s="1"/>
    </row>
    <row r="239" spans="1:8">
      <c r="A239" s="22">
        <v>42203</v>
      </c>
      <c r="B239" s="17" t="s">
        <v>38</v>
      </c>
      <c r="C239" s="18"/>
      <c r="D239" s="18"/>
      <c r="F239" s="16" t="s">
        <v>9</v>
      </c>
      <c r="G239" s="34">
        <f>WEEKDAY(BDD[[#This Row],[Date]],2)</f>
        <v>6</v>
      </c>
      <c r="H239" s="1"/>
    </row>
    <row r="240" spans="1:8">
      <c r="A240" s="22">
        <v>42203</v>
      </c>
      <c r="B240" s="17" t="s">
        <v>39</v>
      </c>
      <c r="C240" s="18"/>
      <c r="D240" s="18"/>
      <c r="F240" s="16" t="s">
        <v>8</v>
      </c>
      <c r="G240" s="34">
        <f>WEEKDAY(BDD[[#This Row],[Date]],2)</f>
        <v>6</v>
      </c>
      <c r="H240" s="1"/>
    </row>
    <row r="241" spans="1:8">
      <c r="A241" s="22">
        <v>42203</v>
      </c>
      <c r="B241" s="17" t="s">
        <v>40</v>
      </c>
      <c r="C241" s="18"/>
      <c r="D241" s="18"/>
      <c r="F241" s="16" t="s">
        <v>9</v>
      </c>
      <c r="G241" s="34">
        <f>WEEKDAY(BDD[[#This Row],[Date]],2)</f>
        <v>6</v>
      </c>
      <c r="H241" s="1"/>
    </row>
    <row r="242" spans="1:8">
      <c r="A242" s="22">
        <v>42204</v>
      </c>
      <c r="B242" s="17" t="s">
        <v>3</v>
      </c>
      <c r="C242" s="19">
        <v>0.39583333333333331</v>
      </c>
      <c r="D242" s="19">
        <v>0.72916666666666663</v>
      </c>
      <c r="E242" s="5" t="s">
        <v>22</v>
      </c>
      <c r="F242" s="16"/>
      <c r="G242" s="34">
        <f>WEEKDAY(BDD[[#This Row],[Date]],2)</f>
        <v>7</v>
      </c>
      <c r="H242" s="1"/>
    </row>
    <row r="243" spans="1:8">
      <c r="A243" s="22">
        <v>42204</v>
      </c>
      <c r="B243" s="17" t="s">
        <v>4</v>
      </c>
      <c r="C243" s="19">
        <v>0.39583333333333331</v>
      </c>
      <c r="D243" s="19">
        <v>0.72916666666666663</v>
      </c>
      <c r="E243" s="5" t="s">
        <v>24</v>
      </c>
      <c r="F243" s="16" t="s">
        <v>17</v>
      </c>
      <c r="G243" s="34">
        <f>WEEKDAY(BDD[[#This Row],[Date]],2)</f>
        <v>7</v>
      </c>
      <c r="H243" s="1"/>
    </row>
    <row r="244" spans="1:8">
      <c r="A244" s="22">
        <v>42204</v>
      </c>
      <c r="B244" s="17" t="s">
        <v>5</v>
      </c>
      <c r="C244" s="19">
        <v>0.39583333333333331</v>
      </c>
      <c r="D244" s="19">
        <v>0.72916666666666663</v>
      </c>
      <c r="E244" s="5" t="s">
        <v>19</v>
      </c>
      <c r="F244" s="16"/>
      <c r="G244" s="34">
        <f>WEEKDAY(BDD[[#This Row],[Date]],2)</f>
        <v>7</v>
      </c>
      <c r="H244" s="1"/>
    </row>
    <row r="245" spans="1:8">
      <c r="A245" s="22">
        <v>42204</v>
      </c>
      <c r="B245" s="17" t="s">
        <v>6</v>
      </c>
      <c r="C245" s="19">
        <v>0.39583333333333331</v>
      </c>
      <c r="D245" s="19">
        <v>0.8125</v>
      </c>
      <c r="E245" s="5" t="s">
        <v>23</v>
      </c>
      <c r="F245" s="16"/>
      <c r="G245" s="34">
        <f>WEEKDAY(BDD[[#This Row],[Date]],2)</f>
        <v>7</v>
      </c>
      <c r="H245" s="1"/>
    </row>
    <row r="246" spans="1:8">
      <c r="A246" s="22">
        <v>42204</v>
      </c>
      <c r="B246" s="17" t="s">
        <v>7</v>
      </c>
      <c r="C246" s="19">
        <v>0.39583333333333331</v>
      </c>
      <c r="D246" s="19">
        <v>0.8125</v>
      </c>
      <c r="E246" s="5" t="s">
        <v>25</v>
      </c>
      <c r="F246" s="16"/>
      <c r="G246" s="34">
        <f>WEEKDAY(BDD[[#This Row],[Date]],2)</f>
        <v>7</v>
      </c>
      <c r="H246" s="1"/>
    </row>
    <row r="247" spans="1:8">
      <c r="A247" s="22">
        <v>42204</v>
      </c>
      <c r="B247" s="17" t="s">
        <v>34</v>
      </c>
      <c r="C247" s="18"/>
      <c r="D247" s="18"/>
      <c r="F247" s="16" t="s">
        <v>8</v>
      </c>
      <c r="G247" s="34">
        <f>WEEKDAY(BDD[[#This Row],[Date]],2)</f>
        <v>7</v>
      </c>
      <c r="H247" s="1"/>
    </row>
    <row r="248" spans="1:8">
      <c r="A248" s="22">
        <v>42204</v>
      </c>
      <c r="B248" s="17" t="s">
        <v>35</v>
      </c>
      <c r="C248" s="18"/>
      <c r="D248" s="18"/>
      <c r="F248" s="16" t="s">
        <v>16</v>
      </c>
      <c r="G248" s="34">
        <f>WEEKDAY(BDD[[#This Row],[Date]],2)</f>
        <v>7</v>
      </c>
      <c r="H248" s="1"/>
    </row>
    <row r="249" spans="1:8">
      <c r="A249" s="22">
        <v>42204</v>
      </c>
      <c r="B249" s="17" t="s">
        <v>36</v>
      </c>
      <c r="C249" s="18"/>
      <c r="D249" s="18"/>
      <c r="F249" s="16" t="s">
        <v>8</v>
      </c>
      <c r="G249" s="34">
        <f>WEEKDAY(BDD[[#This Row],[Date]],2)</f>
        <v>7</v>
      </c>
      <c r="H249" s="1"/>
    </row>
    <row r="250" spans="1:8">
      <c r="A250" s="22">
        <v>42204</v>
      </c>
      <c r="B250" s="17" t="s">
        <v>37</v>
      </c>
      <c r="C250" s="18"/>
      <c r="D250" s="18"/>
      <c r="F250" s="16" t="s">
        <v>9</v>
      </c>
      <c r="G250" s="34">
        <f>WEEKDAY(BDD[[#This Row],[Date]],2)</f>
        <v>7</v>
      </c>
      <c r="H250" s="1"/>
    </row>
    <row r="251" spans="1:8">
      <c r="A251" s="22">
        <v>42204</v>
      </c>
      <c r="B251" s="17" t="s">
        <v>38</v>
      </c>
      <c r="C251" s="18"/>
      <c r="D251" s="18"/>
      <c r="F251" s="16" t="s">
        <v>8</v>
      </c>
      <c r="G251" s="34">
        <f>WEEKDAY(BDD[[#This Row],[Date]],2)</f>
        <v>7</v>
      </c>
      <c r="H251" s="1"/>
    </row>
    <row r="252" spans="1:8">
      <c r="A252" s="22">
        <v>42204</v>
      </c>
      <c r="B252" s="17" t="s">
        <v>39</v>
      </c>
      <c r="C252" s="18"/>
      <c r="D252" s="18"/>
      <c r="F252" s="16" t="s">
        <v>8</v>
      </c>
      <c r="G252" s="34">
        <f>WEEKDAY(BDD[[#This Row],[Date]],2)</f>
        <v>7</v>
      </c>
      <c r="H252" s="1"/>
    </row>
    <row r="253" spans="1:8">
      <c r="A253" s="22">
        <v>42204</v>
      </c>
      <c r="B253" s="17" t="s">
        <v>40</v>
      </c>
      <c r="C253" s="18"/>
      <c r="D253" s="18"/>
      <c r="F253" s="16" t="s">
        <v>9</v>
      </c>
      <c r="G253" s="34">
        <f>WEEKDAY(BDD[[#This Row],[Date]],2)</f>
        <v>7</v>
      </c>
      <c r="H253" s="1"/>
    </row>
    <row r="254" spans="1:8">
      <c r="A254" s="21">
        <v>42205</v>
      </c>
      <c r="B254" s="17" t="s">
        <v>3</v>
      </c>
      <c r="C254" s="18">
        <v>0.35416666666666669</v>
      </c>
      <c r="D254" s="18">
        <v>0.91666666666666663</v>
      </c>
      <c r="E254" s="5" t="s">
        <v>23</v>
      </c>
      <c r="F254" s="16"/>
      <c r="G254" s="35">
        <f>WEEKDAY(BDD[[#This Row],[Date]],2)</f>
        <v>1</v>
      </c>
      <c r="H254" s="1"/>
    </row>
    <row r="255" spans="1:8">
      <c r="A255" s="21">
        <v>42205</v>
      </c>
      <c r="B255" s="17" t="s">
        <v>4</v>
      </c>
      <c r="C255" s="18" t="s">
        <v>0</v>
      </c>
      <c r="D255" s="18" t="s">
        <v>0</v>
      </c>
      <c r="E255" s="5" t="s">
        <v>0</v>
      </c>
      <c r="F255" s="16" t="s">
        <v>9</v>
      </c>
      <c r="G255" s="35">
        <f>WEEKDAY(BDD[[#This Row],[Date]],2)</f>
        <v>1</v>
      </c>
      <c r="H255" s="1"/>
    </row>
    <row r="256" spans="1:8">
      <c r="A256" s="21">
        <v>42205</v>
      </c>
      <c r="B256" s="17" t="s">
        <v>5</v>
      </c>
      <c r="C256" s="18">
        <v>0.35416666666666669</v>
      </c>
      <c r="D256" s="18">
        <v>0.91666666666666663</v>
      </c>
      <c r="E256" s="5" t="s">
        <v>22</v>
      </c>
      <c r="F256" s="16"/>
      <c r="G256" s="35">
        <f>WEEKDAY(BDD[[#This Row],[Date]],2)</f>
        <v>1</v>
      </c>
      <c r="H256" s="1"/>
    </row>
    <row r="257" spans="1:8">
      <c r="A257" s="21">
        <v>42205</v>
      </c>
      <c r="B257" s="17" t="s">
        <v>6</v>
      </c>
      <c r="C257" s="18" t="s">
        <v>0</v>
      </c>
      <c r="D257" s="18" t="s">
        <v>0</v>
      </c>
      <c r="E257" s="5" t="s">
        <v>0</v>
      </c>
      <c r="F257" s="16" t="s">
        <v>8</v>
      </c>
      <c r="G257" s="35">
        <f>WEEKDAY(BDD[[#This Row],[Date]],2)</f>
        <v>1</v>
      </c>
      <c r="H257" s="1"/>
    </row>
    <row r="258" spans="1:8">
      <c r="A258" s="21">
        <v>42205</v>
      </c>
      <c r="B258" s="17" t="s">
        <v>7</v>
      </c>
      <c r="C258" s="18">
        <v>0.35416666666666669</v>
      </c>
      <c r="D258" s="18">
        <v>0.91666666666666663</v>
      </c>
      <c r="E258" s="5" t="s">
        <v>25</v>
      </c>
      <c r="F258" s="16"/>
      <c r="G258" s="35">
        <f>WEEKDAY(BDD[[#This Row],[Date]],2)</f>
        <v>1</v>
      </c>
      <c r="H258" s="1"/>
    </row>
    <row r="259" spans="1:8">
      <c r="A259" s="21">
        <v>42205</v>
      </c>
      <c r="B259" s="17" t="s">
        <v>34</v>
      </c>
      <c r="C259" s="18">
        <v>0.35416666666666669</v>
      </c>
      <c r="D259" s="18">
        <v>0.91666666666666663</v>
      </c>
      <c r="E259" s="5" t="s">
        <v>24</v>
      </c>
      <c r="F259" s="16" t="s">
        <v>0</v>
      </c>
      <c r="G259" s="35">
        <f>WEEKDAY(BDD[[#This Row],[Date]],2)</f>
        <v>1</v>
      </c>
      <c r="H259" s="1"/>
    </row>
    <row r="260" spans="1:8">
      <c r="A260" s="21">
        <v>42205</v>
      </c>
      <c r="B260" s="17" t="s">
        <v>35</v>
      </c>
      <c r="C260" s="18"/>
      <c r="D260" s="18"/>
      <c r="F260" s="16" t="s">
        <v>8</v>
      </c>
      <c r="G260" s="35">
        <f>WEEKDAY(BDD[[#This Row],[Date]],2)</f>
        <v>1</v>
      </c>
      <c r="H260" s="1"/>
    </row>
    <row r="261" spans="1:8">
      <c r="A261" s="21">
        <v>42205</v>
      </c>
      <c r="B261" s="17" t="s">
        <v>36</v>
      </c>
      <c r="C261" s="18"/>
      <c r="D261" s="18"/>
      <c r="F261" s="16" t="s">
        <v>8</v>
      </c>
      <c r="G261" s="35">
        <f>WEEKDAY(BDD[[#This Row],[Date]],2)</f>
        <v>1</v>
      </c>
      <c r="H261" s="1"/>
    </row>
    <row r="262" spans="1:8">
      <c r="A262" s="21">
        <v>42205</v>
      </c>
      <c r="B262" s="17" t="s">
        <v>37</v>
      </c>
      <c r="C262" s="18"/>
      <c r="D262" s="18"/>
      <c r="F262" s="16" t="s">
        <v>16</v>
      </c>
      <c r="G262" s="35">
        <f>WEEKDAY(BDD[[#This Row],[Date]],2)</f>
        <v>1</v>
      </c>
      <c r="H262" s="1"/>
    </row>
    <row r="263" spans="1:8">
      <c r="A263" s="21">
        <v>42205</v>
      </c>
      <c r="B263" s="17" t="s">
        <v>38</v>
      </c>
      <c r="C263" s="19">
        <v>0.35416666666666669</v>
      </c>
      <c r="D263" s="19">
        <v>0.91666666666666663</v>
      </c>
      <c r="E263" s="5" t="s">
        <v>19</v>
      </c>
      <c r="F263" s="16" t="s">
        <v>0</v>
      </c>
      <c r="G263" s="35">
        <f>WEEKDAY(BDD[[#This Row],[Date]],2)</f>
        <v>1</v>
      </c>
      <c r="H263" s="1"/>
    </row>
    <row r="264" spans="1:8">
      <c r="A264" s="21">
        <v>42205</v>
      </c>
      <c r="B264" s="17" t="s">
        <v>39</v>
      </c>
      <c r="C264" s="18"/>
      <c r="D264" s="18"/>
      <c r="F264" s="16" t="s">
        <v>9</v>
      </c>
      <c r="G264" s="35">
        <f>WEEKDAY(BDD[[#This Row],[Date]],2)</f>
        <v>1</v>
      </c>
      <c r="H264" s="1"/>
    </row>
    <row r="265" spans="1:8">
      <c r="A265" s="21">
        <v>42205</v>
      </c>
      <c r="B265" s="17" t="s">
        <v>40</v>
      </c>
      <c r="C265" s="18"/>
      <c r="D265" s="18"/>
      <c r="F265" s="16" t="s">
        <v>8</v>
      </c>
      <c r="G265" s="35">
        <f>WEEKDAY(BDD[[#This Row],[Date]],2)</f>
        <v>1</v>
      </c>
      <c r="H265" s="1"/>
    </row>
    <row r="266" spans="1:8">
      <c r="A266" s="21">
        <v>42206</v>
      </c>
      <c r="B266" s="17" t="s">
        <v>3</v>
      </c>
      <c r="C266" s="18"/>
      <c r="D266" s="18"/>
      <c r="E266" s="5" t="s">
        <v>0</v>
      </c>
      <c r="F266" s="16" t="s">
        <v>8</v>
      </c>
      <c r="G266" s="35">
        <f>WEEKDAY(BDD[[#This Row],[Date]],2)</f>
        <v>2</v>
      </c>
      <c r="H266" s="1"/>
    </row>
    <row r="267" spans="1:8">
      <c r="A267" s="21">
        <v>42206</v>
      </c>
      <c r="B267" s="17" t="s">
        <v>4</v>
      </c>
      <c r="C267" s="18"/>
      <c r="D267" s="18"/>
      <c r="E267" s="5" t="s">
        <v>0</v>
      </c>
      <c r="F267" s="16" t="s">
        <v>8</v>
      </c>
      <c r="G267" s="35">
        <f>WEEKDAY(BDD[[#This Row],[Date]],2)</f>
        <v>2</v>
      </c>
      <c r="H267" s="1"/>
    </row>
    <row r="268" spans="1:8">
      <c r="A268" s="21">
        <v>42206</v>
      </c>
      <c r="B268" s="17" t="s">
        <v>5</v>
      </c>
      <c r="C268" s="18"/>
      <c r="D268" s="18"/>
      <c r="E268" s="5" t="s">
        <v>0</v>
      </c>
      <c r="F268" s="16" t="s">
        <v>8</v>
      </c>
      <c r="G268" s="35">
        <f>WEEKDAY(BDD[[#This Row],[Date]],2)</f>
        <v>2</v>
      </c>
      <c r="H268" s="1"/>
    </row>
    <row r="269" spans="1:8">
      <c r="A269" s="21">
        <v>42206</v>
      </c>
      <c r="B269" s="17" t="s">
        <v>6</v>
      </c>
      <c r="C269" s="18">
        <v>0.625</v>
      </c>
      <c r="D269" s="18">
        <v>0.90625</v>
      </c>
      <c r="E269" s="5" t="s">
        <v>22</v>
      </c>
      <c r="F269" s="16"/>
      <c r="G269" s="35">
        <f>WEEKDAY(BDD[[#This Row],[Date]],2)</f>
        <v>2</v>
      </c>
      <c r="H269" s="1"/>
    </row>
    <row r="270" spans="1:8">
      <c r="A270" s="21">
        <v>42206</v>
      </c>
      <c r="B270" s="17" t="s">
        <v>7</v>
      </c>
      <c r="C270" s="18">
        <v>0.39583333333333331</v>
      </c>
      <c r="D270" s="18">
        <v>0.90625</v>
      </c>
      <c r="E270" s="5" t="s">
        <v>23</v>
      </c>
      <c r="F270" s="16"/>
      <c r="G270" s="35">
        <f>WEEKDAY(BDD[[#This Row],[Date]],2)</f>
        <v>2</v>
      </c>
      <c r="H270" s="1"/>
    </row>
    <row r="271" spans="1:8">
      <c r="A271" s="21">
        <v>42206</v>
      </c>
      <c r="B271" s="17" t="s">
        <v>34</v>
      </c>
      <c r="C271" s="18"/>
      <c r="D271" s="18"/>
      <c r="F271" s="16" t="s">
        <v>8</v>
      </c>
      <c r="G271" s="35">
        <f>WEEKDAY(BDD[[#This Row],[Date]],2)</f>
        <v>2</v>
      </c>
      <c r="H271" s="1"/>
    </row>
    <row r="272" spans="1:8">
      <c r="A272" s="21">
        <v>42206</v>
      </c>
      <c r="B272" s="17" t="s">
        <v>35</v>
      </c>
      <c r="C272" s="18"/>
      <c r="D272" s="18"/>
      <c r="F272" s="16" t="s">
        <v>9</v>
      </c>
      <c r="G272" s="35">
        <f>WEEKDAY(BDD[[#This Row],[Date]],2)</f>
        <v>2</v>
      </c>
      <c r="H272" s="1"/>
    </row>
    <row r="273" spans="1:8">
      <c r="A273" s="21">
        <v>42206</v>
      </c>
      <c r="B273" s="17" t="s">
        <v>36</v>
      </c>
      <c r="C273" s="18">
        <v>0.625</v>
      </c>
      <c r="D273" s="18">
        <v>0.90625</v>
      </c>
      <c r="E273" s="5" t="s">
        <v>25</v>
      </c>
      <c r="F273" s="16" t="s">
        <v>0</v>
      </c>
      <c r="G273" s="35">
        <f>WEEKDAY(BDD[[#This Row],[Date]],2)</f>
        <v>2</v>
      </c>
      <c r="H273" s="1"/>
    </row>
    <row r="274" spans="1:8">
      <c r="A274" s="21">
        <v>42206</v>
      </c>
      <c r="B274" s="17" t="s">
        <v>37</v>
      </c>
      <c r="C274" s="18"/>
      <c r="D274" s="18"/>
      <c r="F274" s="16" t="s">
        <v>16</v>
      </c>
      <c r="G274" s="35">
        <f>WEEKDAY(BDD[[#This Row],[Date]],2)</f>
        <v>2</v>
      </c>
      <c r="H274" s="1"/>
    </row>
    <row r="275" spans="1:8">
      <c r="A275" s="21">
        <v>42206</v>
      </c>
      <c r="B275" s="17" t="s">
        <v>38</v>
      </c>
      <c r="C275" s="18">
        <v>0.39583333333333331</v>
      </c>
      <c r="D275" s="18">
        <v>0.90625</v>
      </c>
      <c r="E275" s="5" t="s">
        <v>19</v>
      </c>
      <c r="F275" s="16" t="s">
        <v>0</v>
      </c>
      <c r="G275" s="35">
        <f>WEEKDAY(BDD[[#This Row],[Date]],2)</f>
        <v>2</v>
      </c>
      <c r="H275" s="1"/>
    </row>
    <row r="276" spans="1:8">
      <c r="A276" s="21">
        <v>42206</v>
      </c>
      <c r="B276" s="17" t="s">
        <v>39</v>
      </c>
      <c r="C276" s="18">
        <v>0.625</v>
      </c>
      <c r="D276" s="18">
        <v>0.90625</v>
      </c>
      <c r="E276" s="5" t="s">
        <v>24</v>
      </c>
      <c r="F276" s="16" t="s">
        <v>0</v>
      </c>
      <c r="G276" s="35">
        <f>WEEKDAY(BDD[[#This Row],[Date]],2)</f>
        <v>2</v>
      </c>
      <c r="H276" s="1"/>
    </row>
    <row r="277" spans="1:8">
      <c r="A277" s="21">
        <v>42206</v>
      </c>
      <c r="B277" s="17" t="s">
        <v>40</v>
      </c>
      <c r="C277" s="18"/>
      <c r="D277" s="18"/>
      <c r="F277" s="16" t="s">
        <v>9</v>
      </c>
      <c r="G277" s="35">
        <f>WEEKDAY(BDD[[#This Row],[Date]],2)</f>
        <v>2</v>
      </c>
      <c r="H277" s="1"/>
    </row>
    <row r="278" spans="1:8">
      <c r="A278" s="21">
        <v>42207</v>
      </c>
      <c r="B278" s="17" t="s">
        <v>3</v>
      </c>
      <c r="C278" s="18">
        <v>0.39583333333333331</v>
      </c>
      <c r="D278" s="18">
        <v>0.91666666666666663</v>
      </c>
      <c r="E278" s="5" t="s">
        <v>23</v>
      </c>
      <c r="F278" s="16"/>
      <c r="G278" s="35">
        <f>WEEKDAY(BDD[[#This Row],[Date]],2)</f>
        <v>3</v>
      </c>
      <c r="H278" s="1"/>
    </row>
    <row r="279" spans="1:8">
      <c r="A279" s="21">
        <v>42207</v>
      </c>
      <c r="B279" s="17" t="s">
        <v>4</v>
      </c>
      <c r="C279" s="18">
        <v>0.39583333333333331</v>
      </c>
      <c r="D279" s="18">
        <v>0.91666666666666663</v>
      </c>
      <c r="E279" s="5" t="s">
        <v>24</v>
      </c>
      <c r="F279" s="16"/>
      <c r="G279" s="35">
        <f>WEEKDAY(BDD[[#This Row],[Date]],2)</f>
        <v>3</v>
      </c>
      <c r="H279" s="1"/>
    </row>
    <row r="280" spans="1:8">
      <c r="A280" s="21">
        <v>42207</v>
      </c>
      <c r="B280" s="17" t="s">
        <v>5</v>
      </c>
      <c r="C280" s="18">
        <v>0.39583333333333331</v>
      </c>
      <c r="D280" s="18">
        <v>0.91666666666666663</v>
      </c>
      <c r="E280" s="5" t="s">
        <v>19</v>
      </c>
      <c r="F280" s="16"/>
      <c r="G280" s="35">
        <f>WEEKDAY(BDD[[#This Row],[Date]],2)</f>
        <v>3</v>
      </c>
      <c r="H280" s="1"/>
    </row>
    <row r="281" spans="1:8">
      <c r="A281" s="21">
        <v>42207</v>
      </c>
      <c r="B281" s="17" t="s">
        <v>6</v>
      </c>
      <c r="C281" s="18">
        <v>0.39583333333333331</v>
      </c>
      <c r="D281" s="18">
        <v>0.91666666666666663</v>
      </c>
      <c r="E281" s="5" t="s">
        <v>25</v>
      </c>
      <c r="F281" s="16"/>
      <c r="G281" s="35">
        <f>WEEKDAY(BDD[[#This Row],[Date]],2)</f>
        <v>3</v>
      </c>
      <c r="H281" s="1"/>
    </row>
    <row r="282" spans="1:8">
      <c r="A282" s="21">
        <v>42207</v>
      </c>
      <c r="B282" s="17" t="s">
        <v>7</v>
      </c>
      <c r="C282" s="18">
        <v>0.39583333333333331</v>
      </c>
      <c r="D282" s="18">
        <v>0.91666666666666663</v>
      </c>
      <c r="E282" s="5" t="s">
        <v>22</v>
      </c>
      <c r="F282" s="16" t="s">
        <v>17</v>
      </c>
      <c r="G282" s="35">
        <f>WEEKDAY(BDD[[#This Row],[Date]],2)</f>
        <v>3</v>
      </c>
      <c r="H282" s="1"/>
    </row>
    <row r="283" spans="1:8">
      <c r="A283" s="21">
        <v>42207</v>
      </c>
      <c r="B283" s="17" t="s">
        <v>34</v>
      </c>
      <c r="C283" s="18"/>
      <c r="D283" s="18"/>
      <c r="F283" s="16" t="s">
        <v>9</v>
      </c>
      <c r="G283" s="35">
        <f>WEEKDAY(BDD[[#This Row],[Date]],2)</f>
        <v>3</v>
      </c>
      <c r="H283" s="1"/>
    </row>
    <row r="284" spans="1:8">
      <c r="A284" s="21">
        <v>42207</v>
      </c>
      <c r="B284" s="17" t="s">
        <v>35</v>
      </c>
      <c r="C284" s="18"/>
      <c r="D284" s="18"/>
      <c r="F284" s="16" t="s">
        <v>9</v>
      </c>
      <c r="G284" s="35">
        <f>WEEKDAY(BDD[[#This Row],[Date]],2)</f>
        <v>3</v>
      </c>
      <c r="H284" s="1"/>
    </row>
    <row r="285" spans="1:8">
      <c r="A285" s="21">
        <v>42207</v>
      </c>
      <c r="B285" s="17" t="s">
        <v>36</v>
      </c>
      <c r="C285" s="18"/>
      <c r="D285" s="18"/>
      <c r="F285" s="16" t="s">
        <v>16</v>
      </c>
      <c r="G285" s="35">
        <f>WEEKDAY(BDD[[#This Row],[Date]],2)</f>
        <v>3</v>
      </c>
      <c r="H285" s="1"/>
    </row>
    <row r="286" spans="1:8">
      <c r="A286" s="21">
        <v>42207</v>
      </c>
      <c r="B286" s="17" t="s">
        <v>37</v>
      </c>
      <c r="C286" s="18"/>
      <c r="D286" s="18"/>
      <c r="F286" s="16" t="s">
        <v>8</v>
      </c>
      <c r="G286" s="35">
        <f>WEEKDAY(BDD[[#This Row],[Date]],2)</f>
        <v>3</v>
      </c>
      <c r="H286" s="1"/>
    </row>
    <row r="287" spans="1:8">
      <c r="A287" s="21">
        <v>42207</v>
      </c>
      <c r="B287" s="17" t="s">
        <v>38</v>
      </c>
      <c r="C287" s="18"/>
      <c r="D287" s="18"/>
      <c r="F287" s="16" t="s">
        <v>8</v>
      </c>
      <c r="G287" s="35">
        <f>WEEKDAY(BDD[[#This Row],[Date]],2)</f>
        <v>3</v>
      </c>
      <c r="H287" s="1"/>
    </row>
    <row r="288" spans="1:8">
      <c r="A288" s="21">
        <v>42207</v>
      </c>
      <c r="B288" s="17" t="s">
        <v>39</v>
      </c>
      <c r="C288" s="18"/>
      <c r="D288" s="18"/>
      <c r="F288" s="16" t="s">
        <v>8</v>
      </c>
      <c r="G288" s="35">
        <f>WEEKDAY(BDD[[#This Row],[Date]],2)</f>
        <v>3</v>
      </c>
      <c r="H288" s="1"/>
    </row>
    <row r="289" spans="1:8">
      <c r="A289" s="21">
        <v>42207</v>
      </c>
      <c r="B289" s="17" t="s">
        <v>40</v>
      </c>
      <c r="C289" s="18"/>
      <c r="D289" s="18"/>
      <c r="F289" s="16" t="s">
        <v>8</v>
      </c>
      <c r="G289" s="35">
        <f>WEEKDAY(BDD[[#This Row],[Date]],2)</f>
        <v>3</v>
      </c>
      <c r="H289" s="1"/>
    </row>
    <row r="290" spans="1:8">
      <c r="A290" s="21">
        <v>42208</v>
      </c>
      <c r="B290" s="17" t="s">
        <v>3</v>
      </c>
      <c r="C290" s="18">
        <v>0.39583333333333331</v>
      </c>
      <c r="D290" s="18">
        <v>0.88541666666666663</v>
      </c>
      <c r="E290" s="5" t="s">
        <v>24</v>
      </c>
      <c r="F290" s="16"/>
      <c r="G290" s="35">
        <f>WEEKDAY(BDD[[#This Row],[Date]],2)</f>
        <v>4</v>
      </c>
      <c r="H290" s="1"/>
    </row>
    <row r="291" spans="1:8">
      <c r="A291" s="21">
        <v>42208</v>
      </c>
      <c r="B291" s="17" t="s">
        <v>4</v>
      </c>
      <c r="C291" s="18">
        <v>0.39583333333333331</v>
      </c>
      <c r="D291" s="18">
        <v>0.88541666666666663</v>
      </c>
      <c r="E291" s="5" t="s">
        <v>22</v>
      </c>
      <c r="F291" s="16"/>
      <c r="G291" s="35">
        <f>WEEKDAY(BDD[[#This Row],[Date]],2)</f>
        <v>4</v>
      </c>
      <c r="H291" s="1"/>
    </row>
    <row r="292" spans="1:8">
      <c r="A292" s="21">
        <v>42208</v>
      </c>
      <c r="B292" s="17" t="s">
        <v>5</v>
      </c>
      <c r="C292" s="18">
        <v>0.66666666666666663</v>
      </c>
      <c r="D292" s="18">
        <v>0.88541666666666663</v>
      </c>
      <c r="E292" s="5" t="s">
        <v>23</v>
      </c>
      <c r="F292" s="16"/>
      <c r="G292" s="35">
        <f>WEEKDAY(BDD[[#This Row],[Date]],2)</f>
        <v>4</v>
      </c>
      <c r="H292" s="1"/>
    </row>
    <row r="293" spans="1:8">
      <c r="A293" s="21">
        <v>42208</v>
      </c>
      <c r="B293" s="17" t="s">
        <v>6</v>
      </c>
      <c r="C293" s="18">
        <v>0.66666666666666663</v>
      </c>
      <c r="D293" s="18">
        <v>0.88541666666666663</v>
      </c>
      <c r="E293" s="5" t="s">
        <v>25</v>
      </c>
      <c r="F293" s="16"/>
      <c r="G293" s="35">
        <f>WEEKDAY(BDD[[#This Row],[Date]],2)</f>
        <v>4</v>
      </c>
      <c r="H293" s="1"/>
    </row>
    <row r="294" spans="1:8">
      <c r="A294" s="21">
        <v>42208</v>
      </c>
      <c r="B294" s="17" t="s">
        <v>7</v>
      </c>
      <c r="C294" s="18">
        <v>0.66666666666666663</v>
      </c>
      <c r="D294" s="18">
        <v>0.88541666666666663</v>
      </c>
      <c r="E294" s="5" t="s">
        <v>19</v>
      </c>
      <c r="F294" s="16"/>
      <c r="G294" s="35">
        <f>WEEKDAY(BDD[[#This Row],[Date]],2)</f>
        <v>4</v>
      </c>
      <c r="H294" s="1"/>
    </row>
    <row r="295" spans="1:8">
      <c r="A295" s="21">
        <v>42208</v>
      </c>
      <c r="B295" s="17" t="s">
        <v>34</v>
      </c>
      <c r="C295" s="18"/>
      <c r="D295" s="18"/>
      <c r="F295" s="16" t="s">
        <v>9</v>
      </c>
      <c r="G295" s="35">
        <f>WEEKDAY(BDD[[#This Row],[Date]],2)</f>
        <v>4</v>
      </c>
      <c r="H295" s="1"/>
    </row>
    <row r="296" spans="1:8">
      <c r="A296" s="21">
        <v>42208</v>
      </c>
      <c r="B296" s="17" t="s">
        <v>35</v>
      </c>
      <c r="C296" s="18"/>
      <c r="D296" s="18"/>
      <c r="F296" s="16" t="s">
        <v>9</v>
      </c>
      <c r="G296" s="35">
        <f>WEEKDAY(BDD[[#This Row],[Date]],2)</f>
        <v>4</v>
      </c>
      <c r="H296" s="1"/>
    </row>
    <row r="297" spans="1:8">
      <c r="A297" s="21">
        <v>42208</v>
      </c>
      <c r="B297" s="17" t="s">
        <v>36</v>
      </c>
      <c r="C297" s="18"/>
      <c r="D297" s="18"/>
      <c r="F297" s="16" t="s">
        <v>8</v>
      </c>
      <c r="G297" s="35">
        <f>WEEKDAY(BDD[[#This Row],[Date]],2)</f>
        <v>4</v>
      </c>
      <c r="H297" s="1"/>
    </row>
    <row r="298" spans="1:8">
      <c r="A298" s="21">
        <v>42208</v>
      </c>
      <c r="B298" s="17" t="s">
        <v>37</v>
      </c>
      <c r="C298" s="18"/>
      <c r="D298" s="18"/>
      <c r="F298" s="16" t="s">
        <v>8</v>
      </c>
      <c r="G298" s="35">
        <f>WEEKDAY(BDD[[#This Row],[Date]],2)</f>
        <v>4</v>
      </c>
      <c r="H298" s="1"/>
    </row>
    <row r="299" spans="1:8">
      <c r="A299" s="21">
        <v>42208</v>
      </c>
      <c r="B299" s="17" t="s">
        <v>38</v>
      </c>
      <c r="C299" s="18"/>
      <c r="D299" s="18"/>
      <c r="F299" s="16" t="s">
        <v>8</v>
      </c>
      <c r="G299" s="35">
        <f>WEEKDAY(BDD[[#This Row],[Date]],2)</f>
        <v>4</v>
      </c>
      <c r="H299" s="1"/>
    </row>
    <row r="300" spans="1:8">
      <c r="A300" s="21">
        <v>42208</v>
      </c>
      <c r="B300" s="17" t="s">
        <v>39</v>
      </c>
      <c r="C300" s="18"/>
      <c r="D300" s="18"/>
      <c r="F300" s="16" t="s">
        <v>8</v>
      </c>
      <c r="G300" s="35">
        <f>WEEKDAY(BDD[[#This Row],[Date]],2)</f>
        <v>4</v>
      </c>
      <c r="H300" s="1"/>
    </row>
    <row r="301" spans="1:8">
      <c r="A301" s="21">
        <v>42208</v>
      </c>
      <c r="B301" s="17" t="s">
        <v>40</v>
      </c>
      <c r="C301" s="18"/>
      <c r="D301" s="18"/>
      <c r="F301" s="16" t="s">
        <v>8</v>
      </c>
      <c r="G301" s="35">
        <f>WEEKDAY(BDD[[#This Row],[Date]],2)</f>
        <v>4</v>
      </c>
      <c r="H301" s="1"/>
    </row>
    <row r="302" spans="1:8">
      <c r="A302" s="21">
        <v>42209</v>
      </c>
      <c r="B302" s="17" t="s">
        <v>3</v>
      </c>
      <c r="C302" s="19">
        <v>0.39583333333333331</v>
      </c>
      <c r="D302" s="19">
        <v>0.72916666666666663</v>
      </c>
      <c r="E302" s="5" t="s">
        <v>23</v>
      </c>
      <c r="F302" s="16"/>
      <c r="G302" s="35">
        <f>WEEKDAY(BDD[[#This Row],[Date]],2)</f>
        <v>5</v>
      </c>
      <c r="H302" s="1"/>
    </row>
    <row r="303" spans="1:8">
      <c r="A303" s="21">
        <v>42209</v>
      </c>
      <c r="B303" s="17" t="s">
        <v>4</v>
      </c>
      <c r="C303" s="19">
        <v>0.39583333333333331</v>
      </c>
      <c r="D303" s="19">
        <v>0.72916666666666663</v>
      </c>
      <c r="E303" s="5" t="s">
        <v>22</v>
      </c>
      <c r="F303" s="16"/>
      <c r="G303" s="35">
        <f>WEEKDAY(BDD[[#This Row],[Date]],2)</f>
        <v>5</v>
      </c>
      <c r="H303" s="1"/>
    </row>
    <row r="304" spans="1:8">
      <c r="A304" s="21">
        <v>42209</v>
      </c>
      <c r="B304" s="17" t="s">
        <v>5</v>
      </c>
      <c r="C304" s="19">
        <v>0.39583333333333331</v>
      </c>
      <c r="D304" s="19">
        <v>0.72916666666666663</v>
      </c>
      <c r="E304" s="5" t="s">
        <v>25</v>
      </c>
      <c r="F304" s="16"/>
      <c r="G304" s="35">
        <f>WEEKDAY(BDD[[#This Row],[Date]],2)</f>
        <v>5</v>
      </c>
      <c r="H304" s="1"/>
    </row>
    <row r="305" spans="1:8">
      <c r="A305" s="21">
        <v>42209</v>
      </c>
      <c r="B305" s="17" t="s">
        <v>6</v>
      </c>
      <c r="C305" s="19">
        <v>0.39583333333333331</v>
      </c>
      <c r="D305" s="19">
        <v>0.72916666666666663</v>
      </c>
      <c r="E305" s="5" t="s">
        <v>24</v>
      </c>
      <c r="F305" s="16"/>
      <c r="G305" s="35">
        <f>WEEKDAY(BDD[[#This Row],[Date]],2)</f>
        <v>5</v>
      </c>
      <c r="H305" s="1"/>
    </row>
    <row r="306" spans="1:8">
      <c r="A306" s="21">
        <v>42209</v>
      </c>
      <c r="B306" s="17" t="s">
        <v>7</v>
      </c>
      <c r="C306" s="19">
        <v>0.39583333333333331</v>
      </c>
      <c r="D306" s="19">
        <v>0.72916666666666663</v>
      </c>
      <c r="E306" s="5" t="s">
        <v>19</v>
      </c>
      <c r="F306" s="16"/>
      <c r="G306" s="35">
        <f>WEEKDAY(BDD[[#This Row],[Date]],2)</f>
        <v>5</v>
      </c>
      <c r="H306" s="1"/>
    </row>
    <row r="307" spans="1:8">
      <c r="A307" s="21">
        <v>42209</v>
      </c>
      <c r="B307" s="17" t="s">
        <v>34</v>
      </c>
      <c r="C307" s="18"/>
      <c r="D307" s="18"/>
      <c r="F307" s="16" t="s">
        <v>9</v>
      </c>
      <c r="G307" s="35">
        <f>WEEKDAY(BDD[[#This Row],[Date]],2)</f>
        <v>5</v>
      </c>
      <c r="H307" s="1"/>
    </row>
    <row r="308" spans="1:8">
      <c r="A308" s="21">
        <v>42209</v>
      </c>
      <c r="B308" s="17" t="s">
        <v>35</v>
      </c>
      <c r="C308" s="18"/>
      <c r="D308" s="18"/>
      <c r="F308" s="16" t="s">
        <v>9</v>
      </c>
      <c r="G308" s="35">
        <f>WEEKDAY(BDD[[#This Row],[Date]],2)</f>
        <v>5</v>
      </c>
      <c r="H308" s="1"/>
    </row>
    <row r="309" spans="1:8">
      <c r="A309" s="21">
        <v>42209</v>
      </c>
      <c r="B309" s="17" t="s">
        <v>36</v>
      </c>
      <c r="C309" s="18"/>
      <c r="D309" s="18"/>
      <c r="F309" s="16" t="s">
        <v>8</v>
      </c>
      <c r="G309" s="35">
        <f>WEEKDAY(BDD[[#This Row],[Date]],2)</f>
        <v>5</v>
      </c>
      <c r="H309" s="1"/>
    </row>
    <row r="310" spans="1:8">
      <c r="A310" s="21">
        <v>42209</v>
      </c>
      <c r="B310" s="17" t="s">
        <v>37</v>
      </c>
      <c r="C310" s="18"/>
      <c r="D310" s="18"/>
      <c r="F310" s="16" t="s">
        <v>8</v>
      </c>
      <c r="G310" s="35">
        <f>WEEKDAY(BDD[[#This Row],[Date]],2)</f>
        <v>5</v>
      </c>
      <c r="H310" s="1"/>
    </row>
    <row r="311" spans="1:8">
      <c r="A311" s="21">
        <v>42209</v>
      </c>
      <c r="B311" s="17" t="s">
        <v>38</v>
      </c>
      <c r="C311" s="18"/>
      <c r="D311" s="18"/>
      <c r="F311" s="16" t="s">
        <v>8</v>
      </c>
      <c r="G311" s="35">
        <f>WEEKDAY(BDD[[#This Row],[Date]],2)</f>
        <v>5</v>
      </c>
      <c r="H311" s="1"/>
    </row>
    <row r="312" spans="1:8">
      <c r="A312" s="21">
        <v>42209</v>
      </c>
      <c r="B312" s="17" t="s">
        <v>39</v>
      </c>
      <c r="C312" s="18"/>
      <c r="D312" s="18"/>
      <c r="F312" s="16" t="s">
        <v>8</v>
      </c>
      <c r="G312" s="35">
        <f>WEEKDAY(BDD[[#This Row],[Date]],2)</f>
        <v>5</v>
      </c>
      <c r="H312" s="1"/>
    </row>
    <row r="313" spans="1:8">
      <c r="A313" s="21">
        <v>42209</v>
      </c>
      <c r="B313" s="17" t="s">
        <v>40</v>
      </c>
      <c r="C313" s="18"/>
      <c r="D313" s="18"/>
      <c r="F313" s="16" t="s">
        <v>8</v>
      </c>
      <c r="G313" s="35">
        <f>WEEKDAY(BDD[[#This Row],[Date]],2)</f>
        <v>5</v>
      </c>
      <c r="H313" s="1"/>
    </row>
    <row r="314" spans="1:8">
      <c r="A314" s="21">
        <v>42210</v>
      </c>
      <c r="B314" s="17" t="s">
        <v>3</v>
      </c>
      <c r="C314" s="19">
        <v>0.60416666666666663</v>
      </c>
      <c r="D314" s="19">
        <v>0.85416666666666663</v>
      </c>
      <c r="E314" s="5" t="s">
        <v>25</v>
      </c>
      <c r="F314" s="16"/>
      <c r="G314" s="35">
        <f>WEEKDAY(BDD[[#This Row],[Date]],2)</f>
        <v>6</v>
      </c>
      <c r="H314" s="1"/>
    </row>
    <row r="315" spans="1:8">
      <c r="A315" s="21">
        <v>42210</v>
      </c>
      <c r="B315" s="17" t="s">
        <v>4</v>
      </c>
      <c r="C315" s="18">
        <v>0.39583333333333331</v>
      </c>
      <c r="D315" s="18">
        <v>0.85416666666666663</v>
      </c>
      <c r="E315" s="5" t="s">
        <v>19</v>
      </c>
      <c r="F315" s="16"/>
      <c r="G315" s="35">
        <f>WEEKDAY(BDD[[#This Row],[Date]],2)</f>
        <v>6</v>
      </c>
      <c r="H315" s="1"/>
    </row>
    <row r="316" spans="1:8">
      <c r="A316" s="21">
        <v>42210</v>
      </c>
      <c r="B316" s="17" t="s">
        <v>5</v>
      </c>
      <c r="C316" s="19">
        <v>0.60416666666666663</v>
      </c>
      <c r="D316" s="19">
        <v>0.85416666666666663</v>
      </c>
      <c r="E316" s="5" t="s">
        <v>23</v>
      </c>
      <c r="F316" s="16"/>
      <c r="G316" s="35">
        <f>WEEKDAY(BDD[[#This Row],[Date]],2)</f>
        <v>6</v>
      </c>
      <c r="H316" s="1"/>
    </row>
    <row r="317" spans="1:8">
      <c r="A317" s="21">
        <v>42210</v>
      </c>
      <c r="B317" s="17" t="s">
        <v>6</v>
      </c>
      <c r="C317" s="19">
        <v>0.60416666666666663</v>
      </c>
      <c r="D317" s="19">
        <v>0.85416666666666663</v>
      </c>
      <c r="E317" s="5" t="s">
        <v>22</v>
      </c>
      <c r="F317" s="16"/>
      <c r="G317" s="35">
        <f>WEEKDAY(BDD[[#This Row],[Date]],2)</f>
        <v>6</v>
      </c>
      <c r="H317" s="1"/>
    </row>
    <row r="318" spans="1:8">
      <c r="A318" s="21">
        <v>42210</v>
      </c>
      <c r="B318" s="17" t="s">
        <v>7</v>
      </c>
      <c r="C318" s="18">
        <v>0.39583333333333331</v>
      </c>
      <c r="D318" s="18">
        <v>0.85416666666666663</v>
      </c>
      <c r="E318" s="5" t="s">
        <v>24</v>
      </c>
      <c r="F318" s="16"/>
      <c r="G318" s="35">
        <f>WEEKDAY(BDD[[#This Row],[Date]],2)</f>
        <v>6</v>
      </c>
      <c r="H318" s="1"/>
    </row>
    <row r="319" spans="1:8">
      <c r="A319" s="21">
        <v>42210</v>
      </c>
      <c r="B319" s="17" t="s">
        <v>34</v>
      </c>
      <c r="C319" s="19">
        <v>0.33333333333333331</v>
      </c>
      <c r="D319" s="19">
        <v>0.57638888888888895</v>
      </c>
      <c r="F319" s="16" t="s">
        <v>9</v>
      </c>
      <c r="G319" s="35">
        <f>WEEKDAY(BDD[[#This Row],[Date]],2)</f>
        <v>6</v>
      </c>
      <c r="H319" s="1"/>
    </row>
    <row r="320" spans="1:8">
      <c r="A320" s="21">
        <v>42210</v>
      </c>
      <c r="B320" s="17" t="s">
        <v>35</v>
      </c>
      <c r="C320" s="19">
        <v>0.33333333333333331</v>
      </c>
      <c r="D320" s="19">
        <v>0.57638888888888895</v>
      </c>
      <c r="F320" s="16" t="s">
        <v>9</v>
      </c>
      <c r="G320" s="35">
        <f>WEEKDAY(BDD[[#This Row],[Date]],2)</f>
        <v>6</v>
      </c>
      <c r="H320" s="1"/>
    </row>
    <row r="321" spans="1:8">
      <c r="A321" s="21">
        <v>42210</v>
      </c>
      <c r="B321" s="17" t="s">
        <v>36</v>
      </c>
      <c r="C321" s="18"/>
      <c r="D321" s="18"/>
      <c r="F321" s="16" t="s">
        <v>8</v>
      </c>
      <c r="G321" s="35">
        <f>WEEKDAY(BDD[[#This Row],[Date]],2)</f>
        <v>6</v>
      </c>
      <c r="H321" s="1"/>
    </row>
    <row r="322" spans="1:8">
      <c r="A322" s="21">
        <v>42210</v>
      </c>
      <c r="B322" s="17" t="s">
        <v>37</v>
      </c>
      <c r="C322" s="18"/>
      <c r="D322" s="18"/>
      <c r="F322" s="16" t="s">
        <v>8</v>
      </c>
      <c r="G322" s="35">
        <f>WEEKDAY(BDD[[#This Row],[Date]],2)</f>
        <v>6</v>
      </c>
      <c r="H322" s="1"/>
    </row>
    <row r="323" spans="1:8">
      <c r="A323" s="21">
        <v>42210</v>
      </c>
      <c r="B323" s="17" t="s">
        <v>38</v>
      </c>
      <c r="C323" s="18"/>
      <c r="D323" s="18"/>
      <c r="F323" s="16" t="s">
        <v>8</v>
      </c>
      <c r="G323" s="35">
        <f>WEEKDAY(BDD[[#This Row],[Date]],2)</f>
        <v>6</v>
      </c>
      <c r="H323" s="1"/>
    </row>
    <row r="324" spans="1:8">
      <c r="A324" s="21">
        <v>42210</v>
      </c>
      <c r="B324" s="17" t="s">
        <v>39</v>
      </c>
      <c r="C324" s="18"/>
      <c r="D324" s="18"/>
      <c r="F324" s="16" t="s">
        <v>8</v>
      </c>
      <c r="G324" s="35">
        <f>WEEKDAY(BDD[[#This Row],[Date]],2)</f>
        <v>6</v>
      </c>
      <c r="H324" s="1"/>
    </row>
    <row r="325" spans="1:8">
      <c r="A325" s="21">
        <v>42210</v>
      </c>
      <c r="B325" s="17" t="s">
        <v>40</v>
      </c>
      <c r="C325" s="18"/>
      <c r="D325" s="18"/>
      <c r="F325" s="16" t="s">
        <v>8</v>
      </c>
      <c r="G325" s="35">
        <f>WEEKDAY(BDD[[#This Row],[Date]],2)</f>
        <v>6</v>
      </c>
      <c r="H325" s="1"/>
    </row>
    <row r="326" spans="1:8">
      <c r="A326" s="21">
        <v>42211</v>
      </c>
      <c r="B326" s="17" t="s">
        <v>3</v>
      </c>
      <c r="C326" s="18">
        <v>0.39583333333333331</v>
      </c>
      <c r="D326" s="18">
        <v>0.72916666666666663</v>
      </c>
      <c r="E326" s="5" t="s">
        <v>22</v>
      </c>
      <c r="F326" s="16"/>
      <c r="G326" s="35">
        <f>WEEKDAY(BDD[[#This Row],[Date]],2)</f>
        <v>7</v>
      </c>
      <c r="H326" s="1"/>
    </row>
    <row r="327" spans="1:8">
      <c r="A327" s="21">
        <v>42211</v>
      </c>
      <c r="B327" s="17" t="s">
        <v>4</v>
      </c>
      <c r="C327" s="18">
        <v>0.39583333333333331</v>
      </c>
      <c r="D327" s="18">
        <v>0.72916666666666663</v>
      </c>
      <c r="E327" s="5" t="s">
        <v>24</v>
      </c>
      <c r="F327" s="16"/>
      <c r="G327" s="35">
        <f>WEEKDAY(BDD[[#This Row],[Date]],2)</f>
        <v>7</v>
      </c>
      <c r="H327" s="1"/>
    </row>
    <row r="328" spans="1:8">
      <c r="A328" s="21">
        <v>42211</v>
      </c>
      <c r="B328" s="17" t="s">
        <v>5</v>
      </c>
      <c r="C328" s="18">
        <v>0.39583333333333331</v>
      </c>
      <c r="D328" s="18">
        <v>0.72916666666666663</v>
      </c>
      <c r="E328" s="5" t="s">
        <v>23</v>
      </c>
      <c r="F328" s="16"/>
      <c r="G328" s="35">
        <f>WEEKDAY(BDD[[#This Row],[Date]],2)</f>
        <v>7</v>
      </c>
      <c r="H328" s="1"/>
    </row>
    <row r="329" spans="1:8">
      <c r="A329" s="21">
        <v>42211</v>
      </c>
      <c r="B329" s="17" t="s">
        <v>6</v>
      </c>
      <c r="C329" s="18">
        <v>0.39583333333333331</v>
      </c>
      <c r="D329" s="18">
        <v>0.72916666666666663</v>
      </c>
      <c r="E329" s="5" t="s">
        <v>19</v>
      </c>
      <c r="F329" s="16"/>
      <c r="G329" s="35">
        <f>WEEKDAY(BDD[[#This Row],[Date]],2)</f>
        <v>7</v>
      </c>
      <c r="H329" s="1"/>
    </row>
    <row r="330" spans="1:8">
      <c r="A330" s="21">
        <v>42211</v>
      </c>
      <c r="B330" s="17" t="s">
        <v>7</v>
      </c>
      <c r="C330" s="18">
        <v>0.39583333333333331</v>
      </c>
      <c r="D330" s="18">
        <v>0.72916666666666663</v>
      </c>
      <c r="E330" s="5" t="s">
        <v>25</v>
      </c>
      <c r="F330" s="16"/>
      <c r="G330" s="35">
        <f>WEEKDAY(BDD[[#This Row],[Date]],2)</f>
        <v>7</v>
      </c>
      <c r="H330" s="1"/>
    </row>
    <row r="331" spans="1:8">
      <c r="A331" s="21">
        <v>42211</v>
      </c>
      <c r="B331" s="17" t="s">
        <v>34</v>
      </c>
      <c r="C331" s="18"/>
      <c r="D331" s="18"/>
      <c r="F331" s="16" t="s">
        <v>9</v>
      </c>
      <c r="G331" s="35">
        <f>WEEKDAY(BDD[[#This Row],[Date]],2)</f>
        <v>7</v>
      </c>
      <c r="H331" s="1"/>
    </row>
    <row r="332" spans="1:8">
      <c r="A332" s="21">
        <v>42211</v>
      </c>
      <c r="B332" s="17" t="s">
        <v>35</v>
      </c>
      <c r="C332" s="18"/>
      <c r="D332" s="18"/>
      <c r="F332" s="16" t="s">
        <v>9</v>
      </c>
      <c r="G332" s="35">
        <f>WEEKDAY(BDD[[#This Row],[Date]],2)</f>
        <v>7</v>
      </c>
      <c r="H332" s="1"/>
    </row>
    <row r="333" spans="1:8">
      <c r="A333" s="21">
        <v>42211</v>
      </c>
      <c r="B333" s="17" t="s">
        <v>36</v>
      </c>
      <c r="C333" s="18"/>
      <c r="D333" s="18"/>
      <c r="F333" s="16" t="s">
        <v>8</v>
      </c>
      <c r="G333" s="35">
        <f>WEEKDAY(BDD[[#This Row],[Date]],2)</f>
        <v>7</v>
      </c>
      <c r="H333" s="1"/>
    </row>
    <row r="334" spans="1:8">
      <c r="A334" s="21">
        <v>42211</v>
      </c>
      <c r="B334" s="17" t="s">
        <v>37</v>
      </c>
      <c r="C334" s="18"/>
      <c r="D334" s="18"/>
      <c r="F334" s="16" t="s">
        <v>8</v>
      </c>
      <c r="G334" s="35">
        <f>WEEKDAY(BDD[[#This Row],[Date]],2)</f>
        <v>7</v>
      </c>
      <c r="H334" s="1"/>
    </row>
    <row r="335" spans="1:8">
      <c r="A335" s="21">
        <v>42211</v>
      </c>
      <c r="B335" s="17" t="s">
        <v>38</v>
      </c>
      <c r="C335" s="18"/>
      <c r="D335" s="18"/>
      <c r="F335" s="16" t="s">
        <v>8</v>
      </c>
      <c r="G335" s="35">
        <f>WEEKDAY(BDD[[#This Row],[Date]],2)</f>
        <v>7</v>
      </c>
      <c r="H335" s="1"/>
    </row>
    <row r="336" spans="1:8">
      <c r="A336" s="21">
        <v>42211</v>
      </c>
      <c r="B336" s="17" t="s">
        <v>39</v>
      </c>
      <c r="C336" s="18"/>
      <c r="D336" s="18"/>
      <c r="F336" s="16" t="s">
        <v>8</v>
      </c>
      <c r="G336" s="35">
        <f>WEEKDAY(BDD[[#This Row],[Date]],2)</f>
        <v>7</v>
      </c>
      <c r="H336" s="1"/>
    </row>
    <row r="337" spans="1:8">
      <c r="A337" s="21">
        <v>42211</v>
      </c>
      <c r="B337" s="17" t="s">
        <v>40</v>
      </c>
      <c r="C337" s="18"/>
      <c r="D337" s="18"/>
      <c r="F337" s="16" t="s">
        <v>8</v>
      </c>
      <c r="G337" s="35">
        <f>WEEKDAY(BDD[[#This Row],[Date]],2)</f>
        <v>7</v>
      </c>
      <c r="H337" s="1"/>
    </row>
    <row r="338" spans="1:8">
      <c r="A338" s="21">
        <v>42212</v>
      </c>
      <c r="B338" s="17" t="s">
        <v>3</v>
      </c>
      <c r="C338" s="18">
        <v>0.35416666666666669</v>
      </c>
      <c r="D338" s="18">
        <v>0.91666666666666663</v>
      </c>
      <c r="E338" s="5" t="s">
        <v>24</v>
      </c>
      <c r="F338" s="16"/>
      <c r="G338" s="35">
        <f>WEEKDAY(BDD[[#This Row],[Date]],2)</f>
        <v>1</v>
      </c>
      <c r="H338" s="1"/>
    </row>
    <row r="339" spans="1:8">
      <c r="A339" s="21">
        <v>42212</v>
      </c>
      <c r="B339" s="17" t="s">
        <v>4</v>
      </c>
      <c r="C339" s="18">
        <v>0.35416666666666669</v>
      </c>
      <c r="D339" s="18">
        <v>0.91666666666666663</v>
      </c>
      <c r="E339" s="5" t="s">
        <v>25</v>
      </c>
      <c r="F339" s="16"/>
      <c r="G339" s="35">
        <f>WEEKDAY(BDD[[#This Row],[Date]],2)</f>
        <v>1</v>
      </c>
      <c r="H339" s="1"/>
    </row>
    <row r="340" spans="1:8">
      <c r="A340" s="21">
        <v>42212</v>
      </c>
      <c r="B340" s="17" t="s">
        <v>5</v>
      </c>
      <c r="C340" s="18">
        <v>0.35416666666666669</v>
      </c>
      <c r="D340" s="18">
        <v>0.91666666666666663</v>
      </c>
      <c r="E340" s="5" t="s">
        <v>19</v>
      </c>
      <c r="F340" s="16"/>
      <c r="G340" s="35">
        <f>WEEKDAY(BDD[[#This Row],[Date]],2)</f>
        <v>1</v>
      </c>
      <c r="H340" s="1"/>
    </row>
    <row r="341" spans="1:8">
      <c r="A341" s="21">
        <v>42212</v>
      </c>
      <c r="B341" s="17" t="s">
        <v>6</v>
      </c>
      <c r="C341" s="18">
        <v>0.35416666666666669</v>
      </c>
      <c r="D341" s="18">
        <v>0.91666666666666663</v>
      </c>
      <c r="E341" s="5" t="s">
        <v>23</v>
      </c>
      <c r="F341" s="16"/>
      <c r="G341" s="35">
        <f>WEEKDAY(BDD[[#This Row],[Date]],2)</f>
        <v>1</v>
      </c>
      <c r="H341" s="1"/>
    </row>
    <row r="342" spans="1:8">
      <c r="A342" s="21">
        <v>42212</v>
      </c>
      <c r="B342" s="17" t="s">
        <v>7</v>
      </c>
      <c r="C342" s="18">
        <v>0.35416666666666669</v>
      </c>
      <c r="D342" s="18">
        <v>0.91666666666666663</v>
      </c>
      <c r="E342" s="5" t="s">
        <v>22</v>
      </c>
      <c r="F342" s="16"/>
      <c r="G342" s="35">
        <f>WEEKDAY(BDD[[#This Row],[Date]],2)</f>
        <v>1</v>
      </c>
      <c r="H342" s="1"/>
    </row>
    <row r="343" spans="1:8">
      <c r="A343" s="21">
        <v>42212</v>
      </c>
      <c r="B343" s="17" t="s">
        <v>34</v>
      </c>
      <c r="C343" s="18"/>
      <c r="D343" s="18"/>
      <c r="F343" s="16" t="s">
        <v>9</v>
      </c>
      <c r="G343" s="35">
        <f>WEEKDAY(BDD[[#This Row],[Date]],2)</f>
        <v>1</v>
      </c>
      <c r="H343" s="1"/>
    </row>
    <row r="344" spans="1:8">
      <c r="A344" s="21">
        <v>42212</v>
      </c>
      <c r="B344" s="17" t="s">
        <v>35</v>
      </c>
      <c r="C344" s="18"/>
      <c r="D344" s="18"/>
      <c r="F344" s="16" t="s">
        <v>9</v>
      </c>
      <c r="G344" s="35">
        <f>WEEKDAY(BDD[[#This Row],[Date]],2)</f>
        <v>1</v>
      </c>
      <c r="H344" s="1"/>
    </row>
    <row r="345" spans="1:8">
      <c r="A345" s="21">
        <v>42212</v>
      </c>
      <c r="B345" s="17" t="s">
        <v>36</v>
      </c>
      <c r="C345" s="18"/>
      <c r="D345" s="18"/>
      <c r="F345" s="16" t="s">
        <v>8</v>
      </c>
      <c r="G345" s="35">
        <f>WEEKDAY(BDD[[#This Row],[Date]],2)</f>
        <v>1</v>
      </c>
      <c r="H345" s="1"/>
    </row>
    <row r="346" spans="1:8">
      <c r="A346" s="21">
        <v>42212</v>
      </c>
      <c r="B346" s="17" t="s">
        <v>37</v>
      </c>
      <c r="C346" s="18"/>
      <c r="D346" s="18"/>
      <c r="F346" s="16" t="s">
        <v>8</v>
      </c>
      <c r="G346" s="35">
        <f>WEEKDAY(BDD[[#This Row],[Date]],2)</f>
        <v>1</v>
      </c>
      <c r="H346" s="1"/>
    </row>
    <row r="347" spans="1:8">
      <c r="A347" s="21">
        <v>42212</v>
      </c>
      <c r="B347" s="17" t="s">
        <v>38</v>
      </c>
      <c r="C347" s="18"/>
      <c r="D347" s="18"/>
      <c r="F347" s="16" t="s">
        <v>8</v>
      </c>
      <c r="G347" s="35">
        <f>WEEKDAY(BDD[[#This Row],[Date]],2)</f>
        <v>1</v>
      </c>
      <c r="H347" s="1"/>
    </row>
    <row r="348" spans="1:8">
      <c r="A348" s="21">
        <v>42212</v>
      </c>
      <c r="B348" s="17" t="s">
        <v>39</v>
      </c>
      <c r="C348" s="18"/>
      <c r="D348" s="18"/>
      <c r="F348" s="16" t="s">
        <v>8</v>
      </c>
      <c r="G348" s="35">
        <f>WEEKDAY(BDD[[#This Row],[Date]],2)</f>
        <v>1</v>
      </c>
      <c r="H348" s="1"/>
    </row>
    <row r="349" spans="1:8">
      <c r="A349" s="21">
        <v>42212</v>
      </c>
      <c r="B349" s="17" t="s">
        <v>40</v>
      </c>
      <c r="C349" s="18"/>
      <c r="D349" s="18"/>
      <c r="F349" s="16" t="s">
        <v>8</v>
      </c>
      <c r="G349" s="35">
        <f>WEEKDAY(BDD[[#This Row],[Date]],2)</f>
        <v>1</v>
      </c>
      <c r="H349" s="1"/>
    </row>
    <row r="350" spans="1:8">
      <c r="A350" s="21">
        <v>42213</v>
      </c>
      <c r="B350" s="17" t="s">
        <v>3</v>
      </c>
      <c r="C350" s="18">
        <v>0.39583333333333331</v>
      </c>
      <c r="D350" s="18">
        <v>0.90625</v>
      </c>
      <c r="E350" s="5" t="s">
        <v>22</v>
      </c>
      <c r="F350" s="16"/>
      <c r="G350" s="35">
        <f>WEEKDAY(BDD[[#This Row],[Date]],2)</f>
        <v>2</v>
      </c>
      <c r="H350" s="1"/>
    </row>
    <row r="351" spans="1:8">
      <c r="A351" s="21">
        <v>42213</v>
      </c>
      <c r="B351" s="17" t="s">
        <v>4</v>
      </c>
      <c r="C351" s="18">
        <v>0.39583333333333331</v>
      </c>
      <c r="D351" s="18">
        <v>0.90625</v>
      </c>
      <c r="E351" s="5" t="s">
        <v>23</v>
      </c>
      <c r="F351" s="16"/>
      <c r="G351" s="35">
        <f>WEEKDAY(BDD[[#This Row],[Date]],2)</f>
        <v>2</v>
      </c>
      <c r="H351" s="1"/>
    </row>
    <row r="352" spans="1:8">
      <c r="A352" s="21">
        <v>42213</v>
      </c>
      <c r="B352" s="17" t="s">
        <v>5</v>
      </c>
      <c r="C352" s="18">
        <v>0.625</v>
      </c>
      <c r="D352" s="18">
        <v>0.90625</v>
      </c>
      <c r="E352" s="5" t="s">
        <v>25</v>
      </c>
      <c r="F352" s="16"/>
      <c r="G352" s="35">
        <f>WEEKDAY(BDD[[#This Row],[Date]],2)</f>
        <v>2</v>
      </c>
      <c r="H352" s="1"/>
    </row>
    <row r="353" spans="1:8">
      <c r="A353" s="21">
        <v>42213</v>
      </c>
      <c r="B353" s="17" t="s">
        <v>6</v>
      </c>
      <c r="C353" s="18">
        <v>0.625</v>
      </c>
      <c r="D353" s="18">
        <v>0.90625</v>
      </c>
      <c r="E353" s="5" t="s">
        <v>19</v>
      </c>
      <c r="F353" s="16"/>
      <c r="G353" s="35">
        <f>WEEKDAY(BDD[[#This Row],[Date]],2)</f>
        <v>2</v>
      </c>
      <c r="H353" s="1"/>
    </row>
    <row r="354" spans="1:8">
      <c r="A354" s="21">
        <v>42213</v>
      </c>
      <c r="B354" s="17" t="s">
        <v>7</v>
      </c>
      <c r="C354" s="18">
        <v>0.625</v>
      </c>
      <c r="D354" s="18">
        <v>0.90625</v>
      </c>
      <c r="E354" s="5" t="s">
        <v>24</v>
      </c>
      <c r="F354" s="16"/>
      <c r="G354" s="35">
        <f>WEEKDAY(BDD[[#This Row],[Date]],2)</f>
        <v>2</v>
      </c>
      <c r="H354" s="1"/>
    </row>
    <row r="355" spans="1:8">
      <c r="A355" s="21">
        <v>42213</v>
      </c>
      <c r="B355" s="17" t="s">
        <v>34</v>
      </c>
      <c r="C355" s="18"/>
      <c r="D355" s="18"/>
      <c r="F355" s="16" t="s">
        <v>9</v>
      </c>
      <c r="G355" s="35">
        <f>WEEKDAY(BDD[[#This Row],[Date]],2)</f>
        <v>2</v>
      </c>
      <c r="H355" s="1"/>
    </row>
    <row r="356" spans="1:8">
      <c r="A356" s="21">
        <v>42213</v>
      </c>
      <c r="B356" s="17" t="s">
        <v>35</v>
      </c>
      <c r="C356" s="18"/>
      <c r="D356" s="18"/>
      <c r="F356" s="16" t="s">
        <v>9</v>
      </c>
      <c r="G356" s="35">
        <f>WEEKDAY(BDD[[#This Row],[Date]],2)</f>
        <v>2</v>
      </c>
      <c r="H356" s="1"/>
    </row>
    <row r="357" spans="1:8">
      <c r="A357" s="21">
        <v>42213</v>
      </c>
      <c r="B357" s="17" t="s">
        <v>36</v>
      </c>
      <c r="C357" s="18"/>
      <c r="D357" s="18"/>
      <c r="F357" s="16" t="s">
        <v>8</v>
      </c>
      <c r="G357" s="35">
        <f>WEEKDAY(BDD[[#This Row],[Date]],2)</f>
        <v>2</v>
      </c>
      <c r="H357" s="1"/>
    </row>
    <row r="358" spans="1:8">
      <c r="A358" s="21">
        <v>42213</v>
      </c>
      <c r="B358" s="17" t="s">
        <v>37</v>
      </c>
      <c r="C358" s="18"/>
      <c r="D358" s="18"/>
      <c r="F358" s="16" t="s">
        <v>8</v>
      </c>
      <c r="G358" s="35">
        <f>WEEKDAY(BDD[[#This Row],[Date]],2)</f>
        <v>2</v>
      </c>
      <c r="H358" s="1"/>
    </row>
    <row r="359" spans="1:8">
      <c r="A359" s="21">
        <v>42213</v>
      </c>
      <c r="B359" s="17" t="s">
        <v>38</v>
      </c>
      <c r="C359" s="18"/>
      <c r="D359" s="18"/>
      <c r="F359" s="16" t="s">
        <v>8</v>
      </c>
      <c r="G359" s="35">
        <f>WEEKDAY(BDD[[#This Row],[Date]],2)</f>
        <v>2</v>
      </c>
      <c r="H359" s="1"/>
    </row>
    <row r="360" spans="1:8">
      <c r="A360" s="21">
        <v>42213</v>
      </c>
      <c r="B360" s="17" t="s">
        <v>39</v>
      </c>
      <c r="C360" s="18"/>
      <c r="D360" s="18"/>
      <c r="F360" s="16" t="s">
        <v>8</v>
      </c>
      <c r="G360" s="35">
        <f>WEEKDAY(BDD[[#This Row],[Date]],2)</f>
        <v>2</v>
      </c>
      <c r="H360" s="1"/>
    </row>
    <row r="361" spans="1:8">
      <c r="A361" s="21">
        <v>42213</v>
      </c>
      <c r="B361" s="17" t="s">
        <v>40</v>
      </c>
      <c r="C361" s="18"/>
      <c r="D361" s="18"/>
      <c r="F361" s="16" t="s">
        <v>8</v>
      </c>
      <c r="G361" s="35">
        <f>WEEKDAY(BDD[[#This Row],[Date]],2)</f>
        <v>2</v>
      </c>
      <c r="H361" s="1"/>
    </row>
    <row r="362" spans="1:8">
      <c r="A362" s="21">
        <v>42214</v>
      </c>
      <c r="B362" s="17" t="s">
        <v>3</v>
      </c>
      <c r="C362" s="18">
        <v>0.39583333333333331</v>
      </c>
      <c r="D362" s="18">
        <v>0.91666666666666663</v>
      </c>
      <c r="E362" s="5" t="s">
        <v>23</v>
      </c>
      <c r="F362" s="16"/>
      <c r="G362" s="35">
        <f>WEEKDAY(BDD[[#This Row],[Date]],2)</f>
        <v>3</v>
      </c>
      <c r="H362" s="1"/>
    </row>
    <row r="363" spans="1:8">
      <c r="A363" s="21">
        <v>42214</v>
      </c>
      <c r="B363" s="17" t="s">
        <v>4</v>
      </c>
      <c r="C363" s="18">
        <v>0.39583333333333331</v>
      </c>
      <c r="D363" s="18">
        <v>0.91666666666666663</v>
      </c>
      <c r="E363" s="5" t="s">
        <v>24</v>
      </c>
      <c r="F363" s="16"/>
      <c r="G363" s="35">
        <f>WEEKDAY(BDD[[#This Row],[Date]],2)</f>
        <v>3</v>
      </c>
      <c r="H363" s="1"/>
    </row>
    <row r="364" spans="1:8">
      <c r="A364" s="21">
        <v>42214</v>
      </c>
      <c r="B364" s="17" t="s">
        <v>5</v>
      </c>
      <c r="C364" s="18">
        <v>0.39583333333333331</v>
      </c>
      <c r="D364" s="18">
        <v>0.91666666666666663</v>
      </c>
      <c r="E364" s="5" t="s">
        <v>25</v>
      </c>
      <c r="F364" s="16"/>
      <c r="G364" s="35">
        <f>WEEKDAY(BDD[[#This Row],[Date]],2)</f>
        <v>3</v>
      </c>
      <c r="H364" s="1"/>
    </row>
    <row r="365" spans="1:8">
      <c r="A365" s="21">
        <v>42214</v>
      </c>
      <c r="B365" s="17" t="s">
        <v>6</v>
      </c>
      <c r="C365" s="18">
        <v>0.39583333333333331</v>
      </c>
      <c r="D365" s="18">
        <v>0.91666666666666663</v>
      </c>
      <c r="E365" s="5" t="s">
        <v>22</v>
      </c>
      <c r="F365" s="16"/>
      <c r="G365" s="35">
        <f>WEEKDAY(BDD[[#This Row],[Date]],2)</f>
        <v>3</v>
      </c>
      <c r="H365" s="1"/>
    </row>
    <row r="366" spans="1:8">
      <c r="A366" s="21">
        <v>42214</v>
      </c>
      <c r="B366" s="17" t="s">
        <v>7</v>
      </c>
      <c r="C366" s="18">
        <v>0.39583333333333331</v>
      </c>
      <c r="D366" s="18">
        <v>0.91666666666666663</v>
      </c>
      <c r="E366" s="5" t="s">
        <v>19</v>
      </c>
      <c r="F366" s="16"/>
      <c r="G366" s="35">
        <f>WEEKDAY(BDD[[#This Row],[Date]],2)</f>
        <v>3</v>
      </c>
      <c r="H366" s="1"/>
    </row>
    <row r="367" spans="1:8">
      <c r="A367" s="21">
        <v>42214</v>
      </c>
      <c r="B367" s="17" t="s">
        <v>34</v>
      </c>
      <c r="C367" s="18"/>
      <c r="D367" s="18"/>
      <c r="F367" s="16" t="s">
        <v>9</v>
      </c>
      <c r="G367" s="35">
        <f>WEEKDAY(BDD[[#This Row],[Date]],2)</f>
        <v>3</v>
      </c>
      <c r="H367" s="1"/>
    </row>
    <row r="368" spans="1:8">
      <c r="A368" s="21">
        <v>42214</v>
      </c>
      <c r="B368" s="17" t="s">
        <v>35</v>
      </c>
      <c r="C368" s="18"/>
      <c r="D368" s="18"/>
      <c r="F368" s="16" t="s">
        <v>9</v>
      </c>
      <c r="G368" s="35">
        <f>WEEKDAY(BDD[[#This Row],[Date]],2)</f>
        <v>3</v>
      </c>
      <c r="H368" s="1"/>
    </row>
    <row r="369" spans="1:8">
      <c r="A369" s="21">
        <v>42214</v>
      </c>
      <c r="B369" s="17" t="s">
        <v>36</v>
      </c>
      <c r="C369" s="18"/>
      <c r="D369" s="18"/>
      <c r="F369" s="16" t="s">
        <v>8</v>
      </c>
      <c r="G369" s="35">
        <f>WEEKDAY(BDD[[#This Row],[Date]],2)</f>
        <v>3</v>
      </c>
      <c r="H369" s="1"/>
    </row>
    <row r="370" spans="1:8">
      <c r="A370" s="21">
        <v>42214</v>
      </c>
      <c r="B370" s="17" t="s">
        <v>37</v>
      </c>
      <c r="C370" s="18"/>
      <c r="D370" s="18"/>
      <c r="F370" s="16" t="s">
        <v>8</v>
      </c>
      <c r="G370" s="35">
        <f>WEEKDAY(BDD[[#This Row],[Date]],2)</f>
        <v>3</v>
      </c>
      <c r="H370" s="1"/>
    </row>
    <row r="371" spans="1:8">
      <c r="A371" s="21">
        <v>42214</v>
      </c>
      <c r="B371" s="17" t="s">
        <v>38</v>
      </c>
      <c r="C371" s="18"/>
      <c r="D371" s="18"/>
      <c r="F371" s="16" t="s">
        <v>8</v>
      </c>
      <c r="G371" s="35">
        <f>WEEKDAY(BDD[[#This Row],[Date]],2)</f>
        <v>3</v>
      </c>
      <c r="H371" s="1"/>
    </row>
    <row r="372" spans="1:8">
      <c r="A372" s="21">
        <v>42214</v>
      </c>
      <c r="B372" s="17" t="s">
        <v>39</v>
      </c>
      <c r="C372" s="18"/>
      <c r="D372" s="18"/>
      <c r="F372" s="16" t="s">
        <v>8</v>
      </c>
      <c r="G372" s="35">
        <f>WEEKDAY(BDD[[#This Row],[Date]],2)</f>
        <v>3</v>
      </c>
      <c r="H372" s="1"/>
    </row>
    <row r="373" spans="1:8">
      <c r="A373" s="21">
        <v>42214</v>
      </c>
      <c r="B373" s="17" t="s">
        <v>40</v>
      </c>
      <c r="C373" s="18"/>
      <c r="D373" s="18"/>
      <c r="F373" s="16" t="s">
        <v>8</v>
      </c>
      <c r="G373" s="35">
        <f>WEEKDAY(BDD[[#This Row],[Date]],2)</f>
        <v>3</v>
      </c>
      <c r="H373" s="1"/>
    </row>
    <row r="374" spans="1:8">
      <c r="A374" s="21">
        <v>42215</v>
      </c>
      <c r="B374" s="17" t="s">
        <v>3</v>
      </c>
      <c r="C374" s="19">
        <v>0.35416666666666669</v>
      </c>
      <c r="D374" s="19">
        <v>0.88541666666666663</v>
      </c>
      <c r="E374" s="5" t="s">
        <v>24</v>
      </c>
      <c r="F374" s="16"/>
      <c r="G374" s="35">
        <f>WEEKDAY(BDD[[#This Row],[Date]],2)</f>
        <v>4</v>
      </c>
      <c r="H374" s="1"/>
    </row>
    <row r="375" spans="1:8">
      <c r="A375" s="21">
        <v>42215</v>
      </c>
      <c r="B375" s="17" t="s">
        <v>4</v>
      </c>
      <c r="C375" s="19">
        <v>0.35416666666666669</v>
      </c>
      <c r="D375" s="19">
        <v>0.88541666666666663</v>
      </c>
      <c r="E375" s="5" t="s">
        <v>25</v>
      </c>
      <c r="F375" s="16"/>
      <c r="G375" s="35">
        <f>WEEKDAY(BDD[[#This Row],[Date]],2)</f>
        <v>4</v>
      </c>
      <c r="H375" s="1"/>
    </row>
    <row r="376" spans="1:8">
      <c r="A376" s="21">
        <v>42215</v>
      </c>
      <c r="B376" s="17" t="s">
        <v>5</v>
      </c>
      <c r="C376" s="18">
        <v>0.66666666666666663</v>
      </c>
      <c r="D376" s="18">
        <v>0.88541666666666663</v>
      </c>
      <c r="E376" s="5" t="s">
        <v>22</v>
      </c>
      <c r="F376" s="16"/>
      <c r="G376" s="35">
        <f>WEEKDAY(BDD[[#This Row],[Date]],2)</f>
        <v>4</v>
      </c>
      <c r="H376" s="1"/>
    </row>
    <row r="377" spans="1:8">
      <c r="A377" s="21">
        <v>42215</v>
      </c>
      <c r="B377" s="17" t="s">
        <v>6</v>
      </c>
      <c r="C377" s="18">
        <v>0.66666666666666663</v>
      </c>
      <c r="D377" s="18">
        <v>0.88541666666666663</v>
      </c>
      <c r="E377" s="5" t="s">
        <v>19</v>
      </c>
      <c r="F377" s="16"/>
      <c r="G377" s="35">
        <f>WEEKDAY(BDD[[#This Row],[Date]],2)</f>
        <v>4</v>
      </c>
      <c r="H377" s="1"/>
    </row>
    <row r="378" spans="1:8">
      <c r="A378" s="21">
        <v>42215</v>
      </c>
      <c r="B378" s="17" t="s">
        <v>7</v>
      </c>
      <c r="C378" s="18">
        <v>0.66666666666666663</v>
      </c>
      <c r="D378" s="18">
        <v>0.88541666666666663</v>
      </c>
      <c r="E378" s="5" t="s">
        <v>23</v>
      </c>
      <c r="F378" s="16"/>
      <c r="G378" s="35">
        <f>WEEKDAY(BDD[[#This Row],[Date]],2)</f>
        <v>4</v>
      </c>
      <c r="H378" s="1"/>
    </row>
    <row r="379" spans="1:8">
      <c r="A379" s="21">
        <v>42215</v>
      </c>
      <c r="B379" s="17" t="s">
        <v>34</v>
      </c>
      <c r="C379" s="18"/>
      <c r="D379" s="18"/>
      <c r="F379" s="16" t="s">
        <v>9</v>
      </c>
      <c r="G379" s="35">
        <f>WEEKDAY(BDD[[#This Row],[Date]],2)</f>
        <v>4</v>
      </c>
      <c r="H379" s="1"/>
    </row>
    <row r="380" spans="1:8">
      <c r="A380" s="21">
        <v>42215</v>
      </c>
      <c r="B380" s="17" t="s">
        <v>35</v>
      </c>
      <c r="C380" s="18"/>
      <c r="D380" s="18"/>
      <c r="F380" s="16" t="s">
        <v>9</v>
      </c>
      <c r="G380" s="35">
        <f>WEEKDAY(BDD[[#This Row],[Date]],2)</f>
        <v>4</v>
      </c>
      <c r="H380" s="1"/>
    </row>
    <row r="381" spans="1:8">
      <c r="A381" s="21">
        <v>42215</v>
      </c>
      <c r="B381" s="17" t="s">
        <v>36</v>
      </c>
      <c r="C381" s="18"/>
      <c r="D381" s="18"/>
      <c r="F381" s="16" t="s">
        <v>8</v>
      </c>
      <c r="G381" s="35">
        <f>WEEKDAY(BDD[[#This Row],[Date]],2)</f>
        <v>4</v>
      </c>
      <c r="H381" s="1"/>
    </row>
    <row r="382" spans="1:8">
      <c r="A382" s="21">
        <v>42215</v>
      </c>
      <c r="B382" s="17" t="s">
        <v>37</v>
      </c>
      <c r="C382" s="18"/>
      <c r="D382" s="18"/>
      <c r="F382" s="16" t="s">
        <v>8</v>
      </c>
      <c r="G382" s="35">
        <f>WEEKDAY(BDD[[#This Row],[Date]],2)</f>
        <v>4</v>
      </c>
      <c r="H382" s="1"/>
    </row>
    <row r="383" spans="1:8">
      <c r="A383" s="21">
        <v>42215</v>
      </c>
      <c r="B383" s="17" t="s">
        <v>38</v>
      </c>
      <c r="C383" s="18"/>
      <c r="D383" s="18"/>
      <c r="F383" s="16" t="s">
        <v>8</v>
      </c>
      <c r="G383" s="35">
        <f>WEEKDAY(BDD[[#This Row],[Date]],2)</f>
        <v>4</v>
      </c>
      <c r="H383" s="1"/>
    </row>
    <row r="384" spans="1:8">
      <c r="A384" s="21">
        <v>42215</v>
      </c>
      <c r="B384" s="17" t="s">
        <v>39</v>
      </c>
      <c r="C384" s="18"/>
      <c r="D384" s="18"/>
      <c r="F384" s="16" t="s">
        <v>8</v>
      </c>
      <c r="G384" s="35">
        <f>WEEKDAY(BDD[[#This Row],[Date]],2)</f>
        <v>4</v>
      </c>
      <c r="H384" s="1"/>
    </row>
    <row r="385" spans="1:8">
      <c r="A385" s="21">
        <v>42215</v>
      </c>
      <c r="B385" s="17" t="s">
        <v>40</v>
      </c>
      <c r="C385" s="18"/>
      <c r="D385" s="18"/>
      <c r="F385" s="16" t="s">
        <v>8</v>
      </c>
      <c r="G385" s="35">
        <f>WEEKDAY(BDD[[#This Row],[Date]],2)</f>
        <v>4</v>
      </c>
      <c r="H385" s="1"/>
    </row>
    <row r="386" spans="1:8">
      <c r="A386" s="21">
        <v>42216</v>
      </c>
      <c r="B386" s="17" t="s">
        <v>3</v>
      </c>
      <c r="C386" s="19">
        <v>0.39583333333333331</v>
      </c>
      <c r="D386" s="19">
        <v>0.72916666666666663</v>
      </c>
      <c r="E386" s="5" t="s">
        <v>25</v>
      </c>
      <c r="F386" s="16"/>
      <c r="G386" s="35">
        <f>WEEKDAY(BDD[[#This Row],[Date]],2)</f>
        <v>5</v>
      </c>
      <c r="H386" s="1"/>
    </row>
    <row r="387" spans="1:8">
      <c r="A387" s="21">
        <v>42216</v>
      </c>
      <c r="B387" s="17" t="s">
        <v>4</v>
      </c>
      <c r="C387" s="19">
        <v>0.39583333333333331</v>
      </c>
      <c r="D387" s="19">
        <v>0.72916666666666663</v>
      </c>
      <c r="E387" s="5" t="s">
        <v>19</v>
      </c>
      <c r="F387" s="16"/>
      <c r="G387" s="35">
        <f>WEEKDAY(BDD[[#This Row],[Date]],2)</f>
        <v>5</v>
      </c>
      <c r="H387" s="1"/>
    </row>
    <row r="388" spans="1:8">
      <c r="A388" s="21">
        <v>42216</v>
      </c>
      <c r="B388" s="17" t="s">
        <v>5</v>
      </c>
      <c r="C388" s="19">
        <v>0.39583333333333331</v>
      </c>
      <c r="D388" s="19">
        <v>0.72916666666666663</v>
      </c>
      <c r="E388" s="5" t="s">
        <v>23</v>
      </c>
      <c r="F388" s="16"/>
      <c r="G388" s="35">
        <f>WEEKDAY(BDD[[#This Row],[Date]],2)</f>
        <v>5</v>
      </c>
      <c r="H388" s="1"/>
    </row>
    <row r="389" spans="1:8">
      <c r="A389" s="21">
        <v>42216</v>
      </c>
      <c r="B389" s="17" t="s">
        <v>6</v>
      </c>
      <c r="C389" s="19">
        <v>0.39583333333333331</v>
      </c>
      <c r="D389" s="19">
        <v>0.72916666666666663</v>
      </c>
      <c r="E389" s="5" t="s">
        <v>22</v>
      </c>
      <c r="F389" s="16"/>
      <c r="G389" s="35">
        <f>WEEKDAY(BDD[[#This Row],[Date]],2)</f>
        <v>5</v>
      </c>
      <c r="H389" s="1"/>
    </row>
    <row r="390" spans="1:8">
      <c r="A390" s="21">
        <v>42216</v>
      </c>
      <c r="B390" s="17" t="s">
        <v>7</v>
      </c>
      <c r="C390" s="19">
        <v>0.39583333333333331</v>
      </c>
      <c r="D390" s="19">
        <v>0.72916666666666663</v>
      </c>
      <c r="E390" s="5" t="s">
        <v>24</v>
      </c>
      <c r="F390" s="16"/>
      <c r="G390" s="35">
        <f>WEEKDAY(BDD[[#This Row],[Date]],2)</f>
        <v>5</v>
      </c>
      <c r="H390" s="1"/>
    </row>
    <row r="391" spans="1:8">
      <c r="A391" s="21">
        <v>42216</v>
      </c>
      <c r="B391" s="17" t="s">
        <v>34</v>
      </c>
      <c r="C391" s="18"/>
      <c r="D391" s="18"/>
      <c r="F391" s="16" t="s">
        <v>9</v>
      </c>
      <c r="G391" s="35">
        <f>WEEKDAY(BDD[[#This Row],[Date]],2)</f>
        <v>5</v>
      </c>
      <c r="H391" s="1"/>
    </row>
    <row r="392" spans="1:8">
      <c r="A392" s="21">
        <v>42216</v>
      </c>
      <c r="B392" s="17" t="s">
        <v>35</v>
      </c>
      <c r="C392" s="18"/>
      <c r="D392" s="18"/>
      <c r="F392" s="16" t="s">
        <v>9</v>
      </c>
      <c r="G392" s="35">
        <f>WEEKDAY(BDD[[#This Row],[Date]],2)</f>
        <v>5</v>
      </c>
      <c r="H392" s="1"/>
    </row>
    <row r="393" spans="1:8">
      <c r="A393" s="21">
        <v>42216</v>
      </c>
      <c r="B393" s="17" t="s">
        <v>36</v>
      </c>
      <c r="C393" s="18"/>
      <c r="D393" s="18"/>
      <c r="F393" s="16" t="s">
        <v>8</v>
      </c>
      <c r="G393" s="35">
        <f>WEEKDAY(BDD[[#This Row],[Date]],2)</f>
        <v>5</v>
      </c>
      <c r="H393" s="1"/>
    </row>
    <row r="394" spans="1:8">
      <c r="A394" s="21">
        <v>42216</v>
      </c>
      <c r="B394" s="17" t="s">
        <v>37</v>
      </c>
      <c r="C394" s="18"/>
      <c r="D394" s="18"/>
      <c r="F394" s="16" t="s">
        <v>8</v>
      </c>
      <c r="G394" s="35">
        <f>WEEKDAY(BDD[[#This Row],[Date]],2)</f>
        <v>5</v>
      </c>
      <c r="H394" s="1"/>
    </row>
    <row r="395" spans="1:8">
      <c r="A395" s="21">
        <v>42216</v>
      </c>
      <c r="B395" s="17" t="s">
        <v>38</v>
      </c>
      <c r="C395" s="18"/>
      <c r="D395" s="18"/>
      <c r="F395" s="16" t="s">
        <v>8</v>
      </c>
      <c r="G395" s="35">
        <f>WEEKDAY(BDD[[#This Row],[Date]],2)</f>
        <v>5</v>
      </c>
      <c r="H395" s="1"/>
    </row>
    <row r="396" spans="1:8">
      <c r="A396" s="21">
        <v>42216</v>
      </c>
      <c r="B396" s="17" t="s">
        <v>39</v>
      </c>
      <c r="C396" s="18"/>
      <c r="D396" s="18"/>
      <c r="F396" s="16" t="s">
        <v>8</v>
      </c>
      <c r="G396" s="35">
        <f>WEEKDAY(BDD[[#This Row],[Date]],2)</f>
        <v>5</v>
      </c>
      <c r="H396" s="1"/>
    </row>
    <row r="397" spans="1:8">
      <c r="A397" s="21">
        <v>42216</v>
      </c>
      <c r="B397" s="17" t="s">
        <v>40</v>
      </c>
      <c r="C397" s="18"/>
      <c r="D397" s="18"/>
      <c r="F397" s="16" t="s">
        <v>8</v>
      </c>
      <c r="G397" s="35">
        <f>WEEKDAY(BDD[[#This Row],[Date]],2)</f>
        <v>5</v>
      </c>
      <c r="H397" s="1"/>
    </row>
    <row r="398" spans="1:8">
      <c r="A398" s="21">
        <v>42217</v>
      </c>
      <c r="B398" s="17" t="s">
        <v>3</v>
      </c>
      <c r="C398" s="18">
        <v>0.39583333333333331</v>
      </c>
      <c r="D398" s="18">
        <v>0.84375</v>
      </c>
      <c r="E398" s="5" t="s">
        <v>23</v>
      </c>
      <c r="F398" s="16"/>
      <c r="G398" s="35">
        <f>WEEKDAY(BDD[[#This Row],[Date]],2)</f>
        <v>6</v>
      </c>
      <c r="H398" s="1"/>
    </row>
    <row r="399" spans="1:8">
      <c r="A399" s="21">
        <v>42217</v>
      </c>
      <c r="B399" s="17" t="s">
        <v>4</v>
      </c>
      <c r="C399" s="18">
        <v>0.39583333333333331</v>
      </c>
      <c r="D399" s="18">
        <v>0.84375</v>
      </c>
      <c r="E399" s="5" t="s">
        <v>22</v>
      </c>
      <c r="F399" s="16"/>
      <c r="G399" s="35">
        <f>WEEKDAY(BDD[[#This Row],[Date]],2)</f>
        <v>6</v>
      </c>
      <c r="H399" s="1"/>
    </row>
    <row r="400" spans="1:8">
      <c r="A400" s="21">
        <v>42217</v>
      </c>
      <c r="B400" s="17" t="s">
        <v>5</v>
      </c>
      <c r="C400" s="18">
        <v>0.60416666666666663</v>
      </c>
      <c r="D400" s="18">
        <v>0.84375</v>
      </c>
      <c r="E400" s="5" t="s">
        <v>24</v>
      </c>
      <c r="F400" s="16"/>
      <c r="G400" s="35">
        <f>WEEKDAY(BDD[[#This Row],[Date]],2)</f>
        <v>6</v>
      </c>
      <c r="H400" s="1"/>
    </row>
    <row r="401" spans="1:8">
      <c r="A401" s="21">
        <v>42217</v>
      </c>
      <c r="B401" s="17" t="s">
        <v>6</v>
      </c>
      <c r="C401" s="18">
        <v>0.60416666666666663</v>
      </c>
      <c r="D401" s="18">
        <v>0.84375</v>
      </c>
      <c r="E401" s="5" t="s">
        <v>25</v>
      </c>
      <c r="F401" s="16"/>
      <c r="G401" s="35">
        <f>WEEKDAY(BDD[[#This Row],[Date]],2)</f>
        <v>6</v>
      </c>
      <c r="H401" s="1"/>
    </row>
    <row r="402" spans="1:8">
      <c r="A402" s="21">
        <v>42217</v>
      </c>
      <c r="B402" s="17" t="s">
        <v>7</v>
      </c>
      <c r="C402" s="18">
        <v>0.60416666666666663</v>
      </c>
      <c r="D402" s="18">
        <v>0.84375</v>
      </c>
      <c r="E402" s="5" t="s">
        <v>19</v>
      </c>
      <c r="F402" s="16"/>
      <c r="G402" s="35">
        <f>WEEKDAY(BDD[[#This Row],[Date]],2)</f>
        <v>6</v>
      </c>
      <c r="H402" s="1"/>
    </row>
    <row r="403" spans="1:8">
      <c r="A403" s="21">
        <v>42217</v>
      </c>
      <c r="B403" s="17" t="s">
        <v>34</v>
      </c>
      <c r="C403" s="18"/>
      <c r="D403" s="18"/>
      <c r="F403" s="16" t="s">
        <v>9</v>
      </c>
      <c r="G403" s="35">
        <f>WEEKDAY(BDD[[#This Row],[Date]],2)</f>
        <v>6</v>
      </c>
      <c r="H403" s="1"/>
    </row>
    <row r="404" spans="1:8">
      <c r="A404" s="21">
        <v>42217</v>
      </c>
      <c r="B404" s="17" t="s">
        <v>35</v>
      </c>
      <c r="C404" s="18"/>
      <c r="D404" s="18"/>
      <c r="F404" s="16" t="s">
        <v>9</v>
      </c>
      <c r="G404" s="35">
        <f>WEEKDAY(BDD[[#This Row],[Date]],2)</f>
        <v>6</v>
      </c>
      <c r="H404" s="1"/>
    </row>
    <row r="405" spans="1:8">
      <c r="A405" s="21">
        <v>42217</v>
      </c>
      <c r="B405" s="17" t="s">
        <v>36</v>
      </c>
      <c r="C405" s="18"/>
      <c r="D405" s="18"/>
      <c r="F405" s="16" t="s">
        <v>8</v>
      </c>
      <c r="G405" s="35">
        <f>WEEKDAY(BDD[[#This Row],[Date]],2)</f>
        <v>6</v>
      </c>
      <c r="H405" s="1"/>
    </row>
    <row r="406" spans="1:8">
      <c r="A406" s="21">
        <v>42217</v>
      </c>
      <c r="B406" s="17" t="s">
        <v>37</v>
      </c>
      <c r="C406" s="18"/>
      <c r="D406" s="18"/>
      <c r="F406" s="16" t="s">
        <v>8</v>
      </c>
      <c r="G406" s="35">
        <f>WEEKDAY(BDD[[#This Row],[Date]],2)</f>
        <v>6</v>
      </c>
      <c r="H406" s="1"/>
    </row>
    <row r="407" spans="1:8">
      <c r="A407" s="21">
        <v>42217</v>
      </c>
      <c r="B407" s="17" t="s">
        <v>38</v>
      </c>
      <c r="C407" s="18"/>
      <c r="D407" s="18"/>
      <c r="F407" s="16" t="s">
        <v>8</v>
      </c>
      <c r="G407" s="35">
        <f>WEEKDAY(BDD[[#This Row],[Date]],2)</f>
        <v>6</v>
      </c>
      <c r="H407" s="1"/>
    </row>
    <row r="408" spans="1:8">
      <c r="A408" s="21">
        <v>42217</v>
      </c>
      <c r="B408" s="17" t="s">
        <v>39</v>
      </c>
      <c r="C408" s="18"/>
      <c r="D408" s="18"/>
      <c r="F408" s="16" t="s">
        <v>8</v>
      </c>
      <c r="G408" s="35">
        <f>WEEKDAY(BDD[[#This Row],[Date]],2)</f>
        <v>6</v>
      </c>
      <c r="H408" s="1"/>
    </row>
    <row r="409" spans="1:8">
      <c r="A409" s="21">
        <v>42217</v>
      </c>
      <c r="B409" s="17" t="s">
        <v>40</v>
      </c>
      <c r="C409" s="18"/>
      <c r="D409" s="18"/>
      <c r="F409" s="16" t="s">
        <v>8</v>
      </c>
      <c r="G409" s="35">
        <f>WEEKDAY(BDD[[#This Row],[Date]],2)</f>
        <v>6</v>
      </c>
      <c r="H409" s="1"/>
    </row>
    <row r="410" spans="1:8">
      <c r="A410" s="21">
        <v>42218</v>
      </c>
      <c r="B410" s="17" t="s">
        <v>3</v>
      </c>
      <c r="C410" s="18">
        <v>0.39583333333333331</v>
      </c>
      <c r="D410" s="18">
        <v>0.73958333333333337</v>
      </c>
      <c r="E410" s="5" t="s">
        <v>23</v>
      </c>
      <c r="F410" s="16"/>
      <c r="G410" s="35">
        <f>WEEKDAY(BDD[[#This Row],[Date]],2)</f>
        <v>7</v>
      </c>
      <c r="H410" s="1"/>
    </row>
    <row r="411" spans="1:8">
      <c r="A411" s="21">
        <v>42218</v>
      </c>
      <c r="B411" s="17" t="s">
        <v>4</v>
      </c>
      <c r="C411" s="18">
        <v>0.39583333333333331</v>
      </c>
      <c r="D411" s="18">
        <v>0.73958333333333337</v>
      </c>
      <c r="E411" s="5" t="s">
        <v>19</v>
      </c>
      <c r="F411" s="16"/>
      <c r="G411" s="35">
        <f>WEEKDAY(BDD[[#This Row],[Date]],2)</f>
        <v>7</v>
      </c>
      <c r="H411" s="1"/>
    </row>
    <row r="412" spans="1:8">
      <c r="A412" s="21">
        <v>42218</v>
      </c>
      <c r="B412" s="17" t="s">
        <v>5</v>
      </c>
      <c r="C412" s="18">
        <v>0.39583333333333331</v>
      </c>
      <c r="D412" s="18">
        <v>0.73958333333333337</v>
      </c>
      <c r="E412" s="5" t="s">
        <v>22</v>
      </c>
      <c r="F412" s="16"/>
      <c r="G412" s="35">
        <f>WEEKDAY(BDD[[#This Row],[Date]],2)</f>
        <v>7</v>
      </c>
      <c r="H412" s="1"/>
    </row>
    <row r="413" spans="1:8">
      <c r="A413" s="21">
        <v>42218</v>
      </c>
      <c r="B413" s="17" t="s">
        <v>6</v>
      </c>
      <c r="C413" s="18">
        <v>0.39583333333333331</v>
      </c>
      <c r="D413" s="18">
        <v>0.73958333333333337</v>
      </c>
      <c r="E413" s="5" t="s">
        <v>25</v>
      </c>
      <c r="F413" s="16"/>
      <c r="G413" s="35">
        <f>WEEKDAY(BDD[[#This Row],[Date]],2)</f>
        <v>7</v>
      </c>
      <c r="H413" s="1"/>
    </row>
    <row r="414" spans="1:8">
      <c r="A414" s="21">
        <v>42218</v>
      </c>
      <c r="B414" s="17" t="s">
        <v>7</v>
      </c>
      <c r="C414" s="18">
        <v>0.39583333333333331</v>
      </c>
      <c r="D414" s="18">
        <v>0.73958333333333337</v>
      </c>
      <c r="E414" s="5" t="s">
        <v>24</v>
      </c>
      <c r="F414" s="16"/>
      <c r="G414" s="35">
        <f>WEEKDAY(BDD[[#This Row],[Date]],2)</f>
        <v>7</v>
      </c>
      <c r="H414" s="1"/>
    </row>
    <row r="415" spans="1:8">
      <c r="A415" s="21">
        <v>42218</v>
      </c>
      <c r="B415" s="17" t="s">
        <v>34</v>
      </c>
      <c r="C415" s="18"/>
      <c r="D415" s="18"/>
      <c r="F415" s="16" t="s">
        <v>9</v>
      </c>
      <c r="G415" s="35">
        <f>WEEKDAY(BDD[[#This Row],[Date]],2)</f>
        <v>7</v>
      </c>
      <c r="H415" s="1"/>
    </row>
    <row r="416" spans="1:8">
      <c r="A416" s="21">
        <v>42218</v>
      </c>
      <c r="B416" s="17" t="s">
        <v>35</v>
      </c>
      <c r="C416" s="18"/>
      <c r="D416" s="18"/>
      <c r="F416" s="16" t="s">
        <v>9</v>
      </c>
      <c r="G416" s="35">
        <f>WEEKDAY(BDD[[#This Row],[Date]],2)</f>
        <v>7</v>
      </c>
      <c r="H416" s="1"/>
    </row>
    <row r="417" spans="1:8">
      <c r="A417" s="21">
        <v>42218</v>
      </c>
      <c r="B417" s="17" t="s">
        <v>36</v>
      </c>
      <c r="C417" s="18"/>
      <c r="D417" s="18"/>
      <c r="F417" s="16" t="s">
        <v>8</v>
      </c>
      <c r="G417" s="35">
        <f>WEEKDAY(BDD[[#This Row],[Date]],2)</f>
        <v>7</v>
      </c>
      <c r="H417" s="1"/>
    </row>
    <row r="418" spans="1:8">
      <c r="A418" s="21">
        <v>42218</v>
      </c>
      <c r="B418" s="17" t="s">
        <v>37</v>
      </c>
      <c r="C418" s="18"/>
      <c r="D418" s="18"/>
      <c r="F418" s="16" t="s">
        <v>8</v>
      </c>
      <c r="G418" s="35">
        <f>WEEKDAY(BDD[[#This Row],[Date]],2)</f>
        <v>7</v>
      </c>
      <c r="H418" s="1"/>
    </row>
    <row r="419" spans="1:8">
      <c r="A419" s="21">
        <v>42218</v>
      </c>
      <c r="B419" s="17" t="s">
        <v>38</v>
      </c>
      <c r="C419" s="18"/>
      <c r="D419" s="18"/>
      <c r="F419" s="16" t="s">
        <v>8</v>
      </c>
      <c r="G419" s="35">
        <f>WEEKDAY(BDD[[#This Row],[Date]],2)</f>
        <v>7</v>
      </c>
      <c r="H419" s="1"/>
    </row>
    <row r="420" spans="1:8">
      <c r="A420" s="21">
        <v>42218</v>
      </c>
      <c r="B420" s="17" t="s">
        <v>39</v>
      </c>
      <c r="C420" s="18"/>
      <c r="D420" s="18"/>
      <c r="F420" s="16" t="s">
        <v>8</v>
      </c>
      <c r="G420" s="35">
        <f>WEEKDAY(BDD[[#This Row],[Date]],2)</f>
        <v>7</v>
      </c>
      <c r="H420" s="1"/>
    </row>
    <row r="421" spans="1:8">
      <c r="A421" s="21">
        <v>42218</v>
      </c>
      <c r="B421" s="17" t="s">
        <v>40</v>
      </c>
      <c r="C421" s="18"/>
      <c r="D421" s="18"/>
      <c r="F421" s="16" t="s">
        <v>8</v>
      </c>
      <c r="G421" s="35">
        <f>WEEKDAY(BDD[[#This Row],[Date]],2)</f>
        <v>7</v>
      </c>
      <c r="H421" s="1"/>
    </row>
    <row r="422" spans="1:8">
      <c r="A422" s="22">
        <v>42219</v>
      </c>
      <c r="B422" s="17" t="s">
        <v>3</v>
      </c>
      <c r="C422" s="19">
        <v>0.39583333333333331</v>
      </c>
      <c r="D422" s="19">
        <v>0.91666666666666663</v>
      </c>
      <c r="E422" s="5" t="s">
        <v>22</v>
      </c>
      <c r="F422" s="16"/>
      <c r="G422" s="34">
        <f>WEEKDAY(BDD[[#This Row],[Date]],2)</f>
        <v>1</v>
      </c>
      <c r="H422" s="1"/>
    </row>
    <row r="423" spans="1:8">
      <c r="A423" s="22">
        <v>42219</v>
      </c>
      <c r="B423" s="17" t="s">
        <v>4</v>
      </c>
      <c r="C423" s="19">
        <v>0.39583333333333331</v>
      </c>
      <c r="D423" s="19">
        <v>0.91666666666666663</v>
      </c>
      <c r="E423" s="5" t="s">
        <v>24</v>
      </c>
      <c r="F423" s="16"/>
      <c r="G423" s="34">
        <f>WEEKDAY(BDD[[#This Row],[Date]],2)</f>
        <v>1</v>
      </c>
      <c r="H423" s="1"/>
    </row>
    <row r="424" spans="1:8">
      <c r="A424" s="22">
        <v>42219</v>
      </c>
      <c r="B424" s="17" t="s">
        <v>5</v>
      </c>
      <c r="C424" s="19">
        <v>0.39583333333333331</v>
      </c>
      <c r="D424" s="19">
        <v>0.91666666666666663</v>
      </c>
      <c r="E424" s="5" t="s">
        <v>23</v>
      </c>
      <c r="F424" s="16"/>
      <c r="G424" s="34">
        <f>WEEKDAY(BDD[[#This Row],[Date]],2)</f>
        <v>1</v>
      </c>
      <c r="H424" s="1"/>
    </row>
    <row r="425" spans="1:8">
      <c r="A425" s="22">
        <v>42219</v>
      </c>
      <c r="B425" s="17" t="s">
        <v>6</v>
      </c>
      <c r="C425" s="19">
        <v>0.39583333333333331</v>
      </c>
      <c r="D425" s="19">
        <v>0.91666666666666663</v>
      </c>
      <c r="E425" s="5" t="s">
        <v>25</v>
      </c>
      <c r="F425" s="16"/>
      <c r="G425" s="34">
        <f>WEEKDAY(BDD[[#This Row],[Date]],2)</f>
        <v>1</v>
      </c>
      <c r="H425" s="1"/>
    </row>
    <row r="426" spans="1:8">
      <c r="A426" s="22">
        <v>42219</v>
      </c>
      <c r="B426" s="17" t="s">
        <v>7</v>
      </c>
      <c r="C426" s="19">
        <v>0.39583333333333331</v>
      </c>
      <c r="D426" s="19">
        <v>0.91666666666666663</v>
      </c>
      <c r="E426" s="5" t="s">
        <v>19</v>
      </c>
      <c r="F426" s="16"/>
      <c r="G426" s="34">
        <f>WEEKDAY(BDD[[#This Row],[Date]],2)</f>
        <v>1</v>
      </c>
      <c r="H426" s="1"/>
    </row>
    <row r="427" spans="1:8">
      <c r="A427" s="22">
        <v>42219</v>
      </c>
      <c r="B427" s="17" t="s">
        <v>34</v>
      </c>
      <c r="C427" s="18"/>
      <c r="D427" s="18"/>
      <c r="F427" s="16" t="s">
        <v>8</v>
      </c>
      <c r="G427" s="34">
        <f>WEEKDAY(BDD[[#This Row],[Date]],2)</f>
        <v>1</v>
      </c>
      <c r="H427" s="1"/>
    </row>
    <row r="428" spans="1:8">
      <c r="A428" s="22">
        <v>42219</v>
      </c>
      <c r="B428" s="17" t="s">
        <v>35</v>
      </c>
      <c r="C428" s="18"/>
      <c r="D428" s="18"/>
      <c r="F428" s="16" t="s">
        <v>9</v>
      </c>
      <c r="G428" s="34">
        <f>WEEKDAY(BDD[[#This Row],[Date]],2)</f>
        <v>1</v>
      </c>
      <c r="H428" s="1"/>
    </row>
    <row r="429" spans="1:8">
      <c r="A429" s="22">
        <v>42219</v>
      </c>
      <c r="B429" s="17" t="s">
        <v>36</v>
      </c>
      <c r="C429" s="18"/>
      <c r="D429" s="18"/>
      <c r="F429" s="16" t="s">
        <v>8</v>
      </c>
      <c r="G429" s="34">
        <f>WEEKDAY(BDD[[#This Row],[Date]],2)</f>
        <v>1</v>
      </c>
      <c r="H429" s="1"/>
    </row>
    <row r="430" spans="1:8">
      <c r="A430" s="22">
        <v>42219</v>
      </c>
      <c r="B430" s="17" t="s">
        <v>37</v>
      </c>
      <c r="C430" s="18"/>
      <c r="D430" s="18"/>
      <c r="F430" s="16" t="s">
        <v>9</v>
      </c>
      <c r="G430" s="34">
        <f>WEEKDAY(BDD[[#This Row],[Date]],2)</f>
        <v>1</v>
      </c>
      <c r="H430" s="1"/>
    </row>
    <row r="431" spans="1:8">
      <c r="A431" s="22">
        <v>42219</v>
      </c>
      <c r="B431" s="17" t="s">
        <v>38</v>
      </c>
      <c r="C431" s="18"/>
      <c r="D431" s="18"/>
      <c r="F431" s="16" t="s">
        <v>8</v>
      </c>
      <c r="G431" s="34">
        <f>WEEKDAY(BDD[[#This Row],[Date]],2)</f>
        <v>1</v>
      </c>
      <c r="H431" s="1"/>
    </row>
    <row r="432" spans="1:8">
      <c r="A432" s="22">
        <v>42219</v>
      </c>
      <c r="B432" s="17" t="s">
        <v>39</v>
      </c>
      <c r="C432" s="18"/>
      <c r="D432" s="18"/>
      <c r="F432" s="16" t="s">
        <v>8</v>
      </c>
      <c r="G432" s="34">
        <f>WEEKDAY(BDD[[#This Row],[Date]],2)</f>
        <v>1</v>
      </c>
      <c r="H432" s="1"/>
    </row>
    <row r="433" spans="1:8">
      <c r="A433" s="22">
        <v>42219</v>
      </c>
      <c r="B433" s="17" t="s">
        <v>40</v>
      </c>
      <c r="C433" s="18"/>
      <c r="D433" s="18"/>
      <c r="F433" s="16" t="s">
        <v>8</v>
      </c>
      <c r="G433" s="34">
        <f>WEEKDAY(BDD[[#This Row],[Date]],2)</f>
        <v>1</v>
      </c>
      <c r="H433" s="1"/>
    </row>
    <row r="434" spans="1:8">
      <c r="A434" s="22">
        <v>42220</v>
      </c>
      <c r="B434" s="17" t="s">
        <v>3</v>
      </c>
      <c r="C434" s="19">
        <v>0.39583333333333331</v>
      </c>
      <c r="D434" s="19">
        <v>0.94791666666666663</v>
      </c>
      <c r="E434" s="5" t="s">
        <v>19</v>
      </c>
      <c r="F434" s="16"/>
      <c r="G434" s="34">
        <f>WEEKDAY(BDD[[#This Row],[Date]],2)</f>
        <v>2</v>
      </c>
      <c r="H434" s="1"/>
    </row>
    <row r="435" spans="1:8">
      <c r="A435" s="22">
        <v>42220</v>
      </c>
      <c r="B435" s="17" t="s">
        <v>4</v>
      </c>
      <c r="C435" s="19">
        <v>0.39583333333333331</v>
      </c>
      <c r="D435" s="19">
        <v>0.94791666666666663</v>
      </c>
      <c r="E435" s="5" t="s">
        <v>22</v>
      </c>
      <c r="F435" s="16"/>
      <c r="G435" s="34">
        <f>WEEKDAY(BDD[[#This Row],[Date]],2)</f>
        <v>2</v>
      </c>
      <c r="H435" s="1"/>
    </row>
    <row r="436" spans="1:8">
      <c r="A436" s="22">
        <v>42220</v>
      </c>
      <c r="B436" s="17" t="s">
        <v>5</v>
      </c>
      <c r="C436" s="19">
        <v>0.625</v>
      </c>
      <c r="D436" s="19">
        <v>0.94791666666666663</v>
      </c>
      <c r="E436" s="5" t="s">
        <v>23</v>
      </c>
      <c r="F436" s="16"/>
      <c r="G436" s="34">
        <f>WEEKDAY(BDD[[#This Row],[Date]],2)</f>
        <v>2</v>
      </c>
      <c r="H436" s="1"/>
    </row>
    <row r="437" spans="1:8">
      <c r="A437" s="22">
        <v>42220</v>
      </c>
      <c r="B437" s="17" t="s">
        <v>6</v>
      </c>
      <c r="C437" s="19">
        <v>0.625</v>
      </c>
      <c r="D437" s="19">
        <v>0.94791666666666663</v>
      </c>
      <c r="E437" s="5" t="s">
        <v>24</v>
      </c>
      <c r="F437" s="16"/>
      <c r="G437" s="34">
        <f>WEEKDAY(BDD[[#This Row],[Date]],2)</f>
        <v>2</v>
      </c>
      <c r="H437" s="1"/>
    </row>
    <row r="438" spans="1:8">
      <c r="A438" s="22">
        <v>42220</v>
      </c>
      <c r="B438" s="17" t="s">
        <v>7</v>
      </c>
      <c r="C438" s="19">
        <v>0.625</v>
      </c>
      <c r="D438" s="19">
        <v>0.94791666666666663</v>
      </c>
      <c r="E438" s="5" t="s">
        <v>25</v>
      </c>
      <c r="F438" s="16"/>
      <c r="G438" s="34">
        <f>WEEKDAY(BDD[[#This Row],[Date]],2)</f>
        <v>2</v>
      </c>
      <c r="H438" s="1"/>
    </row>
    <row r="439" spans="1:8">
      <c r="A439" s="22">
        <v>42220</v>
      </c>
      <c r="B439" s="17" t="s">
        <v>34</v>
      </c>
      <c r="C439" s="18"/>
      <c r="D439" s="18"/>
      <c r="F439" s="16" t="s">
        <v>9</v>
      </c>
      <c r="G439" s="34">
        <f>WEEKDAY(BDD[[#This Row],[Date]],2)</f>
        <v>2</v>
      </c>
      <c r="H439" s="1"/>
    </row>
    <row r="440" spans="1:8">
      <c r="A440" s="22">
        <v>42220</v>
      </c>
      <c r="B440" s="17" t="s">
        <v>35</v>
      </c>
      <c r="C440" s="18"/>
      <c r="D440" s="18"/>
      <c r="F440" s="16" t="s">
        <v>8</v>
      </c>
      <c r="G440" s="34">
        <f>WEEKDAY(BDD[[#This Row],[Date]],2)</f>
        <v>2</v>
      </c>
      <c r="H440" s="1"/>
    </row>
    <row r="441" spans="1:8">
      <c r="A441" s="22">
        <v>42220</v>
      </c>
      <c r="B441" s="17" t="s">
        <v>36</v>
      </c>
      <c r="C441" s="18"/>
      <c r="D441" s="18"/>
      <c r="F441" s="16" t="s">
        <v>8</v>
      </c>
      <c r="G441" s="34">
        <f>WEEKDAY(BDD[[#This Row],[Date]],2)</f>
        <v>2</v>
      </c>
      <c r="H441" s="1"/>
    </row>
    <row r="442" spans="1:8">
      <c r="A442" s="22">
        <v>42220</v>
      </c>
      <c r="B442" s="17" t="s">
        <v>37</v>
      </c>
      <c r="C442" s="18"/>
      <c r="D442" s="18"/>
      <c r="F442" s="16" t="s">
        <v>9</v>
      </c>
      <c r="G442" s="34">
        <f>WEEKDAY(BDD[[#This Row],[Date]],2)</f>
        <v>2</v>
      </c>
      <c r="H442" s="1"/>
    </row>
    <row r="443" spans="1:8">
      <c r="A443" s="22">
        <v>42220</v>
      </c>
      <c r="B443" s="17" t="s">
        <v>38</v>
      </c>
      <c r="C443" s="18"/>
      <c r="D443" s="18"/>
      <c r="F443" s="16" t="s">
        <v>8</v>
      </c>
      <c r="G443" s="34">
        <f>WEEKDAY(BDD[[#This Row],[Date]],2)</f>
        <v>2</v>
      </c>
      <c r="H443" s="1"/>
    </row>
    <row r="444" spans="1:8">
      <c r="A444" s="22">
        <v>42220</v>
      </c>
      <c r="B444" s="17" t="s">
        <v>39</v>
      </c>
      <c r="C444" s="18"/>
      <c r="D444" s="18"/>
      <c r="F444" s="16" t="s">
        <v>8</v>
      </c>
      <c r="G444" s="34">
        <f>WEEKDAY(BDD[[#This Row],[Date]],2)</f>
        <v>2</v>
      </c>
      <c r="H444" s="1"/>
    </row>
    <row r="445" spans="1:8">
      <c r="A445" s="22">
        <v>42220</v>
      </c>
      <c r="B445" s="17" t="s">
        <v>40</v>
      </c>
      <c r="C445" s="18"/>
      <c r="D445" s="18"/>
      <c r="F445" s="16" t="s">
        <v>8</v>
      </c>
      <c r="G445" s="34">
        <f>WEEKDAY(BDD[[#This Row],[Date]],2)</f>
        <v>2</v>
      </c>
      <c r="H445" s="1"/>
    </row>
    <row r="446" spans="1:8">
      <c r="A446" s="22">
        <v>42221</v>
      </c>
      <c r="B446" s="17" t="s">
        <v>3</v>
      </c>
      <c r="C446" s="19">
        <v>0.39583333333333331</v>
      </c>
      <c r="D446" s="19">
        <v>0.91666666666666663</v>
      </c>
      <c r="E446" s="5" t="s">
        <v>25</v>
      </c>
      <c r="F446" s="16"/>
      <c r="G446" s="34">
        <f>WEEKDAY(BDD[[#This Row],[Date]],2)</f>
        <v>3</v>
      </c>
      <c r="H446" s="1"/>
    </row>
    <row r="447" spans="1:8">
      <c r="A447" s="22">
        <v>42221</v>
      </c>
      <c r="B447" s="17" t="s">
        <v>4</v>
      </c>
      <c r="C447" s="19">
        <v>0.39583333333333331</v>
      </c>
      <c r="D447" s="19">
        <v>0.91666666666666663</v>
      </c>
      <c r="E447" s="5" t="s">
        <v>23</v>
      </c>
      <c r="F447" s="16"/>
      <c r="G447" s="34">
        <f>WEEKDAY(BDD[[#This Row],[Date]],2)</f>
        <v>3</v>
      </c>
      <c r="H447" s="1"/>
    </row>
    <row r="448" spans="1:8">
      <c r="A448" s="22">
        <v>42221</v>
      </c>
      <c r="B448" s="17" t="s">
        <v>5</v>
      </c>
      <c r="C448" s="19">
        <v>0.39583333333333331</v>
      </c>
      <c r="D448" s="19">
        <v>0.91666666666666663</v>
      </c>
      <c r="E448" s="5" t="s">
        <v>24</v>
      </c>
      <c r="F448" s="16"/>
      <c r="G448" s="34">
        <f>WEEKDAY(BDD[[#This Row],[Date]],2)</f>
        <v>3</v>
      </c>
      <c r="H448" s="1"/>
    </row>
    <row r="449" spans="1:8">
      <c r="A449" s="22">
        <v>42221</v>
      </c>
      <c r="B449" s="17" t="s">
        <v>6</v>
      </c>
      <c r="C449" s="19">
        <v>0.39583333333333331</v>
      </c>
      <c r="D449" s="19">
        <v>0.91666666666666663</v>
      </c>
      <c r="E449" s="5" t="s">
        <v>22</v>
      </c>
      <c r="F449" s="16"/>
      <c r="G449" s="34">
        <f>WEEKDAY(BDD[[#This Row],[Date]],2)</f>
        <v>3</v>
      </c>
      <c r="H449" s="1"/>
    </row>
    <row r="450" spans="1:8">
      <c r="A450" s="22">
        <v>42221</v>
      </c>
      <c r="B450" s="17" t="s">
        <v>7</v>
      </c>
      <c r="C450" s="19">
        <v>0.39583333333333331</v>
      </c>
      <c r="D450" s="19">
        <v>0.91666666666666663</v>
      </c>
      <c r="E450" s="5" t="s">
        <v>19</v>
      </c>
      <c r="F450" s="16"/>
      <c r="G450" s="34">
        <f>WEEKDAY(BDD[[#This Row],[Date]],2)</f>
        <v>3</v>
      </c>
      <c r="H450" s="1"/>
    </row>
    <row r="451" spans="1:8">
      <c r="A451" s="22">
        <v>42221</v>
      </c>
      <c r="B451" s="17" t="s">
        <v>34</v>
      </c>
      <c r="C451" s="18"/>
      <c r="D451" s="18"/>
      <c r="F451" s="16" t="s">
        <v>9</v>
      </c>
      <c r="G451" s="34">
        <f>WEEKDAY(BDD[[#This Row],[Date]],2)</f>
        <v>3</v>
      </c>
      <c r="H451" s="1"/>
    </row>
    <row r="452" spans="1:8">
      <c r="A452" s="22">
        <v>42221</v>
      </c>
      <c r="B452" s="17" t="s">
        <v>35</v>
      </c>
      <c r="C452" s="18"/>
      <c r="D452" s="18"/>
      <c r="F452" s="16" t="s">
        <v>8</v>
      </c>
      <c r="G452" s="34">
        <f>WEEKDAY(BDD[[#This Row],[Date]],2)</f>
        <v>3</v>
      </c>
      <c r="H452" s="1"/>
    </row>
    <row r="453" spans="1:8">
      <c r="A453" s="22">
        <v>42221</v>
      </c>
      <c r="B453" s="17" t="s">
        <v>36</v>
      </c>
      <c r="C453" s="18"/>
      <c r="D453" s="18"/>
      <c r="F453" s="16" t="s">
        <v>8</v>
      </c>
      <c r="G453" s="34">
        <f>WEEKDAY(BDD[[#This Row],[Date]],2)</f>
        <v>3</v>
      </c>
      <c r="H453" s="1"/>
    </row>
    <row r="454" spans="1:8">
      <c r="A454" s="22">
        <v>42221</v>
      </c>
      <c r="B454" s="17" t="s">
        <v>37</v>
      </c>
      <c r="C454" s="18"/>
      <c r="D454" s="18"/>
      <c r="F454" s="16" t="s">
        <v>8</v>
      </c>
      <c r="G454" s="34">
        <f>WEEKDAY(BDD[[#This Row],[Date]],2)</f>
        <v>3</v>
      </c>
      <c r="H454" s="1"/>
    </row>
    <row r="455" spans="1:8">
      <c r="A455" s="22">
        <v>42221</v>
      </c>
      <c r="B455" s="17" t="s">
        <v>38</v>
      </c>
      <c r="C455" s="18"/>
      <c r="D455" s="18"/>
      <c r="F455" s="16" t="s">
        <v>9</v>
      </c>
      <c r="G455" s="34">
        <f>WEEKDAY(BDD[[#This Row],[Date]],2)</f>
        <v>3</v>
      </c>
      <c r="H455" s="1"/>
    </row>
    <row r="456" spans="1:8">
      <c r="A456" s="22">
        <v>42221</v>
      </c>
      <c r="B456" s="17" t="s">
        <v>39</v>
      </c>
      <c r="C456" s="18"/>
      <c r="D456" s="18"/>
      <c r="F456" s="16" t="s">
        <v>8</v>
      </c>
      <c r="G456" s="34">
        <f>WEEKDAY(BDD[[#This Row],[Date]],2)</f>
        <v>3</v>
      </c>
      <c r="H456" s="1"/>
    </row>
    <row r="457" spans="1:8">
      <c r="A457" s="22">
        <v>42221</v>
      </c>
      <c r="B457" s="17" t="s">
        <v>40</v>
      </c>
      <c r="C457" s="18"/>
      <c r="D457" s="18"/>
      <c r="F457" s="16" t="s">
        <v>8</v>
      </c>
      <c r="G457" s="34">
        <f>WEEKDAY(BDD[[#This Row],[Date]],2)</f>
        <v>3</v>
      </c>
      <c r="H457" s="1"/>
    </row>
    <row r="458" spans="1:8">
      <c r="A458" s="22">
        <v>42222</v>
      </c>
      <c r="B458" s="17" t="s">
        <v>3</v>
      </c>
      <c r="C458" s="19">
        <v>0.38541666666666669</v>
      </c>
      <c r="D458" s="19">
        <v>0.72916666666666663</v>
      </c>
      <c r="E458" s="5" t="s">
        <v>24</v>
      </c>
      <c r="F458" s="16"/>
      <c r="G458" s="34">
        <f>WEEKDAY(BDD[[#This Row],[Date]],2)</f>
        <v>4</v>
      </c>
      <c r="H458" s="1"/>
    </row>
    <row r="459" spans="1:8">
      <c r="A459" s="22">
        <v>42222</v>
      </c>
      <c r="B459" s="17" t="s">
        <v>4</v>
      </c>
      <c r="C459" s="19">
        <v>0.38541666666666669</v>
      </c>
      <c r="D459" s="19">
        <v>0.72916666666666663</v>
      </c>
      <c r="E459" s="5" t="s">
        <v>23</v>
      </c>
      <c r="F459" s="16"/>
      <c r="G459" s="34">
        <f>WEEKDAY(BDD[[#This Row],[Date]],2)</f>
        <v>4</v>
      </c>
      <c r="H459" s="1"/>
    </row>
    <row r="460" spans="1:8">
      <c r="A460" s="22">
        <v>42222</v>
      </c>
      <c r="B460" s="17" t="s">
        <v>5</v>
      </c>
      <c r="C460" s="19">
        <v>0.38541666666666669</v>
      </c>
      <c r="D460" s="19">
        <v>0.72916666666666663</v>
      </c>
      <c r="E460" s="5" t="s">
        <v>25</v>
      </c>
      <c r="F460" s="16"/>
      <c r="G460" s="34">
        <f>WEEKDAY(BDD[[#This Row],[Date]],2)</f>
        <v>4</v>
      </c>
      <c r="H460" s="1"/>
    </row>
    <row r="461" spans="1:8">
      <c r="A461" s="22">
        <v>42222</v>
      </c>
      <c r="B461" s="17" t="s">
        <v>6</v>
      </c>
      <c r="C461" s="19">
        <v>0.38541666666666669</v>
      </c>
      <c r="D461" s="19">
        <v>0.72916666666666663</v>
      </c>
      <c r="E461" s="5" t="s">
        <v>19</v>
      </c>
      <c r="F461" s="16"/>
      <c r="G461" s="34">
        <f>WEEKDAY(BDD[[#This Row],[Date]],2)</f>
        <v>4</v>
      </c>
      <c r="H461" s="1"/>
    </row>
    <row r="462" spans="1:8">
      <c r="A462" s="22">
        <v>42222</v>
      </c>
      <c r="B462" s="17" t="s">
        <v>7</v>
      </c>
      <c r="C462" s="19">
        <v>0.38541666666666669</v>
      </c>
      <c r="D462" s="19">
        <v>0.72916666666666663</v>
      </c>
      <c r="E462" s="5" t="s">
        <v>22</v>
      </c>
      <c r="F462" s="16"/>
      <c r="G462" s="34">
        <f>WEEKDAY(BDD[[#This Row],[Date]],2)</f>
        <v>4</v>
      </c>
      <c r="H462" s="1"/>
    </row>
    <row r="463" spans="1:8">
      <c r="A463" s="22">
        <v>42222</v>
      </c>
      <c r="B463" s="17" t="s">
        <v>34</v>
      </c>
      <c r="C463" s="18"/>
      <c r="D463" s="18"/>
      <c r="F463" s="16" t="s">
        <v>9</v>
      </c>
      <c r="G463" s="34">
        <f>WEEKDAY(BDD[[#This Row],[Date]],2)</f>
        <v>4</v>
      </c>
      <c r="H463" s="1"/>
    </row>
    <row r="464" spans="1:8">
      <c r="A464" s="22">
        <v>42222</v>
      </c>
      <c r="B464" s="17" t="s">
        <v>35</v>
      </c>
      <c r="C464" s="18"/>
      <c r="D464" s="18"/>
      <c r="F464" s="16" t="s">
        <v>8</v>
      </c>
      <c r="G464" s="34">
        <f>WEEKDAY(BDD[[#This Row],[Date]],2)</f>
        <v>4</v>
      </c>
      <c r="H464" s="1"/>
    </row>
    <row r="465" spans="1:8">
      <c r="A465" s="22">
        <v>42222</v>
      </c>
      <c r="B465" s="17" t="s">
        <v>36</v>
      </c>
      <c r="C465" s="18"/>
      <c r="D465" s="18"/>
      <c r="F465" s="16" t="s">
        <v>8</v>
      </c>
      <c r="G465" s="34">
        <f>WEEKDAY(BDD[[#This Row],[Date]],2)</f>
        <v>4</v>
      </c>
      <c r="H465" s="1"/>
    </row>
    <row r="466" spans="1:8">
      <c r="A466" s="22">
        <v>42222</v>
      </c>
      <c r="B466" s="17" t="s">
        <v>37</v>
      </c>
      <c r="C466" s="18"/>
      <c r="D466" s="18"/>
      <c r="F466" s="16" t="s">
        <v>8</v>
      </c>
      <c r="G466" s="34">
        <f>WEEKDAY(BDD[[#This Row],[Date]],2)</f>
        <v>4</v>
      </c>
      <c r="H466" s="1"/>
    </row>
    <row r="467" spans="1:8">
      <c r="A467" s="22">
        <v>42222</v>
      </c>
      <c r="B467" s="17" t="s">
        <v>38</v>
      </c>
      <c r="C467" s="18"/>
      <c r="D467" s="18"/>
      <c r="F467" s="16" t="s">
        <v>9</v>
      </c>
      <c r="G467" s="34">
        <f>WEEKDAY(BDD[[#This Row],[Date]],2)</f>
        <v>4</v>
      </c>
      <c r="H467" s="1"/>
    </row>
    <row r="468" spans="1:8">
      <c r="A468" s="22">
        <v>42222</v>
      </c>
      <c r="B468" s="17" t="s">
        <v>39</v>
      </c>
      <c r="C468" s="18"/>
      <c r="D468" s="18"/>
      <c r="F468" s="16" t="s">
        <v>8</v>
      </c>
      <c r="G468" s="34">
        <f>WEEKDAY(BDD[[#This Row],[Date]],2)</f>
        <v>4</v>
      </c>
      <c r="H468" s="1"/>
    </row>
    <row r="469" spans="1:8">
      <c r="A469" s="22">
        <v>42222</v>
      </c>
      <c r="B469" s="17" t="s">
        <v>40</v>
      </c>
      <c r="C469" s="18"/>
      <c r="D469" s="18"/>
      <c r="F469" s="16" t="s">
        <v>8</v>
      </c>
      <c r="G469" s="34">
        <f>WEEKDAY(BDD[[#This Row],[Date]],2)</f>
        <v>4</v>
      </c>
      <c r="H469" s="1"/>
    </row>
    <row r="470" spans="1:8">
      <c r="A470" s="22">
        <v>42223</v>
      </c>
      <c r="B470" s="17" t="s">
        <v>3</v>
      </c>
      <c r="C470" s="19">
        <v>0.39583333333333331</v>
      </c>
      <c r="D470" s="19">
        <v>0.91666666666666663</v>
      </c>
      <c r="E470" s="5" t="s">
        <v>25</v>
      </c>
      <c r="F470" s="16"/>
      <c r="G470" s="34">
        <f>WEEKDAY(BDD[[#This Row],[Date]],2)</f>
        <v>5</v>
      </c>
      <c r="H470" s="1"/>
    </row>
    <row r="471" spans="1:8">
      <c r="A471" s="22">
        <v>42223</v>
      </c>
      <c r="B471" s="17" t="s">
        <v>4</v>
      </c>
      <c r="C471" s="19">
        <v>0.39583333333333331</v>
      </c>
      <c r="D471" s="19">
        <v>0.91666666666666663</v>
      </c>
      <c r="E471" s="5" t="s">
        <v>23</v>
      </c>
      <c r="F471" s="16"/>
      <c r="G471" s="34">
        <f>WEEKDAY(BDD[[#This Row],[Date]],2)</f>
        <v>5</v>
      </c>
      <c r="H471" s="1"/>
    </row>
    <row r="472" spans="1:8">
      <c r="A472" s="22">
        <v>42223</v>
      </c>
      <c r="B472" s="17" t="s">
        <v>5</v>
      </c>
      <c r="C472" s="19">
        <v>0.39583333333333331</v>
      </c>
      <c r="D472" s="19">
        <v>0.91666666666666663</v>
      </c>
      <c r="E472" s="5" t="s">
        <v>24</v>
      </c>
      <c r="F472" s="16"/>
      <c r="G472" s="34">
        <f>WEEKDAY(BDD[[#This Row],[Date]],2)</f>
        <v>5</v>
      </c>
      <c r="H472" s="1"/>
    </row>
    <row r="473" spans="1:8">
      <c r="A473" s="22">
        <v>42223</v>
      </c>
      <c r="B473" s="17" t="s">
        <v>6</v>
      </c>
      <c r="C473" s="19">
        <v>0.39583333333333331</v>
      </c>
      <c r="D473" s="19">
        <v>0.91666666666666663</v>
      </c>
      <c r="E473" s="5" t="s">
        <v>22</v>
      </c>
      <c r="F473" s="16"/>
      <c r="G473" s="34">
        <f>WEEKDAY(BDD[[#This Row],[Date]],2)</f>
        <v>5</v>
      </c>
      <c r="H473" s="1"/>
    </row>
    <row r="474" spans="1:8">
      <c r="A474" s="22">
        <v>42223</v>
      </c>
      <c r="B474" s="17" t="s">
        <v>7</v>
      </c>
      <c r="C474" s="19">
        <v>0.39583333333333331</v>
      </c>
      <c r="D474" s="19">
        <v>0.91666666666666663</v>
      </c>
      <c r="E474" s="5" t="s">
        <v>19</v>
      </c>
      <c r="F474" s="16"/>
      <c r="G474" s="34">
        <f>WEEKDAY(BDD[[#This Row],[Date]],2)</f>
        <v>5</v>
      </c>
      <c r="H474" s="1"/>
    </row>
    <row r="475" spans="1:8">
      <c r="A475" s="22">
        <v>42223</v>
      </c>
      <c r="B475" s="17" t="s">
        <v>34</v>
      </c>
      <c r="C475" s="18"/>
      <c r="D475" s="18"/>
      <c r="F475" s="16" t="s">
        <v>8</v>
      </c>
      <c r="G475" s="34">
        <f>WEEKDAY(BDD[[#This Row],[Date]],2)</f>
        <v>5</v>
      </c>
      <c r="H475" s="1"/>
    </row>
    <row r="476" spans="1:8">
      <c r="A476" s="22">
        <v>42223</v>
      </c>
      <c r="B476" s="17" t="s">
        <v>35</v>
      </c>
      <c r="C476" s="18"/>
      <c r="D476" s="18"/>
      <c r="F476" s="16" t="s">
        <v>9</v>
      </c>
      <c r="G476" s="34">
        <f>WEEKDAY(BDD[[#This Row],[Date]],2)</f>
        <v>5</v>
      </c>
      <c r="H476" s="1"/>
    </row>
    <row r="477" spans="1:8">
      <c r="A477" s="22">
        <v>42223</v>
      </c>
      <c r="B477" s="17" t="s">
        <v>36</v>
      </c>
      <c r="C477" s="18"/>
      <c r="D477" s="18"/>
      <c r="F477" s="16" t="s">
        <v>8</v>
      </c>
      <c r="G477" s="34">
        <f>WEEKDAY(BDD[[#This Row],[Date]],2)</f>
        <v>5</v>
      </c>
      <c r="H477" s="1"/>
    </row>
    <row r="478" spans="1:8">
      <c r="A478" s="22">
        <v>42223</v>
      </c>
      <c r="B478" s="17" t="s">
        <v>37</v>
      </c>
      <c r="C478" s="18"/>
      <c r="D478" s="18"/>
      <c r="F478" s="16" t="s">
        <v>8</v>
      </c>
      <c r="G478" s="34">
        <f>WEEKDAY(BDD[[#This Row],[Date]],2)</f>
        <v>5</v>
      </c>
      <c r="H478" s="1"/>
    </row>
    <row r="479" spans="1:8">
      <c r="A479" s="22">
        <v>42223</v>
      </c>
      <c r="B479" s="17" t="s">
        <v>38</v>
      </c>
      <c r="C479" s="18"/>
      <c r="D479" s="18"/>
      <c r="F479" s="16" t="s">
        <v>9</v>
      </c>
      <c r="G479" s="34">
        <f>WEEKDAY(BDD[[#This Row],[Date]],2)</f>
        <v>5</v>
      </c>
      <c r="H479" s="1"/>
    </row>
    <row r="480" spans="1:8">
      <c r="A480" s="22">
        <v>42223</v>
      </c>
      <c r="B480" s="17" t="s">
        <v>39</v>
      </c>
      <c r="C480" s="18"/>
      <c r="D480" s="18"/>
      <c r="F480" s="16" t="s">
        <v>8</v>
      </c>
      <c r="G480" s="34">
        <f>WEEKDAY(BDD[[#This Row],[Date]],2)</f>
        <v>5</v>
      </c>
      <c r="H480" s="1"/>
    </row>
    <row r="481" spans="1:8">
      <c r="A481" s="22">
        <v>42223</v>
      </c>
      <c r="B481" s="17" t="s">
        <v>40</v>
      </c>
      <c r="C481" s="18"/>
      <c r="D481" s="18"/>
      <c r="F481" s="16" t="s">
        <v>8</v>
      </c>
      <c r="G481" s="34">
        <f>WEEKDAY(BDD[[#This Row],[Date]],2)</f>
        <v>5</v>
      </c>
      <c r="H481" s="1"/>
    </row>
    <row r="482" spans="1:8">
      <c r="A482" s="22">
        <v>42224</v>
      </c>
      <c r="B482" s="17" t="s">
        <v>3</v>
      </c>
      <c r="C482" s="19">
        <v>0.39583333333333331</v>
      </c>
      <c r="D482" s="19">
        <v>0.84375</v>
      </c>
      <c r="E482" s="5" t="s">
        <v>19</v>
      </c>
      <c r="F482" s="16"/>
      <c r="G482" s="34">
        <f>WEEKDAY(BDD[[#This Row],[Date]],2)</f>
        <v>6</v>
      </c>
      <c r="H482" s="1"/>
    </row>
    <row r="483" spans="1:8">
      <c r="A483" s="22">
        <v>42224</v>
      </c>
      <c r="B483" s="17" t="s">
        <v>4</v>
      </c>
      <c r="C483" s="19">
        <v>0.39583333333333331</v>
      </c>
      <c r="D483" s="19">
        <v>0.84375</v>
      </c>
      <c r="E483" s="5" t="s">
        <v>22</v>
      </c>
      <c r="F483" s="16"/>
      <c r="G483" s="34">
        <f>WEEKDAY(BDD[[#This Row],[Date]],2)</f>
        <v>6</v>
      </c>
      <c r="H483" s="1"/>
    </row>
    <row r="484" spans="1:8">
      <c r="A484" s="22">
        <v>42224</v>
      </c>
      <c r="B484" s="17" t="s">
        <v>5</v>
      </c>
      <c r="C484" s="19">
        <v>0.60416666666666663</v>
      </c>
      <c r="D484" s="19">
        <v>0.84375</v>
      </c>
      <c r="E484" s="5" t="s">
        <v>24</v>
      </c>
      <c r="F484" s="16"/>
      <c r="G484" s="34">
        <f>WEEKDAY(BDD[[#This Row],[Date]],2)</f>
        <v>6</v>
      </c>
      <c r="H484" s="1"/>
    </row>
    <row r="485" spans="1:8">
      <c r="A485" s="22">
        <v>42224</v>
      </c>
      <c r="B485" s="17" t="s">
        <v>6</v>
      </c>
      <c r="C485" s="19">
        <v>0.60416666666666663</v>
      </c>
      <c r="D485" s="19">
        <v>0.84375</v>
      </c>
      <c r="E485" s="5" t="s">
        <v>23</v>
      </c>
      <c r="F485" s="16"/>
      <c r="G485" s="34">
        <f>WEEKDAY(BDD[[#This Row],[Date]],2)</f>
        <v>6</v>
      </c>
      <c r="H485" s="1"/>
    </row>
    <row r="486" spans="1:8">
      <c r="A486" s="22">
        <v>42224</v>
      </c>
      <c r="B486" s="17" t="s">
        <v>7</v>
      </c>
      <c r="C486" s="19">
        <v>0.60416666666666663</v>
      </c>
      <c r="D486" s="19">
        <v>0.84375</v>
      </c>
      <c r="E486" s="5" t="s">
        <v>25</v>
      </c>
      <c r="F486" s="16"/>
      <c r="G486" s="34">
        <f>WEEKDAY(BDD[[#This Row],[Date]],2)</f>
        <v>6</v>
      </c>
      <c r="H486" s="1"/>
    </row>
    <row r="487" spans="1:8">
      <c r="A487" s="22">
        <v>42224</v>
      </c>
      <c r="B487" s="17" t="s">
        <v>34</v>
      </c>
      <c r="C487" s="18"/>
      <c r="D487" s="18"/>
      <c r="F487" s="16" t="s">
        <v>8</v>
      </c>
      <c r="G487" s="34">
        <f>WEEKDAY(BDD[[#This Row],[Date]],2)</f>
        <v>6</v>
      </c>
      <c r="H487" s="1"/>
    </row>
    <row r="488" spans="1:8">
      <c r="A488" s="22">
        <v>42224</v>
      </c>
      <c r="B488" s="17" t="s">
        <v>35</v>
      </c>
      <c r="C488" s="18"/>
      <c r="D488" s="18"/>
      <c r="F488" s="16" t="s">
        <v>9</v>
      </c>
      <c r="G488" s="34">
        <f>WEEKDAY(BDD[[#This Row],[Date]],2)</f>
        <v>6</v>
      </c>
      <c r="H488" s="1"/>
    </row>
    <row r="489" spans="1:8">
      <c r="A489" s="22">
        <v>42224</v>
      </c>
      <c r="B489" s="17" t="s">
        <v>36</v>
      </c>
      <c r="C489" s="18"/>
      <c r="D489" s="18"/>
      <c r="F489" s="16" t="s">
        <v>8</v>
      </c>
      <c r="G489" s="34">
        <f>WEEKDAY(BDD[[#This Row],[Date]],2)</f>
        <v>6</v>
      </c>
      <c r="H489" s="1"/>
    </row>
    <row r="490" spans="1:8">
      <c r="A490" s="22">
        <v>42224</v>
      </c>
      <c r="B490" s="17" t="s">
        <v>37</v>
      </c>
      <c r="C490" s="18"/>
      <c r="D490" s="18"/>
      <c r="F490" s="16" t="s">
        <v>9</v>
      </c>
      <c r="G490" s="34">
        <f>WEEKDAY(BDD[[#This Row],[Date]],2)</f>
        <v>6</v>
      </c>
      <c r="H490" s="1"/>
    </row>
    <row r="491" spans="1:8">
      <c r="A491" s="22">
        <v>42224</v>
      </c>
      <c r="B491" s="17" t="s">
        <v>38</v>
      </c>
      <c r="C491" s="18"/>
      <c r="D491" s="18"/>
      <c r="F491" s="16" t="s">
        <v>8</v>
      </c>
      <c r="G491" s="34">
        <f>WEEKDAY(BDD[[#This Row],[Date]],2)</f>
        <v>6</v>
      </c>
      <c r="H491" s="1"/>
    </row>
    <row r="492" spans="1:8">
      <c r="A492" s="22">
        <v>42224</v>
      </c>
      <c r="B492" s="17" t="s">
        <v>39</v>
      </c>
      <c r="C492" s="18"/>
      <c r="D492" s="18"/>
      <c r="F492" s="16" t="s">
        <v>8</v>
      </c>
      <c r="G492" s="34">
        <f>WEEKDAY(BDD[[#This Row],[Date]],2)</f>
        <v>6</v>
      </c>
      <c r="H492" s="1"/>
    </row>
    <row r="493" spans="1:8">
      <c r="A493" s="22">
        <v>42224</v>
      </c>
      <c r="B493" s="17" t="s">
        <v>40</v>
      </c>
      <c r="C493" s="18"/>
      <c r="D493" s="18"/>
      <c r="F493" s="16" t="s">
        <v>8</v>
      </c>
      <c r="G493" s="34">
        <f>WEEKDAY(BDD[[#This Row],[Date]],2)</f>
        <v>6</v>
      </c>
      <c r="H493" s="1"/>
    </row>
    <row r="494" spans="1:8">
      <c r="A494" s="22">
        <v>42225</v>
      </c>
      <c r="B494" s="17" t="s">
        <v>3</v>
      </c>
      <c r="C494" s="19">
        <v>0.39583333333333331</v>
      </c>
      <c r="D494" s="19">
        <v>0.73958333333333337</v>
      </c>
      <c r="E494" s="5" t="s">
        <v>25</v>
      </c>
      <c r="F494" s="16"/>
      <c r="G494" s="34">
        <f>WEEKDAY(BDD[[#This Row],[Date]],2)</f>
        <v>7</v>
      </c>
      <c r="H494" s="1"/>
    </row>
    <row r="495" spans="1:8">
      <c r="A495" s="22">
        <v>42225</v>
      </c>
      <c r="B495" s="17" t="s">
        <v>4</v>
      </c>
      <c r="C495" s="19">
        <v>0.39583333333333331</v>
      </c>
      <c r="D495" s="19">
        <v>0.73958333333333337</v>
      </c>
      <c r="E495" s="5" t="s">
        <v>23</v>
      </c>
      <c r="F495" s="16"/>
      <c r="G495" s="34">
        <f>WEEKDAY(BDD[[#This Row],[Date]],2)</f>
        <v>7</v>
      </c>
      <c r="H495" s="1"/>
    </row>
    <row r="496" spans="1:8">
      <c r="A496" s="22">
        <v>42225</v>
      </c>
      <c r="B496" s="17" t="s">
        <v>5</v>
      </c>
      <c r="C496" s="19">
        <v>0.39583333333333331</v>
      </c>
      <c r="D496" s="19">
        <v>0.73958333333333337</v>
      </c>
      <c r="E496" s="5" t="s">
        <v>24</v>
      </c>
      <c r="F496" s="16"/>
      <c r="G496" s="34">
        <f>WEEKDAY(BDD[[#This Row],[Date]],2)</f>
        <v>7</v>
      </c>
      <c r="H496" s="1"/>
    </row>
    <row r="497" spans="1:8">
      <c r="A497" s="22">
        <v>42225</v>
      </c>
      <c r="B497" s="17" t="s">
        <v>6</v>
      </c>
      <c r="C497" s="19">
        <v>0.39583333333333331</v>
      </c>
      <c r="D497" s="19">
        <v>0.73958333333333337</v>
      </c>
      <c r="E497" s="5" t="s">
        <v>22</v>
      </c>
      <c r="F497" s="16"/>
      <c r="G497" s="34">
        <f>WEEKDAY(BDD[[#This Row],[Date]],2)</f>
        <v>7</v>
      </c>
      <c r="H497" s="1"/>
    </row>
    <row r="498" spans="1:8">
      <c r="A498" s="22">
        <v>42225</v>
      </c>
      <c r="B498" s="17" t="s">
        <v>7</v>
      </c>
      <c r="C498" s="19">
        <v>0.39583333333333331</v>
      </c>
      <c r="D498" s="19">
        <v>0.73958333333333337</v>
      </c>
      <c r="E498" s="5" t="s">
        <v>19</v>
      </c>
      <c r="F498" s="16"/>
      <c r="G498" s="34">
        <f>WEEKDAY(BDD[[#This Row],[Date]],2)</f>
        <v>7</v>
      </c>
      <c r="H498" s="1"/>
    </row>
    <row r="499" spans="1:8">
      <c r="A499" s="22">
        <v>42225</v>
      </c>
      <c r="B499" s="17" t="s">
        <v>34</v>
      </c>
      <c r="C499" s="18"/>
      <c r="D499" s="18"/>
      <c r="F499" s="16" t="s">
        <v>8</v>
      </c>
      <c r="G499" s="34">
        <f>WEEKDAY(BDD[[#This Row],[Date]],2)</f>
        <v>7</v>
      </c>
      <c r="H499" s="1"/>
    </row>
    <row r="500" spans="1:8">
      <c r="A500" s="22">
        <v>42225</v>
      </c>
      <c r="B500" s="17" t="s">
        <v>35</v>
      </c>
      <c r="C500" s="18"/>
      <c r="D500" s="18"/>
      <c r="F500" s="16" t="s">
        <v>9</v>
      </c>
      <c r="G500" s="34">
        <f>WEEKDAY(BDD[[#This Row],[Date]],2)</f>
        <v>7</v>
      </c>
      <c r="H500" s="1"/>
    </row>
    <row r="501" spans="1:8">
      <c r="A501" s="22">
        <v>42225</v>
      </c>
      <c r="B501" s="17" t="s">
        <v>36</v>
      </c>
      <c r="C501" s="18"/>
      <c r="D501" s="18"/>
      <c r="F501" s="16" t="s">
        <v>8</v>
      </c>
      <c r="G501" s="34">
        <f>WEEKDAY(BDD[[#This Row],[Date]],2)</f>
        <v>7</v>
      </c>
      <c r="H501" s="1"/>
    </row>
    <row r="502" spans="1:8">
      <c r="A502" s="22">
        <v>42225</v>
      </c>
      <c r="B502" s="17" t="s">
        <v>37</v>
      </c>
      <c r="C502" s="18"/>
      <c r="D502" s="18"/>
      <c r="F502" s="16" t="s">
        <v>9</v>
      </c>
      <c r="G502" s="34">
        <f>WEEKDAY(BDD[[#This Row],[Date]],2)</f>
        <v>7</v>
      </c>
      <c r="H502" s="1"/>
    </row>
    <row r="503" spans="1:8">
      <c r="A503" s="22">
        <v>42225</v>
      </c>
      <c r="B503" s="17" t="s">
        <v>38</v>
      </c>
      <c r="C503" s="18"/>
      <c r="D503" s="18"/>
      <c r="F503" s="16" t="s">
        <v>8</v>
      </c>
      <c r="G503" s="34">
        <f>WEEKDAY(BDD[[#This Row],[Date]],2)</f>
        <v>7</v>
      </c>
      <c r="H503" s="1"/>
    </row>
    <row r="504" spans="1:8">
      <c r="A504" s="22">
        <v>42225</v>
      </c>
      <c r="B504" s="17" t="s">
        <v>39</v>
      </c>
      <c r="C504" s="18"/>
      <c r="D504" s="18"/>
      <c r="F504" s="16" t="s">
        <v>8</v>
      </c>
      <c r="G504" s="34">
        <f>WEEKDAY(BDD[[#This Row],[Date]],2)</f>
        <v>7</v>
      </c>
      <c r="H504" s="1"/>
    </row>
    <row r="505" spans="1:8">
      <c r="A505" s="22">
        <v>42225</v>
      </c>
      <c r="B505" s="17" t="s">
        <v>40</v>
      </c>
      <c r="C505" s="18"/>
      <c r="D505" s="18"/>
      <c r="F505" s="16" t="s">
        <v>8</v>
      </c>
      <c r="G505" s="34">
        <f>WEEKDAY(BDD[[#This Row],[Date]],2)</f>
        <v>7</v>
      </c>
      <c r="H505" s="1"/>
    </row>
    <row r="506" spans="1:8">
      <c r="A506" s="22">
        <v>42226</v>
      </c>
      <c r="B506" s="17" t="s">
        <v>6</v>
      </c>
      <c r="C506" s="20">
        <v>0.33333333333333331</v>
      </c>
      <c r="D506" s="20">
        <v>0.625</v>
      </c>
      <c r="F506" s="16" t="s">
        <v>9</v>
      </c>
      <c r="G506" s="34">
        <f>WEEKDAY(BDD[[#This Row],[Date]],2)</f>
        <v>1</v>
      </c>
      <c r="H506" s="1"/>
    </row>
    <row r="507" spans="1:8">
      <c r="A507" s="22">
        <v>42226</v>
      </c>
      <c r="B507" s="17" t="s">
        <v>36</v>
      </c>
      <c r="C507" s="20">
        <v>0.33333333333333331</v>
      </c>
      <c r="D507" s="20">
        <v>0.625</v>
      </c>
      <c r="F507" s="16" t="s">
        <v>9</v>
      </c>
      <c r="G507" s="34">
        <f>WEEKDAY(BDD[[#This Row],[Date]],2)</f>
        <v>1</v>
      </c>
      <c r="H507" s="1"/>
    </row>
    <row r="508" spans="1:8">
      <c r="A508" s="22">
        <v>42227</v>
      </c>
      <c r="B508" s="17" t="s">
        <v>6</v>
      </c>
      <c r="C508" s="20">
        <v>0.33333333333333331</v>
      </c>
      <c r="D508" s="20">
        <v>0.625</v>
      </c>
      <c r="F508" s="16" t="s">
        <v>9</v>
      </c>
      <c r="G508" s="34">
        <f>WEEKDAY(BDD[[#This Row],[Date]],2)</f>
        <v>2</v>
      </c>
      <c r="H508" s="1"/>
    </row>
    <row r="509" spans="1:8">
      <c r="A509" s="22">
        <v>42227</v>
      </c>
      <c r="B509" s="17" t="s">
        <v>36</v>
      </c>
      <c r="C509" s="20">
        <v>0.33333333333333331</v>
      </c>
      <c r="D509" s="20">
        <v>0.625</v>
      </c>
      <c r="F509" s="16" t="s">
        <v>9</v>
      </c>
      <c r="G509" s="34">
        <f>WEEKDAY(BDD[[#This Row],[Date]],2)</f>
        <v>2</v>
      </c>
      <c r="H509" s="1"/>
    </row>
    <row r="510" spans="1:8">
      <c r="A510" s="22">
        <v>42228</v>
      </c>
      <c r="B510" s="17" t="s">
        <v>6</v>
      </c>
      <c r="C510" s="20">
        <v>0.33333333333333331</v>
      </c>
      <c r="D510" s="20">
        <v>0.625</v>
      </c>
      <c r="F510" s="16" t="s">
        <v>9</v>
      </c>
      <c r="G510" s="34">
        <f>WEEKDAY(BDD[[#This Row],[Date]],2)</f>
        <v>3</v>
      </c>
      <c r="H510" s="1"/>
    </row>
    <row r="511" spans="1:8">
      <c r="A511" s="22">
        <v>42228</v>
      </c>
      <c r="B511" s="17" t="s">
        <v>36</v>
      </c>
      <c r="C511" s="20">
        <v>0.33333333333333331</v>
      </c>
      <c r="D511" s="20">
        <v>0.625</v>
      </c>
      <c r="F511" s="16" t="s">
        <v>9</v>
      </c>
      <c r="G511" s="34">
        <f>WEEKDAY(BDD[[#This Row],[Date]],2)</f>
        <v>3</v>
      </c>
      <c r="H511" s="1"/>
    </row>
    <row r="512" spans="1:8">
      <c r="A512" s="22">
        <v>42229</v>
      </c>
      <c r="B512" s="17" t="s">
        <v>6</v>
      </c>
      <c r="C512" s="20">
        <v>0.33333333333333331</v>
      </c>
      <c r="D512" s="20">
        <v>0.625</v>
      </c>
      <c r="F512" s="16" t="s">
        <v>9</v>
      </c>
      <c r="G512" s="34">
        <f>WEEKDAY(BDD[[#This Row],[Date]],2)</f>
        <v>4</v>
      </c>
      <c r="H512" s="1"/>
    </row>
    <row r="513" spans="1:8">
      <c r="A513" s="22">
        <v>42229</v>
      </c>
      <c r="B513" s="17" t="s">
        <v>36</v>
      </c>
      <c r="C513" s="20">
        <v>0.33333333333333331</v>
      </c>
      <c r="D513" s="20">
        <v>0.625</v>
      </c>
      <c r="F513" s="16" t="s">
        <v>9</v>
      </c>
      <c r="G513" s="34">
        <f>WEEKDAY(BDD[[#This Row],[Date]],2)</f>
        <v>4</v>
      </c>
      <c r="H513" s="1"/>
    </row>
    <row r="514" spans="1:8">
      <c r="A514" s="22">
        <v>42230</v>
      </c>
      <c r="B514" s="17" t="s">
        <v>6</v>
      </c>
      <c r="C514" s="20">
        <v>0.33333333333333331</v>
      </c>
      <c r="D514" s="20">
        <v>0.625</v>
      </c>
      <c r="F514" s="16" t="s">
        <v>9</v>
      </c>
      <c r="G514" s="34">
        <f>WEEKDAY(BDD[[#This Row],[Date]],2)</f>
        <v>5</v>
      </c>
      <c r="H514" s="1"/>
    </row>
    <row r="515" spans="1:8">
      <c r="A515" s="22">
        <v>42230</v>
      </c>
      <c r="B515" s="17" t="s">
        <v>36</v>
      </c>
      <c r="C515" s="20">
        <v>0.33333333333333331</v>
      </c>
      <c r="D515" s="20">
        <v>0.625</v>
      </c>
      <c r="F515" s="16" t="s">
        <v>9</v>
      </c>
      <c r="G515" s="34">
        <f>WEEKDAY(BDD[[#This Row],[Date]],2)</f>
        <v>5</v>
      </c>
      <c r="H515" s="1"/>
    </row>
    <row r="516" spans="1:8">
      <c r="B516" s="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3:AI27"/>
  <sheetViews>
    <sheetView tabSelected="1" workbookViewId="0">
      <selection activeCell="Z28" sqref="Z28"/>
    </sheetView>
  </sheetViews>
  <sheetFormatPr baseColWidth="10" defaultRowHeight="12.75"/>
  <cols>
    <col min="1" max="2" width="2.7109375" style="1" customWidth="1"/>
    <col min="3" max="3" width="16.7109375" style="1" bestFit="1" customWidth="1"/>
    <col min="4" max="27" width="4.7109375" style="1" customWidth="1"/>
    <col min="28" max="29" width="2.7109375" style="1" customWidth="1"/>
    <col min="30" max="16384" width="11.42578125" style="1"/>
  </cols>
  <sheetData>
    <row r="3" spans="1:35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5" ht="18" customHeight="1">
      <c r="A4" s="2"/>
      <c r="B4" s="2"/>
      <c r="C4" s="2"/>
      <c r="D4" s="3" t="s">
        <v>10</v>
      </c>
      <c r="E4" s="4"/>
      <c r="F4" s="4"/>
      <c r="G4" s="4"/>
      <c r="H4" s="4"/>
      <c r="I4" s="4"/>
      <c r="J4" s="2"/>
      <c r="K4" s="2"/>
      <c r="L4" s="2"/>
      <c r="M4" s="3" t="s">
        <v>11</v>
      </c>
      <c r="N4" s="4"/>
      <c r="O4" s="4"/>
      <c r="P4" s="4"/>
      <c r="Q4" s="4"/>
      <c r="R4" s="4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35" ht="18" customHeight="1">
      <c r="A5" s="2"/>
      <c r="B5" s="2"/>
      <c r="C5" s="2"/>
      <c r="D5" s="23">
        <v>42186</v>
      </c>
      <c r="E5" s="23"/>
      <c r="F5" s="23"/>
      <c r="G5" s="23"/>
      <c r="H5" s="23"/>
      <c r="I5" s="23"/>
      <c r="J5" s="2"/>
      <c r="K5" s="5" t="s">
        <v>12</v>
      </c>
      <c r="L5" s="2"/>
      <c r="M5" s="23">
        <v>42216</v>
      </c>
      <c r="N5" s="23"/>
      <c r="O5" s="23"/>
      <c r="P5" s="23"/>
      <c r="Q5" s="23"/>
      <c r="R5" s="23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6"/>
      <c r="AE5" s="6"/>
      <c r="AF5" s="6"/>
      <c r="AG5" s="6"/>
      <c r="AH5" s="6"/>
      <c r="AI5" s="6"/>
    </row>
    <row r="6" spans="1:35" ht="1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35">
      <c r="A7" s="2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2"/>
    </row>
    <row r="8" spans="1:35" ht="15" customHeight="1">
      <c r="A8" s="2"/>
      <c r="B8" s="7"/>
      <c r="C8" s="24" t="s">
        <v>13</v>
      </c>
      <c r="D8" s="26" t="s">
        <v>8</v>
      </c>
      <c r="E8" s="26" t="s">
        <v>9</v>
      </c>
      <c r="F8" s="26" t="s">
        <v>14</v>
      </c>
      <c r="G8" s="26" t="s">
        <v>15</v>
      </c>
      <c r="H8" s="26" t="s">
        <v>16</v>
      </c>
      <c r="I8" s="27" t="s">
        <v>17</v>
      </c>
      <c r="J8" s="27" t="s">
        <v>18</v>
      </c>
      <c r="K8" s="8"/>
      <c r="L8" s="27" t="s">
        <v>19</v>
      </c>
      <c r="M8" s="27" t="s">
        <v>20</v>
      </c>
      <c r="N8" s="27" t="s">
        <v>21</v>
      </c>
      <c r="O8" s="27" t="s">
        <v>22</v>
      </c>
      <c r="P8" s="27" t="s">
        <v>23</v>
      </c>
      <c r="Q8" s="27" t="s">
        <v>24</v>
      </c>
      <c r="R8" s="27" t="s">
        <v>25</v>
      </c>
      <c r="S8" s="27" t="s">
        <v>26</v>
      </c>
      <c r="T8" s="8"/>
      <c r="U8" s="27" t="s">
        <v>27</v>
      </c>
      <c r="V8" s="27" t="s">
        <v>28</v>
      </c>
      <c r="W8" s="27" t="s">
        <v>29</v>
      </c>
      <c r="X8" s="27" t="s">
        <v>30</v>
      </c>
      <c r="Y8" s="27" t="s">
        <v>31</v>
      </c>
      <c r="Z8" s="27" t="s">
        <v>32</v>
      </c>
      <c r="AA8" s="27" t="s">
        <v>33</v>
      </c>
      <c r="AB8" s="7"/>
      <c r="AC8" s="2"/>
    </row>
    <row r="9" spans="1:35" ht="15" customHeight="1">
      <c r="A9" s="2"/>
      <c r="B9" s="7"/>
      <c r="C9" s="25"/>
      <c r="D9" s="26"/>
      <c r="E9" s="26"/>
      <c r="F9" s="26"/>
      <c r="G9" s="26"/>
      <c r="H9" s="26"/>
      <c r="I9" s="27"/>
      <c r="J9" s="27"/>
      <c r="K9" s="9"/>
      <c r="L9" s="27"/>
      <c r="M9" s="27"/>
      <c r="N9" s="27"/>
      <c r="O9" s="27"/>
      <c r="P9" s="27"/>
      <c r="Q9" s="27"/>
      <c r="R9" s="27"/>
      <c r="S9" s="27"/>
      <c r="T9" s="9"/>
      <c r="U9" s="27"/>
      <c r="V9" s="27"/>
      <c r="W9" s="27"/>
      <c r="X9" s="27"/>
      <c r="Y9" s="27"/>
      <c r="Z9" s="27"/>
      <c r="AA9" s="27"/>
      <c r="AB9" s="7"/>
      <c r="AC9" s="2"/>
    </row>
    <row r="10" spans="1:35" ht="6" customHeight="1">
      <c r="A10" s="2"/>
      <c r="B10" s="7"/>
      <c r="C10" s="28"/>
      <c r="D10" s="26"/>
      <c r="E10" s="26"/>
      <c r="F10" s="26"/>
      <c r="G10" s="26"/>
      <c r="H10" s="26"/>
      <c r="I10" s="27"/>
      <c r="J10" s="27"/>
      <c r="K10" s="9"/>
      <c r="L10" s="27"/>
      <c r="M10" s="27"/>
      <c r="N10" s="27"/>
      <c r="O10" s="27"/>
      <c r="P10" s="27"/>
      <c r="Q10" s="27"/>
      <c r="R10" s="27"/>
      <c r="S10" s="27"/>
      <c r="T10" s="9"/>
      <c r="U10" s="27"/>
      <c r="V10" s="27"/>
      <c r="W10" s="27"/>
      <c r="X10" s="27"/>
      <c r="Y10" s="27"/>
      <c r="Z10" s="27"/>
      <c r="AA10" s="27"/>
      <c r="AB10" s="7"/>
      <c r="AC10" s="2"/>
    </row>
    <row r="11" spans="1:35" ht="6" customHeight="1">
      <c r="A11" s="2"/>
      <c r="B11" s="7"/>
      <c r="C11" s="28"/>
      <c r="D11" s="26"/>
      <c r="E11" s="26"/>
      <c r="F11" s="26"/>
      <c r="G11" s="26"/>
      <c r="H11" s="26"/>
      <c r="I11" s="27"/>
      <c r="J11" s="27"/>
      <c r="K11" s="9"/>
      <c r="L11" s="27"/>
      <c r="M11" s="27"/>
      <c r="N11" s="27"/>
      <c r="O11" s="27"/>
      <c r="P11" s="27"/>
      <c r="Q11" s="27"/>
      <c r="R11" s="27"/>
      <c r="S11" s="27"/>
      <c r="T11" s="9"/>
      <c r="U11" s="27"/>
      <c r="V11" s="27"/>
      <c r="W11" s="27"/>
      <c r="X11" s="27"/>
      <c r="Y11" s="27"/>
      <c r="Z11" s="27"/>
      <c r="AA11" s="27"/>
      <c r="AB11" s="7"/>
      <c r="AC11" s="2"/>
    </row>
    <row r="12" spans="1:35" ht="15" customHeight="1">
      <c r="A12" s="2"/>
      <c r="B12" s="7"/>
      <c r="C12" s="29" t="s">
        <v>1</v>
      </c>
      <c r="D12" s="26"/>
      <c r="E12" s="26"/>
      <c r="F12" s="26"/>
      <c r="G12" s="26"/>
      <c r="H12" s="26"/>
      <c r="I12" s="27"/>
      <c r="J12" s="27"/>
      <c r="K12" s="9"/>
      <c r="L12" s="27"/>
      <c r="M12" s="27"/>
      <c r="N12" s="27"/>
      <c r="O12" s="27"/>
      <c r="P12" s="27"/>
      <c r="Q12" s="27"/>
      <c r="R12" s="27"/>
      <c r="S12" s="27"/>
      <c r="T12" s="9"/>
      <c r="U12" s="27"/>
      <c r="V12" s="27"/>
      <c r="W12" s="27"/>
      <c r="X12" s="27"/>
      <c r="Y12" s="27"/>
      <c r="Z12" s="27"/>
      <c r="AA12" s="27"/>
      <c r="AB12" s="7"/>
      <c r="AC12" s="2"/>
    </row>
    <row r="13" spans="1:35" ht="15" customHeight="1">
      <c r="A13" s="2"/>
      <c r="B13" s="7"/>
      <c r="C13" s="30"/>
      <c r="D13" s="26"/>
      <c r="E13" s="26"/>
      <c r="F13" s="26"/>
      <c r="G13" s="26"/>
      <c r="H13" s="26"/>
      <c r="I13" s="27"/>
      <c r="J13" s="27"/>
      <c r="K13" s="9"/>
      <c r="L13" s="27"/>
      <c r="M13" s="27"/>
      <c r="N13" s="27"/>
      <c r="O13" s="27"/>
      <c r="P13" s="27"/>
      <c r="Q13" s="27"/>
      <c r="R13" s="27"/>
      <c r="S13" s="27"/>
      <c r="T13" s="9"/>
      <c r="U13" s="27"/>
      <c r="V13" s="27"/>
      <c r="W13" s="27"/>
      <c r="X13" s="27"/>
      <c r="Y13" s="27"/>
      <c r="Z13" s="27"/>
      <c r="AA13" s="27"/>
      <c r="AB13" s="7"/>
      <c r="AC13" s="2"/>
    </row>
    <row r="14" spans="1:35" s="15" customFormat="1" ht="18" customHeight="1">
      <c r="A14" s="10"/>
      <c r="B14" s="11"/>
      <c r="C14" s="12" t="s">
        <v>3</v>
      </c>
      <c r="D14" s="13">
        <f>COUNTIFS(INDEX(BDD[],MATCH(Début,BDD[Date],0),2):INDEX(BDD[],MATCH(Fin+1,BDD[Date],0)-1,2),$C14,INDEX(BDD[],MATCH(Début,BDD[Date],0),6):INDEX(BDD[],MATCH(Fin+1,BDD[Date],0)-1,6),D$8)</f>
        <v>1</v>
      </c>
      <c r="E14" s="13">
        <f>COUNTIFS(INDEX(BDD[],MATCH(Début,BDD[Date],0),2):INDEX(BDD[],MATCH(Fin+1,BDD[Date],0)-1,2),$C14,INDEX(BDD[],MATCH(Début,BDD[Date],0),6):INDEX(BDD[],MATCH(Fin+1,BDD[Date],0)-1,6),E$8)</f>
        <v>0</v>
      </c>
      <c r="F14" s="13">
        <f>COUNTIFS(INDEX(BDD[],MATCH(Début,BDD[Date],0),2):INDEX(BDD[],MATCH(Fin+1,BDD[Date],0)-1,2),$C14,INDEX(BDD[],MATCH(Début,BDD[Date],0),6):INDEX(BDD[],MATCH(Fin+1,BDD[Date],0)-1,6),F$8)</f>
        <v>0</v>
      </c>
      <c r="G14" s="13">
        <f>COUNTIFS(INDEX(BDD[],MATCH(Début,BDD[Date],0),2):INDEX(BDD[],MATCH(Fin+1,BDD[Date],0)-1,2),$C14,INDEX(BDD[],MATCH(Début,BDD[Date],0),6):INDEX(BDD[],MATCH(Fin+1,BDD[Date],0)-1,6),G$8)</f>
        <v>0</v>
      </c>
      <c r="H14" s="13">
        <f>COUNTIFS(INDEX(BDD[],MATCH(Début,BDD[Date],0),2):INDEX(BDD[],MATCH(Fin+1,BDD[Date],0)-1,2),$C14,INDEX(BDD[],MATCH(Début,BDD[Date],0),6):INDEX(BDD[],MATCH(Fin+1,BDD[Date],0)-1,6),H$8)</f>
        <v>0</v>
      </c>
      <c r="I14" s="13">
        <f>COUNTIFS(INDEX(BDD[],MATCH(Début,BDD[Date],0),2):INDEX(BDD[],MATCH(Fin+1,BDD[Date],0)-1,2),$C14,INDEX(BDD[],MATCH(Début,BDD[Date],0),6):INDEX(BDD[],MATCH(Fin+1,BDD[Date],0)-1,6),I$8)</f>
        <v>0</v>
      </c>
      <c r="J14" s="13">
        <f>COUNTIFS(INDEX(BDD[],MATCH(Début,BDD[Date],0),2):INDEX(BDD[],MATCH(Fin+1,BDD[Date],0)-1,2),$C14,INDEX(BDD[],MATCH(Début,BDD[Date],0),6):INDEX(BDD[],MATCH(Fin+1,BDD[Date],0)-1,6),J$8)</f>
        <v>0</v>
      </c>
      <c r="K14" s="14"/>
      <c r="L14" s="13">
        <f>COUNTIFS(INDEX(BDD[],MATCH(Début,BDD[Date],0),2):INDEX(BDD[],MATCH(Fin+1,BDD[Date],0)-1,2),$C14,INDEX(BDD[],MATCH(Début,BDD[Date],0),5):INDEX(BDD[],MATCH(Fin+1,BDD[Date],0)-1,5),L$8)</f>
        <v>2</v>
      </c>
      <c r="M14" s="13">
        <f>COUNTIFS(INDEX(BDD[],MATCH(Début,BDD[Date],0),2):INDEX(BDD[],MATCH(Fin+1,BDD[Date],0)-1,2),$C14,INDEX(BDD[],MATCH(Début,BDD[Date],0),5):INDEX(BDD[],MATCH(Fin+1,BDD[Date],0)-1,5),M$8)</f>
        <v>0</v>
      </c>
      <c r="N14" s="13">
        <f>COUNTIFS(INDEX(BDD[],MATCH(Début,BDD[Date],0),2):INDEX(BDD[],MATCH(Fin+1,BDD[Date],0)-1,2),$C14,INDEX(BDD[],MATCH(Début,BDD[Date],0),5):INDEX(BDD[],MATCH(Fin+1,BDD[Date],0)-1,5),N$8)</f>
        <v>0</v>
      </c>
      <c r="O14" s="13">
        <f>COUNTIFS(INDEX(BDD[],MATCH(Début,BDD[Date],0),2):INDEX(BDD[],MATCH(Fin+1,BDD[Date],0)-1,2),$C14,INDEX(BDD[],MATCH(Début,BDD[Date],0),5):INDEX(BDD[],MATCH(Fin+1,BDD[Date],0)-1,5),O$8)</f>
        <v>7</v>
      </c>
      <c r="P14" s="13">
        <f>COUNTIFS(INDEX(BDD[],MATCH(Début,BDD[Date],0),2):INDEX(BDD[],MATCH(Fin+1,BDD[Date],0)-1,2),$C14,INDEX(BDD[],MATCH(Début,BDD[Date],0),5):INDEX(BDD[],MATCH(Fin+1,BDD[Date],0)-1,5),P$8)</f>
        <v>4</v>
      </c>
      <c r="Q14" s="13">
        <f>COUNTIFS(INDEX(BDD[],MATCH(Début,BDD[Date],0),2):INDEX(BDD[],MATCH(Fin+1,BDD[Date],0)-1,2),$C14,INDEX(BDD[],MATCH(Début,BDD[Date],0),5):INDEX(BDD[],MATCH(Fin+1,BDD[Date],0)-1,5),Q$8)</f>
        <v>4</v>
      </c>
      <c r="R14" s="13">
        <f>COUNTIFS(INDEX(BDD[],MATCH(Début,BDD[Date],0),2):INDEX(BDD[],MATCH(Fin+1,BDD[Date],0)-1,2),$C14,INDEX(BDD[],MATCH(Début,BDD[Date],0),5):INDEX(BDD[],MATCH(Fin+1,BDD[Date],0)-1,5),R$8)</f>
        <v>11</v>
      </c>
      <c r="S14" s="13">
        <f>COUNTIFS(INDEX(BDD[],MATCH(Début,BDD[Date],0),2):INDEX(BDD[],MATCH(Fin+1,BDD[Date],0)-1,2),$C14,INDEX(BDD[],MATCH(Début,BDD[Date],0),5):INDEX(BDD[],MATCH(Fin+1,BDD[Date],0)-1,5),S$8)</f>
        <v>2</v>
      </c>
      <c r="T14" s="14"/>
      <c r="U14" s="13">
        <f>COUNTIFS(INDEX(BDD[],MATCH(Début,BDD[Date],0),2):INDEX(BDD[],MATCH(Fin+1,BDD[Date],0)-1,2),$C14,INDEX(BDD[],MATCH(Début,BDD[Date],0),7):INDEX(BDD[],MATCH(Fin+1,BDD[Date],0)-1,7),1)</f>
        <v>4</v>
      </c>
      <c r="V14" s="13">
        <f>COUNTIFS(INDEX(BDD[],MATCH(Début,BDD[Date],0),2):INDEX(BDD[],MATCH(Fin+1,BDD[Date],0)-1,2),$C14,INDEX(BDD[],MATCH(Début,BDD[Date],0),7):INDEX(BDD[],MATCH(Fin+1,BDD[Date],0)-1,7),2)</f>
        <v>4</v>
      </c>
      <c r="W14" s="13">
        <f>COUNTIFS(INDEX(BDD[],MATCH(Début,BDD[Date],0),2):INDEX(BDD[],MATCH(Fin+1,BDD[Date],0)-1,2),$C14,INDEX(BDD[],MATCH(Début,BDD[Date],0),7):INDEX(BDD[],MATCH(Fin+1,BDD[Date],0)-1,7),3)</f>
        <v>5</v>
      </c>
      <c r="X14" s="13">
        <f>COUNTIFS(INDEX(BDD[],MATCH(Début,BDD[Date],0),2):INDEX(BDD[],MATCH(Fin+1,BDD[Date],0)-1,2),$C14,INDEX(BDD[],MATCH(Début,BDD[Date],0),7):INDEX(BDD[],MATCH(Fin+1,BDD[Date],0)-1,7),4)</f>
        <v>5</v>
      </c>
      <c r="Y14" s="13">
        <f>COUNTIFS(INDEX(BDD[],MATCH(Début,BDD[Date],0),2):INDEX(BDD[],MATCH(Fin+1,BDD[Date],0)-1,2),$C14,INDEX(BDD[],MATCH(Début,BDD[Date],0),7):INDEX(BDD[],MATCH(Fin+1,BDD[Date],0)-1,7),5)</f>
        <v>5</v>
      </c>
      <c r="Z14" s="13">
        <f>COUNTIFS(INDEX(BDD[],MATCH(Début,BDD[Date],0),2):INDEX(BDD[],MATCH(Fin+1,BDD[Date],0)-1,2),$C14,INDEX(BDD[],MATCH(Début,BDD[Date],0),7):INDEX(BDD[],MATCH(Fin+1,BDD[Date],0)-1,7),6)</f>
        <v>4</v>
      </c>
      <c r="AA14" s="13">
        <f>COUNTIFS(INDEX(BDD[],MATCH(Début,BDD[Date],0),2):INDEX(BDD[],MATCH(Fin+1,BDD[Date],0)-1,2),$C14,INDEX(BDD[],MATCH(Début,BDD[Date],0),7):INDEX(BDD[],MATCH(Fin+1,BDD[Date],0)-1,7),7)</f>
        <v>4</v>
      </c>
      <c r="AB14" s="11"/>
      <c r="AC14" s="10"/>
    </row>
    <row r="15" spans="1:35" s="15" customFormat="1" ht="18" customHeight="1">
      <c r="A15" s="10"/>
      <c r="B15" s="11"/>
      <c r="C15" s="12" t="s">
        <v>4</v>
      </c>
      <c r="D15" s="13">
        <f>COUNTIFS(INDEX(BDD[],MATCH(Début,BDD[Date],0),2):INDEX(BDD[],MATCH(Fin+1,BDD[Date],0)-1,2),$C15,INDEX(BDD[],MATCH(Début,BDD[Date],0),6):INDEX(BDD[],MATCH(Fin+1,BDD[Date],0)-1,6),D$8)</f>
        <v>1</v>
      </c>
      <c r="E15" s="13">
        <f>COUNTIFS(INDEX(BDD[],MATCH(Début,BDD[Date],0),2):INDEX(BDD[],MATCH(Fin+1,BDD[Date],0)-1,2),$C15,INDEX(BDD[],MATCH(Début,BDD[Date],0),6):INDEX(BDD[],MATCH(Fin+1,BDD[Date],0)-1,6),E$8)</f>
        <v>1</v>
      </c>
      <c r="F15" s="13">
        <f>COUNTIFS(INDEX(BDD[],MATCH(Début,BDD[Date],0),2):INDEX(BDD[],MATCH(Fin+1,BDD[Date],0)-1,2),$C15,INDEX(BDD[],MATCH(Début,BDD[Date],0),6):INDEX(BDD[],MATCH(Fin+1,BDD[Date],0)-1,6),F$8)</f>
        <v>0</v>
      </c>
      <c r="G15" s="13">
        <f>COUNTIFS(INDEX(BDD[],MATCH(Début,BDD[Date],0),2):INDEX(BDD[],MATCH(Fin+1,BDD[Date],0)-1,2),$C15,INDEX(BDD[],MATCH(Début,BDD[Date],0),6):INDEX(BDD[],MATCH(Fin+1,BDD[Date],0)-1,6),G$8)</f>
        <v>0</v>
      </c>
      <c r="H15" s="13">
        <f>COUNTIFS(INDEX(BDD[],MATCH(Début,BDD[Date],0),2):INDEX(BDD[],MATCH(Fin+1,BDD[Date],0)-1,2),$C15,INDEX(BDD[],MATCH(Début,BDD[Date],0),6):INDEX(BDD[],MATCH(Fin+1,BDD[Date],0)-1,6),H$8)</f>
        <v>0</v>
      </c>
      <c r="I15" s="13">
        <f>COUNTIFS(INDEX(BDD[],MATCH(Début,BDD[Date],0),2):INDEX(BDD[],MATCH(Fin+1,BDD[Date],0)-1,2),$C15,INDEX(BDD[],MATCH(Début,BDD[Date],0),6):INDEX(BDD[],MATCH(Fin+1,BDD[Date],0)-1,6),I$8)</f>
        <v>1</v>
      </c>
      <c r="J15" s="13">
        <f>COUNTIFS(INDEX(BDD[],MATCH(Début,BDD[Date],0),2):INDEX(BDD[],MATCH(Fin+1,BDD[Date],0)-1,2),$C15,INDEX(BDD[],MATCH(Début,BDD[Date],0),6):INDEX(BDD[],MATCH(Fin+1,BDD[Date],0)-1,6),J$8)</f>
        <v>0</v>
      </c>
      <c r="K15" s="14"/>
      <c r="L15" s="13">
        <f>COUNTIFS(INDEX(BDD[],MATCH(Début,BDD[Date],0),2):INDEX(BDD[],MATCH(Fin+1,BDD[Date],0)-1,2),$C15,INDEX(BDD[],MATCH(Début,BDD[Date],0),5):INDEX(BDD[],MATCH(Fin+1,BDD[Date],0)-1,5),L$8)</f>
        <v>9</v>
      </c>
      <c r="M15" s="13">
        <f>COUNTIFS(INDEX(BDD[],MATCH(Début,BDD[Date],0),2):INDEX(BDD[],MATCH(Fin+1,BDD[Date],0)-1,2),$C15,INDEX(BDD[],MATCH(Début,BDD[Date],0),5):INDEX(BDD[],MATCH(Fin+1,BDD[Date],0)-1,5),M$8)</f>
        <v>0</v>
      </c>
      <c r="N15" s="13">
        <f>COUNTIFS(INDEX(BDD[],MATCH(Début,BDD[Date],0),2):INDEX(BDD[],MATCH(Fin+1,BDD[Date],0)-1,2),$C15,INDEX(BDD[],MATCH(Début,BDD[Date],0),5):INDEX(BDD[],MATCH(Fin+1,BDD[Date],0)-1,5),N$8)</f>
        <v>0</v>
      </c>
      <c r="O15" s="13">
        <f>COUNTIFS(INDEX(BDD[],MATCH(Début,BDD[Date],0),2):INDEX(BDD[],MATCH(Fin+1,BDD[Date],0)-1,2),$C15,INDEX(BDD[],MATCH(Début,BDD[Date],0),5):INDEX(BDD[],MATCH(Fin+1,BDD[Date],0)-1,5),O$8)</f>
        <v>5</v>
      </c>
      <c r="P15" s="13">
        <f>COUNTIFS(INDEX(BDD[],MATCH(Début,BDD[Date],0),2):INDEX(BDD[],MATCH(Fin+1,BDD[Date],0)-1,2),$C15,INDEX(BDD[],MATCH(Début,BDD[Date],0),5):INDEX(BDD[],MATCH(Fin+1,BDD[Date],0)-1,5),P$8)</f>
        <v>7</v>
      </c>
      <c r="Q15" s="13">
        <f>COUNTIFS(INDEX(BDD[],MATCH(Début,BDD[Date],0),2):INDEX(BDD[],MATCH(Fin+1,BDD[Date],0)-1,2),$C15,INDEX(BDD[],MATCH(Début,BDD[Date],0),5):INDEX(BDD[],MATCH(Fin+1,BDD[Date],0)-1,5),Q$8)</f>
        <v>5</v>
      </c>
      <c r="R15" s="13">
        <f>COUNTIFS(INDEX(BDD[],MATCH(Début,BDD[Date],0),2):INDEX(BDD[],MATCH(Fin+1,BDD[Date],0)-1,2),$C15,INDEX(BDD[],MATCH(Début,BDD[Date],0),5):INDEX(BDD[],MATCH(Fin+1,BDD[Date],0)-1,5),R$8)</f>
        <v>3</v>
      </c>
      <c r="S15" s="13">
        <f>COUNTIFS(INDEX(BDD[],MATCH(Début,BDD[Date],0),2):INDEX(BDD[],MATCH(Fin+1,BDD[Date],0)-1,2),$C15,INDEX(BDD[],MATCH(Début,BDD[Date],0),5):INDEX(BDD[],MATCH(Fin+1,BDD[Date],0)-1,5),S$8)</f>
        <v>0</v>
      </c>
      <c r="T15" s="14"/>
      <c r="U15" s="13">
        <f>COUNTIFS(INDEX(BDD[],MATCH(Début,BDD[Date],0),2):INDEX(BDD[],MATCH(Fin+1,BDD[Date],0)-1,2),$C15,INDEX(BDD[],MATCH(Début,BDD[Date],0),7):INDEX(BDD[],MATCH(Fin+1,BDD[Date],0)-1,7),1)</f>
        <v>4</v>
      </c>
      <c r="V15" s="13">
        <f>COUNTIFS(INDEX(BDD[],MATCH(Début,BDD[Date],0),2):INDEX(BDD[],MATCH(Fin+1,BDD[Date],0)-1,2),$C15,INDEX(BDD[],MATCH(Début,BDD[Date],0),7):INDEX(BDD[],MATCH(Fin+1,BDD[Date],0)-1,7),2)</f>
        <v>4</v>
      </c>
      <c r="W15" s="13">
        <f>COUNTIFS(INDEX(BDD[],MATCH(Début,BDD[Date],0),2):INDEX(BDD[],MATCH(Fin+1,BDD[Date],0)-1,2),$C15,INDEX(BDD[],MATCH(Début,BDD[Date],0),7):INDEX(BDD[],MATCH(Fin+1,BDD[Date],0)-1,7),3)</f>
        <v>5</v>
      </c>
      <c r="X15" s="13">
        <f>COUNTIFS(INDEX(BDD[],MATCH(Début,BDD[Date],0),2):INDEX(BDD[],MATCH(Fin+1,BDD[Date],0)-1,2),$C15,INDEX(BDD[],MATCH(Début,BDD[Date],0),7):INDEX(BDD[],MATCH(Fin+1,BDD[Date],0)-1,7),4)</f>
        <v>5</v>
      </c>
      <c r="Y15" s="13">
        <f>COUNTIFS(INDEX(BDD[],MATCH(Début,BDD[Date],0),2):INDEX(BDD[],MATCH(Fin+1,BDD[Date],0)-1,2),$C15,INDEX(BDD[],MATCH(Début,BDD[Date],0),7):INDEX(BDD[],MATCH(Fin+1,BDD[Date],0)-1,7),5)</f>
        <v>5</v>
      </c>
      <c r="Z15" s="13">
        <f>COUNTIFS(INDEX(BDD[],MATCH(Début,BDD[Date],0),2):INDEX(BDD[],MATCH(Fin+1,BDD[Date],0)-1,2),$C15,INDEX(BDD[],MATCH(Début,BDD[Date],0),7):INDEX(BDD[],MATCH(Fin+1,BDD[Date],0)-1,7),6)</f>
        <v>4</v>
      </c>
      <c r="AA15" s="13">
        <f>COUNTIFS(INDEX(BDD[],MATCH(Début,BDD[Date],0),2):INDEX(BDD[],MATCH(Fin+1,BDD[Date],0)-1,2),$C15,INDEX(BDD[],MATCH(Début,BDD[Date],0),7):INDEX(BDD[],MATCH(Fin+1,BDD[Date],0)-1,7),7)</f>
        <v>4</v>
      </c>
      <c r="AB15" s="11"/>
      <c r="AC15" s="10"/>
    </row>
    <row r="16" spans="1:35" s="15" customFormat="1" ht="18" customHeight="1">
      <c r="A16" s="10"/>
      <c r="B16" s="11"/>
      <c r="C16" s="12" t="s">
        <v>5</v>
      </c>
      <c r="D16" s="13">
        <f>COUNTIFS(INDEX(BDD[],MATCH(Début,BDD[Date],0),2):INDEX(BDD[],MATCH(Fin+1,BDD[Date],0)-1,2),$C16,INDEX(BDD[],MATCH(Début,BDD[Date],0),6):INDEX(BDD[],MATCH(Fin+1,BDD[Date],0)-1,6),D$8)</f>
        <v>1</v>
      </c>
      <c r="E16" s="13">
        <f>COUNTIFS(INDEX(BDD[],MATCH(Début,BDD[Date],0),2):INDEX(BDD[],MATCH(Fin+1,BDD[Date],0)-1,2),$C16,INDEX(BDD[],MATCH(Début,BDD[Date],0),6):INDEX(BDD[],MATCH(Fin+1,BDD[Date],0)-1,6),E$8)</f>
        <v>0</v>
      </c>
      <c r="F16" s="13">
        <f>COUNTIFS(INDEX(BDD[],MATCH(Début,BDD[Date],0),2):INDEX(BDD[],MATCH(Fin+1,BDD[Date],0)-1,2),$C16,INDEX(BDD[],MATCH(Début,BDD[Date],0),6):INDEX(BDD[],MATCH(Fin+1,BDD[Date],0)-1,6),F$8)</f>
        <v>0</v>
      </c>
      <c r="G16" s="13">
        <f>COUNTIFS(INDEX(BDD[],MATCH(Début,BDD[Date],0),2):INDEX(BDD[],MATCH(Fin+1,BDD[Date],0)-1,2),$C16,INDEX(BDD[],MATCH(Début,BDD[Date],0),6):INDEX(BDD[],MATCH(Fin+1,BDD[Date],0)-1,6),G$8)</f>
        <v>0</v>
      </c>
      <c r="H16" s="13">
        <f>COUNTIFS(INDEX(BDD[],MATCH(Début,BDD[Date],0),2):INDEX(BDD[],MATCH(Fin+1,BDD[Date],0)-1,2),$C16,INDEX(BDD[],MATCH(Début,BDD[Date],0),6):INDEX(BDD[],MATCH(Fin+1,BDD[Date],0)-1,6),H$8)</f>
        <v>0</v>
      </c>
      <c r="I16" s="13">
        <f>COUNTIFS(INDEX(BDD[],MATCH(Début,BDD[Date],0),2):INDEX(BDD[],MATCH(Fin+1,BDD[Date],0)-1,2),$C16,INDEX(BDD[],MATCH(Début,BDD[Date],0),6):INDEX(BDD[],MATCH(Fin+1,BDD[Date],0)-1,6),I$8)</f>
        <v>0</v>
      </c>
      <c r="J16" s="13">
        <f>COUNTIFS(INDEX(BDD[],MATCH(Début,BDD[Date],0),2):INDEX(BDD[],MATCH(Fin+1,BDD[Date],0)-1,2),$C16,INDEX(BDD[],MATCH(Début,BDD[Date],0),6):INDEX(BDD[],MATCH(Fin+1,BDD[Date],0)-1,6),J$8)</f>
        <v>0</v>
      </c>
      <c r="K16" s="14"/>
      <c r="L16" s="13">
        <f>COUNTIFS(INDEX(BDD[],MATCH(Début,BDD[Date],0),2):INDEX(BDD[],MATCH(Fin+1,BDD[Date],0)-1,2),$C16,INDEX(BDD[],MATCH(Début,BDD[Date],0),5):INDEX(BDD[],MATCH(Fin+1,BDD[Date],0)-1,5),L$8)</f>
        <v>6</v>
      </c>
      <c r="M16" s="13">
        <f>COUNTIFS(INDEX(BDD[],MATCH(Début,BDD[Date],0),2):INDEX(BDD[],MATCH(Fin+1,BDD[Date],0)-1,2),$C16,INDEX(BDD[],MATCH(Début,BDD[Date],0),5):INDEX(BDD[],MATCH(Fin+1,BDD[Date],0)-1,5),M$8)</f>
        <v>0</v>
      </c>
      <c r="N16" s="13">
        <f>COUNTIFS(INDEX(BDD[],MATCH(Début,BDD[Date],0),2):INDEX(BDD[],MATCH(Fin+1,BDD[Date],0)-1,2),$C16,INDEX(BDD[],MATCH(Début,BDD[Date],0),5):INDEX(BDD[],MATCH(Fin+1,BDD[Date],0)-1,5),N$8)</f>
        <v>0</v>
      </c>
      <c r="O16" s="13">
        <f>COUNTIFS(INDEX(BDD[],MATCH(Début,BDD[Date],0),2):INDEX(BDD[],MATCH(Fin+1,BDD[Date],0)-1,2),$C16,INDEX(BDD[],MATCH(Début,BDD[Date],0),5):INDEX(BDD[],MATCH(Fin+1,BDD[Date],0)-1,5),O$8)</f>
        <v>7</v>
      </c>
      <c r="P16" s="13">
        <f>COUNTIFS(INDEX(BDD[],MATCH(Début,BDD[Date],0),2):INDEX(BDD[],MATCH(Fin+1,BDD[Date],0)-1,2),$C16,INDEX(BDD[],MATCH(Début,BDD[Date],0),5):INDEX(BDD[],MATCH(Fin+1,BDD[Date],0)-1,5),P$8)</f>
        <v>8</v>
      </c>
      <c r="Q16" s="13">
        <f>COUNTIFS(INDEX(BDD[],MATCH(Début,BDD[Date],0),2):INDEX(BDD[],MATCH(Fin+1,BDD[Date],0)-1,2),$C16,INDEX(BDD[],MATCH(Début,BDD[Date],0),5):INDEX(BDD[],MATCH(Fin+1,BDD[Date],0)-1,5),Q$8)</f>
        <v>4</v>
      </c>
      <c r="R16" s="13">
        <f>COUNTIFS(INDEX(BDD[],MATCH(Début,BDD[Date],0),2):INDEX(BDD[],MATCH(Fin+1,BDD[Date],0)-1,2),$C16,INDEX(BDD[],MATCH(Début,BDD[Date],0),5):INDEX(BDD[],MATCH(Fin+1,BDD[Date],0)-1,5),R$8)</f>
        <v>5</v>
      </c>
      <c r="S16" s="13">
        <f>COUNTIFS(INDEX(BDD[],MATCH(Début,BDD[Date],0),2):INDEX(BDD[],MATCH(Fin+1,BDD[Date],0)-1,2),$C16,INDEX(BDD[],MATCH(Début,BDD[Date],0),5):INDEX(BDD[],MATCH(Fin+1,BDD[Date],0)-1,5),S$8)</f>
        <v>0</v>
      </c>
      <c r="T16" s="14"/>
      <c r="U16" s="13">
        <f>COUNTIFS(INDEX(BDD[],MATCH(Début,BDD[Date],0),2):INDEX(BDD[],MATCH(Fin+1,BDD[Date],0)-1,2),$C16,INDEX(BDD[],MATCH(Début,BDD[Date],0),7):INDEX(BDD[],MATCH(Fin+1,BDD[Date],0)-1,7),1)</f>
        <v>4</v>
      </c>
      <c r="V16" s="13">
        <f>COUNTIFS(INDEX(BDD[],MATCH(Début,BDD[Date],0),2):INDEX(BDD[],MATCH(Fin+1,BDD[Date],0)-1,2),$C16,INDEX(BDD[],MATCH(Début,BDD[Date],0),7):INDEX(BDD[],MATCH(Fin+1,BDD[Date],0)-1,7),2)</f>
        <v>4</v>
      </c>
      <c r="W16" s="13">
        <f>COUNTIFS(INDEX(BDD[],MATCH(Début,BDD[Date],0),2):INDEX(BDD[],MATCH(Fin+1,BDD[Date],0)-1,2),$C16,INDEX(BDD[],MATCH(Début,BDD[Date],0),7):INDEX(BDD[],MATCH(Fin+1,BDD[Date],0)-1,7),3)</f>
        <v>5</v>
      </c>
      <c r="X16" s="13">
        <f>COUNTIFS(INDEX(BDD[],MATCH(Début,BDD[Date],0),2):INDEX(BDD[],MATCH(Fin+1,BDD[Date],0)-1,2),$C16,INDEX(BDD[],MATCH(Début,BDD[Date],0),7):INDEX(BDD[],MATCH(Fin+1,BDD[Date],0)-1,7),4)</f>
        <v>5</v>
      </c>
      <c r="Y16" s="13">
        <f>COUNTIFS(INDEX(BDD[],MATCH(Début,BDD[Date],0),2):INDEX(BDD[],MATCH(Fin+1,BDD[Date],0)-1,2),$C16,INDEX(BDD[],MATCH(Début,BDD[Date],0),7):INDEX(BDD[],MATCH(Fin+1,BDD[Date],0)-1,7),5)</f>
        <v>5</v>
      </c>
      <c r="Z16" s="13">
        <f>COUNTIFS(INDEX(BDD[],MATCH(Début,BDD[Date],0),2):INDEX(BDD[],MATCH(Fin+1,BDD[Date],0)-1,2),$C16,INDEX(BDD[],MATCH(Début,BDD[Date],0),7):INDEX(BDD[],MATCH(Fin+1,BDD[Date],0)-1,7),6)</f>
        <v>4</v>
      </c>
      <c r="AA16" s="13">
        <f>COUNTIFS(INDEX(BDD[],MATCH(Début,BDD[Date],0),2):INDEX(BDD[],MATCH(Fin+1,BDD[Date],0)-1,2),$C16,INDEX(BDD[],MATCH(Début,BDD[Date],0),7):INDEX(BDD[],MATCH(Fin+1,BDD[Date],0)-1,7),7)</f>
        <v>4</v>
      </c>
      <c r="AB16" s="11"/>
      <c r="AC16" s="10"/>
    </row>
    <row r="17" spans="1:29" s="15" customFormat="1" ht="18" customHeight="1">
      <c r="A17" s="10"/>
      <c r="B17" s="11"/>
      <c r="C17" s="12" t="s">
        <v>6</v>
      </c>
      <c r="D17" s="13">
        <f>COUNTIFS(INDEX(BDD[],MATCH(Début,BDD[Date],0),2):INDEX(BDD[],MATCH(Fin+1,BDD[Date],0)-1,2),$C17,INDEX(BDD[],MATCH(Début,BDD[Date],0),6):INDEX(BDD[],MATCH(Fin+1,BDD[Date],0)-1,6),D$8)</f>
        <v>1</v>
      </c>
      <c r="E17" s="13">
        <f>COUNTIFS(INDEX(BDD[],MATCH(Début,BDD[Date],0),2):INDEX(BDD[],MATCH(Fin+1,BDD[Date],0)-1,2),$C17,INDEX(BDD[],MATCH(Début,BDD[Date],0),6):INDEX(BDD[],MATCH(Fin+1,BDD[Date],0)-1,6),E$8)</f>
        <v>0</v>
      </c>
      <c r="F17" s="13">
        <f>COUNTIFS(INDEX(BDD[],MATCH(Début,BDD[Date],0),2):INDEX(BDD[],MATCH(Fin+1,BDD[Date],0)-1,2),$C17,INDEX(BDD[],MATCH(Début,BDD[Date],0),6):INDEX(BDD[],MATCH(Fin+1,BDD[Date],0)-1,6),F$8)</f>
        <v>0</v>
      </c>
      <c r="G17" s="13">
        <f>COUNTIFS(INDEX(BDD[],MATCH(Début,BDD[Date],0),2):INDEX(BDD[],MATCH(Fin+1,BDD[Date],0)-1,2),$C17,INDEX(BDD[],MATCH(Début,BDD[Date],0),6):INDEX(BDD[],MATCH(Fin+1,BDD[Date],0)-1,6),G$8)</f>
        <v>0</v>
      </c>
      <c r="H17" s="13">
        <f>COUNTIFS(INDEX(BDD[],MATCH(Début,BDD[Date],0),2):INDEX(BDD[],MATCH(Fin+1,BDD[Date],0)-1,2),$C17,INDEX(BDD[],MATCH(Début,BDD[Date],0),6):INDEX(BDD[],MATCH(Fin+1,BDD[Date],0)-1,6),H$8)</f>
        <v>0</v>
      </c>
      <c r="I17" s="13">
        <f>COUNTIFS(INDEX(BDD[],MATCH(Début,BDD[Date],0),2):INDEX(BDD[],MATCH(Fin+1,BDD[Date],0)-1,2),$C17,INDEX(BDD[],MATCH(Début,BDD[Date],0),6):INDEX(BDD[],MATCH(Fin+1,BDD[Date],0)-1,6),I$8)</f>
        <v>0</v>
      </c>
      <c r="J17" s="13">
        <f>COUNTIFS(INDEX(BDD[],MATCH(Début,BDD[Date],0),2):INDEX(BDD[],MATCH(Fin+1,BDD[Date],0)-1,2),$C17,INDEX(BDD[],MATCH(Début,BDD[Date],0),6):INDEX(BDD[],MATCH(Fin+1,BDD[Date],0)-1,6),J$8)</f>
        <v>0</v>
      </c>
      <c r="K17" s="14"/>
      <c r="L17" s="13">
        <f>COUNTIFS(INDEX(BDD[],MATCH(Début,BDD[Date],0),2):INDEX(BDD[],MATCH(Fin+1,BDD[Date],0)-1,2),$C17,INDEX(BDD[],MATCH(Début,BDD[Date],0),5):INDEX(BDD[],MATCH(Fin+1,BDD[Date],0)-1,5),L$8)</f>
        <v>4</v>
      </c>
      <c r="M17" s="13">
        <f>COUNTIFS(INDEX(BDD[],MATCH(Début,BDD[Date],0),2):INDEX(BDD[],MATCH(Fin+1,BDD[Date],0)-1,2),$C17,INDEX(BDD[],MATCH(Début,BDD[Date],0),5):INDEX(BDD[],MATCH(Fin+1,BDD[Date],0)-1,5),M$8)</f>
        <v>0</v>
      </c>
      <c r="N17" s="13">
        <f>COUNTIFS(INDEX(BDD[],MATCH(Début,BDD[Date],0),2):INDEX(BDD[],MATCH(Fin+1,BDD[Date],0)-1,2),$C17,INDEX(BDD[],MATCH(Début,BDD[Date],0),5):INDEX(BDD[],MATCH(Fin+1,BDD[Date],0)-1,5),N$8)</f>
        <v>0</v>
      </c>
      <c r="O17" s="13">
        <f>COUNTIFS(INDEX(BDD[],MATCH(Début,BDD[Date],0),2):INDEX(BDD[],MATCH(Fin+1,BDD[Date],0)-1,2),$C17,INDEX(BDD[],MATCH(Début,BDD[Date],0),5):INDEX(BDD[],MATCH(Fin+1,BDD[Date],0)-1,5),O$8)</f>
        <v>8</v>
      </c>
      <c r="P17" s="13">
        <f>COUNTIFS(INDEX(BDD[],MATCH(Début,BDD[Date],0),2):INDEX(BDD[],MATCH(Fin+1,BDD[Date],0)-1,2),$C17,INDEX(BDD[],MATCH(Début,BDD[Date],0),5):INDEX(BDD[],MATCH(Fin+1,BDD[Date],0)-1,5),P$8)</f>
        <v>5</v>
      </c>
      <c r="Q17" s="13">
        <f>COUNTIFS(INDEX(BDD[],MATCH(Début,BDD[Date],0),2):INDEX(BDD[],MATCH(Fin+1,BDD[Date],0)-1,2),$C17,INDEX(BDD[],MATCH(Début,BDD[Date],0),5):INDEX(BDD[],MATCH(Fin+1,BDD[Date],0)-1,5),Q$8)</f>
        <v>11</v>
      </c>
      <c r="R17" s="13">
        <f>COUNTIFS(INDEX(BDD[],MATCH(Début,BDD[Date],0),2):INDEX(BDD[],MATCH(Fin+1,BDD[Date],0)-1,2),$C17,INDEX(BDD[],MATCH(Début,BDD[Date],0),5):INDEX(BDD[],MATCH(Fin+1,BDD[Date],0)-1,5),R$8)</f>
        <v>2</v>
      </c>
      <c r="S17" s="13">
        <f>COUNTIFS(INDEX(BDD[],MATCH(Début,BDD[Date],0),2):INDEX(BDD[],MATCH(Fin+1,BDD[Date],0)-1,2),$C17,INDEX(BDD[],MATCH(Début,BDD[Date],0),5):INDEX(BDD[],MATCH(Fin+1,BDD[Date],0)-1,5),S$8)</f>
        <v>0</v>
      </c>
      <c r="T17" s="14"/>
      <c r="U17" s="13">
        <f>COUNTIFS(INDEX(BDD[],MATCH(Début,BDD[Date],0),2):INDEX(BDD[],MATCH(Fin+1,BDD[Date],0)-1,2),$C17,INDEX(BDD[],MATCH(Début,BDD[Date],0),7):INDEX(BDD[],MATCH(Fin+1,BDD[Date],0)-1,7),1)</f>
        <v>4</v>
      </c>
      <c r="V17" s="13">
        <f>COUNTIFS(INDEX(BDD[],MATCH(Début,BDD[Date],0),2):INDEX(BDD[],MATCH(Fin+1,BDD[Date],0)-1,2),$C17,INDEX(BDD[],MATCH(Début,BDD[Date],0),7):INDEX(BDD[],MATCH(Fin+1,BDD[Date],0)-1,7),2)</f>
        <v>4</v>
      </c>
      <c r="W17" s="13">
        <f>COUNTIFS(INDEX(BDD[],MATCH(Début,BDD[Date],0),2):INDEX(BDD[],MATCH(Fin+1,BDD[Date],0)-1,2),$C17,INDEX(BDD[],MATCH(Début,BDD[Date],0),7):INDEX(BDD[],MATCH(Fin+1,BDD[Date],0)-1,7),3)</f>
        <v>5</v>
      </c>
      <c r="X17" s="13">
        <f>COUNTIFS(INDEX(BDD[],MATCH(Début,BDD[Date],0),2):INDEX(BDD[],MATCH(Fin+1,BDD[Date],0)-1,2),$C17,INDEX(BDD[],MATCH(Début,BDD[Date],0),7):INDEX(BDD[],MATCH(Fin+1,BDD[Date],0)-1,7),4)</f>
        <v>5</v>
      </c>
      <c r="Y17" s="13">
        <f>COUNTIFS(INDEX(BDD[],MATCH(Début,BDD[Date],0),2):INDEX(BDD[],MATCH(Fin+1,BDD[Date],0)-1,2),$C17,INDEX(BDD[],MATCH(Début,BDD[Date],0),7):INDEX(BDD[],MATCH(Fin+1,BDD[Date],0)-1,7),5)</f>
        <v>5</v>
      </c>
      <c r="Z17" s="13">
        <f>COUNTIFS(INDEX(BDD[],MATCH(Début,BDD[Date],0),2):INDEX(BDD[],MATCH(Fin+1,BDD[Date],0)-1,2),$C17,INDEX(BDD[],MATCH(Début,BDD[Date],0),7):INDEX(BDD[],MATCH(Fin+1,BDD[Date],0)-1,7),6)</f>
        <v>4</v>
      </c>
      <c r="AA17" s="13">
        <f>COUNTIFS(INDEX(BDD[],MATCH(Début,BDD[Date],0),2):INDEX(BDD[],MATCH(Fin+1,BDD[Date],0)-1,2),$C17,INDEX(BDD[],MATCH(Début,BDD[Date],0),7):INDEX(BDD[],MATCH(Fin+1,BDD[Date],0)-1,7),7)</f>
        <v>4</v>
      </c>
      <c r="AB17" s="11"/>
      <c r="AC17" s="10"/>
    </row>
    <row r="18" spans="1:29" s="15" customFormat="1" ht="18" customHeight="1">
      <c r="A18" s="10"/>
      <c r="B18" s="11"/>
      <c r="C18" s="12" t="s">
        <v>7</v>
      </c>
      <c r="D18" s="13">
        <f>COUNTIFS(INDEX(BDD[],MATCH(Début,BDD[Date],0),2):INDEX(BDD[],MATCH(Fin+1,BDD[Date],0)-1,2),$C18,INDEX(BDD[],MATCH(Début,BDD[Date],0),6):INDEX(BDD[],MATCH(Fin+1,BDD[Date],0)-1,6),D$8)</f>
        <v>0</v>
      </c>
      <c r="E18" s="13">
        <f>COUNTIFS(INDEX(BDD[],MATCH(Début,BDD[Date],0),2):INDEX(BDD[],MATCH(Fin+1,BDD[Date],0)-1,2),$C18,INDEX(BDD[],MATCH(Début,BDD[Date],0),6):INDEX(BDD[],MATCH(Fin+1,BDD[Date],0)-1,6),E$8)</f>
        <v>0</v>
      </c>
      <c r="F18" s="13">
        <f>COUNTIFS(INDEX(BDD[],MATCH(Début,BDD[Date],0),2):INDEX(BDD[],MATCH(Fin+1,BDD[Date],0)-1,2),$C18,INDEX(BDD[],MATCH(Début,BDD[Date],0),6):INDEX(BDD[],MATCH(Fin+1,BDD[Date],0)-1,6),F$8)</f>
        <v>0</v>
      </c>
      <c r="G18" s="13">
        <f>COUNTIFS(INDEX(BDD[],MATCH(Début,BDD[Date],0),2):INDEX(BDD[],MATCH(Fin+1,BDD[Date],0)-1,2),$C18,INDEX(BDD[],MATCH(Début,BDD[Date],0),6):INDEX(BDD[],MATCH(Fin+1,BDD[Date],0)-1,6),G$8)</f>
        <v>0</v>
      </c>
      <c r="H18" s="13">
        <f>COUNTIFS(INDEX(BDD[],MATCH(Début,BDD[Date],0),2):INDEX(BDD[],MATCH(Fin+1,BDD[Date],0)-1,2),$C18,INDEX(BDD[],MATCH(Début,BDD[Date],0),6):INDEX(BDD[],MATCH(Fin+1,BDD[Date],0)-1,6),H$8)</f>
        <v>0</v>
      </c>
      <c r="I18" s="13">
        <f>COUNTIFS(INDEX(BDD[],MATCH(Début,BDD[Date],0),2):INDEX(BDD[],MATCH(Fin+1,BDD[Date],0)-1,2),$C18,INDEX(BDD[],MATCH(Début,BDD[Date],0),6):INDEX(BDD[],MATCH(Fin+1,BDD[Date],0)-1,6),I$8)</f>
        <v>2</v>
      </c>
      <c r="J18" s="13">
        <f>COUNTIFS(INDEX(BDD[],MATCH(Début,BDD[Date],0),2):INDEX(BDD[],MATCH(Fin+1,BDD[Date],0)-1,2),$C18,INDEX(BDD[],MATCH(Début,BDD[Date],0),6):INDEX(BDD[],MATCH(Fin+1,BDD[Date],0)-1,6),J$8)</f>
        <v>0</v>
      </c>
      <c r="K18" s="14"/>
      <c r="L18" s="13">
        <f>COUNTIFS(INDEX(BDD[],MATCH(Début,BDD[Date],0),2):INDEX(BDD[],MATCH(Fin+1,BDD[Date],0)-1,2),$C18,INDEX(BDD[],MATCH(Début,BDD[Date],0),5):INDEX(BDD[],MATCH(Fin+1,BDD[Date],0)-1,5),L$8)</f>
        <v>8</v>
      </c>
      <c r="M18" s="13">
        <f>COUNTIFS(INDEX(BDD[],MATCH(Début,BDD[Date],0),2):INDEX(BDD[],MATCH(Fin+1,BDD[Date],0)-1,2),$C18,INDEX(BDD[],MATCH(Début,BDD[Date],0),5):INDEX(BDD[],MATCH(Fin+1,BDD[Date],0)-1,5),M$8)</f>
        <v>0</v>
      </c>
      <c r="N18" s="13">
        <f>COUNTIFS(INDEX(BDD[],MATCH(Début,BDD[Date],0),2):INDEX(BDD[],MATCH(Fin+1,BDD[Date],0)-1,2),$C18,INDEX(BDD[],MATCH(Début,BDD[Date],0),5):INDEX(BDD[],MATCH(Fin+1,BDD[Date],0)-1,5),N$8)</f>
        <v>0</v>
      </c>
      <c r="O18" s="13">
        <f>COUNTIFS(INDEX(BDD[],MATCH(Début,BDD[Date],0),2):INDEX(BDD[],MATCH(Fin+1,BDD[Date],0)-1,2),$C18,INDEX(BDD[],MATCH(Début,BDD[Date],0),5):INDEX(BDD[],MATCH(Fin+1,BDD[Date],0)-1,5),O$8)</f>
        <v>3</v>
      </c>
      <c r="P18" s="13">
        <f>COUNTIFS(INDEX(BDD[],MATCH(Début,BDD[Date],0),2):INDEX(BDD[],MATCH(Fin+1,BDD[Date],0)-1,2),$C18,INDEX(BDD[],MATCH(Début,BDD[Date],0),5):INDEX(BDD[],MATCH(Fin+1,BDD[Date],0)-1,5),P$8)</f>
        <v>7</v>
      </c>
      <c r="Q18" s="13">
        <f>COUNTIFS(INDEX(BDD[],MATCH(Début,BDD[Date],0),2):INDEX(BDD[],MATCH(Fin+1,BDD[Date],0)-1,2),$C18,INDEX(BDD[],MATCH(Début,BDD[Date],0),5):INDEX(BDD[],MATCH(Fin+1,BDD[Date],0)-1,5),Q$8)</f>
        <v>5</v>
      </c>
      <c r="R18" s="13">
        <f>COUNTIFS(INDEX(BDD[],MATCH(Début,BDD[Date],0),2):INDEX(BDD[],MATCH(Fin+1,BDD[Date],0)-1,2),$C18,INDEX(BDD[],MATCH(Début,BDD[Date],0),5):INDEX(BDD[],MATCH(Fin+1,BDD[Date],0)-1,5),R$8)</f>
        <v>8</v>
      </c>
      <c r="S18" s="13">
        <f>COUNTIFS(INDEX(BDD[],MATCH(Début,BDD[Date],0),2):INDEX(BDD[],MATCH(Fin+1,BDD[Date],0)-1,2),$C18,INDEX(BDD[],MATCH(Début,BDD[Date],0),5):INDEX(BDD[],MATCH(Fin+1,BDD[Date],0)-1,5),S$8)</f>
        <v>0</v>
      </c>
      <c r="T18" s="14"/>
      <c r="U18" s="13">
        <f>COUNTIFS(INDEX(BDD[],MATCH(Début,BDD[Date],0),2):INDEX(BDD[],MATCH(Fin+1,BDD[Date],0)-1,2),$C18,INDEX(BDD[],MATCH(Début,BDD[Date],0),7):INDEX(BDD[],MATCH(Fin+1,BDD[Date],0)-1,7),1)</f>
        <v>4</v>
      </c>
      <c r="V18" s="13">
        <f>COUNTIFS(INDEX(BDD[],MATCH(Début,BDD[Date],0),2):INDEX(BDD[],MATCH(Fin+1,BDD[Date],0)-1,2),$C18,INDEX(BDD[],MATCH(Début,BDD[Date],0),7):INDEX(BDD[],MATCH(Fin+1,BDD[Date],0)-1,7),2)</f>
        <v>4</v>
      </c>
      <c r="W18" s="13">
        <f>COUNTIFS(INDEX(BDD[],MATCH(Début,BDD[Date],0),2):INDEX(BDD[],MATCH(Fin+1,BDD[Date],0)-1,2),$C18,INDEX(BDD[],MATCH(Début,BDD[Date],0),7):INDEX(BDD[],MATCH(Fin+1,BDD[Date],0)-1,7),3)</f>
        <v>5</v>
      </c>
      <c r="X18" s="13">
        <f>COUNTIFS(INDEX(BDD[],MATCH(Début,BDD[Date],0),2):INDEX(BDD[],MATCH(Fin+1,BDD[Date],0)-1,2),$C18,INDEX(BDD[],MATCH(Début,BDD[Date],0),7):INDEX(BDD[],MATCH(Fin+1,BDD[Date],0)-1,7),4)</f>
        <v>5</v>
      </c>
      <c r="Y18" s="13">
        <f>COUNTIFS(INDEX(BDD[],MATCH(Début,BDD[Date],0),2):INDEX(BDD[],MATCH(Fin+1,BDD[Date],0)-1,2),$C18,INDEX(BDD[],MATCH(Début,BDD[Date],0),7):INDEX(BDD[],MATCH(Fin+1,BDD[Date],0)-1,7),5)</f>
        <v>5</v>
      </c>
      <c r="Z18" s="13">
        <f>COUNTIFS(INDEX(BDD[],MATCH(Début,BDD[Date],0),2):INDEX(BDD[],MATCH(Fin+1,BDD[Date],0)-1,2),$C18,INDEX(BDD[],MATCH(Début,BDD[Date],0),7):INDEX(BDD[],MATCH(Fin+1,BDD[Date],0)-1,7),6)</f>
        <v>4</v>
      </c>
      <c r="AA18" s="13">
        <f>COUNTIFS(INDEX(BDD[],MATCH(Début,BDD[Date],0),2):INDEX(BDD[],MATCH(Fin+1,BDD[Date],0)-1,2),$C18,INDEX(BDD[],MATCH(Début,BDD[Date],0),7):INDEX(BDD[],MATCH(Fin+1,BDD[Date],0)-1,7),7)</f>
        <v>4</v>
      </c>
      <c r="AB18" s="11"/>
      <c r="AC18" s="10"/>
    </row>
    <row r="19" spans="1:29" s="15" customFormat="1" ht="18" customHeight="1">
      <c r="A19" s="10"/>
      <c r="B19" s="11"/>
      <c r="C19" s="12" t="s">
        <v>34</v>
      </c>
      <c r="D19" s="13">
        <f>COUNTIFS(INDEX(BDD[],MATCH(Début,BDD[Date],0),2):INDEX(BDD[],MATCH(Fin+1,BDD[Date],0)-1,2),$C19,INDEX(BDD[],MATCH(Début,BDD[Date],0),6):INDEX(BDD[],MATCH(Fin+1,BDD[Date],0)-1,6),D$8)</f>
        <v>14</v>
      </c>
      <c r="E19" s="13">
        <f>COUNTIFS(INDEX(BDD[],MATCH(Début,BDD[Date],0),2):INDEX(BDD[],MATCH(Fin+1,BDD[Date],0)-1,2),$C19,INDEX(BDD[],MATCH(Début,BDD[Date],0),6):INDEX(BDD[],MATCH(Fin+1,BDD[Date],0)-1,6),E$8)</f>
        <v>12</v>
      </c>
      <c r="F19" s="13">
        <f>COUNTIFS(INDEX(BDD[],MATCH(Début,BDD[Date],0),2):INDEX(BDD[],MATCH(Fin+1,BDD[Date],0)-1,2),$C19,INDEX(BDD[],MATCH(Début,BDD[Date],0),6):INDEX(BDD[],MATCH(Fin+1,BDD[Date],0)-1,6),F$8)</f>
        <v>0</v>
      </c>
      <c r="G19" s="13">
        <f>COUNTIFS(INDEX(BDD[],MATCH(Début,BDD[Date],0),2):INDEX(BDD[],MATCH(Fin+1,BDD[Date],0)-1,2),$C19,INDEX(BDD[],MATCH(Début,BDD[Date],0),6):INDEX(BDD[],MATCH(Fin+1,BDD[Date],0)-1,6),G$8)</f>
        <v>0</v>
      </c>
      <c r="H19" s="13">
        <f>COUNTIFS(INDEX(BDD[],MATCH(Début,BDD[Date],0),2):INDEX(BDD[],MATCH(Fin+1,BDD[Date],0)-1,2),$C19,INDEX(BDD[],MATCH(Début,BDD[Date],0),6):INDEX(BDD[],MATCH(Fin+1,BDD[Date],0)-1,6),H$8)</f>
        <v>0</v>
      </c>
      <c r="I19" s="13">
        <f>COUNTIFS(INDEX(BDD[],MATCH(Début,BDD[Date],0),2):INDEX(BDD[],MATCH(Fin+1,BDD[Date],0)-1,2),$C19,INDEX(BDD[],MATCH(Début,BDD[Date],0),6):INDEX(BDD[],MATCH(Fin+1,BDD[Date],0)-1,6),I$8)</f>
        <v>0</v>
      </c>
      <c r="J19" s="13">
        <f>COUNTIFS(INDEX(BDD[],MATCH(Début,BDD[Date],0),2):INDEX(BDD[],MATCH(Fin+1,BDD[Date],0)-1,2),$C19,INDEX(BDD[],MATCH(Début,BDD[Date],0),6):INDEX(BDD[],MATCH(Fin+1,BDD[Date],0)-1,6),J$8)</f>
        <v>0</v>
      </c>
      <c r="K19" s="14"/>
      <c r="L19" s="13">
        <f>COUNTIFS(INDEX(BDD[],MATCH(Début,BDD[Date],0),2):INDEX(BDD[],MATCH(Fin+1,BDD[Date],0)-1,2),$C19,INDEX(BDD[],MATCH(Début,BDD[Date],0),5):INDEX(BDD[],MATCH(Fin+1,BDD[Date],0)-1,5),L$8)</f>
        <v>0</v>
      </c>
      <c r="M19" s="13">
        <f>COUNTIFS(INDEX(BDD[],MATCH(Début,BDD[Date],0),2):INDEX(BDD[],MATCH(Fin+1,BDD[Date],0)-1,2),$C19,INDEX(BDD[],MATCH(Début,BDD[Date],0),5):INDEX(BDD[],MATCH(Fin+1,BDD[Date],0)-1,5),M$8)</f>
        <v>0</v>
      </c>
      <c r="N19" s="13">
        <f>COUNTIFS(INDEX(BDD[],MATCH(Début,BDD[Date],0),2):INDEX(BDD[],MATCH(Fin+1,BDD[Date],0)-1,2),$C19,INDEX(BDD[],MATCH(Début,BDD[Date],0),5):INDEX(BDD[],MATCH(Fin+1,BDD[Date],0)-1,5),N$8)</f>
        <v>0</v>
      </c>
      <c r="O19" s="13">
        <f>COUNTIFS(INDEX(BDD[],MATCH(Début,BDD[Date],0),2):INDEX(BDD[],MATCH(Fin+1,BDD[Date],0)-1,2),$C19,INDEX(BDD[],MATCH(Début,BDD[Date],0),5):INDEX(BDD[],MATCH(Fin+1,BDD[Date],0)-1,5),O$8)</f>
        <v>1</v>
      </c>
      <c r="P19" s="13">
        <f>COUNTIFS(INDEX(BDD[],MATCH(Début,BDD[Date],0),2):INDEX(BDD[],MATCH(Fin+1,BDD[Date],0)-1,2),$C19,INDEX(BDD[],MATCH(Début,BDD[Date],0),5):INDEX(BDD[],MATCH(Fin+1,BDD[Date],0)-1,5),P$8)</f>
        <v>0</v>
      </c>
      <c r="Q19" s="13">
        <f>COUNTIFS(INDEX(BDD[],MATCH(Début,BDD[Date],0),2):INDEX(BDD[],MATCH(Fin+1,BDD[Date],0)-1,2),$C19,INDEX(BDD[],MATCH(Début,BDD[Date],0),5):INDEX(BDD[],MATCH(Fin+1,BDD[Date],0)-1,5),Q$8)</f>
        <v>1</v>
      </c>
      <c r="R19" s="13">
        <f>COUNTIFS(INDEX(BDD[],MATCH(Début,BDD[Date],0),2):INDEX(BDD[],MATCH(Fin+1,BDD[Date],0)-1,2),$C19,INDEX(BDD[],MATCH(Début,BDD[Date],0),5):INDEX(BDD[],MATCH(Fin+1,BDD[Date],0)-1,5),R$8)</f>
        <v>1</v>
      </c>
      <c r="S19" s="13">
        <f>COUNTIFS(INDEX(BDD[],MATCH(Début,BDD[Date],0),2):INDEX(BDD[],MATCH(Fin+1,BDD[Date],0)-1,2),$C19,INDEX(BDD[],MATCH(Début,BDD[Date],0),5):INDEX(BDD[],MATCH(Fin+1,BDD[Date],0)-1,5),S$8)</f>
        <v>1</v>
      </c>
      <c r="T19" s="14"/>
      <c r="U19" s="13">
        <f>COUNTIFS(INDEX(BDD[],MATCH(Début,BDD[Date],0),2):INDEX(BDD[],MATCH(Fin+1,BDD[Date],0)-1,2),$C19,INDEX(BDD[],MATCH(Début,BDD[Date],0),7):INDEX(BDD[],MATCH(Fin+1,BDD[Date],0)-1,7),1)</f>
        <v>4</v>
      </c>
      <c r="V19" s="13">
        <f>COUNTIFS(INDEX(BDD[],MATCH(Début,BDD[Date],0),2):INDEX(BDD[],MATCH(Fin+1,BDD[Date],0)-1,2),$C19,INDEX(BDD[],MATCH(Début,BDD[Date],0),7):INDEX(BDD[],MATCH(Fin+1,BDD[Date],0)-1,7),2)</f>
        <v>4</v>
      </c>
      <c r="W19" s="13">
        <f>COUNTIFS(INDEX(BDD[],MATCH(Début,BDD[Date],0),2):INDEX(BDD[],MATCH(Fin+1,BDD[Date],0)-1,2),$C19,INDEX(BDD[],MATCH(Début,BDD[Date],0),7):INDEX(BDD[],MATCH(Fin+1,BDD[Date],0)-1,7),3)</f>
        <v>5</v>
      </c>
      <c r="X19" s="13">
        <f>COUNTIFS(INDEX(BDD[],MATCH(Début,BDD[Date],0),2):INDEX(BDD[],MATCH(Fin+1,BDD[Date],0)-1,2),$C19,INDEX(BDD[],MATCH(Début,BDD[Date],0),7):INDEX(BDD[],MATCH(Fin+1,BDD[Date],0)-1,7),4)</f>
        <v>5</v>
      </c>
      <c r="Y19" s="13">
        <f>COUNTIFS(INDEX(BDD[],MATCH(Début,BDD[Date],0),2):INDEX(BDD[],MATCH(Fin+1,BDD[Date],0)-1,2),$C19,INDEX(BDD[],MATCH(Début,BDD[Date],0),7):INDEX(BDD[],MATCH(Fin+1,BDD[Date],0)-1,7),5)</f>
        <v>5</v>
      </c>
      <c r="Z19" s="13">
        <f>COUNTIFS(INDEX(BDD[],MATCH(Début,BDD[Date],0),2):INDEX(BDD[],MATCH(Fin+1,BDD[Date],0)-1,2),$C19,INDEX(BDD[],MATCH(Début,BDD[Date],0),7):INDEX(BDD[],MATCH(Fin+1,BDD[Date],0)-1,7),6)</f>
        <v>4</v>
      </c>
      <c r="AA19" s="13">
        <f>COUNTIFS(INDEX(BDD[],MATCH(Début,BDD[Date],0),2):INDEX(BDD[],MATCH(Fin+1,BDD[Date],0)-1,2),$C19,INDEX(BDD[],MATCH(Début,BDD[Date],0),7):INDEX(BDD[],MATCH(Fin+1,BDD[Date],0)-1,7),7)</f>
        <v>4</v>
      </c>
      <c r="AB19" s="11"/>
      <c r="AC19" s="10"/>
    </row>
    <row r="20" spans="1:29" s="15" customFormat="1" ht="18" customHeight="1">
      <c r="A20" s="10"/>
      <c r="B20" s="11"/>
      <c r="C20" s="12" t="s">
        <v>35</v>
      </c>
      <c r="D20" s="13">
        <f>COUNTIFS(INDEX(BDD[],MATCH(Début,BDD[Date],0),2):INDEX(BDD[],MATCH(Fin+1,BDD[Date],0)-1,2),$C20,INDEX(BDD[],MATCH(Début,BDD[Date],0),6):INDEX(BDD[],MATCH(Fin+1,BDD[Date],0)-1,6),D$8)</f>
        <v>12</v>
      </c>
      <c r="E20" s="13">
        <f>COUNTIFS(INDEX(BDD[],MATCH(Début,BDD[Date],0),2):INDEX(BDD[],MATCH(Fin+1,BDD[Date],0)-1,2),$C20,INDEX(BDD[],MATCH(Début,BDD[Date],0),6):INDEX(BDD[],MATCH(Fin+1,BDD[Date],0)-1,6),E$8)</f>
        <v>16</v>
      </c>
      <c r="F20" s="13">
        <f>COUNTIFS(INDEX(BDD[],MATCH(Début,BDD[Date],0),2):INDEX(BDD[],MATCH(Fin+1,BDD[Date],0)-1,2),$C20,INDEX(BDD[],MATCH(Début,BDD[Date],0),6):INDEX(BDD[],MATCH(Fin+1,BDD[Date],0)-1,6),F$8)</f>
        <v>0</v>
      </c>
      <c r="G20" s="13">
        <f>COUNTIFS(INDEX(BDD[],MATCH(Début,BDD[Date],0),2):INDEX(BDD[],MATCH(Fin+1,BDD[Date],0)-1,2),$C20,INDEX(BDD[],MATCH(Début,BDD[Date],0),6):INDEX(BDD[],MATCH(Fin+1,BDD[Date],0)-1,6),G$8)</f>
        <v>0</v>
      </c>
      <c r="H20" s="13">
        <f>COUNTIFS(INDEX(BDD[],MATCH(Début,BDD[Date],0),2):INDEX(BDD[],MATCH(Fin+1,BDD[Date],0)-1,2),$C20,INDEX(BDD[],MATCH(Début,BDD[Date],0),6):INDEX(BDD[],MATCH(Fin+1,BDD[Date],0)-1,6),H$8)</f>
        <v>2</v>
      </c>
      <c r="I20" s="13">
        <f>COUNTIFS(INDEX(BDD[],MATCH(Début,BDD[Date],0),2):INDEX(BDD[],MATCH(Fin+1,BDD[Date],0)-1,2),$C20,INDEX(BDD[],MATCH(Début,BDD[Date],0),6):INDEX(BDD[],MATCH(Fin+1,BDD[Date],0)-1,6),I$8)</f>
        <v>0</v>
      </c>
      <c r="J20" s="13">
        <f>COUNTIFS(INDEX(BDD[],MATCH(Début,BDD[Date],0),2):INDEX(BDD[],MATCH(Fin+1,BDD[Date],0)-1,2),$C20,INDEX(BDD[],MATCH(Début,BDD[Date],0),6):INDEX(BDD[],MATCH(Fin+1,BDD[Date],0)-1,6),J$8)</f>
        <v>0</v>
      </c>
      <c r="K20" s="14"/>
      <c r="L20" s="13">
        <f>COUNTIFS(INDEX(BDD[],MATCH(Début,BDD[Date],0),2):INDEX(BDD[],MATCH(Fin+1,BDD[Date],0)-1,2),$C20,INDEX(BDD[],MATCH(Début,BDD[Date],0),5):INDEX(BDD[],MATCH(Fin+1,BDD[Date],0)-1,5),L$8)</f>
        <v>0</v>
      </c>
      <c r="M20" s="13">
        <f>COUNTIFS(INDEX(BDD[],MATCH(Début,BDD[Date],0),2):INDEX(BDD[],MATCH(Fin+1,BDD[Date],0)-1,2),$C20,INDEX(BDD[],MATCH(Début,BDD[Date],0),5):INDEX(BDD[],MATCH(Fin+1,BDD[Date],0)-1,5),M$8)</f>
        <v>0</v>
      </c>
      <c r="N20" s="13">
        <f>COUNTIFS(INDEX(BDD[],MATCH(Début,BDD[Date],0),2):INDEX(BDD[],MATCH(Fin+1,BDD[Date],0)-1,2),$C20,INDEX(BDD[],MATCH(Début,BDD[Date],0),5):INDEX(BDD[],MATCH(Fin+1,BDD[Date],0)-1,5),N$8)</f>
        <v>0</v>
      </c>
      <c r="O20" s="13">
        <f>COUNTIFS(INDEX(BDD[],MATCH(Début,BDD[Date],0),2):INDEX(BDD[],MATCH(Fin+1,BDD[Date],0)-1,2),$C20,INDEX(BDD[],MATCH(Début,BDD[Date],0),5):INDEX(BDD[],MATCH(Fin+1,BDD[Date],0)-1,5),O$8)</f>
        <v>0</v>
      </c>
      <c r="P20" s="13">
        <f>COUNTIFS(INDEX(BDD[],MATCH(Début,BDD[Date],0),2):INDEX(BDD[],MATCH(Fin+1,BDD[Date],0)-1,2),$C20,INDEX(BDD[],MATCH(Début,BDD[Date],0),5):INDEX(BDD[],MATCH(Fin+1,BDD[Date],0)-1,5),P$8)</f>
        <v>0</v>
      </c>
      <c r="Q20" s="13">
        <f>COUNTIFS(INDEX(BDD[],MATCH(Début,BDD[Date],0),2):INDEX(BDD[],MATCH(Fin+1,BDD[Date],0)-1,2),$C20,INDEX(BDD[],MATCH(Début,BDD[Date],0),5):INDEX(BDD[],MATCH(Fin+1,BDD[Date],0)-1,5),Q$8)</f>
        <v>0</v>
      </c>
      <c r="R20" s="13">
        <f>COUNTIFS(INDEX(BDD[],MATCH(Début,BDD[Date],0),2):INDEX(BDD[],MATCH(Fin+1,BDD[Date],0)-1,2),$C20,INDEX(BDD[],MATCH(Début,BDD[Date],0),5):INDEX(BDD[],MATCH(Fin+1,BDD[Date],0)-1,5),R$8)</f>
        <v>0</v>
      </c>
      <c r="S20" s="13">
        <f>COUNTIFS(INDEX(BDD[],MATCH(Début,BDD[Date],0),2):INDEX(BDD[],MATCH(Fin+1,BDD[Date],0)-1,2),$C20,INDEX(BDD[],MATCH(Début,BDD[Date],0),5):INDEX(BDD[],MATCH(Fin+1,BDD[Date],0)-1,5),S$8)</f>
        <v>0</v>
      </c>
      <c r="T20" s="14"/>
      <c r="U20" s="13">
        <f>COUNTIFS(INDEX(BDD[],MATCH(Début,BDD[Date],0),2):INDEX(BDD[],MATCH(Fin+1,BDD[Date],0)-1,2),$C20,INDEX(BDD[],MATCH(Début,BDD[Date],0),7):INDEX(BDD[],MATCH(Fin+1,BDD[Date],0)-1,7),1)</f>
        <v>4</v>
      </c>
      <c r="V20" s="13">
        <f>COUNTIFS(INDEX(BDD[],MATCH(Début,BDD[Date],0),2):INDEX(BDD[],MATCH(Fin+1,BDD[Date],0)-1,2),$C20,INDEX(BDD[],MATCH(Début,BDD[Date],0),7):INDEX(BDD[],MATCH(Fin+1,BDD[Date],0)-1,7),2)</f>
        <v>4</v>
      </c>
      <c r="W20" s="13">
        <f>COUNTIFS(INDEX(BDD[],MATCH(Début,BDD[Date],0),2):INDEX(BDD[],MATCH(Fin+1,BDD[Date],0)-1,2),$C20,INDEX(BDD[],MATCH(Début,BDD[Date],0),7):INDEX(BDD[],MATCH(Fin+1,BDD[Date],0)-1,7),3)</f>
        <v>5</v>
      </c>
      <c r="X20" s="13">
        <f>COUNTIFS(INDEX(BDD[],MATCH(Début,BDD[Date],0),2):INDEX(BDD[],MATCH(Fin+1,BDD[Date],0)-1,2),$C20,INDEX(BDD[],MATCH(Début,BDD[Date],0),7):INDEX(BDD[],MATCH(Fin+1,BDD[Date],0)-1,7),4)</f>
        <v>5</v>
      </c>
      <c r="Y20" s="13">
        <f>COUNTIFS(INDEX(BDD[],MATCH(Début,BDD[Date],0),2):INDEX(BDD[],MATCH(Fin+1,BDD[Date],0)-1,2),$C20,INDEX(BDD[],MATCH(Début,BDD[Date],0),7):INDEX(BDD[],MATCH(Fin+1,BDD[Date],0)-1,7),5)</f>
        <v>5</v>
      </c>
      <c r="Z20" s="13">
        <f>COUNTIFS(INDEX(BDD[],MATCH(Début,BDD[Date],0),2):INDEX(BDD[],MATCH(Fin+1,BDD[Date],0)-1,2),$C20,INDEX(BDD[],MATCH(Début,BDD[Date],0),7):INDEX(BDD[],MATCH(Fin+1,BDD[Date],0)-1,7),6)</f>
        <v>4</v>
      </c>
      <c r="AA20" s="13">
        <f>COUNTIFS(INDEX(BDD[],MATCH(Début,BDD[Date],0),2):INDEX(BDD[],MATCH(Fin+1,BDD[Date],0)-1,2),$C20,INDEX(BDD[],MATCH(Début,BDD[Date],0),7):INDEX(BDD[],MATCH(Fin+1,BDD[Date],0)-1,7),7)</f>
        <v>4</v>
      </c>
      <c r="AB20" s="11"/>
      <c r="AC20" s="10"/>
    </row>
    <row r="21" spans="1:29" s="15" customFormat="1" ht="18" customHeight="1">
      <c r="A21" s="10"/>
      <c r="B21" s="11"/>
      <c r="C21" s="12" t="s">
        <v>36</v>
      </c>
      <c r="D21" s="13">
        <f>COUNTIFS(INDEX(BDD[],MATCH(Début,BDD[Date],0),2):INDEX(BDD[],MATCH(Fin+1,BDD[Date],0)-1,2),$C21,INDEX(BDD[],MATCH(Début,BDD[Date],0),6):INDEX(BDD[],MATCH(Fin+1,BDD[Date],0)-1,6),D$8)</f>
        <v>23</v>
      </c>
      <c r="E21" s="13">
        <f>COUNTIFS(INDEX(BDD[],MATCH(Début,BDD[Date],0),2):INDEX(BDD[],MATCH(Fin+1,BDD[Date],0)-1,2),$C21,INDEX(BDD[],MATCH(Début,BDD[Date],0),6):INDEX(BDD[],MATCH(Fin+1,BDD[Date],0)-1,6),E$8)</f>
        <v>3</v>
      </c>
      <c r="F21" s="13">
        <f>COUNTIFS(INDEX(BDD[],MATCH(Début,BDD[Date],0),2):INDEX(BDD[],MATCH(Fin+1,BDD[Date],0)-1,2),$C21,INDEX(BDD[],MATCH(Début,BDD[Date],0),6):INDEX(BDD[],MATCH(Fin+1,BDD[Date],0)-1,6),F$8)</f>
        <v>0</v>
      </c>
      <c r="G21" s="13">
        <f>COUNTIFS(INDEX(BDD[],MATCH(Début,BDD[Date],0),2):INDEX(BDD[],MATCH(Fin+1,BDD[Date],0)-1,2),$C21,INDEX(BDD[],MATCH(Début,BDD[Date],0),6):INDEX(BDD[],MATCH(Fin+1,BDD[Date],0)-1,6),G$8)</f>
        <v>0</v>
      </c>
      <c r="H21" s="13">
        <f>COUNTIFS(INDEX(BDD[],MATCH(Début,BDD[Date],0),2):INDEX(BDD[],MATCH(Fin+1,BDD[Date],0)-1,2),$C21,INDEX(BDD[],MATCH(Début,BDD[Date],0),6):INDEX(BDD[],MATCH(Fin+1,BDD[Date],0)-1,6),H$8)</f>
        <v>4</v>
      </c>
      <c r="I21" s="13">
        <f>COUNTIFS(INDEX(BDD[],MATCH(Début,BDD[Date],0),2):INDEX(BDD[],MATCH(Fin+1,BDD[Date],0)-1,2),$C21,INDEX(BDD[],MATCH(Début,BDD[Date],0),6):INDEX(BDD[],MATCH(Fin+1,BDD[Date],0)-1,6),I$8)</f>
        <v>0</v>
      </c>
      <c r="J21" s="13">
        <f>COUNTIFS(INDEX(BDD[],MATCH(Début,BDD[Date],0),2):INDEX(BDD[],MATCH(Fin+1,BDD[Date],0)-1,2),$C21,INDEX(BDD[],MATCH(Début,BDD[Date],0),6):INDEX(BDD[],MATCH(Fin+1,BDD[Date],0)-1,6),J$8)</f>
        <v>0</v>
      </c>
      <c r="K21" s="14"/>
      <c r="L21" s="13">
        <f>COUNTIFS(INDEX(BDD[],MATCH(Début,BDD[Date],0),2):INDEX(BDD[],MATCH(Fin+1,BDD[Date],0)-1,2),$C21,INDEX(BDD[],MATCH(Début,BDD[Date],0),5):INDEX(BDD[],MATCH(Fin+1,BDD[Date],0)-1,5),L$8)</f>
        <v>0</v>
      </c>
      <c r="M21" s="13">
        <f>COUNTIFS(INDEX(BDD[],MATCH(Début,BDD[Date],0),2):INDEX(BDD[],MATCH(Fin+1,BDD[Date],0)-1,2),$C21,INDEX(BDD[],MATCH(Début,BDD[Date],0),5):INDEX(BDD[],MATCH(Fin+1,BDD[Date],0)-1,5),M$8)</f>
        <v>0</v>
      </c>
      <c r="N21" s="13">
        <f>COUNTIFS(INDEX(BDD[],MATCH(Début,BDD[Date],0),2):INDEX(BDD[],MATCH(Fin+1,BDD[Date],0)-1,2),$C21,INDEX(BDD[],MATCH(Début,BDD[Date],0),5):INDEX(BDD[],MATCH(Fin+1,BDD[Date],0)-1,5),N$8)</f>
        <v>0</v>
      </c>
      <c r="O21" s="13">
        <f>COUNTIFS(INDEX(BDD[],MATCH(Début,BDD[Date],0),2):INDEX(BDD[],MATCH(Fin+1,BDD[Date],0)-1,2),$C21,INDEX(BDD[],MATCH(Début,BDD[Date],0),5):INDEX(BDD[],MATCH(Fin+1,BDD[Date],0)-1,5),O$8)</f>
        <v>0</v>
      </c>
      <c r="P21" s="13">
        <f>COUNTIFS(INDEX(BDD[],MATCH(Début,BDD[Date],0),2):INDEX(BDD[],MATCH(Fin+1,BDD[Date],0)-1,2),$C21,INDEX(BDD[],MATCH(Début,BDD[Date],0),5):INDEX(BDD[],MATCH(Fin+1,BDD[Date],0)-1,5),P$8)</f>
        <v>0</v>
      </c>
      <c r="Q21" s="13">
        <f>COUNTIFS(INDEX(BDD[],MATCH(Début,BDD[Date],0),2):INDEX(BDD[],MATCH(Fin+1,BDD[Date],0)-1,2),$C21,INDEX(BDD[],MATCH(Début,BDD[Date],0),5):INDEX(BDD[],MATCH(Fin+1,BDD[Date],0)-1,5),Q$8)</f>
        <v>0</v>
      </c>
      <c r="R21" s="13">
        <f>COUNTIFS(INDEX(BDD[],MATCH(Début,BDD[Date],0),2):INDEX(BDD[],MATCH(Fin+1,BDD[Date],0)-1,2),$C21,INDEX(BDD[],MATCH(Début,BDD[Date],0),5):INDEX(BDD[],MATCH(Fin+1,BDD[Date],0)-1,5),R$8)</f>
        <v>1</v>
      </c>
      <c r="S21" s="13">
        <f>COUNTIFS(INDEX(BDD[],MATCH(Début,BDD[Date],0),2):INDEX(BDD[],MATCH(Fin+1,BDD[Date],0)-1,2),$C21,INDEX(BDD[],MATCH(Début,BDD[Date],0),5):INDEX(BDD[],MATCH(Fin+1,BDD[Date],0)-1,5),S$8)</f>
        <v>0</v>
      </c>
      <c r="T21" s="14"/>
      <c r="U21" s="13">
        <f>COUNTIFS(INDEX(BDD[],MATCH(Début,BDD[Date],0),2):INDEX(BDD[],MATCH(Fin+1,BDD[Date],0)-1,2),$C21,INDEX(BDD[],MATCH(Début,BDD[Date],0),7):INDEX(BDD[],MATCH(Fin+1,BDD[Date],0)-1,7),1)</f>
        <v>4</v>
      </c>
      <c r="V21" s="13">
        <f>COUNTIFS(INDEX(BDD[],MATCH(Début,BDD[Date],0),2):INDEX(BDD[],MATCH(Fin+1,BDD[Date],0)-1,2),$C21,INDEX(BDD[],MATCH(Début,BDD[Date],0),7):INDEX(BDD[],MATCH(Fin+1,BDD[Date],0)-1,7),2)</f>
        <v>4</v>
      </c>
      <c r="W21" s="13">
        <f>COUNTIFS(INDEX(BDD[],MATCH(Début,BDD[Date],0),2):INDEX(BDD[],MATCH(Fin+1,BDD[Date],0)-1,2),$C21,INDEX(BDD[],MATCH(Début,BDD[Date],0),7):INDEX(BDD[],MATCH(Fin+1,BDD[Date],0)-1,7),3)</f>
        <v>5</v>
      </c>
      <c r="X21" s="13">
        <f>COUNTIFS(INDEX(BDD[],MATCH(Début,BDD[Date],0),2):INDEX(BDD[],MATCH(Fin+1,BDD[Date],0)-1,2),$C21,INDEX(BDD[],MATCH(Début,BDD[Date],0),7):INDEX(BDD[],MATCH(Fin+1,BDD[Date],0)-1,7),4)</f>
        <v>5</v>
      </c>
      <c r="Y21" s="13">
        <f>COUNTIFS(INDEX(BDD[],MATCH(Début,BDD[Date],0),2):INDEX(BDD[],MATCH(Fin+1,BDD[Date],0)-1,2),$C21,INDEX(BDD[],MATCH(Début,BDD[Date],0),7):INDEX(BDD[],MATCH(Fin+1,BDD[Date],0)-1,7),5)</f>
        <v>5</v>
      </c>
      <c r="Z21" s="13">
        <f>COUNTIFS(INDEX(BDD[],MATCH(Début,BDD[Date],0),2):INDEX(BDD[],MATCH(Fin+1,BDD[Date],0)-1,2),$C21,INDEX(BDD[],MATCH(Début,BDD[Date],0),7):INDEX(BDD[],MATCH(Fin+1,BDD[Date],0)-1,7),6)</f>
        <v>4</v>
      </c>
      <c r="AA21" s="13">
        <f>COUNTIFS(INDEX(BDD[],MATCH(Début,BDD[Date],0),2):INDEX(BDD[],MATCH(Fin+1,BDD[Date],0)-1,2),$C21,INDEX(BDD[],MATCH(Début,BDD[Date],0),7):INDEX(BDD[],MATCH(Fin+1,BDD[Date],0)-1,7),7)</f>
        <v>4</v>
      </c>
      <c r="AB21" s="11"/>
      <c r="AC21" s="10"/>
    </row>
    <row r="22" spans="1:29" s="15" customFormat="1" ht="18" customHeight="1">
      <c r="A22" s="10"/>
      <c r="B22" s="11"/>
      <c r="C22" s="12" t="s">
        <v>37</v>
      </c>
      <c r="D22" s="13">
        <f>COUNTIFS(INDEX(BDD[],MATCH(Début,BDD[Date],0),2):INDEX(BDD[],MATCH(Fin+1,BDD[Date],0)-1,2),$C22,INDEX(BDD[],MATCH(Début,BDD[Date],0),6):INDEX(BDD[],MATCH(Fin+1,BDD[Date],0)-1,6),D$8)</f>
        <v>23</v>
      </c>
      <c r="E22" s="13">
        <f>COUNTIFS(INDEX(BDD[],MATCH(Début,BDD[Date],0),2):INDEX(BDD[],MATCH(Fin+1,BDD[Date],0)-1,2),$C22,INDEX(BDD[],MATCH(Début,BDD[Date],0),6):INDEX(BDD[],MATCH(Fin+1,BDD[Date],0)-1,6),E$8)</f>
        <v>6</v>
      </c>
      <c r="F22" s="13">
        <f>COUNTIFS(INDEX(BDD[],MATCH(Début,BDD[Date],0),2):INDEX(BDD[],MATCH(Fin+1,BDD[Date],0)-1,2),$C22,INDEX(BDD[],MATCH(Début,BDD[Date],0),6):INDEX(BDD[],MATCH(Fin+1,BDD[Date],0)-1,6),F$8)</f>
        <v>0</v>
      </c>
      <c r="G22" s="13">
        <f>COUNTIFS(INDEX(BDD[],MATCH(Début,BDD[Date],0),2):INDEX(BDD[],MATCH(Fin+1,BDD[Date],0)-1,2),$C22,INDEX(BDD[],MATCH(Début,BDD[Date],0),6):INDEX(BDD[],MATCH(Fin+1,BDD[Date],0)-1,6),G$8)</f>
        <v>0</v>
      </c>
      <c r="H22" s="13">
        <f>COUNTIFS(INDEX(BDD[],MATCH(Début,BDD[Date],0),2):INDEX(BDD[],MATCH(Fin+1,BDD[Date],0)-1,2),$C22,INDEX(BDD[],MATCH(Début,BDD[Date],0),6):INDEX(BDD[],MATCH(Fin+1,BDD[Date],0)-1,6),H$8)</f>
        <v>2</v>
      </c>
      <c r="I22" s="13">
        <f>COUNTIFS(INDEX(BDD[],MATCH(Début,BDD[Date],0),2):INDEX(BDD[],MATCH(Fin+1,BDD[Date],0)-1,2),$C22,INDEX(BDD[],MATCH(Début,BDD[Date],0),6):INDEX(BDD[],MATCH(Fin+1,BDD[Date],0)-1,6),I$8)</f>
        <v>0</v>
      </c>
      <c r="J22" s="13">
        <f>COUNTIFS(INDEX(BDD[],MATCH(Début,BDD[Date],0),2):INDEX(BDD[],MATCH(Fin+1,BDD[Date],0)-1,2),$C22,INDEX(BDD[],MATCH(Début,BDD[Date],0),6):INDEX(BDD[],MATCH(Fin+1,BDD[Date],0)-1,6),J$8)</f>
        <v>0</v>
      </c>
      <c r="K22" s="14"/>
      <c r="L22" s="13">
        <f>COUNTIFS(INDEX(BDD[],MATCH(Début,BDD[Date],0),2):INDEX(BDD[],MATCH(Fin+1,BDD[Date],0)-1,2),$C22,INDEX(BDD[],MATCH(Début,BDD[Date],0),5):INDEX(BDD[],MATCH(Fin+1,BDD[Date],0)-1,5),L$8)</f>
        <v>0</v>
      </c>
      <c r="M22" s="13">
        <f>COUNTIFS(INDEX(BDD[],MATCH(Début,BDD[Date],0),2):INDEX(BDD[],MATCH(Fin+1,BDD[Date],0)-1,2),$C22,INDEX(BDD[],MATCH(Début,BDD[Date],0),5):INDEX(BDD[],MATCH(Fin+1,BDD[Date],0)-1,5),M$8)</f>
        <v>0</v>
      </c>
      <c r="N22" s="13">
        <f>COUNTIFS(INDEX(BDD[],MATCH(Début,BDD[Date],0),2):INDEX(BDD[],MATCH(Fin+1,BDD[Date],0)-1,2),$C22,INDEX(BDD[],MATCH(Début,BDD[Date],0),5):INDEX(BDD[],MATCH(Fin+1,BDD[Date],0)-1,5),N$8)</f>
        <v>0</v>
      </c>
      <c r="O22" s="13">
        <f>COUNTIFS(INDEX(BDD[],MATCH(Début,BDD[Date],0),2):INDEX(BDD[],MATCH(Fin+1,BDD[Date],0)-1,2),$C22,INDEX(BDD[],MATCH(Début,BDD[Date],0),5):INDEX(BDD[],MATCH(Fin+1,BDD[Date],0)-1,5),O$8)</f>
        <v>0</v>
      </c>
      <c r="P22" s="13">
        <f>COUNTIFS(INDEX(BDD[],MATCH(Début,BDD[Date],0),2):INDEX(BDD[],MATCH(Fin+1,BDD[Date],0)-1,2),$C22,INDEX(BDD[],MATCH(Début,BDD[Date],0),5):INDEX(BDD[],MATCH(Fin+1,BDD[Date],0)-1,5),P$8)</f>
        <v>0</v>
      </c>
      <c r="Q22" s="13">
        <f>COUNTIFS(INDEX(BDD[],MATCH(Début,BDD[Date],0),2):INDEX(BDD[],MATCH(Fin+1,BDD[Date],0)-1,2),$C22,INDEX(BDD[],MATCH(Début,BDD[Date],0),5):INDEX(BDD[],MATCH(Fin+1,BDD[Date],0)-1,5),Q$8)</f>
        <v>0</v>
      </c>
      <c r="R22" s="13">
        <f>COUNTIFS(INDEX(BDD[],MATCH(Début,BDD[Date],0),2):INDEX(BDD[],MATCH(Fin+1,BDD[Date],0)-1,2),$C22,INDEX(BDD[],MATCH(Début,BDD[Date],0),5):INDEX(BDD[],MATCH(Fin+1,BDD[Date],0)-1,5),R$8)</f>
        <v>0</v>
      </c>
      <c r="S22" s="13">
        <f>COUNTIFS(INDEX(BDD[],MATCH(Début,BDD[Date],0),2):INDEX(BDD[],MATCH(Fin+1,BDD[Date],0)-1,2),$C22,INDEX(BDD[],MATCH(Début,BDD[Date],0),5):INDEX(BDD[],MATCH(Fin+1,BDD[Date],0)-1,5),S$8)</f>
        <v>0</v>
      </c>
      <c r="T22" s="14"/>
      <c r="U22" s="13">
        <f>COUNTIFS(INDEX(BDD[],MATCH(Début,BDD[Date],0),2):INDEX(BDD[],MATCH(Fin+1,BDD[Date],0)-1,2),$C22,INDEX(BDD[],MATCH(Début,BDD[Date],0),7):INDEX(BDD[],MATCH(Fin+1,BDD[Date],0)-1,7),1)</f>
        <v>4</v>
      </c>
      <c r="V22" s="13">
        <f>COUNTIFS(INDEX(BDD[],MATCH(Début,BDD[Date],0),2):INDEX(BDD[],MATCH(Fin+1,BDD[Date],0)-1,2),$C22,INDEX(BDD[],MATCH(Début,BDD[Date],0),7):INDEX(BDD[],MATCH(Fin+1,BDD[Date],0)-1,7),2)</f>
        <v>4</v>
      </c>
      <c r="W22" s="13">
        <f>COUNTIFS(INDEX(BDD[],MATCH(Début,BDD[Date],0),2):INDEX(BDD[],MATCH(Fin+1,BDD[Date],0)-1,2),$C22,INDEX(BDD[],MATCH(Début,BDD[Date],0),7):INDEX(BDD[],MATCH(Fin+1,BDD[Date],0)-1,7),3)</f>
        <v>5</v>
      </c>
      <c r="X22" s="13">
        <f>COUNTIFS(INDEX(BDD[],MATCH(Début,BDD[Date],0),2):INDEX(BDD[],MATCH(Fin+1,BDD[Date],0)-1,2),$C22,INDEX(BDD[],MATCH(Début,BDD[Date],0),7):INDEX(BDD[],MATCH(Fin+1,BDD[Date],0)-1,7),4)</f>
        <v>5</v>
      </c>
      <c r="Y22" s="13">
        <f>COUNTIFS(INDEX(BDD[],MATCH(Début,BDD[Date],0),2):INDEX(BDD[],MATCH(Fin+1,BDD[Date],0)-1,2),$C22,INDEX(BDD[],MATCH(Début,BDD[Date],0),7):INDEX(BDD[],MATCH(Fin+1,BDD[Date],0)-1,7),5)</f>
        <v>5</v>
      </c>
      <c r="Z22" s="13">
        <f>COUNTIFS(INDEX(BDD[],MATCH(Début,BDD[Date],0),2):INDEX(BDD[],MATCH(Fin+1,BDD[Date],0)-1,2),$C22,INDEX(BDD[],MATCH(Début,BDD[Date],0),7):INDEX(BDD[],MATCH(Fin+1,BDD[Date],0)-1,7),6)</f>
        <v>4</v>
      </c>
      <c r="AA22" s="13">
        <f>COUNTIFS(INDEX(BDD[],MATCH(Début,BDD[Date],0),2):INDEX(BDD[],MATCH(Fin+1,BDD[Date],0)-1,2),$C22,INDEX(BDD[],MATCH(Début,BDD[Date],0),7):INDEX(BDD[],MATCH(Fin+1,BDD[Date],0)-1,7),7)</f>
        <v>4</v>
      </c>
      <c r="AB22" s="11"/>
      <c r="AC22" s="10"/>
    </row>
    <row r="23" spans="1:29" s="15" customFormat="1" ht="18" customHeight="1">
      <c r="A23" s="10"/>
      <c r="B23" s="11"/>
      <c r="C23" s="12" t="s">
        <v>38</v>
      </c>
      <c r="D23" s="13">
        <f>COUNTIFS(INDEX(BDD[],MATCH(Début,BDD[Date],0),2):INDEX(BDD[],MATCH(Fin+1,BDD[Date],0)-1,2),$C23,INDEX(BDD[],MATCH(Début,BDD[Date],0),6):INDEX(BDD[],MATCH(Fin+1,BDD[Date],0)-1,6),D$8)</f>
        <v>21</v>
      </c>
      <c r="E23" s="13">
        <f>COUNTIFS(INDEX(BDD[],MATCH(Début,BDD[Date],0),2):INDEX(BDD[],MATCH(Fin+1,BDD[Date],0)-1,2),$C23,INDEX(BDD[],MATCH(Début,BDD[Date],0),6):INDEX(BDD[],MATCH(Fin+1,BDD[Date],0)-1,6),E$8)</f>
        <v>8</v>
      </c>
      <c r="F23" s="13">
        <f>COUNTIFS(INDEX(BDD[],MATCH(Début,BDD[Date],0),2):INDEX(BDD[],MATCH(Fin+1,BDD[Date],0)-1,2),$C23,INDEX(BDD[],MATCH(Début,BDD[Date],0),6):INDEX(BDD[],MATCH(Fin+1,BDD[Date],0)-1,6),F$8)</f>
        <v>0</v>
      </c>
      <c r="G23" s="13">
        <f>COUNTIFS(INDEX(BDD[],MATCH(Début,BDD[Date],0),2):INDEX(BDD[],MATCH(Fin+1,BDD[Date],0)-1,2),$C23,INDEX(BDD[],MATCH(Début,BDD[Date],0),6):INDEX(BDD[],MATCH(Fin+1,BDD[Date],0)-1,6),G$8)</f>
        <v>0</v>
      </c>
      <c r="H23" s="13">
        <f>COUNTIFS(INDEX(BDD[],MATCH(Début,BDD[Date],0),2):INDEX(BDD[],MATCH(Fin+1,BDD[Date],0)-1,2),$C23,INDEX(BDD[],MATCH(Début,BDD[Date],0),6):INDEX(BDD[],MATCH(Fin+1,BDD[Date],0)-1,6),H$8)</f>
        <v>0</v>
      </c>
      <c r="I23" s="13">
        <f>COUNTIFS(INDEX(BDD[],MATCH(Début,BDD[Date],0),2):INDEX(BDD[],MATCH(Fin+1,BDD[Date],0)-1,2),$C23,INDEX(BDD[],MATCH(Début,BDD[Date],0),6):INDEX(BDD[],MATCH(Fin+1,BDD[Date],0)-1,6),I$8)</f>
        <v>0</v>
      </c>
      <c r="J23" s="13">
        <f>COUNTIFS(INDEX(BDD[],MATCH(Début,BDD[Date],0),2):INDEX(BDD[],MATCH(Fin+1,BDD[Date],0)-1,2),$C23,INDEX(BDD[],MATCH(Début,BDD[Date],0),6):INDEX(BDD[],MATCH(Fin+1,BDD[Date],0)-1,6),J$8)</f>
        <v>0</v>
      </c>
      <c r="K23" s="14"/>
      <c r="L23" s="13">
        <f>COUNTIFS(INDEX(BDD[],MATCH(Début,BDD[Date],0),2):INDEX(BDD[],MATCH(Fin+1,BDD[Date],0)-1,2),$C23,INDEX(BDD[],MATCH(Début,BDD[Date],0),5):INDEX(BDD[],MATCH(Fin+1,BDD[Date],0)-1,5),L$8)</f>
        <v>2</v>
      </c>
      <c r="M23" s="13">
        <f>COUNTIFS(INDEX(BDD[],MATCH(Début,BDD[Date],0),2):INDEX(BDD[],MATCH(Fin+1,BDD[Date],0)-1,2),$C23,INDEX(BDD[],MATCH(Début,BDD[Date],0),5):INDEX(BDD[],MATCH(Fin+1,BDD[Date],0)-1,5),M$8)</f>
        <v>0</v>
      </c>
      <c r="N23" s="13">
        <f>COUNTIFS(INDEX(BDD[],MATCH(Début,BDD[Date],0),2):INDEX(BDD[],MATCH(Fin+1,BDD[Date],0)-1,2),$C23,INDEX(BDD[],MATCH(Début,BDD[Date],0),5):INDEX(BDD[],MATCH(Fin+1,BDD[Date],0)-1,5),N$8)</f>
        <v>0</v>
      </c>
      <c r="O23" s="13">
        <f>COUNTIFS(INDEX(BDD[],MATCH(Début,BDD[Date],0),2):INDEX(BDD[],MATCH(Fin+1,BDD[Date],0)-1,2),$C23,INDEX(BDD[],MATCH(Début,BDD[Date],0),5):INDEX(BDD[],MATCH(Fin+1,BDD[Date],0)-1,5),O$8)</f>
        <v>0</v>
      </c>
      <c r="P23" s="13">
        <f>COUNTIFS(INDEX(BDD[],MATCH(Début,BDD[Date],0),2):INDEX(BDD[],MATCH(Fin+1,BDD[Date],0)-1,2),$C23,INDEX(BDD[],MATCH(Début,BDD[Date],0),5):INDEX(BDD[],MATCH(Fin+1,BDD[Date],0)-1,5),P$8)</f>
        <v>0</v>
      </c>
      <c r="Q23" s="13">
        <f>COUNTIFS(INDEX(BDD[],MATCH(Début,BDD[Date],0),2):INDEX(BDD[],MATCH(Fin+1,BDD[Date],0)-1,2),$C23,INDEX(BDD[],MATCH(Début,BDD[Date],0),5):INDEX(BDD[],MATCH(Fin+1,BDD[Date],0)-1,5),Q$8)</f>
        <v>0</v>
      </c>
      <c r="R23" s="13">
        <f>COUNTIFS(INDEX(BDD[],MATCH(Début,BDD[Date],0),2):INDEX(BDD[],MATCH(Fin+1,BDD[Date],0)-1,2),$C23,INDEX(BDD[],MATCH(Début,BDD[Date],0),5):INDEX(BDD[],MATCH(Fin+1,BDD[Date],0)-1,5),R$8)</f>
        <v>0</v>
      </c>
      <c r="S23" s="13">
        <f>COUNTIFS(INDEX(BDD[],MATCH(Début,BDD[Date],0),2):INDEX(BDD[],MATCH(Fin+1,BDD[Date],0)-1,2),$C23,INDEX(BDD[],MATCH(Début,BDD[Date],0),5):INDEX(BDD[],MATCH(Fin+1,BDD[Date],0)-1,5),S$8)</f>
        <v>0</v>
      </c>
      <c r="T23" s="14"/>
      <c r="U23" s="13">
        <f>COUNTIFS(INDEX(BDD[],MATCH(Début,BDD[Date],0),2):INDEX(BDD[],MATCH(Fin+1,BDD[Date],0)-1,2),$C23,INDEX(BDD[],MATCH(Début,BDD[Date],0),7):INDEX(BDD[],MATCH(Fin+1,BDD[Date],0)-1,7),1)</f>
        <v>4</v>
      </c>
      <c r="V23" s="13">
        <f>COUNTIFS(INDEX(BDD[],MATCH(Début,BDD[Date],0),2):INDEX(BDD[],MATCH(Fin+1,BDD[Date],0)-1,2),$C23,INDEX(BDD[],MATCH(Début,BDD[Date],0),7):INDEX(BDD[],MATCH(Fin+1,BDD[Date],0)-1,7),2)</f>
        <v>4</v>
      </c>
      <c r="W23" s="13">
        <f>COUNTIFS(INDEX(BDD[],MATCH(Début,BDD[Date],0),2):INDEX(BDD[],MATCH(Fin+1,BDD[Date],0)-1,2),$C23,INDEX(BDD[],MATCH(Début,BDD[Date],0),7):INDEX(BDD[],MATCH(Fin+1,BDD[Date],0)-1,7),3)</f>
        <v>5</v>
      </c>
      <c r="X23" s="13">
        <f>COUNTIFS(INDEX(BDD[],MATCH(Début,BDD[Date],0),2):INDEX(BDD[],MATCH(Fin+1,BDD[Date],0)-1,2),$C23,INDEX(BDD[],MATCH(Début,BDD[Date],0),7):INDEX(BDD[],MATCH(Fin+1,BDD[Date],0)-1,7),4)</f>
        <v>5</v>
      </c>
      <c r="Y23" s="13">
        <f>COUNTIFS(INDEX(BDD[],MATCH(Début,BDD[Date],0),2):INDEX(BDD[],MATCH(Fin+1,BDD[Date],0)-1,2),$C23,INDEX(BDD[],MATCH(Début,BDD[Date],0),7):INDEX(BDD[],MATCH(Fin+1,BDD[Date],0)-1,7),5)</f>
        <v>5</v>
      </c>
      <c r="Z23" s="13">
        <f>COUNTIFS(INDEX(BDD[],MATCH(Début,BDD[Date],0),2):INDEX(BDD[],MATCH(Fin+1,BDD[Date],0)-1,2),$C23,INDEX(BDD[],MATCH(Début,BDD[Date],0),7):INDEX(BDD[],MATCH(Fin+1,BDD[Date],0)-1,7),6)</f>
        <v>4</v>
      </c>
      <c r="AA23" s="13">
        <f>COUNTIFS(INDEX(BDD[],MATCH(Début,BDD[Date],0),2):INDEX(BDD[],MATCH(Fin+1,BDD[Date],0)-1,2),$C23,INDEX(BDD[],MATCH(Début,BDD[Date],0),7):INDEX(BDD[],MATCH(Fin+1,BDD[Date],0)-1,7),7)</f>
        <v>4</v>
      </c>
      <c r="AB23" s="11"/>
      <c r="AC23" s="10"/>
    </row>
    <row r="24" spans="1:29" s="15" customFormat="1" ht="18" customHeight="1">
      <c r="A24" s="10"/>
      <c r="B24" s="11"/>
      <c r="C24" s="12" t="s">
        <v>39</v>
      </c>
      <c r="D24" s="13">
        <f>COUNTIFS(INDEX(BDD[],MATCH(Début,BDD[Date],0),2):INDEX(BDD[],MATCH(Fin+1,BDD[Date],0)-1,2),$C24,INDEX(BDD[],MATCH(Début,BDD[Date],0),6):INDEX(BDD[],MATCH(Fin+1,BDD[Date],0)-1,6),D$8)</f>
        <v>23</v>
      </c>
      <c r="E24" s="13">
        <f>COUNTIFS(INDEX(BDD[],MATCH(Début,BDD[Date],0),2):INDEX(BDD[],MATCH(Fin+1,BDD[Date],0)-1,2),$C24,INDEX(BDD[],MATCH(Début,BDD[Date],0),6):INDEX(BDD[],MATCH(Fin+1,BDD[Date],0)-1,6),E$8)</f>
        <v>7</v>
      </c>
      <c r="F24" s="13">
        <f>COUNTIFS(INDEX(BDD[],MATCH(Début,BDD[Date],0),2):INDEX(BDD[],MATCH(Fin+1,BDD[Date],0)-1,2),$C24,INDEX(BDD[],MATCH(Début,BDD[Date],0),6):INDEX(BDD[],MATCH(Fin+1,BDD[Date],0)-1,6),F$8)</f>
        <v>0</v>
      </c>
      <c r="G24" s="13">
        <f>COUNTIFS(INDEX(BDD[],MATCH(Début,BDD[Date],0),2):INDEX(BDD[],MATCH(Fin+1,BDD[Date],0)-1,2),$C24,INDEX(BDD[],MATCH(Début,BDD[Date],0),6):INDEX(BDD[],MATCH(Fin+1,BDD[Date],0)-1,6),G$8)</f>
        <v>0</v>
      </c>
      <c r="H24" s="13">
        <f>COUNTIFS(INDEX(BDD[],MATCH(Début,BDD[Date],0),2):INDEX(BDD[],MATCH(Fin+1,BDD[Date],0)-1,2),$C24,INDEX(BDD[],MATCH(Début,BDD[Date],0),6):INDEX(BDD[],MATCH(Fin+1,BDD[Date],0)-1,6),H$8)</f>
        <v>0</v>
      </c>
      <c r="I24" s="13">
        <f>COUNTIFS(INDEX(BDD[],MATCH(Début,BDD[Date],0),2):INDEX(BDD[],MATCH(Fin+1,BDD[Date],0)-1,2),$C24,INDEX(BDD[],MATCH(Début,BDD[Date],0),6):INDEX(BDD[],MATCH(Fin+1,BDD[Date],0)-1,6),I$8)</f>
        <v>0</v>
      </c>
      <c r="J24" s="13">
        <f>COUNTIFS(INDEX(BDD[],MATCH(Début,BDD[Date],0),2):INDEX(BDD[],MATCH(Fin+1,BDD[Date],0)-1,2),$C24,INDEX(BDD[],MATCH(Début,BDD[Date],0),6):INDEX(BDD[],MATCH(Fin+1,BDD[Date],0)-1,6),J$8)</f>
        <v>0</v>
      </c>
      <c r="K24" s="14"/>
      <c r="L24" s="13">
        <f>COUNTIFS(INDEX(BDD[],MATCH(Début,BDD[Date],0),2):INDEX(BDD[],MATCH(Fin+1,BDD[Date],0)-1,2),$C24,INDEX(BDD[],MATCH(Début,BDD[Date],0),5):INDEX(BDD[],MATCH(Fin+1,BDD[Date],0)-1,5),L$8)</f>
        <v>0</v>
      </c>
      <c r="M24" s="13">
        <f>COUNTIFS(INDEX(BDD[],MATCH(Début,BDD[Date],0),2):INDEX(BDD[],MATCH(Fin+1,BDD[Date],0)-1,2),$C24,INDEX(BDD[],MATCH(Début,BDD[Date],0),5):INDEX(BDD[],MATCH(Fin+1,BDD[Date],0)-1,5),M$8)</f>
        <v>0</v>
      </c>
      <c r="N24" s="13">
        <f>COUNTIFS(INDEX(BDD[],MATCH(Début,BDD[Date],0),2):INDEX(BDD[],MATCH(Fin+1,BDD[Date],0)-1,2),$C24,INDEX(BDD[],MATCH(Début,BDD[Date],0),5):INDEX(BDD[],MATCH(Fin+1,BDD[Date],0)-1,5),N$8)</f>
        <v>0</v>
      </c>
      <c r="O24" s="13">
        <f>COUNTIFS(INDEX(BDD[],MATCH(Début,BDD[Date],0),2):INDEX(BDD[],MATCH(Fin+1,BDD[Date],0)-1,2),$C24,INDEX(BDD[],MATCH(Début,BDD[Date],0),5):INDEX(BDD[],MATCH(Fin+1,BDD[Date],0)-1,5),O$8)</f>
        <v>0</v>
      </c>
      <c r="P24" s="13">
        <f>COUNTIFS(INDEX(BDD[],MATCH(Début,BDD[Date],0),2):INDEX(BDD[],MATCH(Fin+1,BDD[Date],0)-1,2),$C24,INDEX(BDD[],MATCH(Début,BDD[Date],0),5):INDEX(BDD[],MATCH(Fin+1,BDD[Date],0)-1,5),P$8)</f>
        <v>0</v>
      </c>
      <c r="Q24" s="13">
        <f>COUNTIFS(INDEX(BDD[],MATCH(Début,BDD[Date],0),2):INDEX(BDD[],MATCH(Fin+1,BDD[Date],0)-1,2),$C24,INDEX(BDD[],MATCH(Début,BDD[Date],0),5):INDEX(BDD[],MATCH(Fin+1,BDD[Date],0)-1,5),Q$8)</f>
        <v>1</v>
      </c>
      <c r="R24" s="13">
        <f>COUNTIFS(INDEX(BDD[],MATCH(Début,BDD[Date],0),2):INDEX(BDD[],MATCH(Fin+1,BDD[Date],0)-1,2),$C24,INDEX(BDD[],MATCH(Début,BDD[Date],0),5):INDEX(BDD[],MATCH(Fin+1,BDD[Date],0)-1,5),R$8)</f>
        <v>0</v>
      </c>
      <c r="S24" s="13">
        <f>COUNTIFS(INDEX(BDD[],MATCH(Début,BDD[Date],0),2):INDEX(BDD[],MATCH(Fin+1,BDD[Date],0)-1,2),$C24,INDEX(BDD[],MATCH(Début,BDD[Date],0),5):INDEX(BDD[],MATCH(Fin+1,BDD[Date],0)-1,5),S$8)</f>
        <v>0</v>
      </c>
      <c r="T24" s="14"/>
      <c r="U24" s="13">
        <f>COUNTIFS(INDEX(BDD[],MATCH(Début,BDD[Date],0),2):INDEX(BDD[],MATCH(Fin+1,BDD[Date],0)-1,2),$C24,INDEX(BDD[],MATCH(Début,BDD[Date],0),7):INDEX(BDD[],MATCH(Fin+1,BDD[Date],0)-1,7),1)</f>
        <v>4</v>
      </c>
      <c r="V24" s="13">
        <f>COUNTIFS(INDEX(BDD[],MATCH(Début,BDD[Date],0),2):INDEX(BDD[],MATCH(Fin+1,BDD[Date],0)-1,2),$C24,INDEX(BDD[],MATCH(Début,BDD[Date],0),7):INDEX(BDD[],MATCH(Fin+1,BDD[Date],0)-1,7),2)</f>
        <v>4</v>
      </c>
      <c r="W24" s="13">
        <f>COUNTIFS(INDEX(BDD[],MATCH(Début,BDD[Date],0),2):INDEX(BDD[],MATCH(Fin+1,BDD[Date],0)-1,2),$C24,INDEX(BDD[],MATCH(Début,BDD[Date],0),7):INDEX(BDD[],MATCH(Fin+1,BDD[Date],0)-1,7),3)</f>
        <v>5</v>
      </c>
      <c r="X24" s="13">
        <f>COUNTIFS(INDEX(BDD[],MATCH(Début,BDD[Date],0),2):INDEX(BDD[],MATCH(Fin+1,BDD[Date],0)-1,2),$C24,INDEX(BDD[],MATCH(Début,BDD[Date],0),7):INDEX(BDD[],MATCH(Fin+1,BDD[Date],0)-1,7),4)</f>
        <v>5</v>
      </c>
      <c r="Y24" s="13">
        <f>COUNTIFS(INDEX(BDD[],MATCH(Début,BDD[Date],0),2):INDEX(BDD[],MATCH(Fin+1,BDD[Date],0)-1,2),$C24,INDEX(BDD[],MATCH(Début,BDD[Date],0),7):INDEX(BDD[],MATCH(Fin+1,BDD[Date],0)-1,7),5)</f>
        <v>5</v>
      </c>
      <c r="Z24" s="13">
        <f>COUNTIFS(INDEX(BDD[],MATCH(Début,BDD[Date],0),2):INDEX(BDD[],MATCH(Fin+1,BDD[Date],0)-1,2),$C24,INDEX(BDD[],MATCH(Début,BDD[Date],0),7):INDEX(BDD[],MATCH(Fin+1,BDD[Date],0)-1,7),6)</f>
        <v>4</v>
      </c>
      <c r="AA24" s="13">
        <f>COUNTIFS(INDEX(BDD[],MATCH(Début,BDD[Date],0),2):INDEX(BDD[],MATCH(Fin+1,BDD[Date],0)-1,2),$C24,INDEX(BDD[],MATCH(Début,BDD[Date],0),7):INDEX(BDD[],MATCH(Fin+1,BDD[Date],0)-1,7),7)</f>
        <v>4</v>
      </c>
      <c r="AB24" s="11"/>
      <c r="AC24" s="10"/>
    </row>
    <row r="25" spans="1:29" s="15" customFormat="1" ht="18" customHeight="1">
      <c r="A25" s="10"/>
      <c r="B25" s="11"/>
      <c r="C25" s="12" t="s">
        <v>40</v>
      </c>
      <c r="D25" s="13">
        <f>COUNTIFS(INDEX(BDD[],MATCH(Début,BDD[Date],0),2):INDEX(BDD[],MATCH(Fin+1,BDD[Date],0)-1,2),$C25,INDEX(BDD[],MATCH(Début,BDD[Date],0),6):INDEX(BDD[],MATCH(Fin+1,BDD[Date],0)-1,6),D$8)</f>
        <v>22</v>
      </c>
      <c r="E25" s="13">
        <f>COUNTIFS(INDEX(BDD[],MATCH(Début,BDD[Date],0),2):INDEX(BDD[],MATCH(Fin+1,BDD[Date],0)-1,2),$C25,INDEX(BDD[],MATCH(Début,BDD[Date],0),6):INDEX(BDD[],MATCH(Fin+1,BDD[Date],0)-1,6),E$8)</f>
        <v>9</v>
      </c>
      <c r="F25" s="13">
        <f>COUNTIFS(INDEX(BDD[],MATCH(Début,BDD[Date],0),2):INDEX(BDD[],MATCH(Fin+1,BDD[Date],0)-1,2),$C25,INDEX(BDD[],MATCH(Début,BDD[Date],0),6):INDEX(BDD[],MATCH(Fin+1,BDD[Date],0)-1,6),F$8)</f>
        <v>0</v>
      </c>
      <c r="G25" s="13">
        <f>COUNTIFS(INDEX(BDD[],MATCH(Début,BDD[Date],0),2):INDEX(BDD[],MATCH(Fin+1,BDD[Date],0)-1,2),$C25,INDEX(BDD[],MATCH(Début,BDD[Date],0),6):INDEX(BDD[],MATCH(Fin+1,BDD[Date],0)-1,6),G$8)</f>
        <v>0</v>
      </c>
      <c r="H25" s="13">
        <f>COUNTIFS(INDEX(BDD[],MATCH(Début,BDD[Date],0),2):INDEX(BDD[],MATCH(Fin+1,BDD[Date],0)-1,2),$C25,INDEX(BDD[],MATCH(Début,BDD[Date],0),6):INDEX(BDD[],MATCH(Fin+1,BDD[Date],0)-1,6),H$8)</f>
        <v>0</v>
      </c>
      <c r="I25" s="13">
        <f>COUNTIFS(INDEX(BDD[],MATCH(Début,BDD[Date],0),2):INDEX(BDD[],MATCH(Fin+1,BDD[Date],0)-1,2),$C25,INDEX(BDD[],MATCH(Début,BDD[Date],0),6):INDEX(BDD[],MATCH(Fin+1,BDD[Date],0)-1,6),I$8)</f>
        <v>0</v>
      </c>
      <c r="J25" s="13">
        <f>COUNTIFS(INDEX(BDD[],MATCH(Début,BDD[Date],0),2):INDEX(BDD[],MATCH(Fin+1,BDD[Date],0)-1,2),$C25,INDEX(BDD[],MATCH(Début,BDD[Date],0),6):INDEX(BDD[],MATCH(Fin+1,BDD[Date],0)-1,6),J$8)</f>
        <v>0</v>
      </c>
      <c r="K25" s="14"/>
      <c r="L25" s="13">
        <f>COUNTIFS(INDEX(BDD[],MATCH(Début,BDD[Date],0),2):INDEX(BDD[],MATCH(Fin+1,BDD[Date],0)-1,2),$C25,INDEX(BDD[],MATCH(Début,BDD[Date],0),5):INDEX(BDD[],MATCH(Fin+1,BDD[Date],0)-1,5),L$8)</f>
        <v>0</v>
      </c>
      <c r="M25" s="13">
        <f>COUNTIFS(INDEX(BDD[],MATCH(Début,BDD[Date],0),2):INDEX(BDD[],MATCH(Fin+1,BDD[Date],0)-1,2),$C25,INDEX(BDD[],MATCH(Début,BDD[Date],0),5):INDEX(BDD[],MATCH(Fin+1,BDD[Date],0)-1,5),M$8)</f>
        <v>0</v>
      </c>
      <c r="N25" s="13">
        <f>COUNTIFS(INDEX(BDD[],MATCH(Début,BDD[Date],0),2):INDEX(BDD[],MATCH(Fin+1,BDD[Date],0)-1,2),$C25,INDEX(BDD[],MATCH(Début,BDD[Date],0),5):INDEX(BDD[],MATCH(Fin+1,BDD[Date],0)-1,5),N$8)</f>
        <v>0</v>
      </c>
      <c r="O25" s="13">
        <f>COUNTIFS(INDEX(BDD[],MATCH(Début,BDD[Date],0),2):INDEX(BDD[],MATCH(Fin+1,BDD[Date],0)-1,2),$C25,INDEX(BDD[],MATCH(Début,BDD[Date],0),5):INDEX(BDD[],MATCH(Fin+1,BDD[Date],0)-1,5),O$8)</f>
        <v>0</v>
      </c>
      <c r="P25" s="13">
        <f>COUNTIFS(INDEX(BDD[],MATCH(Début,BDD[Date],0),2):INDEX(BDD[],MATCH(Fin+1,BDD[Date],0)-1,2),$C25,INDEX(BDD[],MATCH(Début,BDD[Date],0),5):INDEX(BDD[],MATCH(Fin+1,BDD[Date],0)-1,5),P$8)</f>
        <v>0</v>
      </c>
      <c r="Q25" s="13">
        <f>COUNTIFS(INDEX(BDD[],MATCH(Début,BDD[Date],0),2):INDEX(BDD[],MATCH(Fin+1,BDD[Date],0)-1,2),$C25,INDEX(BDD[],MATCH(Début,BDD[Date],0),5):INDEX(BDD[],MATCH(Fin+1,BDD[Date],0)-1,5),Q$8)</f>
        <v>0</v>
      </c>
      <c r="R25" s="13">
        <f>COUNTIFS(INDEX(BDD[],MATCH(Début,BDD[Date],0),2):INDEX(BDD[],MATCH(Fin+1,BDD[Date],0)-1,2),$C25,INDEX(BDD[],MATCH(Début,BDD[Date],0),5):INDEX(BDD[],MATCH(Fin+1,BDD[Date],0)-1,5),R$8)</f>
        <v>0</v>
      </c>
      <c r="S25" s="13">
        <f>COUNTIFS(INDEX(BDD[],MATCH(Début,BDD[Date],0),2):INDEX(BDD[],MATCH(Fin+1,BDD[Date],0)-1,2),$C25,INDEX(BDD[],MATCH(Début,BDD[Date],0),5):INDEX(BDD[],MATCH(Fin+1,BDD[Date],0)-1,5),S$8)</f>
        <v>0</v>
      </c>
      <c r="T25" s="14"/>
      <c r="U25" s="13">
        <f>COUNTIFS(INDEX(BDD[],MATCH(Début,BDD[Date],0),2):INDEX(BDD[],MATCH(Fin+1,BDD[Date],0)-1,2),$C25,INDEX(BDD[],MATCH(Début,BDD[Date],0),7):INDEX(BDD[],MATCH(Fin+1,BDD[Date],0)-1,7),1)</f>
        <v>4</v>
      </c>
      <c r="V25" s="13">
        <f>COUNTIFS(INDEX(BDD[],MATCH(Début,BDD[Date],0),2):INDEX(BDD[],MATCH(Fin+1,BDD[Date],0)-1,2),$C25,INDEX(BDD[],MATCH(Début,BDD[Date],0),7):INDEX(BDD[],MATCH(Fin+1,BDD[Date],0)-1,7),2)</f>
        <v>4</v>
      </c>
      <c r="W25" s="13">
        <f>COUNTIFS(INDEX(BDD[],MATCH(Début,BDD[Date],0),2):INDEX(BDD[],MATCH(Fin+1,BDD[Date],0)-1,2),$C25,INDEX(BDD[],MATCH(Début,BDD[Date],0),7):INDEX(BDD[],MATCH(Fin+1,BDD[Date],0)-1,7),3)</f>
        <v>5</v>
      </c>
      <c r="X25" s="13">
        <f>COUNTIFS(INDEX(BDD[],MATCH(Début,BDD[Date],0),2):INDEX(BDD[],MATCH(Fin+1,BDD[Date],0)-1,2),$C25,INDEX(BDD[],MATCH(Début,BDD[Date],0),7):INDEX(BDD[],MATCH(Fin+1,BDD[Date],0)-1,7),4)</f>
        <v>5</v>
      </c>
      <c r="Y25" s="13">
        <f>COUNTIFS(INDEX(BDD[],MATCH(Début,BDD[Date],0),2):INDEX(BDD[],MATCH(Fin+1,BDD[Date],0)-1,2),$C25,INDEX(BDD[],MATCH(Début,BDD[Date],0),7):INDEX(BDD[],MATCH(Fin+1,BDD[Date],0)-1,7),5)</f>
        <v>5</v>
      </c>
      <c r="Z25" s="13">
        <f>COUNTIFS(INDEX(BDD[],MATCH(Début,BDD[Date],0),2):INDEX(BDD[],MATCH(Fin+1,BDD[Date],0)-1,2),$C25,INDEX(BDD[],MATCH(Début,BDD[Date],0),7):INDEX(BDD[],MATCH(Fin+1,BDD[Date],0)-1,7),6)</f>
        <v>4</v>
      </c>
      <c r="AA25" s="13">
        <f>COUNTIFS(INDEX(BDD[],MATCH(Début,BDD[Date],0),2):INDEX(BDD[],MATCH(Fin+1,BDD[Date],0)-1,2),$C25,INDEX(BDD[],MATCH(Début,BDD[Date],0),7):INDEX(BDD[],MATCH(Fin+1,BDD[Date],0)-1,7),7)</f>
        <v>4</v>
      </c>
      <c r="AB25" s="11"/>
      <c r="AC25" s="10"/>
    </row>
    <row r="26" spans="1:29">
      <c r="A26" s="2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2"/>
    </row>
    <row r="27" spans="1:29" ht="1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</sheetData>
  <mergeCells count="27">
    <mergeCell ref="AA8:AA13"/>
    <mergeCell ref="V8:V13"/>
    <mergeCell ref="W8:W13"/>
    <mergeCell ref="X8:X13"/>
    <mergeCell ref="Y8:Y13"/>
    <mergeCell ref="Z8:Z13"/>
    <mergeCell ref="R8:R13"/>
    <mergeCell ref="C10:C11"/>
    <mergeCell ref="C12:C13"/>
    <mergeCell ref="S8:S13"/>
    <mergeCell ref="U8:U13"/>
    <mergeCell ref="D5:I5"/>
    <mergeCell ref="M5:R5"/>
    <mergeCell ref="C8:C9"/>
    <mergeCell ref="D8:D13"/>
    <mergeCell ref="E8:E13"/>
    <mergeCell ref="F8:F13"/>
    <mergeCell ref="G8:G13"/>
    <mergeCell ref="H8:H13"/>
    <mergeCell ref="I8:I13"/>
    <mergeCell ref="J8:J13"/>
    <mergeCell ref="L8:L13"/>
    <mergeCell ref="M8:M13"/>
    <mergeCell ref="N8:N13"/>
    <mergeCell ref="O8:O13"/>
    <mergeCell ref="P8:P13"/>
    <mergeCell ref="Q8:Q13"/>
  </mergeCells>
  <pageMargins left="0.11811023622047245" right="0.11811023622047245" top="0.35433070866141736" bottom="0.35433070866141736" header="0.31496062992125984" footer="0.31496062992125984"/>
  <pageSetup paperSize="9" scale="89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Stat à la demande</vt:lpstr>
      <vt:lpstr>Début</vt:lpstr>
      <vt:lpstr>Fin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Xavier</cp:lastModifiedBy>
  <cp:lastPrinted>2015-07-23T22:17:50Z</cp:lastPrinted>
  <dcterms:created xsi:type="dcterms:W3CDTF">2015-07-23T21:21:48Z</dcterms:created>
  <dcterms:modified xsi:type="dcterms:W3CDTF">2015-07-25T21:45:22Z</dcterms:modified>
</cp:coreProperties>
</file>