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75" windowWidth="18780" windowHeight="8580"/>
  </bookViews>
  <sheets>
    <sheet name="test 2" sheetId="1" r:id="rId1"/>
    <sheet name="Feuil1" sheetId="2" r:id="rId2"/>
  </sheets>
  <definedNames>
    <definedName name="solver_adj" localSheetId="0" hidden="1">'test 2'!$R$4:$T$5</definedName>
    <definedName name="solver_cvg" localSheetId="0" hidden="1">0.0001</definedName>
    <definedName name="solver_drv" localSheetId="0" hidden="1">1</definedName>
    <definedName name="solver_est" localSheetId="0" hidden="1">1</definedName>
    <definedName name="solver_itr" localSheetId="0" hidden="1">100</definedName>
    <definedName name="solver_lin" localSheetId="0" hidden="1">2</definedName>
    <definedName name="solver_neg" localSheetId="0" hidden="1">2</definedName>
    <definedName name="solver_num" localSheetId="0" hidden="1">0</definedName>
    <definedName name="solver_nwt" localSheetId="0" hidden="1">1</definedName>
    <definedName name="solver_opt" localSheetId="0" hidden="1">'test 2'!$R$5</definedName>
    <definedName name="solver_pre" localSheetId="0" hidden="1">0.000001</definedName>
    <definedName name="solver_scl" localSheetId="0" hidden="1">2</definedName>
    <definedName name="solver_sho" localSheetId="0" hidden="1">2</definedName>
    <definedName name="solver_tim" localSheetId="0" hidden="1">100</definedName>
    <definedName name="solver_tol" localSheetId="0" hidden="1">0.05</definedName>
    <definedName name="solver_typ" localSheetId="0" hidden="1">3</definedName>
    <definedName name="solver_val" localSheetId="0" hidden="1">1</definedName>
  </definedNames>
  <calcPr calcId="125725"/>
</workbook>
</file>

<file path=xl/calcChain.xml><?xml version="1.0" encoding="utf-8"?>
<calcChain xmlns="http://schemas.openxmlformats.org/spreadsheetml/2006/main">
  <c r="J28" i="1"/>
  <c r="J11"/>
  <c r="N55" l="1"/>
  <c r="M55"/>
  <c r="L55"/>
  <c r="J54"/>
  <c r="J53"/>
  <c r="J52"/>
  <c r="J51"/>
  <c r="J50"/>
  <c r="J49"/>
  <c r="J48"/>
  <c r="J47"/>
  <c r="J46"/>
  <c r="J44"/>
  <c r="J43"/>
  <c r="J42"/>
  <c r="N38"/>
  <c r="M38"/>
  <c r="L38"/>
  <c r="J37"/>
  <c r="J36"/>
  <c r="J35"/>
  <c r="J34"/>
  <c r="J33"/>
  <c r="J32"/>
  <c r="J30"/>
  <c r="J27"/>
  <c r="J26"/>
  <c r="J25"/>
  <c r="N21"/>
  <c r="M21"/>
  <c r="L21"/>
  <c r="J20"/>
  <c r="J19"/>
  <c r="J18"/>
  <c r="J17"/>
  <c r="J16"/>
  <c r="J15"/>
  <c r="J14"/>
  <c r="J13"/>
  <c r="J12"/>
  <c r="J10"/>
  <c r="J9"/>
  <c r="J8"/>
  <c r="J59" l="1"/>
  <c r="J57"/>
  <c r="J55"/>
  <c r="J21"/>
  <c r="J29" l="1"/>
  <c r="K28" l="1"/>
  <c r="J38"/>
  <c r="J56" s="1"/>
  <c r="J58" s="1"/>
</calcChain>
</file>

<file path=xl/sharedStrings.xml><?xml version="1.0" encoding="utf-8"?>
<sst xmlns="http://schemas.openxmlformats.org/spreadsheetml/2006/main" count="112" uniqueCount="54">
  <si>
    <t>Famille :</t>
  </si>
  <si>
    <t>Adresse :</t>
  </si>
  <si>
    <t>Code postal :</t>
  </si>
  <si>
    <t>Ville :</t>
  </si>
  <si>
    <t>FACTURE PRO FORMA / RESERVATION activité "SORTIE SKI SAMEDI"</t>
  </si>
  <si>
    <t>Nom de l'enfant</t>
  </si>
  <si>
    <t>Adhesion famille</t>
  </si>
  <si>
    <t>Adhesion individuelle</t>
  </si>
  <si>
    <t xml:space="preserve"> 1er enfant</t>
  </si>
  <si>
    <t xml:space="preserve">Location complete </t>
  </si>
  <si>
    <t>Location ski/surf</t>
  </si>
  <si>
    <t>Location bâtons</t>
  </si>
  <si>
    <t>Location chaussures</t>
  </si>
  <si>
    <t>Caution</t>
  </si>
  <si>
    <t>TOTAL</t>
  </si>
  <si>
    <t>Date règlement</t>
  </si>
  <si>
    <t>Règlement</t>
  </si>
  <si>
    <t>N° chèque</t>
  </si>
  <si>
    <t>Banque</t>
  </si>
  <si>
    <t>Especes</t>
  </si>
  <si>
    <t>ANCV</t>
  </si>
  <si>
    <t>Chèques</t>
  </si>
  <si>
    <t>Location matériel</t>
  </si>
  <si>
    <t>Sortie 14/12/13</t>
  </si>
  <si>
    <t>Sortie 11/01/14</t>
  </si>
  <si>
    <t>Sortie 18/01/13</t>
  </si>
  <si>
    <t>Sortie 25/01/14</t>
  </si>
  <si>
    <t>Sortie 01/02/14</t>
  </si>
  <si>
    <t>Sortie 08/02/14</t>
  </si>
  <si>
    <t>Sortie 15/02/14</t>
  </si>
  <si>
    <t>Sortie 22/02/14</t>
  </si>
  <si>
    <t>Sortie 22/03/14</t>
  </si>
  <si>
    <t>Sortie 29/03/14</t>
  </si>
  <si>
    <t>2eme enfant</t>
  </si>
  <si>
    <t>3eme enfant</t>
  </si>
  <si>
    <t>NET A PAYER</t>
  </si>
  <si>
    <t>Règlement à déduire</t>
  </si>
  <si>
    <t>SOLDE DÛ</t>
  </si>
  <si>
    <t>CHEQUE CAUTION</t>
  </si>
  <si>
    <t>Données</t>
  </si>
  <si>
    <t>1er</t>
  </si>
  <si>
    <t>Clous</t>
  </si>
  <si>
    <t>2e</t>
  </si>
  <si>
    <t>Vis</t>
  </si>
  <si>
    <t>3e</t>
  </si>
  <si>
    <t>Écrous</t>
  </si>
  <si>
    <t>Fini</t>
  </si>
  <si>
    <t>Boulons</t>
  </si>
  <si>
    <t>Formule</t>
  </si>
  <si>
    <t>Description (résultat)</t>
  </si>
  <si>
    <t>=CHOISIR(2,A2,A3,A4,A5)</t>
  </si>
  <si>
    <t>Valeur du deuxième argument A3 (2e)</t>
  </si>
  <si>
    <t>=CHOISIR(4,B2,B3,B4,B5)</t>
  </si>
  <si>
    <t>Valeur du quatrième argument B5 (Boulons)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</si>
</sst>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43" formatCode="_-* #,##0.00\ _€_-;\-* #,##0.00\ _€_-;_-* &quot;-&quot;??\ _€_-;_-@_-"/>
  </numFmts>
  <fonts count="17">
    <font>
      <sz val="10"/>
      <name val="Geneva"/>
    </font>
    <font>
      <sz val="10"/>
      <name val="Geneva"/>
    </font>
    <font>
      <sz val="12"/>
      <name val="Times New Roman"/>
      <family val="1"/>
    </font>
    <font>
      <b/>
      <sz val="16"/>
      <name val="Times New Roman"/>
      <family val="1"/>
    </font>
    <font>
      <sz val="11"/>
      <name val="Times New Roman"/>
      <family val="1"/>
    </font>
    <font>
      <sz val="10"/>
      <name val="Times New Roman"/>
      <family val="1"/>
    </font>
    <font>
      <sz val="11"/>
      <color rgb="FFFF0000"/>
      <name val="Times New Roman"/>
      <family val="1"/>
    </font>
    <font>
      <b/>
      <sz val="10"/>
      <name val="Times New Roman"/>
      <family val="1"/>
    </font>
    <font>
      <b/>
      <sz val="10"/>
      <color rgb="FFFF0000"/>
      <name val="Times New Roman"/>
      <family val="1"/>
    </font>
    <font>
      <sz val="10"/>
      <color rgb="FFFF0000"/>
      <name val="Times New Roman"/>
      <family val="1"/>
    </font>
    <font>
      <b/>
      <sz val="11"/>
      <color rgb="FFFF0000"/>
      <name val="Times New Roman"/>
      <family val="1"/>
    </font>
    <font>
      <b/>
      <i/>
      <sz val="11"/>
      <name val="Times New Roman"/>
      <family val="1"/>
    </font>
    <font>
      <b/>
      <sz val="14"/>
      <name val="Times New Roman"/>
      <family val="1"/>
    </font>
    <font>
      <b/>
      <sz val="12"/>
      <name val="Times New Roman"/>
      <family val="1"/>
    </font>
    <font>
      <sz val="10"/>
      <color rgb="FF444444"/>
      <name val="Segoe UI"/>
      <family val="2"/>
    </font>
    <font>
      <sz val="10"/>
      <color rgb="FF444444"/>
      <name val="Segoe UI"/>
      <family val="2"/>
    </font>
    <font>
      <sz val="8"/>
      <name val="Times New Roman"/>
      <family val="1"/>
    </font>
  </fonts>
  <fills count="8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gray0625">
        <bgColor theme="0"/>
      </patternFill>
    </fill>
    <fill>
      <patternFill patternType="solid">
        <fgColor rgb="FFFFC0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3F3F3"/>
        <bgColor indexed="64"/>
      </patternFill>
    </fill>
  </fills>
  <borders count="4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/>
      <right/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/>
      <top/>
      <bottom style="medium">
        <color rgb="FFCCCCCC"/>
      </bottom>
      <diagonal/>
    </border>
    <border>
      <left/>
      <right/>
      <top style="medium">
        <color rgb="FFCCCCCC"/>
      </top>
      <bottom style="medium">
        <color rgb="FFCCCCCC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125">
    <xf numFmtId="0" fontId="0" fillId="0" borderId="0" xfId="0"/>
    <xf numFmtId="0" fontId="2" fillId="0" borderId="1" xfId="0" applyFont="1" applyFill="1" applyBorder="1" applyAlignment="1" applyProtection="1">
      <alignment horizontal="right" vertical="center"/>
    </xf>
    <xf numFmtId="0" fontId="4" fillId="0" borderId="0" xfId="0" applyFont="1"/>
    <xf numFmtId="44" fontId="4" fillId="0" borderId="0" xfId="2" applyFont="1"/>
    <xf numFmtId="44" fontId="5" fillId="2" borderId="2" xfId="2" applyFont="1" applyFill="1" applyBorder="1" applyAlignment="1">
      <alignment horizontal="center" vertical="center"/>
    </xf>
    <xf numFmtId="44" fontId="6" fillId="0" borderId="0" xfId="0" applyNumberFormat="1" applyFont="1"/>
    <xf numFmtId="44" fontId="5" fillId="3" borderId="2" xfId="2" applyFont="1" applyFill="1" applyBorder="1" applyAlignment="1">
      <alignment horizontal="center" vertical="center"/>
    </xf>
    <xf numFmtId="0" fontId="6" fillId="0" borderId="0" xfId="0" applyFont="1"/>
    <xf numFmtId="0" fontId="3" fillId="0" borderId="3" xfId="0" applyFont="1" applyBorder="1" applyAlignment="1" applyProtection="1">
      <alignment horizontal="center" vertical="center"/>
      <protection locked="0"/>
    </xf>
    <xf numFmtId="0" fontId="5" fillId="0" borderId="0" xfId="0" applyFont="1"/>
    <xf numFmtId="0" fontId="5" fillId="0" borderId="18" xfId="0" applyFont="1" applyBorder="1" applyAlignment="1">
      <alignment horizontal="right"/>
    </xf>
    <xf numFmtId="44" fontId="7" fillId="0" borderId="1" xfId="2" applyFont="1" applyBorder="1" applyAlignment="1">
      <alignment vertical="center"/>
    </xf>
    <xf numFmtId="44" fontId="7" fillId="0" borderId="1" xfId="2" applyFont="1" applyFill="1" applyBorder="1" applyAlignment="1">
      <alignment vertical="center"/>
    </xf>
    <xf numFmtId="44" fontId="7" fillId="0" borderId="1" xfId="2" applyFont="1" applyBorder="1" applyAlignment="1">
      <alignment vertical="center" wrapText="1"/>
    </xf>
    <xf numFmtId="44" fontId="8" fillId="0" borderId="1" xfId="2" applyFont="1" applyBorder="1" applyAlignment="1">
      <alignment vertical="center"/>
    </xf>
    <xf numFmtId="44" fontId="7" fillId="0" borderId="1" xfId="2" applyFont="1" applyBorder="1" applyAlignment="1">
      <alignment horizontal="center"/>
    </xf>
    <xf numFmtId="0" fontId="5" fillId="0" borderId="21" xfId="0" applyFont="1" applyBorder="1"/>
    <xf numFmtId="0" fontId="5" fillId="0" borderId="1" xfId="2" applyNumberFormat="1" applyFont="1" applyBorder="1" applyAlignment="1">
      <alignment horizontal="center" vertical="center"/>
    </xf>
    <xf numFmtId="0" fontId="5" fillId="0" borderId="22" xfId="2" applyNumberFormat="1" applyFont="1" applyBorder="1" applyAlignment="1">
      <alignment horizontal="center" vertical="center"/>
    </xf>
    <xf numFmtId="0" fontId="5" fillId="4" borderId="23" xfId="2" applyNumberFormat="1" applyFont="1" applyFill="1" applyBorder="1" applyAlignment="1">
      <alignment vertical="center"/>
    </xf>
    <xf numFmtId="0" fontId="5" fillId="4" borderId="0" xfId="2" applyNumberFormat="1" applyFont="1" applyFill="1" applyBorder="1" applyAlignment="1">
      <alignment vertical="center"/>
    </xf>
    <xf numFmtId="44" fontId="5" fillId="0" borderId="23" xfId="2" applyFont="1" applyBorder="1" applyAlignment="1">
      <alignment horizontal="center" vertical="center"/>
    </xf>
    <xf numFmtId="14" fontId="5" fillId="0" borderId="23" xfId="0" applyNumberFormat="1" applyFont="1" applyBorder="1" applyAlignment="1">
      <alignment horizontal="center" vertical="center"/>
    </xf>
    <xf numFmtId="44" fontId="5" fillId="0" borderId="23" xfId="2" applyFont="1" applyBorder="1" applyAlignment="1">
      <alignment vertical="center"/>
    </xf>
    <xf numFmtId="0" fontId="5" fillId="0" borderId="24" xfId="0" applyFont="1" applyBorder="1" applyAlignment="1">
      <alignment horizontal="center" vertical="center"/>
    </xf>
    <xf numFmtId="0" fontId="5" fillId="0" borderId="25" xfId="0" applyFont="1" applyBorder="1" applyAlignment="1">
      <alignment horizontal="center"/>
    </xf>
    <xf numFmtId="0" fontId="5" fillId="0" borderId="26" xfId="0" applyFont="1" applyFill="1" applyBorder="1"/>
    <xf numFmtId="0" fontId="5" fillId="4" borderId="14" xfId="2" applyNumberFormat="1" applyFont="1" applyFill="1" applyBorder="1" applyAlignment="1">
      <alignment vertical="center"/>
    </xf>
    <xf numFmtId="0" fontId="5" fillId="0" borderId="27" xfId="2" applyNumberFormat="1" applyFont="1" applyFill="1" applyBorder="1" applyAlignment="1">
      <alignment horizontal="center" vertical="center"/>
    </xf>
    <xf numFmtId="0" fontId="5" fillId="4" borderId="28" xfId="2" applyNumberFormat="1" applyFont="1" applyFill="1" applyBorder="1" applyAlignment="1">
      <alignment vertical="center"/>
    </xf>
    <xf numFmtId="44" fontId="5" fillId="0" borderId="2" xfId="2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44" fontId="5" fillId="0" borderId="2" xfId="2" applyFont="1" applyBorder="1" applyAlignment="1">
      <alignment vertical="center"/>
    </xf>
    <xf numFmtId="0" fontId="5" fillId="0" borderId="29" xfId="0" applyFont="1" applyBorder="1" applyAlignment="1">
      <alignment horizontal="center" vertical="center"/>
    </xf>
    <xf numFmtId="0" fontId="5" fillId="0" borderId="17" xfId="0" applyFont="1" applyBorder="1" applyAlignment="1">
      <alignment horizontal="center"/>
    </xf>
    <xf numFmtId="0" fontId="9" fillId="0" borderId="30" xfId="0" applyFont="1" applyBorder="1"/>
    <xf numFmtId="0" fontId="5" fillId="4" borderId="31" xfId="2" applyNumberFormat="1" applyFont="1" applyFill="1" applyBorder="1" applyAlignment="1">
      <alignment vertical="center"/>
    </xf>
    <xf numFmtId="0" fontId="5" fillId="4" borderId="32" xfId="2" applyNumberFormat="1" applyFont="1" applyFill="1" applyBorder="1" applyAlignment="1">
      <alignment vertical="center"/>
    </xf>
    <xf numFmtId="0" fontId="5" fillId="4" borderId="33" xfId="2" applyNumberFormat="1" applyFont="1" applyFill="1" applyBorder="1" applyAlignment="1">
      <alignment vertical="center"/>
    </xf>
    <xf numFmtId="0" fontId="5" fillId="4" borderId="34" xfId="2" applyNumberFormat="1" applyFont="1" applyFill="1" applyBorder="1" applyAlignment="1">
      <alignment vertical="center"/>
    </xf>
    <xf numFmtId="0" fontId="5" fillId="4" borderId="35" xfId="2" applyNumberFormat="1" applyFont="1" applyFill="1" applyBorder="1" applyAlignment="1">
      <alignment vertical="center"/>
    </xf>
    <xf numFmtId="0" fontId="9" fillId="0" borderId="1" xfId="2" applyNumberFormat="1" applyFont="1" applyBorder="1" applyAlignment="1">
      <alignment horizontal="center" vertical="center"/>
    </xf>
    <xf numFmtId="44" fontId="9" fillId="0" borderId="2" xfId="2" applyFont="1" applyBorder="1" applyAlignment="1">
      <alignment horizontal="center" vertical="center"/>
    </xf>
    <xf numFmtId="14" fontId="9" fillId="0" borderId="2" xfId="0" applyNumberFormat="1" applyFont="1" applyBorder="1" applyAlignment="1">
      <alignment horizontal="center" vertical="center"/>
    </xf>
    <xf numFmtId="44" fontId="9" fillId="0" borderId="2" xfId="2" applyFont="1" applyBorder="1" applyAlignment="1">
      <alignment vertical="center"/>
    </xf>
    <xf numFmtId="0" fontId="9" fillId="0" borderId="29" xfId="0" applyFont="1" applyBorder="1" applyAlignment="1">
      <alignment horizontal="center" vertical="center"/>
    </xf>
    <xf numFmtId="0" fontId="5" fillId="0" borderId="30" xfId="0" applyFont="1" applyBorder="1"/>
    <xf numFmtId="0" fontId="5" fillId="4" borderId="36" xfId="1" applyNumberFormat="1" applyFont="1" applyFill="1" applyBorder="1" applyAlignment="1">
      <alignment horizontal="center"/>
    </xf>
    <xf numFmtId="0" fontId="5" fillId="4" borderId="35" xfId="1" applyNumberFormat="1" applyFont="1" applyFill="1" applyBorder="1" applyAlignment="1">
      <alignment horizontal="center"/>
    </xf>
    <xf numFmtId="0" fontId="5" fillId="3" borderId="2" xfId="1" applyNumberFormat="1" applyFont="1" applyFill="1" applyBorder="1" applyAlignment="1">
      <alignment horizontal="center"/>
    </xf>
    <xf numFmtId="0" fontId="5" fillId="4" borderId="34" xfId="1" applyNumberFormat="1" applyFont="1" applyFill="1" applyBorder="1" applyAlignment="1">
      <alignment horizontal="center"/>
    </xf>
    <xf numFmtId="44" fontId="5" fillId="0" borderId="29" xfId="2" applyFont="1" applyBorder="1"/>
    <xf numFmtId="0" fontId="5" fillId="4" borderId="31" xfId="1" applyNumberFormat="1" applyFont="1" applyFill="1" applyBorder="1" applyAlignment="1">
      <alignment horizontal="center"/>
    </xf>
    <xf numFmtId="0" fontId="5" fillId="4" borderId="37" xfId="1" applyNumberFormat="1" applyFont="1" applyFill="1" applyBorder="1" applyAlignment="1">
      <alignment horizontal="center"/>
    </xf>
    <xf numFmtId="0" fontId="5" fillId="0" borderId="2" xfId="1" applyNumberFormat="1" applyFont="1" applyBorder="1" applyAlignment="1">
      <alignment horizontal="center"/>
    </xf>
    <xf numFmtId="0" fontId="5" fillId="4" borderId="32" xfId="1" applyNumberFormat="1" applyFont="1" applyFill="1" applyBorder="1" applyAlignment="1">
      <alignment horizontal="center"/>
    </xf>
    <xf numFmtId="0" fontId="5" fillId="0" borderId="2" xfId="0" applyFont="1" applyBorder="1"/>
    <xf numFmtId="0" fontId="5" fillId="0" borderId="2" xfId="0" applyFont="1" applyBorder="1" applyAlignment="1">
      <alignment vertical="center"/>
    </xf>
    <xf numFmtId="0" fontId="5" fillId="0" borderId="29" xfId="0" applyFont="1" applyBorder="1"/>
    <xf numFmtId="0" fontId="5" fillId="0" borderId="38" xfId="0" applyFont="1" applyBorder="1"/>
    <xf numFmtId="0" fontId="5" fillId="4" borderId="39" xfId="1" applyNumberFormat="1" applyFont="1" applyFill="1" applyBorder="1" applyAlignment="1">
      <alignment horizontal="center"/>
    </xf>
    <xf numFmtId="0" fontId="5" fillId="4" borderId="40" xfId="1" applyNumberFormat="1" applyFont="1" applyFill="1" applyBorder="1" applyAlignment="1">
      <alignment horizontal="center"/>
    </xf>
    <xf numFmtId="0" fontId="5" fillId="0" borderId="41" xfId="1" applyNumberFormat="1" applyFont="1" applyBorder="1" applyAlignment="1">
      <alignment horizontal="center"/>
    </xf>
    <xf numFmtId="0" fontId="5" fillId="4" borderId="42" xfId="1" applyNumberFormat="1" applyFont="1" applyFill="1" applyBorder="1" applyAlignment="1">
      <alignment horizontal="center"/>
    </xf>
    <xf numFmtId="0" fontId="5" fillId="0" borderId="41" xfId="0" applyFont="1" applyBorder="1"/>
    <xf numFmtId="0" fontId="5" fillId="0" borderId="41" xfId="0" applyFont="1" applyBorder="1" applyAlignment="1">
      <alignment vertical="center"/>
    </xf>
    <xf numFmtId="0" fontId="5" fillId="0" borderId="43" xfId="0" applyFont="1" applyBorder="1"/>
    <xf numFmtId="0" fontId="5" fillId="0" borderId="44" xfId="0" applyFont="1" applyBorder="1" applyAlignment="1">
      <alignment horizontal="center"/>
    </xf>
    <xf numFmtId="0" fontId="0" fillId="0" borderId="0" xfId="0" applyFont="1"/>
    <xf numFmtId="44" fontId="0" fillId="0" borderId="0" xfId="0" applyNumberFormat="1" applyFont="1"/>
    <xf numFmtId="0" fontId="5" fillId="2" borderId="2" xfId="1" applyNumberFormat="1" applyFont="1" applyFill="1" applyBorder="1" applyAlignment="1">
      <alignment horizontal="center"/>
    </xf>
    <xf numFmtId="44" fontId="5" fillId="0" borderId="2" xfId="2" applyFont="1" applyFill="1" applyBorder="1" applyAlignment="1">
      <alignment horizontal="center" vertical="center"/>
    </xf>
    <xf numFmtId="44" fontId="0" fillId="0" borderId="0" xfId="0" applyNumberFormat="1"/>
    <xf numFmtId="0" fontId="10" fillId="0" borderId="0" xfId="0" applyFont="1"/>
    <xf numFmtId="44" fontId="10" fillId="0" borderId="0" xfId="0" applyNumberFormat="1" applyFont="1"/>
    <xf numFmtId="0" fontId="11" fillId="0" borderId="0" xfId="0" applyFont="1"/>
    <xf numFmtId="44" fontId="11" fillId="0" borderId="0" xfId="0" applyNumberFormat="1" applyFont="1"/>
    <xf numFmtId="0" fontId="12" fillId="0" borderId="0" xfId="0" applyFont="1"/>
    <xf numFmtId="44" fontId="13" fillId="0" borderId="0" xfId="0" applyNumberFormat="1" applyFont="1"/>
    <xf numFmtId="0" fontId="4" fillId="0" borderId="0" xfId="0" applyFont="1" applyFill="1"/>
    <xf numFmtId="0" fontId="5" fillId="5" borderId="2" xfId="1" applyNumberFormat="1" applyFont="1" applyFill="1" applyBorder="1" applyAlignment="1">
      <alignment horizontal="center"/>
    </xf>
    <xf numFmtId="44" fontId="5" fillId="2" borderId="0" xfId="2" applyFont="1" applyFill="1"/>
    <xf numFmtId="44" fontId="9" fillId="0" borderId="2" xfId="2" applyFont="1" applyBorder="1"/>
    <xf numFmtId="44" fontId="4" fillId="0" borderId="0" xfId="2" applyFont="1" applyFill="1"/>
    <xf numFmtId="0" fontId="15" fillId="6" borderId="45" xfId="0" applyFont="1" applyFill="1" applyBorder="1" applyAlignment="1">
      <alignment vertical="top" wrapText="1" indent="1"/>
    </xf>
    <xf numFmtId="0" fontId="14" fillId="7" borderId="46" xfId="0" applyFont="1" applyFill="1" applyBorder="1" applyAlignment="1">
      <alignment vertical="top" wrapText="1" indent="1"/>
    </xf>
    <xf numFmtId="0" fontId="14" fillId="6" borderId="45" xfId="0" applyFont="1" applyFill="1" applyBorder="1" applyAlignment="1">
      <alignment vertical="top" wrapText="1" indent="1"/>
    </xf>
    <xf numFmtId="0" fontId="15" fillId="7" borderId="46" xfId="0" applyFont="1" applyFill="1" applyBorder="1" applyAlignment="1">
      <alignment vertical="top" wrapText="1" indent="1"/>
    </xf>
    <xf numFmtId="0" fontId="0" fillId="0" borderId="0" xfId="0" applyBorder="1"/>
    <xf numFmtId="0" fontId="7" fillId="0" borderId="7" xfId="0" applyFont="1" applyBorder="1" applyAlignment="1">
      <alignment horizontal="center" vertical="center" wrapText="1"/>
    </xf>
    <xf numFmtId="0" fontId="7" fillId="0" borderId="14" xfId="0" applyFont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0" fontId="7" fillId="0" borderId="8" xfId="0" applyFont="1" applyBorder="1" applyAlignment="1">
      <alignment horizontal="center" vertical="center" wrapText="1"/>
    </xf>
    <xf numFmtId="0" fontId="7" fillId="0" borderId="5" xfId="0" applyFont="1" applyBorder="1" applyAlignment="1">
      <alignment horizontal="center" vertical="center" wrapText="1"/>
    </xf>
    <xf numFmtId="0" fontId="7" fillId="0" borderId="6" xfId="0" applyFont="1" applyBorder="1" applyAlignment="1">
      <alignment horizontal="center" vertical="center" wrapText="1"/>
    </xf>
    <xf numFmtId="0" fontId="7" fillId="0" borderId="15" xfId="0" applyFont="1" applyBorder="1" applyAlignment="1">
      <alignment horizontal="center" vertical="center" wrapText="1"/>
    </xf>
    <xf numFmtId="0" fontId="7" fillId="0" borderId="12" xfId="0" applyFont="1" applyBorder="1" applyAlignment="1">
      <alignment horizontal="center" vertical="center" wrapText="1"/>
    </xf>
    <xf numFmtId="0" fontId="7" fillId="0" borderId="13" xfId="0" applyFont="1" applyBorder="1" applyAlignment="1">
      <alignment horizontal="center" vertical="center" wrapText="1"/>
    </xf>
    <xf numFmtId="0" fontId="3" fillId="0" borderId="1" xfId="0" applyFont="1" applyBorder="1" applyAlignment="1" applyProtection="1">
      <alignment horizontal="center" vertical="center"/>
      <protection locked="0"/>
    </xf>
    <xf numFmtId="0" fontId="3" fillId="0" borderId="0" xfId="0" applyFont="1" applyBorder="1" applyAlignment="1" applyProtection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7" fillId="0" borderId="11" xfId="0" applyFont="1" applyBorder="1" applyAlignment="1">
      <alignment horizontal="center" vertical="center" wrapText="1"/>
    </xf>
    <xf numFmtId="0" fontId="7" fillId="0" borderId="0" xfId="0" applyFont="1" applyBorder="1" applyAlignment="1">
      <alignment horizontal="center" vertical="center" wrapText="1"/>
    </xf>
    <xf numFmtId="0" fontId="7" fillId="0" borderId="9" xfId="0" applyFont="1" applyBorder="1" applyAlignment="1">
      <alignment horizontal="center" vertical="center" wrapText="1"/>
    </xf>
    <xf numFmtId="0" fontId="7" fillId="0" borderId="16" xfId="0" applyFont="1" applyBorder="1" applyAlignment="1">
      <alignment horizontal="center" vertical="center" wrapText="1"/>
    </xf>
    <xf numFmtId="0" fontId="7" fillId="0" borderId="19" xfId="0" applyFont="1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 wrapText="1"/>
    </xf>
    <xf numFmtId="0" fontId="7" fillId="0" borderId="17" xfId="0" applyFont="1" applyBorder="1" applyAlignment="1">
      <alignment horizontal="center" vertical="center" wrapText="1"/>
    </xf>
    <xf numFmtId="0" fontId="7" fillId="0" borderId="20" xfId="0" applyFont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8" fillId="0" borderId="13" xfId="0" applyFont="1" applyBorder="1" applyAlignment="1">
      <alignment horizontal="center" vertical="center" wrapText="1"/>
    </xf>
    <xf numFmtId="0" fontId="2" fillId="0" borderId="3" xfId="0" applyFont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 applyProtection="1">
      <alignment vertical="center" wrapText="1"/>
    </xf>
    <xf numFmtId="0" fontId="4" fillId="0" borderId="0" xfId="0" applyFont="1" applyFill="1" applyAlignment="1">
      <alignment vertical="center"/>
    </xf>
    <xf numFmtId="0" fontId="4" fillId="0" borderId="0" xfId="0" applyFont="1" applyFill="1" applyAlignment="1">
      <alignment horizontal="center"/>
    </xf>
    <xf numFmtId="49" fontId="4" fillId="0" borderId="0" xfId="0" applyNumberFormat="1" applyFont="1" applyFill="1" applyAlignment="1">
      <alignment horizontal="center"/>
    </xf>
    <xf numFmtId="44" fontId="5" fillId="0" borderId="0" xfId="2" applyFont="1" applyFill="1"/>
    <xf numFmtId="0" fontId="5" fillId="0" borderId="0" xfId="0" applyFont="1" applyFill="1"/>
    <xf numFmtId="49" fontId="4" fillId="0" borderId="0" xfId="0" applyNumberFormat="1" applyFont="1" applyFill="1"/>
    <xf numFmtId="44" fontId="4" fillId="0" borderId="0" xfId="2" applyNumberFormat="1" applyFont="1" applyFill="1"/>
    <xf numFmtId="0" fontId="4" fillId="0" borderId="0" xfId="2" applyNumberFormat="1" applyFont="1" applyFill="1"/>
    <xf numFmtId="49" fontId="4" fillId="0" borderId="0" xfId="1" applyNumberFormat="1" applyFont="1" applyFill="1"/>
    <xf numFmtId="49" fontId="16" fillId="0" borderId="0" xfId="1" applyNumberFormat="1" applyFont="1" applyFill="1"/>
    <xf numFmtId="49" fontId="16" fillId="0" borderId="0" xfId="0" applyNumberFormat="1" applyFont="1" applyFill="1"/>
    <xf numFmtId="0" fontId="0" fillId="0" borderId="0" xfId="0" applyFont="1" applyFill="1"/>
  </cellXfs>
  <cellStyles count="3">
    <cellStyle name="Milliers" xfId="1" builtinId="3"/>
    <cellStyle name="Monétaire" xfId="2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AC60"/>
  <sheetViews>
    <sheetView tabSelected="1" zoomScaleNormal="100" workbookViewId="0">
      <selection activeCell="A10" sqref="A10"/>
    </sheetView>
  </sheetViews>
  <sheetFormatPr baseColWidth="10" defaultRowHeight="15"/>
  <cols>
    <col min="1" max="1" width="14.140625" style="2" customWidth="1"/>
    <col min="2" max="2" width="8.7109375" style="2" customWidth="1"/>
    <col min="3" max="3" width="10.28515625" style="2" customWidth="1"/>
    <col min="4" max="9" width="8.7109375" style="2" customWidth="1"/>
    <col min="10" max="10" width="11.28515625" style="2" customWidth="1"/>
    <col min="11" max="11" width="14.140625" style="2" customWidth="1"/>
    <col min="12" max="14" width="8.7109375" style="2" customWidth="1"/>
    <col min="15" max="16" width="14.140625" style="2" customWidth="1"/>
    <col min="17" max="17" width="7.7109375" style="2" customWidth="1"/>
    <col min="18" max="18" width="8.85546875" style="2" customWidth="1"/>
    <col min="19" max="19" width="8.42578125" style="2" customWidth="1"/>
    <col min="20" max="20" width="10" style="2" customWidth="1"/>
    <col min="21" max="21" width="13.42578125" style="2" customWidth="1"/>
    <col min="22" max="23" width="11.5703125" style="2" bestFit="1" customWidth="1"/>
    <col min="24" max="16384" width="11.42578125" style="2"/>
  </cols>
  <sheetData>
    <row r="1" spans="1:29" ht="20.25">
      <c r="A1" s="1" t="s">
        <v>0</v>
      </c>
      <c r="B1" s="98"/>
      <c r="C1" s="98"/>
      <c r="D1" s="98"/>
      <c r="E1" s="98"/>
      <c r="F1" s="98"/>
      <c r="G1" s="98"/>
      <c r="H1" s="98"/>
      <c r="I1" s="98"/>
      <c r="J1" s="98"/>
      <c r="K1" s="98"/>
      <c r="M1" s="3"/>
      <c r="O1" s="4"/>
      <c r="P1" s="5"/>
    </row>
    <row r="2" spans="1:29" ht="18" customHeight="1">
      <c r="A2" s="1" t="s">
        <v>1</v>
      </c>
      <c r="B2" s="98"/>
      <c r="C2" s="98"/>
      <c r="D2" s="98"/>
      <c r="E2" s="98"/>
      <c r="F2" s="98"/>
      <c r="G2" s="98"/>
      <c r="H2" s="98"/>
      <c r="I2" s="98"/>
      <c r="J2" s="98"/>
      <c r="K2" s="98"/>
      <c r="M2" s="3"/>
      <c r="O2" s="6"/>
      <c r="P2" s="7"/>
    </row>
    <row r="3" spans="1:29" ht="21.75" customHeight="1">
      <c r="A3" s="1" t="s">
        <v>2</v>
      </c>
      <c r="B3" s="8"/>
      <c r="C3" s="111" t="s">
        <v>3</v>
      </c>
      <c r="D3" s="98"/>
      <c r="E3" s="98"/>
      <c r="F3" s="98"/>
      <c r="G3" s="98"/>
      <c r="H3" s="98"/>
      <c r="I3" s="98"/>
      <c r="J3" s="98"/>
      <c r="K3" s="98"/>
      <c r="Q3" s="79"/>
      <c r="R3" s="112"/>
      <c r="S3" s="113"/>
      <c r="T3" s="113"/>
      <c r="U3" s="114"/>
      <c r="V3" s="114"/>
      <c r="W3" s="115"/>
    </row>
    <row r="4" spans="1:29" ht="21.75" customHeight="1" thickBot="1">
      <c r="A4" s="99" t="s">
        <v>4</v>
      </c>
      <c r="B4" s="99"/>
      <c r="C4" s="99"/>
      <c r="D4" s="99"/>
      <c r="E4" s="99"/>
      <c r="F4" s="99"/>
      <c r="G4" s="99"/>
      <c r="H4" s="99"/>
      <c r="I4" s="99"/>
      <c r="J4" s="99"/>
      <c r="K4" s="99"/>
      <c r="L4" s="99"/>
      <c r="M4" s="99"/>
      <c r="N4" s="99"/>
      <c r="O4" s="99"/>
      <c r="P4" s="99"/>
      <c r="Q4" s="112"/>
      <c r="R4" s="79"/>
      <c r="S4" s="79"/>
      <c r="T4" s="79"/>
      <c r="U4" s="79"/>
      <c r="V4" s="79"/>
      <c r="W4" s="79"/>
    </row>
    <row r="5" spans="1:29" s="9" customFormat="1" ht="12.75" customHeight="1">
      <c r="A5" s="100" t="s">
        <v>5</v>
      </c>
      <c r="B5" s="93" t="s">
        <v>6</v>
      </c>
      <c r="C5" s="93" t="s">
        <v>7</v>
      </c>
      <c r="D5" s="93" t="s">
        <v>8</v>
      </c>
      <c r="E5" s="93" t="s">
        <v>9</v>
      </c>
      <c r="F5" s="93" t="s">
        <v>10</v>
      </c>
      <c r="G5" s="93" t="s">
        <v>11</v>
      </c>
      <c r="H5" s="93" t="s">
        <v>12</v>
      </c>
      <c r="I5" s="109" t="s">
        <v>13</v>
      </c>
      <c r="J5" s="89" t="s">
        <v>14</v>
      </c>
      <c r="K5" s="89" t="s">
        <v>15</v>
      </c>
      <c r="L5" s="92" t="s">
        <v>16</v>
      </c>
      <c r="M5" s="93"/>
      <c r="N5" s="94"/>
      <c r="O5" s="103" t="s">
        <v>17</v>
      </c>
      <c r="P5" s="106" t="s">
        <v>18</v>
      </c>
      <c r="Q5" s="79"/>
      <c r="R5" s="83"/>
      <c r="S5" s="116"/>
      <c r="T5" s="116"/>
      <c r="U5" s="117"/>
      <c r="V5" s="79"/>
      <c r="W5" s="79"/>
      <c r="X5" s="2"/>
      <c r="Y5" s="2"/>
      <c r="Z5" s="2"/>
      <c r="AA5" s="2"/>
      <c r="AB5" s="2"/>
      <c r="AC5" s="2"/>
    </row>
    <row r="6" spans="1:29" s="9" customFormat="1" ht="15.75" thickBot="1">
      <c r="A6" s="101"/>
      <c r="B6" s="96"/>
      <c r="C6" s="96"/>
      <c r="D6" s="102"/>
      <c r="E6" s="96"/>
      <c r="F6" s="96"/>
      <c r="G6" s="96"/>
      <c r="H6" s="96"/>
      <c r="I6" s="110"/>
      <c r="J6" s="90"/>
      <c r="K6" s="90"/>
      <c r="L6" s="95"/>
      <c r="M6" s="96"/>
      <c r="N6" s="97"/>
      <c r="O6" s="104"/>
      <c r="P6" s="107"/>
      <c r="Q6" s="79"/>
      <c r="R6" s="83"/>
      <c r="S6" s="83"/>
      <c r="T6" s="83"/>
      <c r="U6" s="79"/>
      <c r="V6" s="79"/>
      <c r="W6" s="79"/>
      <c r="X6" s="2"/>
      <c r="Y6" s="2"/>
      <c r="Z6" s="2"/>
      <c r="AA6" s="2"/>
      <c r="AB6" s="2"/>
      <c r="AC6" s="2"/>
    </row>
    <row r="7" spans="1:29" s="9" customFormat="1">
      <c r="A7" s="10"/>
      <c r="B7" s="11">
        <v>3</v>
      </c>
      <c r="C7" s="11">
        <v>7</v>
      </c>
      <c r="D7" s="96"/>
      <c r="E7" s="12">
        <v>50</v>
      </c>
      <c r="F7" s="11">
        <v>30</v>
      </c>
      <c r="G7" s="13">
        <v>5</v>
      </c>
      <c r="H7" s="11">
        <v>15</v>
      </c>
      <c r="I7" s="14">
        <v>80</v>
      </c>
      <c r="J7" s="91"/>
      <c r="K7" s="91"/>
      <c r="L7" s="15" t="s">
        <v>19</v>
      </c>
      <c r="M7" s="15" t="s">
        <v>20</v>
      </c>
      <c r="N7" s="15" t="s">
        <v>21</v>
      </c>
      <c r="O7" s="105"/>
      <c r="P7" s="108"/>
      <c r="Q7" s="117"/>
      <c r="R7" s="83"/>
      <c r="S7" s="83"/>
      <c r="T7" s="83"/>
      <c r="U7" s="117"/>
      <c r="V7" s="79"/>
      <c r="W7" s="79"/>
      <c r="X7" s="2"/>
      <c r="Y7" s="2"/>
      <c r="Z7" s="2"/>
      <c r="AA7" s="2"/>
      <c r="AB7" s="2"/>
      <c r="AC7" s="2"/>
    </row>
    <row r="8" spans="1:29" s="9" customFormat="1">
      <c r="A8" s="16"/>
      <c r="B8" s="17"/>
      <c r="C8" s="18"/>
      <c r="D8" s="19"/>
      <c r="E8" s="20"/>
      <c r="F8" s="20"/>
      <c r="G8" s="20"/>
      <c r="H8" s="20"/>
      <c r="I8" s="20"/>
      <c r="J8" s="21">
        <f>SUMIFS(B7:C7,B8:C8,"1")</f>
        <v>0</v>
      </c>
      <c r="K8" s="22"/>
      <c r="L8" s="23"/>
      <c r="M8" s="23"/>
      <c r="N8" s="23"/>
      <c r="O8" s="24"/>
      <c r="P8" s="25"/>
      <c r="Q8" s="79"/>
      <c r="R8" s="83"/>
      <c r="S8" s="83"/>
      <c r="T8" s="83"/>
      <c r="U8" s="79"/>
      <c r="V8" s="79"/>
      <c r="W8" s="79"/>
      <c r="X8" s="2"/>
      <c r="Y8" s="2"/>
      <c r="Z8" s="2"/>
      <c r="AA8" s="2"/>
      <c r="AB8" s="2"/>
      <c r="AC8" s="2"/>
    </row>
    <row r="9" spans="1:29" s="9" customFormat="1">
      <c r="A9" s="26" t="s">
        <v>22</v>
      </c>
      <c r="B9" s="20"/>
      <c r="C9" s="20"/>
      <c r="D9" s="27"/>
      <c r="E9" s="28"/>
      <c r="F9" s="17"/>
      <c r="G9" s="17"/>
      <c r="H9" s="17"/>
      <c r="I9" s="29"/>
      <c r="J9" s="30">
        <f>SUMIFS(E7:H7,E9:H9,1)</f>
        <v>0</v>
      </c>
      <c r="K9" s="31"/>
      <c r="L9" s="32"/>
      <c r="M9" s="32"/>
      <c r="N9" s="32"/>
      <c r="O9" s="33"/>
      <c r="P9" s="34"/>
      <c r="Q9" s="79"/>
      <c r="R9" s="83"/>
      <c r="S9" s="116"/>
      <c r="T9" s="83"/>
      <c r="U9" s="79"/>
      <c r="V9" s="79"/>
      <c r="W9" s="79"/>
      <c r="X9" s="2"/>
      <c r="Y9" s="2"/>
      <c r="Z9" s="2"/>
      <c r="AA9" s="2"/>
      <c r="AB9" s="2"/>
      <c r="AC9" s="2"/>
    </row>
    <row r="10" spans="1:29" s="9" customFormat="1">
      <c r="A10" s="35" t="s">
        <v>13</v>
      </c>
      <c r="B10" s="36"/>
      <c r="C10" s="37"/>
      <c r="D10" s="38"/>
      <c r="E10" s="39"/>
      <c r="F10" s="39"/>
      <c r="G10" s="39"/>
      <c r="H10" s="40"/>
      <c r="I10" s="41"/>
      <c r="J10" s="42">
        <f>IF(I10=1,I7,0)</f>
        <v>0</v>
      </c>
      <c r="K10" s="43"/>
      <c r="L10" s="44"/>
      <c r="M10" s="44"/>
      <c r="N10" s="44"/>
      <c r="O10" s="45"/>
      <c r="P10" s="34"/>
      <c r="Q10" s="79"/>
      <c r="R10" s="83"/>
      <c r="S10" s="83"/>
      <c r="T10" s="83"/>
      <c r="U10" s="79"/>
      <c r="V10" s="79"/>
      <c r="W10" s="79"/>
      <c r="X10" s="2"/>
      <c r="Y10" s="2"/>
      <c r="Z10" s="2"/>
      <c r="AA10" s="2"/>
      <c r="AB10" s="2"/>
      <c r="AC10" s="2"/>
    </row>
    <row r="11" spans="1:29" s="9" customFormat="1">
      <c r="A11" s="46" t="s">
        <v>23</v>
      </c>
      <c r="B11" s="47"/>
      <c r="C11" s="48"/>
      <c r="D11" s="49">
        <v>1</v>
      </c>
      <c r="F11" s="50"/>
      <c r="G11" s="50"/>
      <c r="H11" s="50"/>
      <c r="I11" s="48"/>
      <c r="J11" s="6">
        <f>IF(D11,25,"")</f>
        <v>25</v>
      </c>
      <c r="K11" s="82"/>
      <c r="L11" s="32"/>
      <c r="M11" s="32"/>
      <c r="N11" s="32"/>
      <c r="O11" s="51"/>
      <c r="P11" s="34"/>
      <c r="Q11" s="79"/>
      <c r="R11" s="83"/>
      <c r="S11" s="83"/>
      <c r="T11" s="83"/>
      <c r="U11" s="79"/>
      <c r="V11" s="79"/>
      <c r="W11" s="79"/>
      <c r="X11" s="2"/>
      <c r="Y11" s="2"/>
      <c r="Z11" s="2"/>
      <c r="AA11" s="2"/>
      <c r="AB11" s="2"/>
      <c r="AC11" s="2"/>
    </row>
    <row r="12" spans="1:29" s="9" customFormat="1">
      <c r="A12" s="46" t="s">
        <v>24</v>
      </c>
      <c r="B12" s="52"/>
      <c r="C12" s="53"/>
      <c r="D12" s="54">
        <v>1</v>
      </c>
      <c r="E12" s="52"/>
      <c r="F12" s="55"/>
      <c r="G12" s="55"/>
      <c r="H12" s="55"/>
      <c r="I12" s="53"/>
      <c r="J12" s="30">
        <f>SUMIFS(Q12,D12,1)</f>
        <v>0</v>
      </c>
      <c r="K12" s="56"/>
      <c r="L12" s="57"/>
      <c r="M12" s="57"/>
      <c r="N12" s="57"/>
      <c r="O12" s="58"/>
      <c r="P12" s="34"/>
      <c r="Q12" s="79"/>
      <c r="R12" s="83"/>
      <c r="S12" s="83"/>
      <c r="T12" s="83"/>
      <c r="U12" s="79"/>
      <c r="V12" s="79"/>
      <c r="W12" s="79"/>
      <c r="X12" s="2"/>
      <c r="Y12" s="2"/>
      <c r="Z12" s="2"/>
      <c r="AA12" s="2"/>
      <c r="AB12" s="2"/>
      <c r="AC12" s="2"/>
    </row>
    <row r="13" spans="1:29" s="9" customFormat="1">
      <c r="A13" s="46" t="s">
        <v>25</v>
      </c>
      <c r="B13" s="52"/>
      <c r="C13" s="53"/>
      <c r="D13" s="54">
        <v>1</v>
      </c>
      <c r="E13" s="52"/>
      <c r="F13" s="55"/>
      <c r="G13" s="55"/>
      <c r="H13" s="55"/>
      <c r="I13" s="53"/>
      <c r="J13" s="30">
        <f>SUMIFS(Q13,D13,1)</f>
        <v>0</v>
      </c>
      <c r="K13" s="56"/>
      <c r="L13" s="57"/>
      <c r="M13" s="57"/>
      <c r="N13" s="57"/>
      <c r="O13" s="58"/>
      <c r="P13" s="34"/>
      <c r="Q13" s="79"/>
      <c r="R13" s="83"/>
      <c r="S13" s="83"/>
      <c r="T13" s="83"/>
      <c r="U13" s="79"/>
      <c r="V13" s="79"/>
      <c r="W13" s="79"/>
      <c r="X13" s="2"/>
      <c r="Y13" s="2"/>
      <c r="Z13" s="2"/>
      <c r="AA13" s="2"/>
      <c r="AB13" s="2"/>
      <c r="AC13" s="2"/>
    </row>
    <row r="14" spans="1:29" s="9" customFormat="1">
      <c r="A14" s="46" t="s">
        <v>26</v>
      </c>
      <c r="B14" s="52"/>
      <c r="C14" s="53"/>
      <c r="D14" s="54">
        <v>1</v>
      </c>
      <c r="E14" s="52"/>
      <c r="F14" s="55"/>
      <c r="G14" s="55"/>
      <c r="H14" s="55"/>
      <c r="I14" s="53"/>
      <c r="J14" s="30">
        <f>SUMIFS(Q14,D14,1)</f>
        <v>0</v>
      </c>
      <c r="K14" s="56"/>
      <c r="L14" s="57"/>
      <c r="M14" s="57"/>
      <c r="N14" s="57"/>
      <c r="O14" s="58"/>
      <c r="P14" s="34"/>
      <c r="Q14" s="79"/>
      <c r="R14" s="83"/>
      <c r="S14" s="83"/>
      <c r="T14" s="83"/>
      <c r="U14" s="79"/>
      <c r="V14" s="79"/>
      <c r="W14" s="79"/>
      <c r="X14" s="2"/>
      <c r="Y14" s="2"/>
      <c r="Z14" s="2"/>
      <c r="AA14" s="2"/>
      <c r="AB14" s="2"/>
      <c r="AC14" s="2"/>
    </row>
    <row r="15" spans="1:29" s="9" customFormat="1">
      <c r="A15" s="46" t="s">
        <v>27</v>
      </c>
      <c r="B15" s="52"/>
      <c r="C15" s="53"/>
      <c r="D15" s="54">
        <v>1</v>
      </c>
      <c r="E15" s="52"/>
      <c r="F15" s="55"/>
      <c r="G15" s="55"/>
      <c r="H15" s="55"/>
      <c r="I15" s="53"/>
      <c r="J15" s="30">
        <f>SUMIFS(Q15,D15,1)</f>
        <v>0</v>
      </c>
      <c r="K15" s="56"/>
      <c r="L15" s="57"/>
      <c r="M15" s="57"/>
      <c r="N15" s="57"/>
      <c r="O15" s="58"/>
      <c r="P15" s="34"/>
      <c r="Q15" s="79"/>
      <c r="R15" s="83"/>
      <c r="S15" s="83"/>
      <c r="T15" s="83"/>
      <c r="U15" s="79"/>
      <c r="V15" s="79"/>
      <c r="W15" s="79"/>
      <c r="X15" s="2"/>
      <c r="Y15" s="2"/>
      <c r="Z15" s="2"/>
      <c r="AA15" s="2"/>
      <c r="AB15" s="2"/>
      <c r="AC15" s="2"/>
    </row>
    <row r="16" spans="1:29" s="9" customFormat="1">
      <c r="A16" s="46" t="s">
        <v>28</v>
      </c>
      <c r="B16" s="52"/>
      <c r="C16" s="53"/>
      <c r="D16" s="54">
        <v>1</v>
      </c>
      <c r="E16" s="52"/>
      <c r="F16" s="55"/>
      <c r="G16" s="55"/>
      <c r="H16" s="55"/>
      <c r="I16" s="53"/>
      <c r="J16" s="30">
        <f>SUMIFS(Q16,D16,1)</f>
        <v>0</v>
      </c>
      <c r="K16" s="56"/>
      <c r="L16" s="57"/>
      <c r="M16" s="57"/>
      <c r="N16" s="57"/>
      <c r="O16" s="58"/>
      <c r="P16" s="34"/>
      <c r="Q16" s="79"/>
      <c r="R16" s="83"/>
      <c r="S16" s="83"/>
      <c r="T16" s="83"/>
      <c r="U16" s="79"/>
      <c r="V16" s="79"/>
      <c r="W16" s="79"/>
      <c r="X16" s="2"/>
      <c r="Y16" s="2"/>
      <c r="Z16" s="2"/>
      <c r="AA16" s="2"/>
      <c r="AB16" s="2"/>
      <c r="AC16" s="2"/>
    </row>
    <row r="17" spans="1:29" s="9" customFormat="1">
      <c r="A17" s="46" t="s">
        <v>29</v>
      </c>
      <c r="B17" s="52"/>
      <c r="C17" s="53"/>
      <c r="D17" s="54">
        <v>1</v>
      </c>
      <c r="E17" s="52"/>
      <c r="F17" s="55"/>
      <c r="G17" s="55"/>
      <c r="H17" s="55"/>
      <c r="I17" s="53"/>
      <c r="J17" s="30">
        <f>SUMIFS(Q17,D17,1)</f>
        <v>0</v>
      </c>
      <c r="K17" s="56"/>
      <c r="L17" s="57"/>
      <c r="M17" s="57"/>
      <c r="N17" s="57"/>
      <c r="O17" s="58"/>
      <c r="P17" s="34"/>
      <c r="Q17" s="79"/>
      <c r="R17" s="83"/>
      <c r="S17" s="83"/>
      <c r="T17" s="83"/>
      <c r="U17" s="79"/>
      <c r="V17" s="79"/>
      <c r="W17" s="79"/>
      <c r="X17" s="2"/>
      <c r="Y17" s="2"/>
      <c r="Z17" s="2"/>
      <c r="AA17" s="2"/>
      <c r="AB17" s="2"/>
      <c r="AC17" s="2"/>
    </row>
    <row r="18" spans="1:29" s="9" customFormat="1">
      <c r="A18" s="46" t="s">
        <v>30</v>
      </c>
      <c r="B18" s="52"/>
      <c r="C18" s="53"/>
      <c r="D18" s="54">
        <v>1</v>
      </c>
      <c r="E18" s="52"/>
      <c r="F18" s="55"/>
      <c r="G18" s="55"/>
      <c r="H18" s="55"/>
      <c r="I18" s="53"/>
      <c r="J18" s="30">
        <f>SUMIFS(Q18,D18,1)</f>
        <v>0</v>
      </c>
      <c r="K18" s="56"/>
      <c r="L18" s="57"/>
      <c r="M18" s="57"/>
      <c r="N18" s="57"/>
      <c r="O18" s="58"/>
      <c r="P18" s="34"/>
      <c r="Q18" s="79"/>
      <c r="R18" s="83"/>
      <c r="S18" s="83"/>
      <c r="T18" s="83"/>
      <c r="U18" s="79"/>
      <c r="V18" s="79"/>
      <c r="W18" s="79"/>
      <c r="X18" s="2"/>
      <c r="Y18" s="2"/>
      <c r="Z18" s="2"/>
      <c r="AA18" s="2"/>
      <c r="AB18" s="2"/>
      <c r="AC18" s="2"/>
    </row>
    <row r="19" spans="1:29" s="9" customFormat="1">
      <c r="A19" s="46" t="s">
        <v>31</v>
      </c>
      <c r="B19" s="52"/>
      <c r="C19" s="53"/>
      <c r="D19" s="54">
        <v>1</v>
      </c>
      <c r="E19" s="52"/>
      <c r="F19" s="55"/>
      <c r="G19" s="55"/>
      <c r="H19" s="55"/>
      <c r="I19" s="53"/>
      <c r="J19" s="30">
        <f>SUMIFS(Q19,D19,1)</f>
        <v>0</v>
      </c>
      <c r="K19" s="56"/>
      <c r="L19" s="57"/>
      <c r="M19" s="57"/>
      <c r="N19" s="57"/>
      <c r="O19" s="58"/>
      <c r="P19" s="34"/>
      <c r="Q19" s="79"/>
      <c r="R19" s="83"/>
      <c r="S19" s="83"/>
      <c r="T19" s="83"/>
      <c r="U19" s="79"/>
      <c r="V19" s="79"/>
      <c r="W19" s="79"/>
      <c r="X19" s="2"/>
      <c r="Y19" s="2"/>
      <c r="Z19" s="2"/>
      <c r="AA19" s="2"/>
      <c r="AB19" s="2"/>
      <c r="AC19" s="2"/>
    </row>
    <row r="20" spans="1:29" s="9" customFormat="1" ht="15.75" thickBot="1">
      <c r="A20" s="59" t="s">
        <v>32</v>
      </c>
      <c r="B20" s="60"/>
      <c r="C20" s="61"/>
      <c r="D20" s="62">
        <v>1</v>
      </c>
      <c r="E20" s="60"/>
      <c r="F20" s="63"/>
      <c r="G20" s="63"/>
      <c r="H20" s="63"/>
      <c r="I20" s="61"/>
      <c r="J20" s="30">
        <f>SUMIFS(Q20,D20,1)</f>
        <v>0</v>
      </c>
      <c r="K20" s="64"/>
      <c r="L20" s="65"/>
      <c r="M20" s="65"/>
      <c r="N20" s="65"/>
      <c r="O20" s="66"/>
      <c r="P20" s="67"/>
      <c r="Q20" s="79"/>
      <c r="R20" s="83"/>
      <c r="S20" s="83"/>
      <c r="T20" s="83"/>
      <c r="U20" s="79"/>
      <c r="V20" s="79"/>
      <c r="W20" s="79"/>
      <c r="X20" s="2"/>
      <c r="Y20" s="2"/>
      <c r="Z20" s="2"/>
      <c r="AA20" s="2"/>
      <c r="AB20" s="2"/>
      <c r="AC20" s="2"/>
    </row>
    <row r="21" spans="1:29" s="68" customFormat="1" ht="15.75" thickBot="1">
      <c r="J21" s="69">
        <f>SUM(J8:J20)-J10</f>
        <v>25</v>
      </c>
      <c r="L21" s="69">
        <f>SUM(L8:L20)</f>
        <v>0</v>
      </c>
      <c r="M21" s="69">
        <f>SUM(M8:M20)</f>
        <v>0</v>
      </c>
      <c r="N21" s="69">
        <f>SUM(N8:N20)</f>
        <v>0</v>
      </c>
      <c r="Q21" s="79"/>
      <c r="R21" s="83"/>
      <c r="S21" s="83"/>
      <c r="T21" s="83"/>
      <c r="U21" s="79"/>
      <c r="V21" s="79"/>
      <c r="W21" s="79"/>
      <c r="X21" s="2"/>
      <c r="Y21" s="2"/>
      <c r="Z21" s="2"/>
      <c r="AA21" s="2"/>
      <c r="AB21" s="2"/>
      <c r="AC21" s="2"/>
    </row>
    <row r="22" spans="1:29" s="9" customFormat="1">
      <c r="A22" s="100" t="s">
        <v>5</v>
      </c>
      <c r="B22" s="93" t="s">
        <v>6</v>
      </c>
      <c r="C22" s="93" t="s">
        <v>7</v>
      </c>
      <c r="D22" s="93" t="s">
        <v>33</v>
      </c>
      <c r="E22" s="93" t="s">
        <v>9</v>
      </c>
      <c r="F22" s="93" t="s">
        <v>10</v>
      </c>
      <c r="G22" s="93" t="s">
        <v>11</v>
      </c>
      <c r="H22" s="93" t="s">
        <v>12</v>
      </c>
      <c r="I22" s="109" t="s">
        <v>13</v>
      </c>
      <c r="J22" s="89" t="s">
        <v>14</v>
      </c>
      <c r="K22" s="89" t="s">
        <v>15</v>
      </c>
      <c r="L22" s="92" t="s">
        <v>16</v>
      </c>
      <c r="M22" s="93"/>
      <c r="N22" s="94"/>
      <c r="O22" s="103" t="s">
        <v>17</v>
      </c>
      <c r="P22" s="106" t="s">
        <v>18</v>
      </c>
      <c r="Q22" s="118"/>
      <c r="R22" s="119"/>
      <c r="S22" s="83"/>
      <c r="T22" s="83"/>
      <c r="U22" s="79"/>
      <c r="V22" s="120"/>
      <c r="W22" s="79"/>
      <c r="X22" s="2"/>
      <c r="Y22" s="2"/>
      <c r="Z22" s="2"/>
      <c r="AA22" s="2"/>
      <c r="AB22" s="2"/>
      <c r="AC22" s="2"/>
    </row>
    <row r="23" spans="1:29" s="9" customFormat="1" ht="15.75" thickBot="1">
      <c r="A23" s="101"/>
      <c r="B23" s="96"/>
      <c r="C23" s="96"/>
      <c r="D23" s="102"/>
      <c r="E23" s="96"/>
      <c r="F23" s="96"/>
      <c r="G23" s="96"/>
      <c r="H23" s="96"/>
      <c r="I23" s="110"/>
      <c r="J23" s="90"/>
      <c r="K23" s="90"/>
      <c r="L23" s="95"/>
      <c r="M23" s="96"/>
      <c r="N23" s="97"/>
      <c r="O23" s="104"/>
      <c r="P23" s="107"/>
      <c r="Q23" s="121"/>
      <c r="R23" s="117"/>
      <c r="S23" s="83"/>
      <c r="T23" s="122"/>
      <c r="U23" s="83"/>
      <c r="V23" s="117"/>
      <c r="W23" s="117"/>
      <c r="X23" s="3"/>
      <c r="Y23" s="2"/>
      <c r="Z23" s="2"/>
      <c r="AA23" s="2"/>
      <c r="AB23" s="2"/>
      <c r="AC23" s="2"/>
    </row>
    <row r="24" spans="1:29" s="9" customFormat="1">
      <c r="A24" s="10"/>
      <c r="B24" s="11">
        <v>3</v>
      </c>
      <c r="C24" s="11">
        <v>7</v>
      </c>
      <c r="D24" s="96"/>
      <c r="E24" s="12">
        <v>50</v>
      </c>
      <c r="F24" s="11">
        <v>30</v>
      </c>
      <c r="G24" s="13">
        <v>5</v>
      </c>
      <c r="H24" s="11">
        <v>15</v>
      </c>
      <c r="I24" s="14">
        <v>80</v>
      </c>
      <c r="J24" s="91"/>
      <c r="K24" s="91"/>
      <c r="L24" s="15" t="s">
        <v>19</v>
      </c>
      <c r="M24" s="15" t="s">
        <v>20</v>
      </c>
      <c r="N24" s="15" t="s">
        <v>21</v>
      </c>
      <c r="O24" s="105"/>
      <c r="P24" s="108"/>
      <c r="Q24" s="121"/>
      <c r="R24" s="117"/>
      <c r="S24" s="83"/>
      <c r="T24" s="123"/>
      <c r="U24" s="83"/>
      <c r="V24" s="117"/>
      <c r="W24" s="117"/>
      <c r="X24" s="3"/>
      <c r="Y24" s="2"/>
      <c r="Z24" s="2"/>
      <c r="AA24" s="2"/>
      <c r="AB24" s="2"/>
      <c r="AC24" s="2"/>
    </row>
    <row r="25" spans="1:29" s="9" customFormat="1">
      <c r="A25" s="16"/>
      <c r="B25" s="17"/>
      <c r="C25" s="18"/>
      <c r="D25" s="19"/>
      <c r="E25" s="20"/>
      <c r="F25" s="20"/>
      <c r="G25" s="20"/>
      <c r="H25" s="20"/>
      <c r="I25" s="20"/>
      <c r="J25" s="21">
        <f>SUMIFS(B24:C24,B25:C25,"1")</f>
        <v>0</v>
      </c>
      <c r="K25" s="22"/>
      <c r="L25" s="23"/>
      <c r="M25" s="23"/>
      <c r="N25" s="23"/>
      <c r="O25" s="24"/>
      <c r="P25" s="25"/>
      <c r="Q25" s="121"/>
      <c r="R25" s="117"/>
      <c r="S25" s="83"/>
      <c r="T25" s="122"/>
      <c r="U25" s="83"/>
      <c r="V25" s="117"/>
      <c r="W25" s="117"/>
      <c r="X25" s="3"/>
      <c r="Y25" s="2"/>
      <c r="Z25" s="2"/>
      <c r="AA25" s="2"/>
      <c r="AB25" s="2"/>
      <c r="AC25" s="2"/>
    </row>
    <row r="26" spans="1:29" s="9" customFormat="1">
      <c r="A26" s="26" t="s">
        <v>22</v>
      </c>
      <c r="B26" s="20"/>
      <c r="C26" s="20"/>
      <c r="D26" s="27"/>
      <c r="E26" s="28"/>
      <c r="F26" s="17"/>
      <c r="G26" s="17"/>
      <c r="H26" s="17"/>
      <c r="I26" s="29"/>
      <c r="J26" s="30">
        <f>SUMIFS(E24:H24,E26:H26,1)</f>
        <v>0</v>
      </c>
      <c r="K26" s="31"/>
      <c r="L26" s="32"/>
      <c r="M26" s="32"/>
      <c r="N26" s="32"/>
      <c r="O26" s="33"/>
      <c r="P26" s="34"/>
      <c r="Q26" s="121"/>
      <c r="R26" s="79"/>
      <c r="S26" s="79"/>
      <c r="T26" s="79"/>
      <c r="U26" s="79"/>
      <c r="V26" s="79"/>
      <c r="W26" s="79"/>
      <c r="X26" s="2"/>
      <c r="Y26" s="2"/>
      <c r="Z26" s="2"/>
      <c r="AA26" s="2"/>
      <c r="AB26" s="2"/>
      <c r="AC26" s="2"/>
    </row>
    <row r="27" spans="1:29" s="9" customFormat="1">
      <c r="A27" s="35" t="s">
        <v>13</v>
      </c>
      <c r="B27" s="36"/>
      <c r="C27" s="37"/>
      <c r="D27" s="38"/>
      <c r="E27" s="39"/>
      <c r="F27" s="39"/>
      <c r="G27" s="39"/>
      <c r="H27" s="40"/>
      <c r="I27" s="41"/>
      <c r="J27" s="42">
        <f>IF(I27=1,I24,0)</f>
        <v>0</v>
      </c>
      <c r="K27" s="43"/>
      <c r="L27" s="44"/>
      <c r="M27" s="44"/>
      <c r="N27" s="44"/>
      <c r="O27" s="45"/>
      <c r="P27" s="34"/>
      <c r="Q27" s="121"/>
      <c r="R27" s="117"/>
      <c r="S27" s="79"/>
      <c r="T27" s="79"/>
      <c r="U27" s="79"/>
      <c r="V27" s="79"/>
      <c r="W27" s="79"/>
      <c r="X27" s="2"/>
      <c r="Y27" s="2"/>
      <c r="Z27" s="2"/>
      <c r="AA27" s="2"/>
      <c r="AB27" s="2"/>
      <c r="AC27" s="2"/>
    </row>
    <row r="28" spans="1:29" s="9" customFormat="1">
      <c r="A28" s="46" t="s">
        <v>23</v>
      </c>
      <c r="B28" s="47"/>
      <c r="C28" s="48"/>
      <c r="D28" s="70">
        <v>1</v>
      </c>
      <c r="E28" s="47"/>
      <c r="F28" s="50"/>
      <c r="G28" s="50"/>
      <c r="H28" s="50"/>
      <c r="I28" s="48"/>
      <c r="J28" s="81" t="e">
        <f>IF(AND(R4:S4),"",R6)</f>
        <v>#VALUE!</v>
      </c>
      <c r="K28" s="71">
        <f>R22</f>
        <v>0</v>
      </c>
      <c r="L28" s="32"/>
      <c r="M28" s="32"/>
      <c r="N28" s="32"/>
      <c r="O28" s="51"/>
      <c r="P28" s="34"/>
      <c r="Q28" s="121"/>
      <c r="R28" s="79"/>
      <c r="S28" s="79"/>
      <c r="T28" s="79"/>
      <c r="U28" s="79"/>
      <c r="V28" s="79"/>
      <c r="W28" s="79"/>
      <c r="X28" s="2"/>
      <c r="Y28" s="2"/>
      <c r="Z28" s="2"/>
      <c r="AA28" s="2"/>
      <c r="AB28" s="2"/>
      <c r="AC28" s="2"/>
    </row>
    <row r="29" spans="1:29" s="9" customFormat="1">
      <c r="A29" s="46" t="s">
        <v>24</v>
      </c>
      <c r="B29" s="52"/>
      <c r="C29" s="53"/>
      <c r="D29" s="54"/>
      <c r="E29" s="52"/>
      <c r="F29" s="55"/>
      <c r="G29" s="55"/>
      <c r="H29" s="55"/>
      <c r="I29" s="53"/>
      <c r="J29" s="30">
        <f>SUMIFS(Q28:R28,Q10:R10,"&lt;&gt;1")</f>
        <v>0</v>
      </c>
      <c r="K29" s="56"/>
      <c r="L29" s="57"/>
      <c r="M29" s="57"/>
      <c r="N29" s="57"/>
      <c r="O29" s="58"/>
      <c r="P29" s="34"/>
      <c r="Q29" s="121"/>
      <c r="R29" s="79"/>
      <c r="S29" s="79"/>
      <c r="T29" s="79"/>
      <c r="U29" s="79"/>
      <c r="V29" s="79"/>
      <c r="W29" s="79"/>
      <c r="X29" s="2"/>
      <c r="Y29" s="2"/>
      <c r="Z29" s="2"/>
      <c r="AA29" s="2"/>
      <c r="AB29" s="2"/>
      <c r="AC29" s="2"/>
    </row>
    <row r="30" spans="1:29" s="9" customFormat="1">
      <c r="A30" s="46" t="s">
        <v>25</v>
      </c>
      <c r="B30" s="52"/>
      <c r="C30" s="53"/>
      <c r="D30" s="54"/>
      <c r="E30" s="52"/>
      <c r="F30" s="55"/>
      <c r="G30" s="55"/>
      <c r="H30" s="55"/>
      <c r="I30" s="53"/>
      <c r="J30" s="30" t="str">
        <f>IF(D30=1,Q25,"")</f>
        <v/>
      </c>
      <c r="K30" s="56"/>
      <c r="L30" s="57"/>
      <c r="M30" s="57"/>
      <c r="N30" s="57"/>
      <c r="O30" s="58"/>
      <c r="P30" s="34"/>
      <c r="Q30" s="121"/>
      <c r="R30" s="79"/>
      <c r="S30" s="79"/>
      <c r="T30" s="79"/>
      <c r="U30" s="79"/>
      <c r="V30" s="79"/>
      <c r="W30" s="79"/>
      <c r="X30" s="2"/>
      <c r="Y30" s="2"/>
      <c r="Z30" s="2"/>
      <c r="AA30" s="2"/>
      <c r="AB30" s="2"/>
      <c r="AC30" s="2"/>
    </row>
    <row r="31" spans="1:29" s="9" customFormat="1">
      <c r="A31" s="46" t="s">
        <v>26</v>
      </c>
      <c r="B31" s="52"/>
      <c r="C31" s="53"/>
      <c r="D31" s="54"/>
      <c r="E31" s="52"/>
      <c r="F31" s="55"/>
      <c r="G31" s="55"/>
      <c r="H31" s="55"/>
      <c r="I31" s="53"/>
      <c r="J31" s="30"/>
      <c r="K31" s="56"/>
      <c r="L31" s="57"/>
      <c r="M31" s="57"/>
      <c r="N31" s="57"/>
      <c r="O31" s="58"/>
      <c r="P31" s="34"/>
      <c r="Q31" s="121"/>
      <c r="R31" s="79"/>
      <c r="S31" s="79"/>
      <c r="T31" s="79"/>
      <c r="U31" s="79"/>
      <c r="V31" s="79"/>
      <c r="W31" s="79"/>
      <c r="X31" s="2"/>
      <c r="Y31" s="2"/>
      <c r="Z31" s="2"/>
      <c r="AA31" s="2"/>
      <c r="AB31" s="2"/>
      <c r="AC31" s="2"/>
    </row>
    <row r="32" spans="1:29" s="9" customFormat="1">
      <c r="A32" s="46" t="s">
        <v>27</v>
      </c>
      <c r="B32" s="52"/>
      <c r="C32" s="53"/>
      <c r="D32" s="54"/>
      <c r="E32" s="52"/>
      <c r="F32" s="55"/>
      <c r="G32" s="55"/>
      <c r="H32" s="55"/>
      <c r="I32" s="53"/>
      <c r="J32" s="30" t="str">
        <f>IF(D32=1,Q27,"")</f>
        <v/>
      </c>
      <c r="K32" s="56"/>
      <c r="L32" s="57"/>
      <c r="M32" s="57"/>
      <c r="N32" s="57"/>
      <c r="O32" s="58"/>
      <c r="P32" s="34"/>
      <c r="Q32" s="121"/>
      <c r="R32" s="79"/>
      <c r="S32" s="79"/>
      <c r="T32" s="79"/>
      <c r="U32" s="79"/>
      <c r="V32" s="79"/>
      <c r="W32" s="79"/>
      <c r="X32" s="2"/>
      <c r="Y32" s="2"/>
      <c r="Z32" s="2"/>
      <c r="AA32" s="2"/>
      <c r="AB32" s="2"/>
      <c r="AC32" s="2"/>
    </row>
    <row r="33" spans="1:29" s="9" customFormat="1">
      <c r="A33" s="46" t="s">
        <v>28</v>
      </c>
      <c r="B33" s="52"/>
      <c r="C33" s="53"/>
      <c r="D33" s="54"/>
      <c r="E33" s="52"/>
      <c r="F33" s="55"/>
      <c r="G33" s="55"/>
      <c r="H33" s="55"/>
      <c r="I33" s="53"/>
      <c r="J33" s="30" t="str">
        <f>IF(D33=1,Q28,"")</f>
        <v/>
      </c>
      <c r="K33" s="56"/>
      <c r="L33" s="57"/>
      <c r="M33" s="57"/>
      <c r="N33" s="57"/>
      <c r="O33" s="58"/>
      <c r="P33" s="34"/>
      <c r="Q33" s="121"/>
      <c r="R33" s="79"/>
      <c r="S33" s="79"/>
      <c r="T33" s="79"/>
      <c r="U33" s="79"/>
      <c r="V33" s="79"/>
      <c r="W33" s="79"/>
      <c r="X33" s="2"/>
      <c r="Y33" s="2"/>
      <c r="Z33" s="2"/>
      <c r="AA33" s="2"/>
      <c r="AB33" s="2"/>
      <c r="AC33" s="2"/>
    </row>
    <row r="34" spans="1:29" s="9" customFormat="1">
      <c r="A34" s="46" t="s">
        <v>29</v>
      </c>
      <c r="B34" s="52"/>
      <c r="C34" s="53"/>
      <c r="D34" s="54"/>
      <c r="E34" s="52"/>
      <c r="F34" s="55"/>
      <c r="G34" s="55"/>
      <c r="H34" s="55"/>
      <c r="I34" s="53"/>
      <c r="J34" s="30" t="str">
        <f>IF(D34=1,Q29,"")</f>
        <v/>
      </c>
      <c r="K34" s="56"/>
      <c r="L34" s="57"/>
      <c r="M34" s="57"/>
      <c r="N34" s="57"/>
      <c r="O34" s="58"/>
      <c r="P34" s="34"/>
      <c r="Q34" s="121"/>
      <c r="R34" s="79"/>
      <c r="S34" s="79"/>
      <c r="T34" s="79"/>
      <c r="U34" s="79"/>
      <c r="V34" s="79"/>
      <c r="W34" s="79"/>
      <c r="X34" s="2"/>
      <c r="Y34" s="2"/>
      <c r="Z34" s="2"/>
      <c r="AA34" s="2"/>
      <c r="AB34" s="2"/>
      <c r="AC34" s="2"/>
    </row>
    <row r="35" spans="1:29" s="9" customFormat="1">
      <c r="A35" s="46" t="s">
        <v>30</v>
      </c>
      <c r="B35" s="52"/>
      <c r="C35" s="53"/>
      <c r="D35" s="54"/>
      <c r="E35" s="52"/>
      <c r="F35" s="55"/>
      <c r="G35" s="55"/>
      <c r="H35" s="55"/>
      <c r="I35" s="53"/>
      <c r="J35" s="30" t="str">
        <f>IF(D35=1,Q30,"")</f>
        <v/>
      </c>
      <c r="K35" s="56"/>
      <c r="L35" s="57"/>
      <c r="M35" s="57"/>
      <c r="N35" s="57"/>
      <c r="O35" s="58"/>
      <c r="P35" s="34"/>
      <c r="Q35" s="121"/>
      <c r="R35" s="79"/>
      <c r="S35" s="79"/>
      <c r="T35" s="79"/>
      <c r="U35" s="79"/>
      <c r="V35" s="79"/>
      <c r="W35" s="79"/>
      <c r="X35" s="2"/>
      <c r="Y35" s="2"/>
      <c r="Z35" s="2"/>
      <c r="AA35" s="2"/>
      <c r="AB35" s="2"/>
      <c r="AC35" s="2"/>
    </row>
    <row r="36" spans="1:29" s="9" customFormat="1">
      <c r="A36" s="46" t="s">
        <v>31</v>
      </c>
      <c r="B36" s="52"/>
      <c r="C36" s="53"/>
      <c r="D36" s="54"/>
      <c r="E36" s="52"/>
      <c r="F36" s="55"/>
      <c r="G36" s="55"/>
      <c r="H36" s="55"/>
      <c r="I36" s="53"/>
      <c r="J36" s="30" t="str">
        <f>IF(D36=1,Q31,"")</f>
        <v/>
      </c>
      <c r="K36" s="56"/>
      <c r="L36" s="57"/>
      <c r="M36" s="57"/>
      <c r="N36" s="57"/>
      <c r="O36" s="58"/>
      <c r="P36" s="34"/>
      <c r="Q36" s="117"/>
      <c r="R36" s="79"/>
      <c r="S36" s="79"/>
      <c r="T36" s="79"/>
      <c r="U36" s="79"/>
      <c r="V36" s="79"/>
      <c r="W36" s="79"/>
      <c r="X36" s="2"/>
      <c r="Y36" s="2"/>
      <c r="Z36" s="2"/>
      <c r="AA36" s="2"/>
      <c r="AB36" s="2"/>
      <c r="AC36" s="2"/>
    </row>
    <row r="37" spans="1:29" s="9" customFormat="1" ht="15.75" thickBot="1">
      <c r="A37" s="59" t="s">
        <v>32</v>
      </c>
      <c r="B37" s="60"/>
      <c r="C37" s="61"/>
      <c r="D37" s="62"/>
      <c r="E37" s="60"/>
      <c r="F37" s="63"/>
      <c r="G37" s="63"/>
      <c r="H37" s="63"/>
      <c r="I37" s="61"/>
      <c r="J37" s="30" t="str">
        <f>IF(D37=1,Q32,"")</f>
        <v/>
      </c>
      <c r="K37" s="64"/>
      <c r="L37" s="65"/>
      <c r="M37" s="65"/>
      <c r="N37" s="65"/>
      <c r="O37" s="66"/>
      <c r="P37" s="67"/>
      <c r="Q37" s="117"/>
      <c r="R37" s="79"/>
      <c r="S37" s="79"/>
      <c r="T37" s="79"/>
      <c r="U37" s="79"/>
      <c r="V37" s="79"/>
      <c r="W37" s="79"/>
      <c r="X37" s="2"/>
      <c r="Y37" s="2"/>
      <c r="Z37" s="2"/>
      <c r="AA37" s="2"/>
      <c r="AB37" s="2"/>
      <c r="AC37" s="2"/>
    </row>
    <row r="38" spans="1:29" s="68" customFormat="1" ht="15.75" thickBot="1">
      <c r="J38" s="69" t="e">
        <f>SUM(J25:J37)-J27</f>
        <v>#VALUE!</v>
      </c>
      <c r="L38" s="69">
        <f>SUM(L25:L37)</f>
        <v>0</v>
      </c>
      <c r="M38" s="69">
        <f>SUM(M25:M37)</f>
        <v>0</v>
      </c>
      <c r="N38" s="69">
        <f>SUM(N25:N37)</f>
        <v>0</v>
      </c>
      <c r="Q38" s="124"/>
      <c r="R38" s="79"/>
      <c r="S38" s="79"/>
      <c r="T38" s="79"/>
      <c r="U38" s="79"/>
      <c r="V38" s="79"/>
      <c r="W38" s="79"/>
      <c r="X38" s="2"/>
      <c r="Y38" s="2"/>
      <c r="Z38" s="2"/>
      <c r="AA38" s="2"/>
      <c r="AB38" s="2"/>
      <c r="AC38" s="2"/>
    </row>
    <row r="39" spans="1:29" s="9" customFormat="1">
      <c r="A39" s="100" t="s">
        <v>5</v>
      </c>
      <c r="B39" s="93" t="s">
        <v>6</v>
      </c>
      <c r="C39" s="93" t="s">
        <v>7</v>
      </c>
      <c r="D39" s="93" t="s">
        <v>34</v>
      </c>
      <c r="E39" s="93" t="s">
        <v>9</v>
      </c>
      <c r="F39" s="93" t="s">
        <v>10</v>
      </c>
      <c r="G39" s="93" t="s">
        <v>11</v>
      </c>
      <c r="H39" s="93" t="s">
        <v>12</v>
      </c>
      <c r="I39" s="109" t="s">
        <v>13</v>
      </c>
      <c r="J39" s="89" t="s">
        <v>14</v>
      </c>
      <c r="K39" s="89" t="s">
        <v>15</v>
      </c>
      <c r="L39" s="92" t="s">
        <v>16</v>
      </c>
      <c r="M39" s="93"/>
      <c r="N39" s="94"/>
      <c r="O39" s="103" t="s">
        <v>17</v>
      </c>
      <c r="P39" s="106" t="s">
        <v>18</v>
      </c>
      <c r="Q39" s="117"/>
      <c r="R39" s="79"/>
      <c r="S39" s="79"/>
      <c r="T39" s="118"/>
      <c r="U39" s="79"/>
      <c r="V39" s="79"/>
      <c r="W39" s="79"/>
      <c r="X39" s="2"/>
      <c r="Y39" s="2"/>
      <c r="Z39" s="2"/>
      <c r="AA39" s="2"/>
      <c r="AB39" s="2"/>
      <c r="AC39" s="2"/>
    </row>
    <row r="40" spans="1:29" s="9" customFormat="1" ht="15.75" thickBot="1">
      <c r="A40" s="101"/>
      <c r="B40" s="96"/>
      <c r="C40" s="96"/>
      <c r="D40" s="102"/>
      <c r="E40" s="96"/>
      <c r="F40" s="96"/>
      <c r="G40" s="96"/>
      <c r="H40" s="96"/>
      <c r="I40" s="110"/>
      <c r="J40" s="90"/>
      <c r="K40" s="90"/>
      <c r="L40" s="95"/>
      <c r="M40" s="96"/>
      <c r="N40" s="97"/>
      <c r="O40" s="104"/>
      <c r="P40" s="107"/>
      <c r="Q40" s="118"/>
      <c r="R40" s="79"/>
      <c r="S40" s="79"/>
      <c r="T40" s="79"/>
      <c r="U40" s="79"/>
      <c r="V40" s="79"/>
      <c r="W40" s="79"/>
      <c r="X40" s="2"/>
      <c r="Y40" s="2"/>
      <c r="Z40" s="2"/>
      <c r="AA40" s="2"/>
      <c r="AB40" s="2"/>
      <c r="AC40" s="2"/>
    </row>
    <row r="41" spans="1:29" s="9" customFormat="1">
      <c r="A41" s="10"/>
      <c r="B41" s="11">
        <v>3</v>
      </c>
      <c r="C41" s="11">
        <v>7</v>
      </c>
      <c r="D41" s="96"/>
      <c r="E41" s="12">
        <v>50</v>
      </c>
      <c r="F41" s="11">
        <v>30</v>
      </c>
      <c r="G41" s="13">
        <v>5</v>
      </c>
      <c r="H41" s="11">
        <v>15</v>
      </c>
      <c r="I41" s="14">
        <v>80</v>
      </c>
      <c r="J41" s="91"/>
      <c r="K41" s="91"/>
      <c r="L41" s="15" t="s">
        <v>19</v>
      </c>
      <c r="M41" s="15" t="s">
        <v>20</v>
      </c>
      <c r="N41" s="15" t="s">
        <v>21</v>
      </c>
      <c r="O41" s="105"/>
      <c r="P41" s="108"/>
      <c r="Q41" s="118"/>
      <c r="R41" s="79"/>
      <c r="S41" s="79"/>
      <c r="T41" s="79"/>
      <c r="U41" s="79"/>
      <c r="V41" s="79"/>
      <c r="W41" s="79"/>
      <c r="X41" s="2"/>
      <c r="Y41" s="2"/>
      <c r="Z41" s="2"/>
      <c r="AA41" s="2"/>
      <c r="AB41" s="2"/>
      <c r="AC41" s="2"/>
    </row>
    <row r="42" spans="1:29" s="9" customFormat="1">
      <c r="A42" s="16"/>
      <c r="B42" s="17"/>
      <c r="C42" s="18"/>
      <c r="D42" s="19"/>
      <c r="E42" s="20"/>
      <c r="F42" s="20"/>
      <c r="G42" s="20"/>
      <c r="H42" s="20"/>
      <c r="I42" s="20"/>
      <c r="J42" s="21">
        <f>SUMIFS(B41:C41,B42:C42,"1")</f>
        <v>0</v>
      </c>
      <c r="K42" s="22"/>
      <c r="L42" s="23"/>
      <c r="M42" s="23"/>
      <c r="N42" s="23"/>
      <c r="O42" s="24"/>
      <c r="P42" s="25"/>
      <c r="Q42" s="118"/>
      <c r="R42" s="79"/>
      <c r="S42" s="79"/>
      <c r="T42" s="79"/>
      <c r="U42" s="79"/>
      <c r="V42" s="79"/>
      <c r="W42" s="79"/>
      <c r="X42" s="2"/>
      <c r="Y42" s="2"/>
      <c r="Z42" s="2"/>
      <c r="AA42" s="2"/>
      <c r="AB42" s="2"/>
      <c r="AC42" s="2"/>
    </row>
    <row r="43" spans="1:29" s="9" customFormat="1">
      <c r="A43" s="26" t="s">
        <v>22</v>
      </c>
      <c r="B43" s="20"/>
      <c r="C43" s="20"/>
      <c r="D43" s="27"/>
      <c r="E43" s="28"/>
      <c r="F43" s="17"/>
      <c r="G43" s="17"/>
      <c r="H43" s="17"/>
      <c r="I43" s="29"/>
      <c r="J43" s="30">
        <f>SUMIFS(E41:H41,E43:H43,1)</f>
        <v>0</v>
      </c>
      <c r="K43" s="31"/>
      <c r="L43" s="32"/>
      <c r="M43" s="32"/>
      <c r="N43" s="32"/>
      <c r="O43" s="33"/>
      <c r="P43" s="34"/>
      <c r="Q43" s="79"/>
      <c r="R43" s="79"/>
      <c r="S43" s="79"/>
      <c r="T43" s="79"/>
      <c r="U43" s="79"/>
      <c r="V43" s="79"/>
      <c r="W43" s="79"/>
      <c r="X43" s="2"/>
      <c r="Y43" s="2"/>
      <c r="Z43" s="2"/>
      <c r="AA43" s="2"/>
      <c r="AB43" s="2"/>
      <c r="AC43" s="2"/>
    </row>
    <row r="44" spans="1:29" s="9" customFormat="1">
      <c r="A44" s="35" t="s">
        <v>13</v>
      </c>
      <c r="B44" s="36"/>
      <c r="C44" s="37"/>
      <c r="D44" s="38"/>
      <c r="E44" s="39"/>
      <c r="F44" s="39"/>
      <c r="G44" s="39"/>
      <c r="H44" s="40"/>
      <c r="I44" s="41"/>
      <c r="J44" s="42">
        <f>IF(I44=1,I41,0)</f>
        <v>0</v>
      </c>
      <c r="K44" s="43"/>
      <c r="L44" s="44"/>
      <c r="M44" s="44"/>
      <c r="N44" s="44"/>
      <c r="O44" s="45"/>
      <c r="P44" s="34"/>
      <c r="Q44" s="79"/>
      <c r="R44" s="79"/>
      <c r="S44" s="79"/>
      <c r="T44" s="79"/>
      <c r="U44" s="79"/>
      <c r="V44" s="79"/>
      <c r="W44" s="79"/>
      <c r="X44" s="2"/>
      <c r="Y44" s="2"/>
      <c r="Z44" s="2"/>
      <c r="AA44" s="2"/>
      <c r="AB44" s="2"/>
      <c r="AC44" s="2"/>
    </row>
    <row r="45" spans="1:29" s="9" customFormat="1">
      <c r="A45" s="46" t="s">
        <v>23</v>
      </c>
      <c r="B45" s="47"/>
      <c r="C45" s="48"/>
      <c r="D45" s="80"/>
      <c r="E45" s="47"/>
      <c r="F45" s="50"/>
      <c r="G45" s="50"/>
      <c r="H45" s="50"/>
      <c r="I45" s="48"/>
      <c r="K45" s="71"/>
      <c r="L45" s="32"/>
      <c r="M45" s="32"/>
      <c r="N45" s="32"/>
      <c r="O45" s="51"/>
      <c r="P45" s="34"/>
      <c r="Q45" s="79"/>
      <c r="R45" s="79"/>
      <c r="S45" s="79"/>
      <c r="T45" s="79"/>
      <c r="U45" s="79"/>
      <c r="V45" s="79"/>
      <c r="W45" s="79"/>
      <c r="X45" s="2"/>
      <c r="Y45" s="2"/>
      <c r="Z45" s="2"/>
      <c r="AA45" s="2"/>
      <c r="AB45" s="2"/>
      <c r="AC45" s="2"/>
    </row>
    <row r="46" spans="1:29" s="9" customFormat="1">
      <c r="A46" s="46" t="s">
        <v>24</v>
      </c>
      <c r="B46" s="52"/>
      <c r="C46" s="53"/>
      <c r="D46" s="54"/>
      <c r="E46" s="52"/>
      <c r="F46" s="55"/>
      <c r="G46" s="55"/>
      <c r="H46" s="55"/>
      <c r="I46" s="53"/>
      <c r="J46" s="30" t="str">
        <f>IF(D46=1,Q46,"")</f>
        <v/>
      </c>
      <c r="K46" s="56"/>
      <c r="L46" s="57"/>
      <c r="M46" s="57"/>
      <c r="N46" s="57"/>
      <c r="O46" s="58"/>
      <c r="P46" s="34"/>
      <c r="Q46" s="79"/>
      <c r="R46" s="79"/>
      <c r="S46" s="79"/>
      <c r="T46" s="79"/>
      <c r="U46" s="79"/>
      <c r="V46" s="79"/>
      <c r="W46" s="79"/>
      <c r="X46" s="2"/>
      <c r="Y46" s="2"/>
      <c r="Z46" s="2"/>
      <c r="AA46" s="2"/>
      <c r="AB46" s="2"/>
      <c r="AC46" s="2"/>
    </row>
    <row r="47" spans="1:29" s="9" customFormat="1">
      <c r="A47" s="46" t="s">
        <v>25</v>
      </c>
      <c r="B47" s="52"/>
      <c r="C47" s="53"/>
      <c r="D47" s="54"/>
      <c r="E47" s="52"/>
      <c r="F47" s="55"/>
      <c r="G47" s="55"/>
      <c r="H47" s="55"/>
      <c r="I47" s="53"/>
      <c r="J47" s="30" t="str">
        <f>IF(D47=1,Q47,"")</f>
        <v/>
      </c>
      <c r="K47" s="56"/>
      <c r="L47" s="57"/>
      <c r="M47" s="57"/>
      <c r="N47" s="57"/>
      <c r="O47" s="58"/>
      <c r="P47" s="34"/>
      <c r="Q47" s="79"/>
      <c r="R47" s="79"/>
      <c r="S47" s="79"/>
      <c r="T47" s="79"/>
      <c r="U47" s="79"/>
      <c r="V47" s="79"/>
      <c r="W47" s="79"/>
      <c r="X47" s="2"/>
      <c r="Y47" s="2"/>
      <c r="Z47" s="2"/>
      <c r="AA47" s="2"/>
      <c r="AB47" s="2"/>
      <c r="AC47" s="2"/>
    </row>
    <row r="48" spans="1:29" s="9" customFormat="1">
      <c r="A48" s="46" t="s">
        <v>26</v>
      </c>
      <c r="B48" s="52"/>
      <c r="C48" s="53"/>
      <c r="D48" s="54"/>
      <c r="E48" s="52"/>
      <c r="F48" s="55"/>
      <c r="G48" s="55"/>
      <c r="H48" s="55"/>
      <c r="I48" s="53"/>
      <c r="J48" s="30" t="str">
        <f>IF(D48=1,Q48,"")</f>
        <v/>
      </c>
      <c r="K48" s="56"/>
      <c r="L48" s="57"/>
      <c r="M48" s="57"/>
      <c r="N48" s="57"/>
      <c r="O48" s="58"/>
      <c r="P48" s="34"/>
      <c r="Q48" s="79"/>
      <c r="R48" s="79"/>
      <c r="S48" s="79"/>
      <c r="T48" s="79"/>
      <c r="U48" s="79"/>
      <c r="V48" s="79"/>
      <c r="W48" s="79"/>
      <c r="X48" s="2"/>
      <c r="Y48" s="2"/>
      <c r="Z48" s="2"/>
      <c r="AA48" s="2"/>
      <c r="AB48" s="2"/>
      <c r="AC48" s="2"/>
    </row>
    <row r="49" spans="1:29" s="9" customFormat="1">
      <c r="A49" s="46" t="s">
        <v>27</v>
      </c>
      <c r="B49" s="52"/>
      <c r="C49" s="53"/>
      <c r="D49" s="54"/>
      <c r="E49" s="52"/>
      <c r="F49" s="55"/>
      <c r="G49" s="55"/>
      <c r="H49" s="55"/>
      <c r="I49" s="53"/>
      <c r="J49" s="30" t="str">
        <f>IF(D49=1,Q49,"")</f>
        <v/>
      </c>
      <c r="K49" s="56"/>
      <c r="L49" s="57"/>
      <c r="M49" s="57"/>
      <c r="N49" s="57"/>
      <c r="O49" s="58"/>
      <c r="P49" s="34"/>
      <c r="Q49" s="79"/>
      <c r="R49" s="79"/>
      <c r="S49" s="79"/>
      <c r="T49" s="79"/>
      <c r="U49" s="79"/>
      <c r="V49" s="79"/>
      <c r="W49" s="79"/>
      <c r="X49" s="2"/>
      <c r="Y49" s="2"/>
      <c r="Z49" s="2"/>
      <c r="AA49" s="2"/>
      <c r="AB49" s="2"/>
      <c r="AC49" s="2"/>
    </row>
    <row r="50" spans="1:29" s="9" customFormat="1">
      <c r="A50" s="46" t="s">
        <v>28</v>
      </c>
      <c r="B50" s="52"/>
      <c r="C50" s="53"/>
      <c r="D50" s="54"/>
      <c r="E50" s="52"/>
      <c r="F50" s="55"/>
      <c r="G50" s="55"/>
      <c r="H50" s="55"/>
      <c r="I50" s="53"/>
      <c r="J50" s="30" t="str">
        <f>IF(D50=1,Q50,"")</f>
        <v/>
      </c>
      <c r="K50" s="56"/>
      <c r="L50" s="57"/>
      <c r="M50" s="57"/>
      <c r="N50" s="57"/>
      <c r="O50" s="58"/>
      <c r="P50" s="34"/>
      <c r="Q50" s="79"/>
      <c r="R50" s="79"/>
      <c r="S50" s="79"/>
      <c r="T50" s="79"/>
      <c r="U50" s="79"/>
      <c r="V50" s="79"/>
      <c r="W50" s="79"/>
      <c r="X50" s="2"/>
      <c r="Y50" s="2"/>
      <c r="Z50" s="2"/>
      <c r="AA50" s="2"/>
      <c r="AB50" s="2"/>
      <c r="AC50" s="2"/>
    </row>
    <row r="51" spans="1:29" s="9" customFormat="1">
      <c r="A51" s="46" t="s">
        <v>29</v>
      </c>
      <c r="B51" s="52"/>
      <c r="C51" s="53"/>
      <c r="D51" s="54"/>
      <c r="E51" s="52"/>
      <c r="F51" s="55"/>
      <c r="G51" s="55"/>
      <c r="H51" s="55"/>
      <c r="I51" s="53"/>
      <c r="J51" s="30" t="str">
        <f>IF(D51=1,Q51,"")</f>
        <v/>
      </c>
      <c r="K51" s="56"/>
      <c r="L51" s="57"/>
      <c r="M51" s="57"/>
      <c r="N51" s="57"/>
      <c r="O51" s="58"/>
      <c r="P51" s="34"/>
      <c r="Q51" s="79"/>
      <c r="R51" s="79"/>
      <c r="S51" s="79"/>
      <c r="T51" s="79"/>
      <c r="U51" s="79"/>
      <c r="V51" s="79"/>
      <c r="W51" s="79"/>
      <c r="X51" s="2"/>
      <c r="Y51" s="2"/>
      <c r="Z51" s="2"/>
      <c r="AA51" s="2"/>
      <c r="AB51" s="2"/>
      <c r="AC51" s="2"/>
    </row>
    <row r="52" spans="1:29" s="9" customFormat="1">
      <c r="A52" s="46" t="s">
        <v>30</v>
      </c>
      <c r="B52" s="52"/>
      <c r="C52" s="53"/>
      <c r="D52" s="54"/>
      <c r="E52" s="52"/>
      <c r="F52" s="55"/>
      <c r="G52" s="55"/>
      <c r="H52" s="55"/>
      <c r="I52" s="53"/>
      <c r="J52" s="30" t="str">
        <f>IF(D52=1,Q52,"")</f>
        <v/>
      </c>
      <c r="K52" s="56"/>
      <c r="L52" s="57"/>
      <c r="M52" s="57"/>
      <c r="N52" s="57"/>
      <c r="O52" s="58"/>
      <c r="P52" s="34"/>
      <c r="Q52" s="79"/>
      <c r="R52" s="79"/>
      <c r="S52" s="79"/>
      <c r="T52" s="79"/>
      <c r="U52" s="79"/>
      <c r="V52" s="79"/>
      <c r="W52" s="79"/>
      <c r="X52" s="2"/>
      <c r="Y52" s="2"/>
      <c r="Z52" s="2"/>
      <c r="AA52" s="2"/>
      <c r="AB52" s="2"/>
      <c r="AC52" s="2"/>
    </row>
    <row r="53" spans="1:29" s="9" customFormat="1">
      <c r="A53" s="46" t="s">
        <v>31</v>
      </c>
      <c r="B53" s="52"/>
      <c r="C53" s="53"/>
      <c r="D53" s="54"/>
      <c r="E53" s="52"/>
      <c r="F53" s="55"/>
      <c r="G53" s="55"/>
      <c r="H53" s="55"/>
      <c r="I53" s="53"/>
      <c r="J53" s="30" t="str">
        <f>IF(D53=1,Q53,"")</f>
        <v/>
      </c>
      <c r="K53" s="56"/>
      <c r="L53" s="57"/>
      <c r="M53" s="57"/>
      <c r="N53" s="57"/>
      <c r="O53" s="58"/>
      <c r="P53" s="34"/>
      <c r="Q53" s="79"/>
      <c r="R53" s="79"/>
      <c r="S53" s="79"/>
      <c r="T53" s="79"/>
      <c r="U53" s="79"/>
      <c r="V53" s="79"/>
      <c r="W53" s="79"/>
      <c r="X53" s="2"/>
      <c r="Y53" s="2"/>
      <c r="Z53" s="2"/>
      <c r="AA53" s="2"/>
      <c r="AB53" s="2"/>
      <c r="AC53" s="2"/>
    </row>
    <row r="54" spans="1:29" s="9" customFormat="1" ht="15.75" thickBot="1">
      <c r="A54" s="59" t="s">
        <v>32</v>
      </c>
      <c r="B54" s="60"/>
      <c r="C54" s="61"/>
      <c r="D54" s="62"/>
      <c r="E54" s="60"/>
      <c r="F54" s="63"/>
      <c r="G54" s="63"/>
      <c r="H54" s="63"/>
      <c r="I54" s="61"/>
      <c r="J54" s="30" t="str">
        <f>IF(D54=1,Q54,"")</f>
        <v/>
      </c>
      <c r="K54" s="64"/>
      <c r="L54" s="65"/>
      <c r="M54" s="65"/>
      <c r="N54" s="65"/>
      <c r="O54" s="66"/>
      <c r="P54" s="67"/>
      <c r="Q54" s="79"/>
      <c r="R54" s="79"/>
      <c r="S54" s="79"/>
      <c r="T54" s="79"/>
      <c r="U54" s="79"/>
      <c r="V54" s="79"/>
      <c r="W54" s="79"/>
      <c r="X54" s="2"/>
      <c r="Y54" s="2"/>
      <c r="Z54" s="2"/>
      <c r="AA54" s="2"/>
      <c r="AB54" s="2"/>
      <c r="AC54" s="2"/>
    </row>
    <row r="55" spans="1:29" customFormat="1" ht="12.75">
      <c r="J55" s="72">
        <f>SUM(J42:J54)-J44</f>
        <v>0</v>
      </c>
      <c r="L55" s="72">
        <f>SUM(L42:L54)</f>
        <v>0</v>
      </c>
      <c r="M55" s="72">
        <f>SUM(M42:M54)</f>
        <v>0</v>
      </c>
      <c r="N55" s="72">
        <f>SUM(N42:N54)</f>
        <v>0</v>
      </c>
    </row>
    <row r="56" spans="1:29">
      <c r="G56" s="73" t="s">
        <v>35</v>
      </c>
      <c r="I56" s="73"/>
      <c r="J56" s="74" t="e">
        <f>J21+J38+J55</f>
        <v>#VALUE!</v>
      </c>
    </row>
    <row r="57" spans="1:29">
      <c r="G57" s="75" t="s">
        <v>36</v>
      </c>
      <c r="I57" s="75"/>
      <c r="J57" s="76">
        <f>L21+L38+L55+M21+M38+M55+N21+N38+N55</f>
        <v>0</v>
      </c>
    </row>
    <row r="58" spans="1:29" ht="18.75">
      <c r="G58" s="77" t="s">
        <v>37</v>
      </c>
      <c r="I58" s="77"/>
      <c r="J58" s="78" t="e">
        <f>J56-J57</f>
        <v>#VALUE!</v>
      </c>
    </row>
    <row r="59" spans="1:29">
      <c r="G59" s="73" t="s">
        <v>38</v>
      </c>
      <c r="I59" s="73"/>
      <c r="J59" s="74">
        <f>J10+J27+J44</f>
        <v>0</v>
      </c>
    </row>
    <row r="60" spans="1:29">
      <c r="C60" s="3"/>
    </row>
  </sheetData>
  <mergeCells count="46">
    <mergeCell ref="O39:O41"/>
    <mergeCell ref="P39:P41"/>
    <mergeCell ref="G39:G40"/>
    <mergeCell ref="H39:H40"/>
    <mergeCell ref="I39:I40"/>
    <mergeCell ref="J39:J41"/>
    <mergeCell ref="K39:K41"/>
    <mergeCell ref="L39:N40"/>
    <mergeCell ref="A39:A40"/>
    <mergeCell ref="B39:B40"/>
    <mergeCell ref="C39:C40"/>
    <mergeCell ref="D39:D41"/>
    <mergeCell ref="E39:E40"/>
    <mergeCell ref="F39:F40"/>
    <mergeCell ref="I22:I23"/>
    <mergeCell ref="J22:J24"/>
    <mergeCell ref="K22:K24"/>
    <mergeCell ref="L22:N23"/>
    <mergeCell ref="O22:O24"/>
    <mergeCell ref="P22:P24"/>
    <mergeCell ref="O5:O7"/>
    <mergeCell ref="P5:P7"/>
    <mergeCell ref="A22:A23"/>
    <mergeCell ref="B22:B23"/>
    <mergeCell ref="C22:C23"/>
    <mergeCell ref="D22:D24"/>
    <mergeCell ref="E22:E23"/>
    <mergeCell ref="F22:F23"/>
    <mergeCell ref="G22:G23"/>
    <mergeCell ref="H22:H23"/>
    <mergeCell ref="G5:G6"/>
    <mergeCell ref="H5:H6"/>
    <mergeCell ref="I5:I6"/>
    <mergeCell ref="J5:J7"/>
    <mergeCell ref="K5:K7"/>
    <mergeCell ref="L5:N6"/>
    <mergeCell ref="B1:K1"/>
    <mergeCell ref="B2:K2"/>
    <mergeCell ref="D3:K3"/>
    <mergeCell ref="A4:P4"/>
    <mergeCell ref="A5:A6"/>
    <mergeCell ref="B5:B6"/>
    <mergeCell ref="C5:C6"/>
    <mergeCell ref="D5:D7"/>
    <mergeCell ref="E5:E6"/>
    <mergeCell ref="F5:F6"/>
  </mergeCell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55" orientation="landscape" horizontalDpi="300" verticalDpi="300" r:id="rId1"/>
  <legacyDrawing r:id="rId2"/>
  <controls>
    <control shapeId="1030" r:id="rId3" name="CheckBox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8"/>
  <sheetViews>
    <sheetView showFormulas="1" topLeftCell="A4" workbookViewId="0">
      <selection activeCell="B5" sqref="B5"/>
    </sheetView>
  </sheetViews>
  <sheetFormatPr baseColWidth="10" defaultRowHeight="12.75"/>
  <cols>
    <col min="1" max="1" width="13.85546875" style="88" customWidth="1"/>
    <col min="2" max="2" width="15.85546875" style="88" customWidth="1"/>
    <col min="3" max="16384" width="11.42578125" style="88"/>
  </cols>
  <sheetData>
    <row r="1" spans="1:2" ht="15" thickBot="1">
      <c r="A1" s="84" t="s">
        <v>39</v>
      </c>
      <c r="B1" s="84" t="s">
        <v>39</v>
      </c>
    </row>
    <row r="2" spans="1:2" ht="15" thickBot="1">
      <c r="A2" s="85" t="s">
        <v>40</v>
      </c>
      <c r="B2" s="85" t="s">
        <v>41</v>
      </c>
    </row>
    <row r="3" spans="1:2" ht="15" thickBot="1">
      <c r="A3" s="86" t="s">
        <v>42</v>
      </c>
      <c r="B3" s="86" t="s">
        <v>43</v>
      </c>
    </row>
    <row r="4" spans="1:2" ht="15" thickBot="1">
      <c r="A4" s="85" t="s">
        <v>44</v>
      </c>
      <c r="B4" s="85" t="s">
        <v>45</v>
      </c>
    </row>
    <row r="5" spans="1:2" ht="15" thickBot="1">
      <c r="A5" s="86" t="s">
        <v>46</v>
      </c>
      <c r="B5" s="86" t="s">
        <v>47</v>
      </c>
    </row>
    <row r="6" spans="1:2" ht="29.25" thickBot="1">
      <c r="A6" s="87" t="s">
        <v>48</v>
      </c>
      <c r="B6" s="87" t="s">
        <v>49</v>
      </c>
    </row>
    <row r="7" spans="1:2" ht="57.75" thickBot="1">
      <c r="A7" s="86" t="s">
        <v>50</v>
      </c>
      <c r="B7" s="86" t="s">
        <v>51</v>
      </c>
    </row>
    <row r="8" spans="1:2" ht="57.75" thickBot="1">
      <c r="A8" s="85" t="s">
        <v>52</v>
      </c>
      <c r="B8" s="85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test 2</vt:lpstr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 Sophie</dc:creator>
  <cp:lastModifiedBy>Marie Sophie</cp:lastModifiedBy>
  <dcterms:created xsi:type="dcterms:W3CDTF">2013-10-11T18:56:15Z</dcterms:created>
  <dcterms:modified xsi:type="dcterms:W3CDTF">2013-10-14T20:00:36Z</dcterms:modified>
</cp:coreProperties>
</file>