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otnprof.esi.adp.com\OTN\OTNUsersConf\MMBAREK.ADESI\bureau\"/>
    </mc:Choice>
  </mc:AlternateContent>
  <bookViews>
    <workbookView xWindow="0" yWindow="0" windowWidth="23040" windowHeight="8868"/>
  </bookViews>
  <sheets>
    <sheet name="Source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2" l="1"/>
  <c r="C18" i="2"/>
  <c r="D18" i="2"/>
  <c r="B10" i="2"/>
  <c r="C10" i="2"/>
  <c r="D10" i="2"/>
  <c r="B17" i="2"/>
  <c r="C17" i="2"/>
  <c r="D17" i="2"/>
  <c r="B9" i="2"/>
  <c r="C9" i="2"/>
  <c r="D9" i="2"/>
  <c r="B16" i="2"/>
  <c r="C16" i="2"/>
  <c r="D16" i="2"/>
  <c r="B8" i="2"/>
  <c r="C8" i="2"/>
  <c r="D8" i="2"/>
  <c r="B15" i="2"/>
  <c r="C15" i="2"/>
  <c r="D15" i="2"/>
  <c r="B7" i="2"/>
  <c r="C7" i="2"/>
  <c r="D7" i="2"/>
  <c r="B14" i="2"/>
  <c r="C14" i="2"/>
  <c r="D14" i="2"/>
  <c r="B6" i="2"/>
  <c r="C6" i="2"/>
  <c r="D6" i="2"/>
  <c r="D19" i="2" l="1"/>
  <c r="D11" i="2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K1" i="1"/>
</calcChain>
</file>

<file path=xl/sharedStrings.xml><?xml version="1.0" encoding="utf-8"?>
<sst xmlns="http://schemas.openxmlformats.org/spreadsheetml/2006/main" count="112" uniqueCount="99">
  <si>
    <t>N°</t>
  </si>
  <si>
    <t>Prix 1</t>
  </si>
  <si>
    <t>Prix 2</t>
  </si>
  <si>
    <t>Prix 3</t>
  </si>
  <si>
    <t>Pdt 1</t>
  </si>
  <si>
    <t>Comment je peux ajuster automatiquement les tableaux en fonction du nombre de produits (nombre de lignes dans la feuille source) ?</t>
  </si>
  <si>
    <t>Pdt 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</si>
  <si>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</si>
  <si>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</si>
  <si>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</si>
  <si>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</si>
  <si>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</si>
  <si>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</si>
  <si>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</si>
  <si>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</si>
  <si>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</si>
  <si>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</si>
  <si>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</si>
  <si>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</si>
  <si>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Pdt 15</t>
  </si>
  <si>
    <t>Pdt 16</t>
  </si>
  <si>
    <t>Pdt 17</t>
  </si>
  <si>
    <t>Pdt 18</t>
  </si>
  <si>
    <t>Pdt 19</t>
  </si>
  <si>
    <t>Prix 4</t>
  </si>
  <si>
    <t>Prix 5</t>
  </si>
  <si>
    <t>Prix 6</t>
  </si>
  <si>
    <t>Prix1</t>
  </si>
  <si>
    <t>Prix2</t>
  </si>
  <si>
    <t>Prix3</t>
  </si>
  <si>
    <t>Prix4</t>
  </si>
  <si>
    <t>Prix5</t>
  </si>
  <si>
    <t>Pdt 52</t>
  </si>
  <si>
    <t>Prix6</t>
  </si>
  <si>
    <t xml:space="preserve">Nbre Lignes </t>
  </si>
  <si>
    <t>Total</t>
  </si>
  <si>
    <t>a1</t>
  </si>
  <si>
    <t>b1</t>
  </si>
  <si>
    <t>c1</t>
  </si>
  <si>
    <t>d1</t>
  </si>
  <si>
    <t>e1</t>
  </si>
  <si>
    <t>f1</t>
  </si>
  <si>
    <t>g1</t>
  </si>
  <si>
    <t>a2</t>
  </si>
  <si>
    <t>a3</t>
  </si>
  <si>
    <t>a4</t>
  </si>
  <si>
    <t>a5</t>
  </si>
  <si>
    <t>a6</t>
  </si>
  <si>
    <t>b2</t>
  </si>
  <si>
    <t>b3</t>
  </si>
  <si>
    <t>b4</t>
  </si>
  <si>
    <t>b5</t>
  </si>
  <si>
    <t>b6</t>
  </si>
  <si>
    <t>c2</t>
  </si>
  <si>
    <t>c3</t>
  </si>
  <si>
    <t>c4</t>
  </si>
  <si>
    <t>c5</t>
  </si>
  <si>
    <t>c6</t>
  </si>
  <si>
    <t>d2</t>
  </si>
  <si>
    <t>d3</t>
  </si>
  <si>
    <t>d4</t>
  </si>
  <si>
    <t>d5</t>
  </si>
  <si>
    <t>d6</t>
  </si>
  <si>
    <t>e2</t>
  </si>
  <si>
    <t>e3</t>
  </si>
  <si>
    <t>e4</t>
  </si>
  <si>
    <t>e5</t>
  </si>
  <si>
    <t>e6</t>
  </si>
  <si>
    <t>f2</t>
  </si>
  <si>
    <t>f3</t>
  </si>
  <si>
    <t>f4</t>
  </si>
  <si>
    <t>f5</t>
  </si>
  <si>
    <t>f6</t>
  </si>
  <si>
    <t>g2</t>
  </si>
  <si>
    <t>g3</t>
  </si>
  <si>
    <t>g4</t>
  </si>
  <si>
    <t>g5</t>
  </si>
  <si>
    <t>g6</t>
  </si>
  <si>
    <t>a7</t>
  </si>
  <si>
    <t>b7</t>
  </si>
  <si>
    <t>c7</t>
  </si>
  <si>
    <t>d7</t>
  </si>
  <si>
    <t>e7</t>
  </si>
  <si>
    <t>f7</t>
  </si>
  <si>
    <t>g7</t>
  </si>
  <si>
    <t>a8</t>
  </si>
  <si>
    <t>b8</t>
  </si>
  <si>
    <t>c8</t>
  </si>
  <si>
    <t>d8</t>
  </si>
  <si>
    <t>e8</t>
  </si>
  <si>
    <t>f8</t>
  </si>
  <si>
    <t>g8</t>
  </si>
  <si>
    <t>a9</t>
  </si>
  <si>
    <t>b9</t>
  </si>
  <si>
    <t>c9</t>
  </si>
  <si>
    <t>d9</t>
  </si>
  <si>
    <t>e9</t>
  </si>
  <si>
    <t>f9</t>
  </si>
  <si>
    <t>g9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</si>
</sst>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left"/>
    </xf>
    <xf numFmtId="0" fontId="1" fillId="0" borderId="0" xfId="0" applyFont="1" applyFill="1" applyBorder="1"/>
    <xf numFmtId="0" fontId="1" fillId="0" borderId="10" xfId="0" applyFont="1" applyFill="1" applyBorder="1" applyAlignment="1">
      <alignment horizontal="center" vertical="center"/>
    </xf>
    <xf numFmtId="0" fontId="0" fillId="0" borderId="7" xfId="0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5" xfId="0" applyFill="1" applyBorder="1"/>
    <xf numFmtId="0" fontId="0" fillId="4" borderId="5" xfId="0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1" xfId="0" applyFont="1" applyFill="1" applyBorder="1"/>
    <xf numFmtId="0" fontId="2" fillId="0" borderId="9" xfId="0" applyNumberFormat="1" applyFon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0" tint="-0.49998474074526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0" tint="-0.499984740745262"/>
        </top>
        <bottom/>
        <vertical/>
        <horizontal/>
      </border>
    </dxf>
    <dxf>
      <border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border outline="0">
        <top style="thin">
          <color theme="0" tint="-0.499984740745262"/>
        </top>
      </border>
    </dxf>
    <dxf>
      <border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 outline="0">
        <bottom style="thin">
          <color theme="0" tint="-0.499984740745262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border diagonalUp="0" diagonalDown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border outline="0">
        <top style="thin">
          <color theme="0" tint="-0.499984740745262"/>
        </top>
      </border>
    </dxf>
    <dxf>
      <border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theme="0" tint="-0.499984740745262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au0" displayName="Tableau0" ref="A1:H20" totalsRowShown="0" headerRowDxfId="34" dataDxfId="32" headerRowBorderDxfId="33" tableBorderDxfId="31" totalsRowBorderDxfId="30">
  <autoFilter ref="A1:H2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N°" dataDxfId="29"/>
    <tableColumn id="2" name="Prix1" dataDxfId="28"/>
    <tableColumn id="3" name="Prix2" dataDxfId="27"/>
    <tableColumn id="4" name="Prix3" dataDxfId="26"/>
    <tableColumn id="5" name="Prix4" dataDxfId="25"/>
    <tableColumn id="6" name="Prix5" dataDxfId="24"/>
    <tableColumn id="8" name="Pdt 52" dataDxfId="23">
      <calculatedColumnFormula>VLOOKUP(Tableau0[[#This Row],[N°]],Tableau0[],COLUMN(Tableau0[[#Headers],[Prix4]]),FALSE)</calculatedColumnFormula>
    </tableColumn>
    <tableColumn id="7" name="Prix6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" displayName="Tableau1" ref="A5:D11" totalsRowCount="1" headerRowDxfId="21" headerRowBorderDxfId="20" tableBorderDxfId="19" totalsRowBorderDxfId="18">
  <autoFilter ref="A5:D10">
    <filterColumn colId="0" hiddenButton="1"/>
    <filterColumn colId="1" hiddenButton="1"/>
    <filterColumn colId="2" hiddenButton="1"/>
    <filterColumn colId="3" hiddenButton="1"/>
  </autoFilter>
  <tableColumns count="4">
    <tableColumn id="1" name="N°" totalsRowLabel="Total" dataDxfId="17" totalsRowDxfId="16"/>
    <tableColumn id="2" name="Prix 1" dataDxfId="15" totalsRowDxfId="14">
      <calculatedColumnFormula>VLOOKUP(Tableau1[[#This Row],[N°]],Tableau0[],2,FALSE)</calculatedColumnFormula>
    </tableColumn>
    <tableColumn id="3" name="Prix 2" dataDxfId="13" totalsRowDxfId="12">
      <calculatedColumnFormula>VLOOKUP(Tableau1[[#This Row],[N°]],Tableau0[],3,FALSE)</calculatedColumnFormula>
    </tableColumn>
    <tableColumn id="4" name="Prix 3" totalsRowFunction="custom" dataDxfId="11" totalsRowDxfId="10">
      <calculatedColumnFormula>VLOOKUP(Tableau1[[#This Row],[N°]],Tableau0[],4,FALSE)</calculatedColumnFormula>
      <totalsRowFormula>SUBTOTAL(109,Tableau1[Prix 1])+SUBTOTAL(109,Tableau1[Prix 2])+SUBTOTAL(109,Tableau1[Prix 3])</totalsRow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2" displayName="Tableau2" ref="A13:D19" totalsRowCount="1" headerRowDxfId="9" tableBorderDxfId="8">
  <autoFilter ref="A13:D18">
    <filterColumn colId="0" hiddenButton="1"/>
    <filterColumn colId="1" hiddenButton="1"/>
    <filterColumn colId="2" hiddenButton="1"/>
    <filterColumn colId="3" hiddenButton="1"/>
  </autoFilter>
  <tableColumns count="4">
    <tableColumn id="1" name="N°" totalsRowLabel="Total" dataDxfId="7" totalsRowDxfId="6"/>
    <tableColumn id="2" name="Prix 4" dataDxfId="5" totalsRowDxfId="4">
      <calculatedColumnFormula>VLOOKUP(Tableau2[[#This Row],[N°]],Tableau0[],4,FALSE)</calculatedColumnFormula>
    </tableColumn>
    <tableColumn id="3" name="Prix 5" dataDxfId="3" totalsRowDxfId="2">
      <calculatedColumnFormula>VLOOKUP(Tableau2[[#This Row],[N°]],Tableau0[],5,FALSE)</calculatedColumnFormula>
    </tableColumn>
    <tableColumn id="4" name="Prix 6" totalsRowFunction="custom" dataDxfId="1" totalsRowDxfId="0">
      <calculatedColumnFormula>VLOOKUP(Tableau2[[#This Row],[N°]],Tableau0[],6,FALSE)</calculatedColumnFormula>
      <totalsRowFormula>SUBTOTAL(109,Tableau2[Prix 4])+SUBTOTAL(109,Tableau2[Prix 5])+SUBTOTAL(109,Tableau2[Prix 6])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>
      <selection activeCell="L15" sqref="L15"/>
    </sheetView>
  </sheetViews>
  <sheetFormatPr baseColWidth="10" defaultRowHeight="13.8"/>
  <cols>
    <col min="1" max="1" width="6.09765625" bestFit="1" customWidth="1"/>
    <col min="2" max="8" width="8.296875" style="19" customWidth="1"/>
  </cols>
  <sheetData>
    <row r="1" spans="1:11">
      <c r="A1" s="9" t="s">
        <v>0</v>
      </c>
      <c r="B1" s="10" t="s">
        <v>27</v>
      </c>
      <c r="C1" s="10" t="s">
        <v>28</v>
      </c>
      <c r="D1" s="10" t="s">
        <v>29</v>
      </c>
      <c r="E1" s="10" t="s">
        <v>30</v>
      </c>
      <c r="F1" s="10" t="s">
        <v>31</v>
      </c>
      <c r="G1" s="11" t="s">
        <v>32</v>
      </c>
      <c r="H1" s="11" t="s">
        <v>33</v>
      </c>
      <c r="J1" s="12" t="s">
        <v>34</v>
      </c>
      <c r="K1" s="13">
        <f>COUNTA(A2:A200)</f>
        <v>19</v>
      </c>
    </row>
    <row r="2" spans="1:11">
      <c r="A2" s="14" t="s">
        <v>4</v>
      </c>
      <c r="B2" s="15">
        <v>100</v>
      </c>
      <c r="C2" s="15">
        <v>200</v>
      </c>
      <c r="D2" s="15">
        <v>300</v>
      </c>
      <c r="E2" s="15">
        <v>400</v>
      </c>
      <c r="F2" s="15">
        <v>500</v>
      </c>
      <c r="G2" s="16">
        <f>VLOOKUP(Tableau0[[#This Row],[N°]],Tableau0[],COLUMN(Tableau0[[#Headers],[Prix4]]),FALSE)</f>
        <v>400</v>
      </c>
      <c r="H2" s="16">
        <v>600</v>
      </c>
    </row>
    <row r="3" spans="1:11">
      <c r="A3" s="14" t="s">
        <v>6</v>
      </c>
      <c r="B3" s="15">
        <v>101</v>
      </c>
      <c r="C3" s="15">
        <v>201</v>
      </c>
      <c r="D3" s="15">
        <v>301</v>
      </c>
      <c r="E3" s="15">
        <v>401</v>
      </c>
      <c r="F3" s="15">
        <v>501</v>
      </c>
      <c r="G3" s="16">
        <f>VLOOKUP(Tableau0[[#This Row],[N°]],Tableau0[],COLUMN(Tableau0[[#Headers],[Prix4]]),FALSE)</f>
        <v>401</v>
      </c>
      <c r="H3" s="16">
        <v>601</v>
      </c>
    </row>
    <row r="4" spans="1:11">
      <c r="A4" s="14" t="s">
        <v>7</v>
      </c>
      <c r="B4" s="15">
        <v>102</v>
      </c>
      <c r="C4" s="15">
        <v>202</v>
      </c>
      <c r="D4" s="15">
        <v>302</v>
      </c>
      <c r="E4" s="15">
        <v>402</v>
      </c>
      <c r="F4" s="15">
        <v>502</v>
      </c>
      <c r="G4" s="16">
        <f>VLOOKUP(Tableau0[[#This Row],[N°]],Tableau0[],COLUMN(Tableau0[[#Headers],[Prix4]]),FALSE)</f>
        <v>402</v>
      </c>
      <c r="H4" s="16">
        <v>602</v>
      </c>
    </row>
    <row r="5" spans="1:11">
      <c r="A5" s="14" t="s">
        <v>8</v>
      </c>
      <c r="B5" s="15">
        <v>103</v>
      </c>
      <c r="C5" s="15">
        <v>203</v>
      </c>
      <c r="D5" s="15">
        <v>303</v>
      </c>
      <c r="E5" s="15">
        <v>403</v>
      </c>
      <c r="F5" s="15">
        <v>503</v>
      </c>
      <c r="G5" s="16">
        <f>VLOOKUP(Tableau0[[#This Row],[N°]],Tableau0[],COLUMN(Tableau0[[#Headers],[Prix4]]),FALSE)</f>
        <v>403</v>
      </c>
      <c r="H5" s="16">
        <v>603</v>
      </c>
    </row>
    <row r="6" spans="1:11">
      <c r="A6" s="14" t="s">
        <v>9</v>
      </c>
      <c r="B6" s="15">
        <v>104</v>
      </c>
      <c r="C6" s="15">
        <v>204</v>
      </c>
      <c r="D6" s="15">
        <v>304</v>
      </c>
      <c r="E6" s="15">
        <v>404</v>
      </c>
      <c r="F6" s="15">
        <v>504</v>
      </c>
      <c r="G6" s="16">
        <f>VLOOKUP(Tableau0[[#This Row],[N°]],Tableau0[],COLUMN(Tableau0[[#Headers],[Prix4]]),FALSE)</f>
        <v>404</v>
      </c>
      <c r="H6" s="16">
        <v>604</v>
      </c>
    </row>
    <row r="7" spans="1:11">
      <c r="A7" s="14" t="s">
        <v>10</v>
      </c>
      <c r="B7" s="15">
        <v>105</v>
      </c>
      <c r="C7" s="15">
        <v>205</v>
      </c>
      <c r="D7" s="15">
        <v>305</v>
      </c>
      <c r="E7" s="15">
        <v>405</v>
      </c>
      <c r="F7" s="15">
        <v>505</v>
      </c>
      <c r="G7" s="16">
        <f>VLOOKUP(Tableau0[[#This Row],[N°]],Tableau0[],COLUMN(Tableau0[[#Headers],[Prix4]]),FALSE)</f>
        <v>405</v>
      </c>
      <c r="H7" s="16">
        <v>605</v>
      </c>
    </row>
    <row r="8" spans="1:11">
      <c r="A8" s="14" t="s">
        <v>11</v>
      </c>
      <c r="B8" s="15">
        <v>106</v>
      </c>
      <c r="C8" s="15">
        <v>206</v>
      </c>
      <c r="D8" s="15">
        <v>306</v>
      </c>
      <c r="E8" s="15">
        <v>406</v>
      </c>
      <c r="F8" s="15">
        <v>506</v>
      </c>
      <c r="G8" s="16">
        <f>VLOOKUP(Tableau0[[#This Row],[N°]],Tableau0[],COLUMN(Tableau0[[#Headers],[Prix4]]),FALSE)</f>
        <v>406</v>
      </c>
      <c r="H8" s="16">
        <v>606</v>
      </c>
    </row>
    <row r="9" spans="1:11">
      <c r="A9" s="14" t="s">
        <v>12</v>
      </c>
      <c r="B9" s="15">
        <v>107</v>
      </c>
      <c r="C9" s="15">
        <v>207</v>
      </c>
      <c r="D9" s="15">
        <v>307</v>
      </c>
      <c r="E9" s="15">
        <v>407</v>
      </c>
      <c r="F9" s="15">
        <v>507</v>
      </c>
      <c r="G9" s="16">
        <f>VLOOKUP(Tableau0[[#This Row],[N°]],Tableau0[],COLUMN(Tableau0[[#Headers],[Prix4]]),FALSE)</f>
        <v>407</v>
      </c>
      <c r="H9" s="16">
        <v>607</v>
      </c>
    </row>
    <row r="10" spans="1:11">
      <c r="A10" s="14" t="s">
        <v>13</v>
      </c>
      <c r="B10" s="15">
        <v>108</v>
      </c>
      <c r="C10" s="15">
        <v>208</v>
      </c>
      <c r="D10" s="15">
        <v>308</v>
      </c>
      <c r="E10" s="15">
        <v>408</v>
      </c>
      <c r="F10" s="15">
        <v>508</v>
      </c>
      <c r="G10" s="16">
        <f>VLOOKUP(Tableau0[[#This Row],[N°]],Tableau0[],COLUMN(Tableau0[[#Headers],[Prix4]]),FALSE)</f>
        <v>408</v>
      </c>
      <c r="H10" s="16">
        <v>608</v>
      </c>
    </row>
    <row r="11" spans="1:11">
      <c r="A11" s="14" t="s">
        <v>14</v>
      </c>
      <c r="B11" s="15">
        <v>109</v>
      </c>
      <c r="C11" s="15">
        <v>209</v>
      </c>
      <c r="D11" s="15">
        <v>309</v>
      </c>
      <c r="E11" s="15">
        <v>409</v>
      </c>
      <c r="F11" s="15">
        <v>509</v>
      </c>
      <c r="G11" s="16">
        <f>VLOOKUP(Tableau0[[#This Row],[N°]],Tableau0[],COLUMN(Tableau0[[#Headers],[Prix4]]),FALSE)</f>
        <v>409</v>
      </c>
      <c r="H11" s="16">
        <v>609</v>
      </c>
    </row>
    <row r="12" spans="1:11">
      <c r="A12" s="14" t="s">
        <v>15</v>
      </c>
      <c r="B12" s="15">
        <v>110</v>
      </c>
      <c r="C12" s="15">
        <v>210</v>
      </c>
      <c r="D12" s="15">
        <v>310</v>
      </c>
      <c r="E12" s="15">
        <v>410</v>
      </c>
      <c r="F12" s="15">
        <v>510</v>
      </c>
      <c r="G12" s="16">
        <f>VLOOKUP(Tableau0[[#This Row],[N°]],Tableau0[],COLUMN(Tableau0[[#Headers],[Prix4]]),FALSE)</f>
        <v>410</v>
      </c>
      <c r="H12" s="16">
        <v>610</v>
      </c>
    </row>
    <row r="13" spans="1:11">
      <c r="A13" s="14" t="s">
        <v>16</v>
      </c>
      <c r="B13" s="15">
        <v>111</v>
      </c>
      <c r="C13" s="15">
        <v>211</v>
      </c>
      <c r="D13" s="15">
        <v>311</v>
      </c>
      <c r="E13" s="15">
        <v>411</v>
      </c>
      <c r="F13" s="15">
        <v>511</v>
      </c>
      <c r="G13" s="16">
        <f>VLOOKUP(Tableau0[[#This Row],[N°]],Tableau0[],COLUMN(Tableau0[[#Headers],[Prix4]]),FALSE)</f>
        <v>411</v>
      </c>
      <c r="H13" s="16">
        <v>611</v>
      </c>
    </row>
    <row r="14" spans="1:11">
      <c r="A14" s="14" t="s">
        <v>17</v>
      </c>
      <c r="B14" s="15">
        <v>112</v>
      </c>
      <c r="C14" s="15">
        <v>212</v>
      </c>
      <c r="D14" s="15">
        <v>312</v>
      </c>
      <c r="E14" s="15">
        <v>412</v>
      </c>
      <c r="F14" s="15">
        <v>512</v>
      </c>
      <c r="G14" s="16">
        <f>VLOOKUP(Tableau0[[#This Row],[N°]],Tableau0[],COLUMN(Tableau0[[#Headers],[Prix4]]),FALSE)</f>
        <v>412</v>
      </c>
      <c r="H14" s="16">
        <v>612</v>
      </c>
    </row>
    <row r="15" spans="1:11">
      <c r="A15" s="14" t="s">
        <v>18</v>
      </c>
      <c r="B15" s="15">
        <v>113</v>
      </c>
      <c r="C15" s="15">
        <v>213</v>
      </c>
      <c r="D15" s="15">
        <v>313</v>
      </c>
      <c r="E15" s="15">
        <v>413</v>
      </c>
      <c r="F15" s="15">
        <v>513</v>
      </c>
      <c r="G15" s="16">
        <f>VLOOKUP(Tableau0[[#This Row],[N°]],Tableau0[],COLUMN(Tableau0[[#Headers],[Prix4]]),FALSE)</f>
        <v>413</v>
      </c>
      <c r="H15" s="16">
        <v>613</v>
      </c>
    </row>
    <row r="16" spans="1:11">
      <c r="A16" s="14" t="s">
        <v>19</v>
      </c>
      <c r="B16" s="15">
        <v>114</v>
      </c>
      <c r="C16" s="15">
        <v>214</v>
      </c>
      <c r="D16" s="15">
        <v>314</v>
      </c>
      <c r="E16" s="15">
        <v>414</v>
      </c>
      <c r="F16" s="15">
        <v>514</v>
      </c>
      <c r="G16" s="16">
        <f>VLOOKUP(Tableau0[[#This Row],[N°]],Tableau0[],COLUMN(Tableau0[[#Headers],[Prix4]]),FALSE)</f>
        <v>414</v>
      </c>
      <c r="H16" s="16">
        <v>614</v>
      </c>
    </row>
    <row r="17" spans="1:8">
      <c r="A17" s="14" t="s">
        <v>20</v>
      </c>
      <c r="B17" s="15">
        <v>115</v>
      </c>
      <c r="C17" s="15">
        <v>215</v>
      </c>
      <c r="D17" s="15">
        <v>315</v>
      </c>
      <c r="E17" s="15">
        <v>415</v>
      </c>
      <c r="F17" s="15">
        <v>515</v>
      </c>
      <c r="G17" s="16">
        <f>VLOOKUP(Tableau0[[#This Row],[N°]],Tableau0[],COLUMN(Tableau0[[#Headers],[Prix4]]),FALSE)</f>
        <v>415</v>
      </c>
      <c r="H17" s="16">
        <v>615</v>
      </c>
    </row>
    <row r="18" spans="1:8">
      <c r="A18" s="14" t="s">
        <v>21</v>
      </c>
      <c r="B18" s="15">
        <v>116</v>
      </c>
      <c r="C18" s="15">
        <v>216</v>
      </c>
      <c r="D18" s="15">
        <v>316</v>
      </c>
      <c r="E18" s="15">
        <v>416</v>
      </c>
      <c r="F18" s="15">
        <v>516</v>
      </c>
      <c r="G18" s="16">
        <f>VLOOKUP(Tableau0[[#This Row],[N°]],Tableau0[],COLUMN(Tableau0[[#Headers],[Prix4]]),FALSE)</f>
        <v>416</v>
      </c>
      <c r="H18" s="16">
        <v>616</v>
      </c>
    </row>
    <row r="19" spans="1:8">
      <c r="A19" s="14" t="s">
        <v>22</v>
      </c>
      <c r="B19" s="15">
        <v>117</v>
      </c>
      <c r="C19" s="15">
        <v>217</v>
      </c>
      <c r="D19" s="15">
        <v>317</v>
      </c>
      <c r="E19" s="15">
        <v>417</v>
      </c>
      <c r="F19" s="15">
        <v>517</v>
      </c>
      <c r="G19" s="16">
        <f>VLOOKUP(Tableau0[[#This Row],[N°]],Tableau0[],COLUMN(Tableau0[[#Headers],[Prix4]]),FALSE)</f>
        <v>417</v>
      </c>
      <c r="H19" s="16">
        <v>617</v>
      </c>
    </row>
    <row r="20" spans="1:8">
      <c r="A20" s="8" t="s">
        <v>23</v>
      </c>
      <c r="B20" s="17">
        <v>118</v>
      </c>
      <c r="C20" s="17">
        <v>218</v>
      </c>
      <c r="D20" s="17">
        <v>318</v>
      </c>
      <c r="E20" s="17">
        <v>418</v>
      </c>
      <c r="F20" s="17">
        <v>518</v>
      </c>
      <c r="G20" s="18">
        <f>VLOOKUP(Tableau0[[#This Row],[N°]],Tableau0[],COLUMN(Tableau0[[#Headers],[Prix4]]),FALSE)</f>
        <v>418</v>
      </c>
      <c r="H20" s="18">
        <v>618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L28"/>
  <sheetViews>
    <sheetView workbookViewId="0">
      <selection activeCell="A21" sqref="A21"/>
    </sheetView>
  </sheetViews>
  <sheetFormatPr baseColWidth="10" defaultRowHeight="13.8"/>
  <cols>
    <col min="2" max="2" width="9.8984375" style="1" customWidth="1"/>
    <col min="3" max="3" width="12" style="1" customWidth="1"/>
    <col min="4" max="4" width="9.296875" style="1" customWidth="1"/>
  </cols>
  <sheetData>
    <row r="5" spans="1:6">
      <c r="A5" s="2" t="s">
        <v>0</v>
      </c>
      <c r="B5" s="3" t="s">
        <v>1</v>
      </c>
      <c r="C5" s="3" t="s">
        <v>2</v>
      </c>
      <c r="D5" s="4" t="s">
        <v>3</v>
      </c>
    </row>
    <row r="6" spans="1:6">
      <c r="A6" s="5" t="s">
        <v>4</v>
      </c>
      <c r="B6" s="22">
        <f>VLOOKUP(Tableau1[[#This Row],[N°]],Tableau0[],2,FALSE)</f>
        <v>100</v>
      </c>
      <c r="C6" s="22">
        <f>VLOOKUP(Tableau1[[#This Row],[N°]],Tableau0[],3,FALSE)</f>
        <v>200</v>
      </c>
      <c r="D6" s="23">
        <f>VLOOKUP(Tableau1[[#This Row],[N°]],Tableau0[],4,FALSE)</f>
        <v>300</v>
      </c>
      <c r="F6" t="s">
        <v>5</v>
      </c>
    </row>
    <row r="7" spans="1:6">
      <c r="A7" s="5" t="s">
        <v>6</v>
      </c>
      <c r="B7" s="22">
        <f>VLOOKUP(Tableau1[[#This Row],[N°]],Tableau0[],2,FALSE)</f>
        <v>101</v>
      </c>
      <c r="C7" s="22">
        <f>VLOOKUP(Tableau1[[#This Row],[N°]],Tableau0[],3,FALSE)</f>
        <v>201</v>
      </c>
      <c r="D7" s="23">
        <f>VLOOKUP(Tableau1[[#This Row],[N°]],Tableau0[],4,FALSE)</f>
        <v>301</v>
      </c>
    </row>
    <row r="8" spans="1:6">
      <c r="A8" s="5" t="s">
        <v>7</v>
      </c>
      <c r="B8" s="22">
        <f>VLOOKUP(Tableau1[[#This Row],[N°]],Tableau0[],2,FALSE)</f>
        <v>102</v>
      </c>
      <c r="C8" s="22">
        <f>VLOOKUP(Tableau1[[#This Row],[N°]],Tableau0[],3,FALSE)</f>
        <v>202</v>
      </c>
      <c r="D8" s="23">
        <f>VLOOKUP(Tableau1[[#This Row],[N°]],Tableau0[],4,FALSE)</f>
        <v>302</v>
      </c>
    </row>
    <row r="9" spans="1:6">
      <c r="A9" s="5" t="s">
        <v>8</v>
      </c>
      <c r="B9" s="22">
        <f>VLOOKUP(Tableau1[[#This Row],[N°]],Tableau0[],2,FALSE)</f>
        <v>103</v>
      </c>
      <c r="C9" s="22">
        <f>VLOOKUP(Tableau1[[#This Row],[N°]],Tableau0[],3,FALSE)</f>
        <v>203</v>
      </c>
      <c r="D9" s="23">
        <f>VLOOKUP(Tableau1[[#This Row],[N°]],Tableau0[],4,FALSE)</f>
        <v>303</v>
      </c>
    </row>
    <row r="10" spans="1:6">
      <c r="A10" s="5" t="s">
        <v>9</v>
      </c>
      <c r="B10" s="22">
        <f>VLOOKUP(Tableau1[[#This Row],[N°]],Tableau0[],2,FALSE)</f>
        <v>104</v>
      </c>
      <c r="C10" s="22">
        <f>VLOOKUP(Tableau1[[#This Row],[N°]],Tableau0[],3,FALSE)</f>
        <v>204</v>
      </c>
      <c r="D10" s="23">
        <f>VLOOKUP(Tableau1[[#This Row],[N°]],Tableau0[],4,FALSE)</f>
        <v>304</v>
      </c>
    </row>
    <row r="11" spans="1:6">
      <c r="A11" s="5" t="s">
        <v>35</v>
      </c>
      <c r="B11" s="22"/>
      <c r="C11" s="22"/>
      <c r="D11" s="23">
        <f>SUBTOTAL(109,Tableau1[Prix 1])+SUBTOTAL(109,Tableau1[Prix 2])+SUBTOTAL(109,Tableau1[Prix 3])</f>
        <v>3030</v>
      </c>
    </row>
    <row r="13" spans="1:6">
      <c r="A13" s="6" t="s">
        <v>0</v>
      </c>
      <c r="B13" s="7" t="s">
        <v>24</v>
      </c>
      <c r="C13" s="7" t="s">
        <v>25</v>
      </c>
      <c r="D13" s="7" t="s">
        <v>26</v>
      </c>
    </row>
    <row r="14" spans="1:6">
      <c r="A14" s="20" t="s">
        <v>4</v>
      </c>
      <c r="B14" s="21">
        <f>VLOOKUP(Tableau2[[#This Row],[N°]],Tableau0[],4,FALSE)</f>
        <v>300</v>
      </c>
      <c r="C14" s="21">
        <f>VLOOKUP(Tableau2[[#This Row],[N°]],Tableau0[],5,FALSE)</f>
        <v>400</v>
      </c>
      <c r="D14" s="21">
        <f>VLOOKUP(Tableau2[[#This Row],[N°]],Tableau0[],6,FALSE)</f>
        <v>500</v>
      </c>
    </row>
    <row r="15" spans="1:6">
      <c r="A15" s="20" t="s">
        <v>6</v>
      </c>
      <c r="B15" s="21">
        <f>VLOOKUP(Tableau2[[#This Row],[N°]],Tableau0[],4,FALSE)</f>
        <v>301</v>
      </c>
      <c r="C15" s="21">
        <f>VLOOKUP(Tableau2[[#This Row],[N°]],Tableau0[],5,FALSE)</f>
        <v>401</v>
      </c>
      <c r="D15" s="21">
        <f>VLOOKUP(Tableau2[[#This Row],[N°]],Tableau0[],6,FALSE)</f>
        <v>501</v>
      </c>
    </row>
    <row r="16" spans="1:6">
      <c r="A16" s="20" t="s">
        <v>7</v>
      </c>
      <c r="B16" s="21">
        <f>VLOOKUP(Tableau2[[#This Row],[N°]],Tableau0[],4,FALSE)</f>
        <v>302</v>
      </c>
      <c r="C16" s="21">
        <f>VLOOKUP(Tableau2[[#This Row],[N°]],Tableau0[],5,FALSE)</f>
        <v>402</v>
      </c>
      <c r="D16" s="21">
        <f>VLOOKUP(Tableau2[[#This Row],[N°]],Tableau0[],6,FALSE)</f>
        <v>502</v>
      </c>
    </row>
    <row r="17" spans="1:12">
      <c r="A17" s="20" t="s">
        <v>8</v>
      </c>
      <c r="B17" s="21">
        <f>VLOOKUP(Tableau2[[#This Row],[N°]],Tableau0[],4,FALSE)</f>
        <v>303</v>
      </c>
      <c r="C17" s="21">
        <f>VLOOKUP(Tableau2[[#This Row],[N°]],Tableau0[],5,FALSE)</f>
        <v>403</v>
      </c>
      <c r="D17" s="21">
        <f>VLOOKUP(Tableau2[[#This Row],[N°]],Tableau0[],6,FALSE)</f>
        <v>503</v>
      </c>
    </row>
    <row r="18" spans="1:12">
      <c r="A18" s="20" t="s">
        <v>9</v>
      </c>
      <c r="B18" s="21">
        <f>VLOOKUP(Tableau2[[#This Row],[N°]],Tableau0[],4,FALSE)</f>
        <v>304</v>
      </c>
      <c r="C18" s="21">
        <f>VLOOKUP(Tableau2[[#This Row],[N°]],Tableau0[],5,FALSE)</f>
        <v>404</v>
      </c>
      <c r="D18" s="21">
        <f>VLOOKUP(Tableau2[[#This Row],[N°]],Tableau0[],6,FALSE)</f>
        <v>504</v>
      </c>
    </row>
    <row r="19" spans="1:12">
      <c r="A19" s="20" t="s">
        <v>35</v>
      </c>
      <c r="B19" s="21"/>
      <c r="C19" s="21"/>
      <c r="D19" s="21">
        <f>SUBTOTAL(109,Tableau2[Prix 4])+SUBTOTAL(109,Tableau2[Prix 5])+SUBTOTAL(109,Tableau2[Prix 6])</f>
        <v>6030</v>
      </c>
    </row>
    <row r="20" spans="1:12"/>
    <row r="21" spans="1:12">
      <c r="A21" s="25">
        <v>1</v>
      </c>
      <c r="B21" s="25">
        <v>2</v>
      </c>
      <c r="C21" s="25">
        <v>3</v>
      </c>
      <c r="D21" s="25">
        <v>4</v>
      </c>
      <c r="E21" s="25">
        <v>5</v>
      </c>
      <c r="F21" s="25">
        <v>6</v>
      </c>
      <c r="G21" s="26">
        <v>7</v>
      </c>
      <c r="H21" s="27"/>
      <c r="I21" s="26">
        <v>8</v>
      </c>
      <c r="J21" s="27"/>
      <c r="K21" s="26">
        <v>9</v>
      </c>
      <c r="L21" s="27"/>
    </row>
    <row r="22" spans="1:12" s="1" customFormat="1">
      <c r="A22" s="24" t="s">
        <v>36</v>
      </c>
      <c r="B22" s="24" t="s">
        <v>43</v>
      </c>
      <c r="C22" s="24" t="s">
        <v>44</v>
      </c>
      <c r="D22" s="24" t="s">
        <v>45</v>
      </c>
      <c r="E22" s="24" t="s">
        <v>46</v>
      </c>
      <c r="F22" s="24" t="s">
        <v>47</v>
      </c>
      <c r="G22" s="28" t="s">
        <v>78</v>
      </c>
      <c r="H22" s="29"/>
      <c r="I22" s="28" t="s">
        <v>85</v>
      </c>
      <c r="J22" s="29"/>
      <c r="K22" s="28" t="s">
        <v>92</v>
      </c>
      <c r="L22" s="29"/>
    </row>
    <row r="23" spans="1:12" s="1" customFormat="1">
      <c r="A23" s="24" t="s">
        <v>37</v>
      </c>
      <c r="B23" s="24" t="s">
        <v>48</v>
      </c>
      <c r="C23" s="24" t="s">
        <v>49</v>
      </c>
      <c r="D23" s="24" t="s">
        <v>50</v>
      </c>
      <c r="E23" s="24" t="s">
        <v>51</v>
      </c>
      <c r="F23" s="24" t="s">
        <v>52</v>
      </c>
      <c r="G23" s="28" t="s">
        <v>79</v>
      </c>
      <c r="H23" s="29"/>
      <c r="I23" s="28" t="s">
        <v>86</v>
      </c>
      <c r="J23" s="29"/>
      <c r="K23" s="28" t="s">
        <v>93</v>
      </c>
      <c r="L23" s="29"/>
    </row>
    <row r="24" spans="1:12" s="1" customFormat="1">
      <c r="A24" s="24" t="s">
        <v>38</v>
      </c>
      <c r="B24" s="24" t="s">
        <v>53</v>
      </c>
      <c r="C24" s="24" t="s">
        <v>54</v>
      </c>
      <c r="D24" s="24" t="s">
        <v>55</v>
      </c>
      <c r="E24" s="24" t="s">
        <v>56</v>
      </c>
      <c r="F24" s="24" t="s">
        <v>57</v>
      </c>
      <c r="G24" s="28" t="s">
        <v>80</v>
      </c>
      <c r="H24" s="29"/>
      <c r="I24" s="28" t="s">
        <v>87</v>
      </c>
      <c r="J24" s="29"/>
      <c r="K24" s="28" t="s">
        <v>94</v>
      </c>
      <c r="L24" s="29"/>
    </row>
    <row r="25" spans="1:12" s="1" customFormat="1">
      <c r="A25" s="24" t="s">
        <v>39</v>
      </c>
      <c r="B25" s="24" t="s">
        <v>58</v>
      </c>
      <c r="C25" s="24" t="s">
        <v>59</v>
      </c>
      <c r="D25" s="24" t="s">
        <v>60</v>
      </c>
      <c r="E25" s="24" t="s">
        <v>61</v>
      </c>
      <c r="F25" s="24" t="s">
        <v>62</v>
      </c>
      <c r="G25" s="28" t="s">
        <v>81</v>
      </c>
      <c r="H25" s="29"/>
      <c r="I25" s="28" t="s">
        <v>88</v>
      </c>
      <c r="J25" s="29"/>
      <c r="K25" s="28" t="s">
        <v>95</v>
      </c>
      <c r="L25" s="29"/>
    </row>
    <row r="26" spans="1:12" s="1" customFormat="1">
      <c r="A26" s="24" t="s">
        <v>40</v>
      </c>
      <c r="B26" s="24" t="s">
        <v>63</v>
      </c>
      <c r="C26" s="24" t="s">
        <v>64</v>
      </c>
      <c r="D26" s="24" t="s">
        <v>65</v>
      </c>
      <c r="E26" s="24" t="s">
        <v>66</v>
      </c>
      <c r="F26" s="24" t="s">
        <v>67</v>
      </c>
      <c r="G26" s="28" t="s">
        <v>82</v>
      </c>
      <c r="H26" s="29"/>
      <c r="I26" s="28" t="s">
        <v>89</v>
      </c>
      <c r="J26" s="29"/>
      <c r="K26" s="28" t="s">
        <v>96</v>
      </c>
      <c r="L26" s="29"/>
    </row>
    <row r="27" spans="1:12" s="1" customFormat="1">
      <c r="A27" s="24" t="s">
        <v>41</v>
      </c>
      <c r="B27" s="24" t="s">
        <v>68</v>
      </c>
      <c r="C27" s="24" t="s">
        <v>69</v>
      </c>
      <c r="D27" s="24" t="s">
        <v>70</v>
      </c>
      <c r="E27" s="24" t="s">
        <v>71</v>
      </c>
      <c r="F27" s="24" t="s">
        <v>72</v>
      </c>
      <c r="G27" s="28" t="s">
        <v>83</v>
      </c>
      <c r="H27" s="29"/>
      <c r="I27" s="28" t="s">
        <v>90</v>
      </c>
      <c r="J27" s="29"/>
      <c r="K27" s="28" t="s">
        <v>97</v>
      </c>
      <c r="L27" s="29"/>
    </row>
    <row r="28" spans="1:12" s="1" customFormat="1">
      <c r="A28" s="24" t="s">
        <v>42</v>
      </c>
      <c r="B28" s="24" t="s">
        <v>73</v>
      </c>
      <c r="C28" s="24" t="s">
        <v>74</v>
      </c>
      <c r="D28" s="24" t="s">
        <v>75</v>
      </c>
      <c r="E28" s="24" t="s">
        <v>76</v>
      </c>
      <c r="F28" s="24" t="s">
        <v>77</v>
      </c>
      <c r="G28" s="28" t="s">
        <v>84</v>
      </c>
      <c r="H28" s="29"/>
      <c r="I28" s="28" t="s">
        <v>91</v>
      </c>
      <c r="J28" s="29"/>
      <c r="K28" s="28" t="s">
        <v>98</v>
      </c>
      <c r="L28" s="29"/>
    </row>
  </sheetData>
  <mergeCells count="24">
    <mergeCell ref="K27:L27"/>
    <mergeCell ref="K28:L28"/>
    <mergeCell ref="K21:L21"/>
    <mergeCell ref="K22:L22"/>
    <mergeCell ref="K23:L23"/>
    <mergeCell ref="K24:L24"/>
    <mergeCell ref="K25:L25"/>
    <mergeCell ref="K26:L26"/>
    <mergeCell ref="G27:H27"/>
    <mergeCell ref="G28:H28"/>
    <mergeCell ref="I21:J21"/>
    <mergeCell ref="I22:J22"/>
    <mergeCell ref="I23:J23"/>
    <mergeCell ref="I24:J24"/>
    <mergeCell ref="I25:J25"/>
    <mergeCell ref="I26:J26"/>
    <mergeCell ref="I27:J27"/>
    <mergeCell ref="I28:J28"/>
    <mergeCell ref="G21:H21"/>
    <mergeCell ref="G22:H22"/>
    <mergeCell ref="G23:H23"/>
    <mergeCell ref="G24:H24"/>
    <mergeCell ref="G25:H25"/>
    <mergeCell ref="G26:H26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dcterms:created xsi:type="dcterms:W3CDTF">2018-04-12T18:08:17Z</dcterms:created>
  <dcterms:modified xsi:type="dcterms:W3CDTF">2018-04-13T08:41:02Z</dcterms:modified>
</cp:coreProperties>
</file>