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aveExternalLinkValues="0" codeName="ThisWorkbook" defaultThemeVersion="124226"/>
  <bookViews>
    <workbookView xWindow="120" yWindow="90" windowWidth="20730" windowHeight="11760"/>
  </bookViews>
  <sheets>
    <sheet name="Sommaire" sheetId="44" r:id="rId1"/>
  </sheets>
  <definedNames>
    <definedName name="_xlnm._FilterDatabase" localSheetId="0" hidden="1">Sommaire!$A$17:$M$41</definedName>
    <definedName name="Episodesvus">OFFSET(Sommaire!$B$18,0,0,COUNTA(Sommaire!$A$18:$A$2386),8)</definedName>
  </definedNames>
  <calcPr calcId="145621"/>
</workbook>
</file>

<file path=xl/calcChain.xml><?xml version="1.0" encoding="utf-8"?>
<calcChain xmlns="http://schemas.openxmlformats.org/spreadsheetml/2006/main">
  <c r="H19" i="44" l="1"/>
  <c r="I19" i="44" s="1"/>
  <c r="H20" i="44"/>
  <c r="I20" i="44" s="1"/>
  <c r="H21" i="44"/>
  <c r="I21" i="44" s="1"/>
  <c r="H22" i="44"/>
  <c r="I22" i="44" s="1"/>
  <c r="H23" i="44"/>
  <c r="I23" i="44" s="1"/>
  <c r="H24" i="44"/>
  <c r="I24" i="44" s="1"/>
  <c r="H25" i="44"/>
  <c r="I25" i="44" s="1"/>
  <c r="H26" i="44"/>
  <c r="I26" i="44" s="1"/>
  <c r="H27" i="44"/>
  <c r="I27" i="44" s="1"/>
  <c r="H28" i="44"/>
  <c r="I28" i="44" s="1"/>
  <c r="H29" i="44"/>
  <c r="I29" i="44" s="1"/>
  <c r="H30" i="44"/>
  <c r="I30" i="44" s="1"/>
  <c r="H31" i="44"/>
  <c r="I31" i="44" s="1"/>
  <c r="H32" i="44"/>
  <c r="I32" i="44" s="1"/>
  <c r="H33" i="44"/>
  <c r="I33" i="44" s="1"/>
  <c r="H34" i="44"/>
  <c r="I34" i="44" s="1"/>
  <c r="H35" i="44"/>
  <c r="I35" i="44" s="1"/>
  <c r="H36" i="44"/>
  <c r="I36" i="44" s="1"/>
  <c r="H37" i="44"/>
  <c r="I37" i="44" s="1"/>
  <c r="H38" i="44"/>
  <c r="I38" i="44" s="1"/>
  <c r="H39" i="44"/>
  <c r="I39" i="44" s="1"/>
  <c r="H40" i="44"/>
  <c r="I40" i="44" s="1"/>
  <c r="H41" i="44"/>
  <c r="I41" i="44" s="1"/>
  <c r="H18" i="44"/>
  <c r="I18" i="44" s="1"/>
  <c r="I7" i="44" l="1"/>
  <c r="I11" i="44"/>
  <c r="I8" i="44" l="1"/>
  <c r="I6" i="44"/>
  <c r="I10" i="44" l="1"/>
  <c r="I9" i="44"/>
  <c r="I12" i="44" l="1"/>
</calcChain>
</file>

<file path=xl/sharedStrings.xml><?xml version="1.0" encoding="utf-8"?>
<sst xmlns="http://schemas.openxmlformats.org/spreadsheetml/2006/main" count="42" uniqueCount="41">
  <si>
    <t>Accel World</t>
  </si>
  <si>
    <t>Ace of Diamond</t>
  </si>
  <si>
    <t>Air Gear</t>
  </si>
  <si>
    <t>Aishiteruze Baby</t>
  </si>
  <si>
    <t>Akagi</t>
  </si>
  <si>
    <t>Akane-iro ni Somaru Saka</t>
  </si>
  <si>
    <t>11 eyes</t>
  </si>
  <si>
    <t>Ai Yori Aoshi</t>
  </si>
  <si>
    <t>Ah! My Goddess</t>
  </si>
  <si>
    <t>Akikan!</t>
  </si>
  <si>
    <t>Allison to Lillia</t>
  </si>
  <si>
    <t>Ah! My Goddess 2</t>
  </si>
  <si>
    <t>Ai Yori Aoshi 2</t>
  </si>
  <si>
    <t>Tableau statistiques</t>
  </si>
  <si>
    <t>Acchi Kocchi</t>
  </si>
  <si>
    <t>Tableau des téléchargements</t>
  </si>
  <si>
    <t>Akame ga KILL</t>
  </si>
  <si>
    <t>Fansub</t>
  </si>
  <si>
    <t>Prévisions</t>
  </si>
  <si>
    <t>.hack - Sign</t>
  </si>
  <si>
    <t>30-sai no Hoken Taiiku</t>
  </si>
  <si>
    <t>Abarenbô Rikishi!! Matsutarô</t>
  </si>
  <si>
    <t>Ai Tenchi Muyo!</t>
  </si>
  <si>
    <t>Albator, Corsaire de l'espace</t>
  </si>
  <si>
    <t>Aldnoah Zero</t>
  </si>
  <si>
    <t>Akatsuki no Yona</t>
  </si>
  <si>
    <t>Absolute Duo</t>
  </si>
  <si>
    <t>Aldnoah Zero 2</t>
  </si>
  <si>
    <t>Nombre de séries total:</t>
  </si>
  <si>
    <t>Nombre de séries et films terminées:</t>
  </si>
  <si>
    <t>Nombre de séries en visionnage:</t>
  </si>
  <si>
    <t>Nombre de séries abandonnées:</t>
  </si>
  <si>
    <t>Nombre de séries en cours:</t>
  </si>
  <si>
    <t>Nombre de séries en pause:</t>
  </si>
  <si>
    <t>Nombre de séries à venir:</t>
  </si>
  <si>
    <t>Séries, OAV's ou Films en cours</t>
  </si>
  <si>
    <t>Séries, OAV's et Films terminés</t>
  </si>
  <si>
    <t>Séries, OAV's ou Films en pause</t>
  </si>
  <si>
    <t>Séries, OAV's ou Films à venir</t>
  </si>
  <si>
    <t>Séries, OAV's ou Films en visionnage</t>
  </si>
  <si>
    <t>Séries, OAV's ou Films abandonnées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</si>
</sst>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90"/>
      <color theme="0"/>
      <name val="SAO UI"/>
      <family val="3"/>
    </font>
    <font>
      <b/>
      <sz val="12"/>
      <color theme="3" tint="0.59999389629810485"/>
      <name val="Calibri"/>
      <family val="2"/>
      <scheme val="minor"/>
    </font>
    <font>
      <b/>
      <sz val="11"/>
      <color theme="6"/>
      <name val="Calibri"/>
      <family val="2"/>
      <scheme val="minor"/>
    </font>
    <font>
      <b/>
      <sz val="12"/>
      <color theme="7" tint="0.59999389629810485"/>
      <name val="Calibri"/>
      <family val="2"/>
      <scheme val="minor"/>
    </font>
    <font>
      <b/>
      <sz val="12"/>
      <color theme="6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theme="3" tint="0.59999389629810485"/>
      <name val="Calibri"/>
      <family val="2"/>
      <scheme val="minor"/>
    </font>
    <font>
      <b/>
      <sz val="11"/>
      <color theme="7" tint="0.59999389629810485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color theme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1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4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center"/>
    </xf>
    <xf numFmtId="0" fontId="16" fillId="2" borderId="0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 indent="2"/>
    </xf>
    <xf numFmtId="0" fontId="1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8" fillId="2" borderId="0" xfId="0" applyFont="1" applyFill="1" applyAlignment="1">
      <alignment horizontal="left"/>
    </xf>
    <xf numFmtId="0" fontId="10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left" vertical="center" indent="7"/>
    </xf>
    <xf numFmtId="0" fontId="2" fillId="2" borderId="0" xfId="0" applyFont="1" applyFill="1" applyBorder="1" applyAlignment="1">
      <alignment horizontal="left" indent="7"/>
    </xf>
    <xf numFmtId="0" fontId="1" fillId="2" borderId="0" xfId="0" applyFont="1" applyFill="1" applyBorder="1" applyAlignment="1">
      <alignment horizontal="left" vertical="center" indent="7"/>
    </xf>
    <xf numFmtId="0" fontId="2" fillId="2" borderId="0" xfId="0" applyFont="1" applyFill="1" applyBorder="1" applyAlignment="1">
      <alignment horizontal="left" vertical="center" indent="14"/>
    </xf>
    <xf numFmtId="0" fontId="2" fillId="2" borderId="0" xfId="0" applyFont="1" applyFill="1" applyBorder="1" applyAlignment="1">
      <alignment horizontal="left" indent="14"/>
    </xf>
    <xf numFmtId="0" fontId="9" fillId="2" borderId="0" xfId="0" applyFont="1" applyFill="1" applyBorder="1" applyAlignment="1">
      <alignment horizontal="left" vertical="center" indent="7"/>
    </xf>
    <xf numFmtId="0" fontId="1" fillId="2" borderId="0" xfId="0" applyFont="1" applyFill="1" applyBorder="1" applyAlignment="1">
      <alignment horizontal="left" vertical="center" indent="14"/>
    </xf>
    <xf numFmtId="0" fontId="1" fillId="2" borderId="0" xfId="0" applyFont="1" applyFill="1" applyBorder="1" applyAlignment="1">
      <alignment horizontal="left" vertical="center"/>
    </xf>
    <xf numFmtId="0" fontId="18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 vertical="center" indent="7"/>
    </xf>
    <xf numFmtId="0" fontId="9" fillId="2" borderId="0" xfId="0" applyFont="1" applyFill="1" applyBorder="1" applyAlignment="1">
      <alignment horizontal="left" vertical="center" indent="7"/>
    </xf>
    <xf numFmtId="0" fontId="19" fillId="2" borderId="0" xfId="0" applyFont="1" applyFill="1" applyBorder="1" applyAlignment="1">
      <alignment horizontal="left" vertical="center" indent="7"/>
    </xf>
    <xf numFmtId="0" fontId="8" fillId="2" borderId="0" xfId="0" applyFont="1" applyFill="1" applyBorder="1" applyAlignment="1">
      <alignment horizontal="left" vertical="center" indent="7"/>
    </xf>
    <xf numFmtId="0" fontId="20" fillId="2" borderId="0" xfId="0" applyFont="1" applyFill="1" applyBorder="1" applyAlignment="1">
      <alignment horizontal="left" vertical="center" indent="7"/>
    </xf>
    <xf numFmtId="0" fontId="10" fillId="2" borderId="0" xfId="0" applyFont="1" applyFill="1" applyBorder="1" applyAlignment="1">
      <alignment horizontal="left" vertical="center" indent="7"/>
    </xf>
    <xf numFmtId="0" fontId="15" fillId="2" borderId="3" xfId="0" applyFont="1" applyFill="1" applyBorder="1" applyAlignment="1">
      <alignment horizontal="left" vertical="top" wrapText="1"/>
    </xf>
  </cellXfs>
  <cellStyles count="1">
    <cellStyle name="Normal" xfId="0" builtinId="0"/>
  </cellStyles>
  <dxfs count="118"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9" tint="-0.499984740745262"/>
      </font>
      <fill>
        <patternFill>
          <bgColor theme="9"/>
        </patternFill>
      </fill>
    </dxf>
    <dxf>
      <font>
        <b/>
        <i val="0"/>
        <color theme="6" tint="-0.499984740745262"/>
      </font>
      <fill>
        <patternFill>
          <bgColor theme="6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7" tint="-0.499984740745262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1" tint="0.14996795556505021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8" tint="-0.499984740745262"/>
      </font>
      <fill>
        <patternFill>
          <bgColor theme="8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  <dxf>
      <font>
        <b/>
        <i val="0"/>
        <color theme="3" tint="-0.499984740745262"/>
      </font>
      <fill>
        <patternFill>
          <bgColor theme="3" tint="0.39994506668294322"/>
        </patternFill>
      </fill>
    </dxf>
  </dxfs>
  <tableStyles count="0" defaultTableStyle="TableStyleMedium2" defaultPivotStyle="PivotStyleLight16"/>
  <colors>
    <mruColors>
      <color rgb="FFFFFFFF"/>
      <color rgb="FFE46D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265746</xdr:colOff>
      <xdr:row>3</xdr:row>
      <xdr:rowOff>171450</xdr:rowOff>
    </xdr:from>
    <xdr:to>
      <xdr:col>2</xdr:col>
      <xdr:colOff>522749</xdr:colOff>
      <xdr:row>5</xdr:row>
      <xdr:rowOff>47625</xdr:rowOff>
    </xdr:to>
    <xdr:sp macro="[0]!Encours" textlink="">
      <xdr:nvSpPr>
        <xdr:cNvPr id="12" name="BtnFiltre"/>
        <xdr:cNvSpPr/>
      </xdr:nvSpPr>
      <xdr:spPr>
        <a:xfrm>
          <a:off x="4904421" y="1314450"/>
          <a:ext cx="257003" cy="257175"/>
        </a:xfrm>
        <a:prstGeom prst="flowChartConnector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1</xdr:row>
      <xdr:rowOff>161925</xdr:rowOff>
    </xdr:from>
    <xdr:to>
      <xdr:col>2</xdr:col>
      <xdr:colOff>523703</xdr:colOff>
      <xdr:row>3</xdr:row>
      <xdr:rowOff>38100</xdr:rowOff>
    </xdr:to>
    <xdr:sp macro="[0]!Terminé" textlink="">
      <xdr:nvSpPr>
        <xdr:cNvPr id="13" name="BtnFiltre"/>
        <xdr:cNvSpPr/>
      </xdr:nvSpPr>
      <xdr:spPr>
        <a:xfrm>
          <a:off x="4905375" y="923925"/>
          <a:ext cx="257003" cy="257175"/>
        </a:xfrm>
        <a:prstGeom prst="flowChartConnector">
          <a:avLst/>
        </a:prstGeom>
        <a:solidFill>
          <a:schemeClr val="accent3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5</xdr:row>
      <xdr:rowOff>171450</xdr:rowOff>
    </xdr:from>
    <xdr:to>
      <xdr:col>2</xdr:col>
      <xdr:colOff>523703</xdr:colOff>
      <xdr:row>7</xdr:row>
      <xdr:rowOff>47625</xdr:rowOff>
    </xdr:to>
    <xdr:sp macro="[0]!Enpause" textlink="">
      <xdr:nvSpPr>
        <xdr:cNvPr id="14" name="BtnFiltre"/>
        <xdr:cNvSpPr/>
      </xdr:nvSpPr>
      <xdr:spPr>
        <a:xfrm>
          <a:off x="4905375" y="1695450"/>
          <a:ext cx="257003" cy="257175"/>
        </a:xfrm>
        <a:prstGeom prst="flowChartConnector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9</xdr:row>
      <xdr:rowOff>171450</xdr:rowOff>
    </xdr:from>
    <xdr:to>
      <xdr:col>2</xdr:col>
      <xdr:colOff>523703</xdr:colOff>
      <xdr:row>11</xdr:row>
      <xdr:rowOff>47625</xdr:rowOff>
    </xdr:to>
    <xdr:sp macro="[0]!Envisionnage" textlink="">
      <xdr:nvSpPr>
        <xdr:cNvPr id="22" name="BtnFiltre"/>
        <xdr:cNvSpPr/>
      </xdr:nvSpPr>
      <xdr:spPr>
        <a:xfrm>
          <a:off x="7591425" y="1314450"/>
          <a:ext cx="257003" cy="257175"/>
        </a:xfrm>
        <a:prstGeom prst="flowChartConnector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257175</xdr:colOff>
      <xdr:row>11</xdr:row>
      <xdr:rowOff>171450</xdr:rowOff>
    </xdr:from>
    <xdr:to>
      <xdr:col>2</xdr:col>
      <xdr:colOff>514178</xdr:colOff>
      <xdr:row>13</xdr:row>
      <xdr:rowOff>47625</xdr:rowOff>
    </xdr:to>
    <xdr:sp macro="[0]!Abandonnées" textlink="">
      <xdr:nvSpPr>
        <xdr:cNvPr id="25" name="BtnFiltre"/>
        <xdr:cNvSpPr/>
      </xdr:nvSpPr>
      <xdr:spPr>
        <a:xfrm>
          <a:off x="7581900" y="2076450"/>
          <a:ext cx="257003" cy="257175"/>
        </a:xfrm>
        <a:prstGeom prst="flowChartConnector">
          <a:avLst/>
        </a:prstGeom>
        <a:solidFill>
          <a:schemeClr val="bg1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xdr:twoCellAnchor editAs="oneCell">
    <xdr:from>
      <xdr:col>2</xdr:col>
      <xdr:colOff>266700</xdr:colOff>
      <xdr:row>7</xdr:row>
      <xdr:rowOff>171450</xdr:rowOff>
    </xdr:from>
    <xdr:to>
      <xdr:col>2</xdr:col>
      <xdr:colOff>523703</xdr:colOff>
      <xdr:row>9</xdr:row>
      <xdr:rowOff>47625</xdr:rowOff>
    </xdr:to>
    <xdr:sp macro="[0]!Avenir" textlink="">
      <xdr:nvSpPr>
        <xdr:cNvPr id="16" name="BtnFiltre"/>
        <xdr:cNvSpPr/>
      </xdr:nvSpPr>
      <xdr:spPr>
        <a:xfrm>
          <a:off x="4905375" y="2076450"/>
          <a:ext cx="257003" cy="257175"/>
        </a:xfrm>
        <a:prstGeom prst="flowChartConnector">
          <a:avLst/>
        </a:prstGeom>
        <a:solidFill>
          <a:schemeClr val="accent5"/>
        </a:solidFill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38100</xdr:rowOff>
        </xdr:from>
        <xdr:to>
          <xdr:col>0</xdr:col>
          <xdr:colOff>3743325</xdr:colOff>
          <xdr:row>3</xdr:row>
          <xdr:rowOff>114300</xdr:rowOff>
        </xdr:to>
        <xdr:sp macro="" textlink="">
          <xdr:nvSpPr>
            <xdr:cNvPr id="1026" name="Text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2"/>
  <dimension ref="A1:M41"/>
  <sheetViews>
    <sheetView showGridLines="0" tabSelected="1" zoomScale="80" zoomScaleNormal="80" workbookViewId="0">
      <selection activeCell="A42" sqref="A42:XFD680"/>
    </sheetView>
  </sheetViews>
  <sheetFormatPr baseColWidth="10" defaultColWidth="11.42578125" defaultRowHeight="15"/>
  <cols>
    <col min="1" max="1" width="56.5703125" style="1" customWidth="1"/>
    <col min="2" max="7" width="11.42578125" style="1" customWidth="1"/>
    <col min="8" max="8" width="42" style="1" customWidth="1"/>
    <col min="9" max="9" width="43" style="1" bestFit="1" customWidth="1"/>
    <col min="10" max="10" width="16.28515625" style="1" customWidth="1"/>
    <col min="11" max="16384" width="11.42578125" style="1"/>
  </cols>
  <sheetData>
    <row r="1" spans="1:13" ht="15" customHeight="1">
      <c r="A1" s="8"/>
      <c r="B1" s="8"/>
      <c r="C1" s="8"/>
      <c r="D1" s="8"/>
      <c r="E1" s="8"/>
      <c r="F1" s="8"/>
      <c r="G1" s="8"/>
      <c r="H1" s="8"/>
      <c r="I1" s="8"/>
      <c r="J1" s="8"/>
      <c r="K1" s="7"/>
      <c r="L1" s="7"/>
      <c r="M1" s="7"/>
    </row>
    <row r="2" spans="1:13" ht="1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7"/>
      <c r="L2" s="7"/>
      <c r="M2" s="7"/>
    </row>
    <row r="3" spans="1:13" ht="15" customHeight="1">
      <c r="A3" s="8"/>
      <c r="B3" s="8"/>
      <c r="C3" s="38" t="s">
        <v>36</v>
      </c>
      <c r="D3" s="38"/>
      <c r="E3" s="38"/>
      <c r="F3" s="38"/>
      <c r="G3" s="8"/>
      <c r="H3" s="8"/>
      <c r="I3" s="8"/>
      <c r="M3" s="7"/>
    </row>
    <row r="4" spans="1:13" ht="15" customHeight="1">
      <c r="A4" s="8"/>
      <c r="B4" s="8"/>
      <c r="C4" s="31"/>
      <c r="D4" s="32"/>
      <c r="E4" s="29"/>
      <c r="F4" s="17"/>
      <c r="H4" s="36" t="s">
        <v>13</v>
      </c>
      <c r="M4" s="7"/>
    </row>
    <row r="5" spans="1:13" ht="15" customHeight="1">
      <c r="A5" s="8"/>
      <c r="B5" s="8"/>
      <c r="C5" s="39" t="s">
        <v>35</v>
      </c>
      <c r="D5" s="39"/>
      <c r="E5" s="39"/>
      <c r="F5" s="39"/>
      <c r="H5" s="35"/>
      <c r="I5" s="5"/>
      <c r="M5" s="7"/>
    </row>
    <row r="6" spans="1:13" ht="15" customHeight="1">
      <c r="A6" s="20" t="s">
        <v>15</v>
      </c>
      <c r="B6" s="8"/>
      <c r="C6" s="31"/>
      <c r="D6" s="31"/>
      <c r="E6" s="33"/>
      <c r="F6" s="8"/>
      <c r="H6" s="23" t="s">
        <v>28</v>
      </c>
      <c r="I6" s="11">
        <f>COUNTA(A18:A41)</f>
        <v>24</v>
      </c>
      <c r="M6" s="7"/>
    </row>
    <row r="7" spans="1:13" ht="15" customHeight="1">
      <c r="A7" s="20" t="s">
        <v>18</v>
      </c>
      <c r="B7" s="8"/>
      <c r="C7" s="40" t="s">
        <v>37</v>
      </c>
      <c r="D7" s="40"/>
      <c r="E7" s="40"/>
      <c r="F7" s="40"/>
      <c r="H7" s="24" t="s">
        <v>29</v>
      </c>
      <c r="I7" s="12">
        <f ca="1">COUNTIF(I18:I41,"fini*")+COUNTIF(I18:I41,"A jour")</f>
        <v>0</v>
      </c>
      <c r="M7" s="7"/>
    </row>
    <row r="8" spans="1:13" ht="15" customHeight="1">
      <c r="A8" s="20" t="s">
        <v>13</v>
      </c>
      <c r="B8" s="9"/>
      <c r="C8" s="31"/>
      <c r="D8" s="31"/>
      <c r="E8" s="30"/>
      <c r="F8" s="8"/>
      <c r="H8" s="25" t="s">
        <v>32</v>
      </c>
      <c r="I8" s="13">
        <f ca="1">COUNTIF(H18:H41,"*en cours*")</f>
        <v>0</v>
      </c>
      <c r="M8" s="7"/>
    </row>
    <row r="9" spans="1:13" ht="15" customHeight="1">
      <c r="A9" s="20" t="s">
        <v>17</v>
      </c>
      <c r="B9" s="9"/>
      <c r="C9" s="41" t="s">
        <v>38</v>
      </c>
      <c r="D9" s="41"/>
      <c r="E9" s="41"/>
      <c r="F9" s="41"/>
      <c r="H9" s="26" t="s">
        <v>33</v>
      </c>
      <c r="I9" s="14">
        <f ca="1">COUNTIF(H18:H41,"*en pause")</f>
        <v>0</v>
      </c>
      <c r="M9" s="7"/>
    </row>
    <row r="10" spans="1:13" ht="15" customHeight="1">
      <c r="A10" s="8"/>
      <c r="B10" s="8"/>
      <c r="C10" s="34"/>
      <c r="D10" s="31"/>
      <c r="E10" s="30"/>
      <c r="F10" s="8"/>
      <c r="H10" s="18" t="s">
        <v>34</v>
      </c>
      <c r="I10" s="19">
        <f ca="1">COUNTIF(H18:H41,"*à venir*")</f>
        <v>0</v>
      </c>
      <c r="M10" s="7"/>
    </row>
    <row r="11" spans="1:13" ht="15" customHeight="1">
      <c r="A11" s="8"/>
      <c r="B11" s="8"/>
      <c r="C11" s="42" t="s">
        <v>39</v>
      </c>
      <c r="D11" s="42"/>
      <c r="E11" s="42"/>
      <c r="F11" s="42"/>
      <c r="H11" s="27" t="s">
        <v>30</v>
      </c>
      <c r="I11" s="15">
        <f ca="1">COUNTIF(I18:I41,"*à regarder")</f>
        <v>0</v>
      </c>
      <c r="M11" s="7"/>
    </row>
    <row r="12" spans="1:13" ht="15" customHeight="1">
      <c r="A12" s="8"/>
      <c r="B12" s="9"/>
      <c r="C12" s="31"/>
      <c r="D12" s="31"/>
      <c r="E12" s="28"/>
      <c r="F12" s="8"/>
      <c r="H12" s="23" t="s">
        <v>31</v>
      </c>
      <c r="I12" s="11">
        <f ca="1">COUNTIF(I18:I41,"*abandonnée")</f>
        <v>0</v>
      </c>
      <c r="M12" s="7"/>
    </row>
    <row r="13" spans="1:13" ht="15" customHeight="1">
      <c r="A13" s="8"/>
      <c r="B13" s="8"/>
      <c r="C13" s="37" t="s">
        <v>40</v>
      </c>
      <c r="D13" s="37"/>
      <c r="E13" s="37"/>
      <c r="F13" s="37"/>
      <c r="H13" s="22"/>
      <c r="I13" s="16"/>
      <c r="M13" s="7"/>
    </row>
    <row r="14" spans="1:13" ht="15" customHeight="1">
      <c r="A14" s="8"/>
      <c r="B14" s="8"/>
      <c r="D14" s="8"/>
      <c r="E14" s="10"/>
      <c r="F14" s="8"/>
      <c r="K14" s="5"/>
      <c r="M14" s="7"/>
    </row>
    <row r="15" spans="1:13" ht="10.5" hidden="1" customHeight="1">
      <c r="A15" s="8"/>
      <c r="B15" s="8"/>
      <c r="D15" s="8"/>
      <c r="E15" s="8"/>
      <c r="F15" s="8"/>
      <c r="G15" s="8"/>
      <c r="H15" s="8"/>
      <c r="I15" s="8"/>
      <c r="M15" s="7"/>
    </row>
    <row r="16" spans="1:13" ht="17.25" customHeight="1" thickBot="1">
      <c r="A16" s="7"/>
      <c r="B16" s="7"/>
      <c r="C16" s="7"/>
      <c r="D16" s="7"/>
      <c r="E16" s="7"/>
      <c r="F16" s="7"/>
      <c r="G16" s="7"/>
      <c r="H16" s="7"/>
      <c r="I16" s="7"/>
      <c r="M16" s="7"/>
    </row>
    <row r="17" spans="1:13" s="5" customFormat="1" ht="33" hidden="1" customHeight="1" thickBot="1">
      <c r="A17" s="7"/>
      <c r="B17" s="7"/>
      <c r="C17" s="7"/>
      <c r="D17" s="7"/>
      <c r="E17" s="7"/>
      <c r="F17" s="7"/>
      <c r="G17" s="7"/>
      <c r="H17" s="7"/>
      <c r="I17" s="7"/>
      <c r="M17" s="7"/>
    </row>
    <row r="18" spans="1:13" s="5" customFormat="1" ht="17.25" customHeight="1">
      <c r="A18" s="21" t="s">
        <v>19</v>
      </c>
      <c r="B18" s="2">
        <v>12</v>
      </c>
      <c r="C18" s="2">
        <v>25</v>
      </c>
      <c r="D18" s="2"/>
      <c r="E18" s="2"/>
      <c r="F18" s="2"/>
      <c r="G18" s="2"/>
      <c r="H18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18" s="3" t="e">
        <f ca="1">IF(AND(OR(H18="Série et OAV(s) en cours",H18="Série et OAV(s) en cours (non précisé)",H18="Série en cours",H18="OAV(s) en cours",H18="Film(s) en cours",H18="Série en cours (non précisé)",H18="OAV(s) en cours (non précisé)",H18="Film(s) en cours (non précisé)"),B18=C18,D18=E18,F18=G18),"A jour",IF(H18="Film(s) à venir","Dans "&amp;#REF!*1-TODAY()&amp;" jour(s)",IF(H18="OAV(s) à venir","Dans "&amp;#REF!*1-TODAY()&amp;" jour(s)",IF(H18="Série à venir","Dans "&amp;#REF!*1-TODAY()&amp;" jour(s)",IF(OR(H18="Série et OAV(s) à venir (non précisé)",H18="Série à venir (non précisé)",H18="OAV(s) à venir (non précisé)",H18="Film(s) à venir (non précisé)",H18="Série et film(s) à venir (non précisé)"),"Dans ?? jour(s)",IF(AND(H18="Film(s) terminé(s)",F18=G18),"Fini(s)",IF(AND(B18=C18,D18=E18,F18=G18),"Finie",IF(OR(#REF!="x",#REF!="x",#REF!="x"),"Série Abandonnée",IF(AND(B18&lt;C18,D18&lt;E18,F18&lt;G18),C18-B18&amp;" Episode(s), "&amp;E18-D18&amp;" OAV(s) et "&amp;G18-F18&amp;" Film(s) à regarder",IF(AND(B18&lt;C18,D18&lt;E18),C18-B18&amp;" Episode(s) et "&amp;E18-D18&amp;" OAV(s) à regarder",IF(AND(B18&lt;C18,F18&lt;G18),C18-B18&amp;" Episode(s) et "&amp;G18-F18&amp;" Film(s) à regarder",IF(AND(D18&lt;E18,F18&lt;G18),E18-D18&amp;" OAV(s) et "&amp;G18-F18&amp;" Film(s) à regarder",IF(B18&lt;C18,C18-B18&amp;" Episode(s) à regarder",IF(D18&lt;E18,E18-D18&amp;" OAV(s) à regarder",IF(F18&lt;G18,G18-F18&amp;" Film(s) à regarder","")))))))))))))))</f>
        <v>#REF!</v>
      </c>
    </row>
    <row r="19" spans="1:13" ht="17.25" customHeight="1">
      <c r="A19" s="21" t="s">
        <v>6</v>
      </c>
      <c r="B19" s="6">
        <v>12</v>
      </c>
      <c r="C19" s="6">
        <v>12</v>
      </c>
      <c r="D19" s="6">
        <v>1</v>
      </c>
      <c r="E19" s="6">
        <v>1</v>
      </c>
      <c r="F19" s="6"/>
      <c r="G19" s="6"/>
      <c r="H19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19" s="3" t="e">
        <f ca="1">IF(AND(OR(H19="Série et OAV(s) en cours",H19="Série et OAV(s) en cours (non précisé)",H19="Série en cours",H19="OAV(s) en cours",H19="Film(s) en cours",H19="Série en cours (non précisé)",H19="OAV(s) en cours (non précisé)",H19="Film(s) en cours (non précisé)"),B19=C19,D19=E19,F19=G19),"A jour",IF(H19="Film(s) à venir","Dans "&amp;#REF!*1-TODAY()&amp;" jour(s)",IF(H19="OAV(s) à venir","Dans "&amp;#REF!*1-TODAY()&amp;" jour(s)",IF(H19="Série à venir","Dans "&amp;#REF!*1-TODAY()&amp;" jour(s)",IF(OR(H19="Série et OAV(s) à venir (non précisé)",H19="Série à venir (non précisé)",H19="OAV(s) à venir (non précisé)",H19="Film(s) à venir (non précisé)",H19="Série et film(s) à venir (non précisé)"),"Dans ?? jour(s)",IF(AND(H19="Film(s) terminé(s)",F19=G19),"Fini(s)",IF(AND(B19=C19,D19=E19,F19=G19),"Finie",IF(OR(#REF!="x",#REF!="x",#REF!="x"),"Série Abandonnée",IF(AND(B19&lt;C19,D19&lt;E19,F19&lt;G19),C19-B19&amp;" Episode(s), "&amp;E19-D19&amp;" OAV(s) et "&amp;G19-F19&amp;" Film(s) à regarder",IF(AND(B19&lt;C19,D19&lt;E19),C19-B19&amp;" Episode(s) et "&amp;E19-D19&amp;" OAV(s) à regarder",IF(AND(B19&lt;C19,F19&lt;G19),C19-B19&amp;" Episode(s) et "&amp;G19-F19&amp;" Film(s) à regarder",IF(AND(D19&lt;E19,F19&lt;G19),E19-D19&amp;" OAV(s) et "&amp;G19-F19&amp;" Film(s) à regarder",IF(B19&lt;C19,C19-B19&amp;" Episode(s) à regarder",IF(D19&lt;E19,E19-D19&amp;" OAV(s) à regarder",IF(F19&lt;G19,G19-F19&amp;" Film(s) à regarder","")))))))))))))))</f>
        <v>#REF!</v>
      </c>
    </row>
    <row r="20" spans="1:13" s="5" customFormat="1" ht="17.25" customHeight="1">
      <c r="A20" s="21" t="s">
        <v>20</v>
      </c>
      <c r="B20" s="3">
        <v>12</v>
      </c>
      <c r="C20" s="3">
        <v>12</v>
      </c>
      <c r="D20" s="3"/>
      <c r="E20" s="3"/>
      <c r="F20" s="3"/>
      <c r="G20" s="3"/>
      <c r="H20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0" s="3" t="e">
        <f ca="1">IF(AND(OR(H20="Série et OAV(s) en cours",H20="Série et OAV(s) en cours (non précisé)",H20="Série en cours",H20="OAV(s) en cours",H20="Film(s) en cours",H20="Série en cours (non précisé)",H20="OAV(s) en cours (non précisé)",H20="Film(s) en cours (non précisé)"),B20=C20,D20=E20,F20=G20),"A jour",IF(H20="Film(s) à venir","Dans "&amp;#REF!*1-TODAY()&amp;" jour(s)",IF(H20="OAV(s) à venir","Dans "&amp;#REF!*1-TODAY()&amp;" jour(s)",IF(H20="Série à venir","Dans "&amp;#REF!*1-TODAY()&amp;" jour(s)",IF(OR(H20="Série et OAV(s) à venir (non précisé)",H20="Série à venir (non précisé)",H20="OAV(s) à venir (non précisé)",H20="Film(s) à venir (non précisé)",H20="Série et film(s) à venir (non précisé)"),"Dans ?? jour(s)",IF(AND(H20="Film(s) terminé(s)",F20=G20),"Fini(s)",IF(AND(B20=C20,D20=E20,F20=G20),"Finie",IF(OR(#REF!="x",#REF!="x",#REF!="x"),"Série Abandonnée",IF(AND(B20&lt;C20,D20&lt;E20,F20&lt;G20),C20-B20&amp;" Episode(s), "&amp;E20-D20&amp;" OAV(s) et "&amp;G20-F20&amp;" Film(s) à regarder",IF(AND(B20&lt;C20,D20&lt;E20),C20-B20&amp;" Episode(s) et "&amp;E20-D20&amp;" OAV(s) à regarder",IF(AND(B20&lt;C20,F20&lt;G20),C20-B20&amp;" Episode(s) et "&amp;G20-F20&amp;" Film(s) à regarder",IF(AND(D20&lt;E20,F20&lt;G20),E20-D20&amp;" OAV(s) et "&amp;G20-F20&amp;" Film(s) à regarder",IF(B20&lt;C20,C20-B20&amp;" Episode(s) à regarder",IF(D20&lt;E20,E20-D20&amp;" OAV(s) à regarder",IF(F20&lt;G20,G20-F20&amp;" Film(s) à regarder","")))))))))))))))</f>
        <v>#REF!</v>
      </c>
    </row>
    <row r="21" spans="1:13" s="5" customFormat="1" ht="17.25" customHeight="1">
      <c r="A21" s="21" t="s">
        <v>21</v>
      </c>
      <c r="B21" s="3">
        <v>0</v>
      </c>
      <c r="C21" s="3">
        <v>10</v>
      </c>
      <c r="D21" s="3"/>
      <c r="E21" s="3"/>
      <c r="F21" s="3"/>
      <c r="G21" s="3"/>
      <c r="H21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1" s="3" t="e">
        <f ca="1">IF(AND(OR(H21="Série et OAV(s) en cours",H21="Série et OAV(s) en cours (non précisé)",H21="Série en cours",H21="OAV(s) en cours",H21="Film(s) en cours",H21="Série en cours (non précisé)",H21="OAV(s) en cours (non précisé)",H21="Film(s) en cours (non précisé)"),B21=C21,D21=E21,F21=G21),"A jour",IF(H21="Film(s) à venir","Dans "&amp;#REF!*1-TODAY()&amp;" jour(s)",IF(H21="OAV(s) à venir","Dans "&amp;#REF!*1-TODAY()&amp;" jour(s)",IF(H21="Série à venir","Dans "&amp;#REF!*1-TODAY()&amp;" jour(s)",IF(OR(H21="Série et OAV(s) à venir (non précisé)",H21="Série à venir (non précisé)",H21="OAV(s) à venir (non précisé)",H21="Film(s) à venir (non précisé)",H21="Série et film(s) à venir (non précisé)"),"Dans ?? jour(s)",IF(AND(H21="Film(s) terminé(s)",F21=G21),"Fini(s)",IF(AND(B21=C21,D21=E21,F21=G21),"Finie",IF(OR(#REF!="x",#REF!="x",#REF!="x"),"Série Abandonnée",IF(AND(B21&lt;C21,D21&lt;E21,F21&lt;G21),C21-B21&amp;" Episode(s), "&amp;E21-D21&amp;" OAV(s) et "&amp;G21-F21&amp;" Film(s) à regarder",IF(AND(B21&lt;C21,D21&lt;E21),C21-B21&amp;" Episode(s) et "&amp;E21-D21&amp;" OAV(s) à regarder",IF(AND(B21&lt;C21,F21&lt;G21),C21-B21&amp;" Episode(s) et "&amp;G21-F21&amp;" Film(s) à regarder",IF(AND(D21&lt;E21,F21&lt;G21),E21-D21&amp;" OAV(s) et "&amp;G21-F21&amp;" Film(s) à regarder",IF(B21&lt;C21,C21-B21&amp;" Episode(s) à regarder",IF(D21&lt;E21,E21-D21&amp;" OAV(s) à regarder",IF(F21&lt;G21,G21-F21&amp;" Film(s) à regarder","")))))))))))))))</f>
        <v>#REF!</v>
      </c>
    </row>
    <row r="22" spans="1:13" s="5" customFormat="1" ht="17.25" customHeight="1">
      <c r="A22" s="21" t="s">
        <v>26</v>
      </c>
      <c r="B22" s="3">
        <v>0</v>
      </c>
      <c r="C22" s="3">
        <v>1</v>
      </c>
      <c r="D22" s="3"/>
      <c r="E22" s="3"/>
      <c r="F22" s="3"/>
      <c r="G22" s="3"/>
      <c r="H22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2" s="3" t="e">
        <f ca="1">IF(AND(OR(H22="Série et OAV(s) en cours",H22="Série et OAV(s) en cours (non précisé)",H22="Série en cours",H22="OAV(s) en cours",H22="Film(s) en cours",H22="Série en cours (non précisé)",H22="OAV(s) en cours (non précisé)",H22="Film(s) en cours (non précisé)"),B22=C22,D22=E22,F22=G22),"A jour",IF(H22="Film(s) à venir","Dans "&amp;#REF!*1-TODAY()&amp;" jour(s)",IF(H22="OAV(s) à venir","Dans "&amp;#REF!*1-TODAY()&amp;" jour(s)",IF(H22="Série à venir","Dans "&amp;#REF!*1-TODAY()&amp;" jour(s)",IF(OR(H22="Série et OAV(s) à venir (non précisé)",H22="Série à venir (non précisé)",H22="OAV(s) à venir (non précisé)",H22="Film(s) à venir (non précisé)",H22="Série et film(s) à venir (non précisé)"),"Dans ?? jour(s)",IF(AND(H22="Film(s) terminé(s)",F22=G22),"Fini(s)",IF(AND(B22=C22,D22=E22,F22=G22),"Finie",IF(OR(#REF!="x",#REF!="x",#REF!="x"),"Série Abandonnée",IF(AND(B22&lt;C22,D22&lt;E22,F22&lt;G22),C22-B22&amp;" Episode(s), "&amp;E22-D22&amp;" OAV(s) et "&amp;G22-F22&amp;" Film(s) à regarder",IF(AND(B22&lt;C22,D22&lt;E22),C22-B22&amp;" Episode(s) et "&amp;E22-D22&amp;" OAV(s) à regarder",IF(AND(B22&lt;C22,F22&lt;G22),C22-B22&amp;" Episode(s) et "&amp;G22-F22&amp;" Film(s) à regarder",IF(AND(D22&lt;E22,F22&lt;G22),E22-D22&amp;" OAV(s) et "&amp;G22-F22&amp;" Film(s) à regarder",IF(B22&lt;C22,C22-B22&amp;" Episode(s) à regarder",IF(D22&lt;E22,E22-D22&amp;" OAV(s) à regarder",IF(F22&lt;G22,G22-F22&amp;" Film(s) à regarder","")))))))))))))))</f>
        <v>#REF!</v>
      </c>
    </row>
    <row r="23" spans="1:13" ht="17.25" customHeight="1">
      <c r="A23" s="21" t="s">
        <v>0</v>
      </c>
      <c r="B23" s="3">
        <v>24</v>
      </c>
      <c r="C23" s="3">
        <v>24</v>
      </c>
      <c r="D23" s="3">
        <v>10</v>
      </c>
      <c r="E23" s="3">
        <v>10</v>
      </c>
      <c r="F23" s="3"/>
      <c r="G23" s="3"/>
      <c r="H23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3" s="3" t="e">
        <f ca="1">IF(AND(OR(H23="Série et OAV(s) en cours",H23="Série et OAV(s) en cours (non précisé)",H23="Série en cours",H23="OAV(s) en cours",H23="Film(s) en cours",H23="Série en cours (non précisé)",H23="OAV(s) en cours (non précisé)",H23="Film(s) en cours (non précisé)"),B23=C23,D23=E23,F23=G23),"A jour",IF(H23="Film(s) à venir","Dans "&amp;#REF!*1-TODAY()&amp;" jour(s)",IF(H23="OAV(s) à venir","Dans "&amp;#REF!*1-TODAY()&amp;" jour(s)",IF(H23="Série à venir","Dans "&amp;#REF!*1-TODAY()&amp;" jour(s)",IF(OR(H23="Série et OAV(s) à venir (non précisé)",H23="Série à venir (non précisé)",H23="OAV(s) à venir (non précisé)",H23="Film(s) à venir (non précisé)",H23="Série et film(s) à venir (non précisé)"),"Dans ?? jour(s)",IF(AND(H23="Film(s) terminé(s)",F23=G23),"Fini(s)",IF(AND(B23=C23,D23=E23,F23=G23),"Finie",IF(OR(#REF!="x",#REF!="x",#REF!="x"),"Série Abandonnée",IF(AND(B23&lt;C23,D23&lt;E23,F23&lt;G23),C23-B23&amp;" Episode(s), "&amp;E23-D23&amp;" OAV(s) et "&amp;G23-F23&amp;" Film(s) à regarder",IF(AND(B23&lt;C23,D23&lt;E23),C23-B23&amp;" Episode(s) et "&amp;E23-D23&amp;" OAV(s) à regarder",IF(AND(B23&lt;C23,F23&lt;G23),C23-B23&amp;" Episode(s) et "&amp;G23-F23&amp;" Film(s) à regarder",IF(AND(D23&lt;E23,F23&lt;G23),E23-D23&amp;" OAV(s) et "&amp;G23-F23&amp;" Film(s) à regarder",IF(B23&lt;C23,C23-B23&amp;" Episode(s) à regarder",IF(D23&lt;E23,E23-D23&amp;" OAV(s) à regarder",IF(F23&lt;G23,G23-F23&amp;" Film(s) à regarder","")))))))))))))))</f>
        <v>#REF!</v>
      </c>
    </row>
    <row r="24" spans="1:13" ht="17.25" customHeight="1">
      <c r="A24" s="21" t="s">
        <v>1</v>
      </c>
      <c r="B24" s="3">
        <v>34</v>
      </c>
      <c r="C24" s="3">
        <v>64</v>
      </c>
      <c r="D24" s="3">
        <v>0</v>
      </c>
      <c r="E24" s="3">
        <v>1</v>
      </c>
      <c r="F24" s="3"/>
      <c r="G24" s="3"/>
      <c r="H24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4" s="3" t="e">
        <f ca="1">IF(AND(OR(H24="Série et OAV(s) en cours",H24="Série et OAV(s) en cours (non précisé)",H24="Série en cours",H24="OAV(s) en cours",H24="Film(s) en cours",H24="Série en cours (non précisé)",H24="OAV(s) en cours (non précisé)",H24="Film(s) en cours (non précisé)"),B24=C24,D24=E24,F24=G24),"A jour",IF(H24="Film(s) à venir","Dans "&amp;#REF!*1-TODAY()&amp;" jour(s)",IF(H24="OAV(s) à venir","Dans "&amp;#REF!*1-TODAY()&amp;" jour(s)",IF(H24="Série à venir","Dans "&amp;#REF!*1-TODAY()&amp;" jour(s)",IF(OR(H24="Série et OAV(s) à venir (non précisé)",H24="Série à venir (non précisé)",H24="OAV(s) à venir (non précisé)",H24="Film(s) à venir (non précisé)",H24="Série et film(s) à venir (non précisé)"),"Dans ?? jour(s)",IF(AND(H24="Film(s) terminé(s)",F24=G24),"Fini(s)",IF(AND(B24=C24,D24=E24,F24=G24),"Finie",IF(OR(#REF!="x",#REF!="x",#REF!="x"),"Série Abandonnée",IF(AND(B24&lt;C24,D24&lt;E24,F24&lt;G24),C24-B24&amp;" Episode(s), "&amp;E24-D24&amp;" OAV(s) et "&amp;G24-F24&amp;" Film(s) à regarder",IF(AND(B24&lt;C24,D24&lt;E24),C24-B24&amp;" Episode(s) et "&amp;E24-D24&amp;" OAV(s) à regarder",IF(AND(B24&lt;C24,F24&lt;G24),C24-B24&amp;" Episode(s) et "&amp;G24-F24&amp;" Film(s) à regarder",IF(AND(D24&lt;E24,F24&lt;G24),E24-D24&amp;" OAV(s) et "&amp;G24-F24&amp;" Film(s) à regarder",IF(B24&lt;C24,C24-B24&amp;" Episode(s) à regarder",IF(D24&lt;E24,E24-D24&amp;" OAV(s) à regarder",IF(F24&lt;G24,G24-F24&amp;" Film(s) à regarder","")))))))))))))))</f>
        <v>#REF!</v>
      </c>
    </row>
    <row r="25" spans="1:13" s="5" customFormat="1" ht="17.25" customHeight="1">
      <c r="A25" s="21" t="s">
        <v>14</v>
      </c>
      <c r="B25" s="3">
        <v>12</v>
      </c>
      <c r="C25" s="3">
        <v>12</v>
      </c>
      <c r="D25" s="3"/>
      <c r="E25" s="3"/>
      <c r="F25" s="3"/>
      <c r="G25" s="3"/>
      <c r="H25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5" s="3" t="e">
        <f ca="1">IF(AND(OR(H25="Série et OAV(s) en cours",H25="Série et OAV(s) en cours (non précisé)",H25="Série en cours",H25="OAV(s) en cours",H25="Film(s) en cours",H25="Série en cours (non précisé)",H25="OAV(s) en cours (non précisé)",H25="Film(s) en cours (non précisé)"),B25=C25,D25=E25,F25=G25),"A jour",IF(H25="Film(s) à venir","Dans "&amp;#REF!*1-TODAY()&amp;" jour(s)",IF(H25="OAV(s) à venir","Dans "&amp;#REF!*1-TODAY()&amp;" jour(s)",IF(H25="Série à venir","Dans "&amp;#REF!*1-TODAY()&amp;" jour(s)",IF(OR(H25="Série et OAV(s) à venir (non précisé)",H25="Série à venir (non précisé)",H25="OAV(s) à venir (non précisé)",H25="Film(s) à venir (non précisé)",H25="Série et film(s) à venir (non précisé)"),"Dans ?? jour(s)",IF(AND(H25="Film(s) terminé(s)",F25=G25),"Fini(s)",IF(AND(B25=C25,D25=E25,F25=G25),"Finie",IF(OR(#REF!="x",#REF!="x",#REF!="x"),"Série Abandonnée",IF(AND(B25&lt;C25,D25&lt;E25,F25&lt;G25),C25-B25&amp;" Episode(s), "&amp;E25-D25&amp;" OAV(s) et "&amp;G25-F25&amp;" Film(s) à regarder",IF(AND(B25&lt;C25,D25&lt;E25),C25-B25&amp;" Episode(s) et "&amp;E25-D25&amp;" OAV(s) à regarder",IF(AND(B25&lt;C25,F25&lt;G25),C25-B25&amp;" Episode(s) et "&amp;G25-F25&amp;" Film(s) à regarder",IF(AND(D25&lt;E25,F25&lt;G25),E25-D25&amp;" OAV(s) et "&amp;G25-F25&amp;" Film(s) à regarder",IF(B25&lt;C25,C25-B25&amp;" Episode(s) à regarder",IF(D25&lt;E25,E25-D25&amp;" OAV(s) à regarder",IF(F25&lt;G25,G25-F25&amp;" Film(s) à regarder","")))))))))))))))</f>
        <v>#REF!</v>
      </c>
    </row>
    <row r="26" spans="1:13" ht="17.25" customHeight="1">
      <c r="A26" s="21" t="s">
        <v>8</v>
      </c>
      <c r="B26" s="3">
        <v>0</v>
      </c>
      <c r="C26" s="3">
        <v>27</v>
      </c>
      <c r="D26" s="3">
        <v>0</v>
      </c>
      <c r="E26" s="3">
        <v>9</v>
      </c>
      <c r="F26" s="3">
        <v>0</v>
      </c>
      <c r="G26" s="3">
        <v>1</v>
      </c>
      <c r="H26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6" s="3" t="e">
        <f ca="1">IF(AND(OR(H26="Série et OAV(s) en cours",H26="Série et OAV(s) en cours (non précisé)",H26="Série en cours",H26="OAV(s) en cours",H26="Film(s) en cours",H26="Série en cours (non précisé)",H26="OAV(s) en cours (non précisé)",H26="Film(s) en cours (non précisé)"),B26=C26,D26=E26,F26=G26),"A jour",IF(H26="Film(s) à venir","Dans "&amp;#REF!*1-TODAY()&amp;" jour(s)",IF(H26="OAV(s) à venir","Dans "&amp;#REF!*1-TODAY()&amp;" jour(s)",IF(H26="Série à venir","Dans "&amp;#REF!*1-TODAY()&amp;" jour(s)",IF(OR(H26="Série et OAV(s) à venir (non précisé)",H26="Série à venir (non précisé)",H26="OAV(s) à venir (non précisé)",H26="Film(s) à venir (non précisé)",H26="Série et film(s) à venir (non précisé)"),"Dans ?? jour(s)",IF(AND(H26="Film(s) terminé(s)",F26=G26),"Fini(s)",IF(AND(B26=C26,D26=E26,F26=G26),"Finie",IF(OR(#REF!="x",#REF!="x",#REF!="x"),"Série Abandonnée",IF(AND(B26&lt;C26,D26&lt;E26,F26&lt;G26),C26-B26&amp;" Episode(s), "&amp;E26-D26&amp;" OAV(s) et "&amp;G26-F26&amp;" Film(s) à regarder",IF(AND(B26&lt;C26,D26&lt;E26),C26-B26&amp;" Episode(s) et "&amp;E26-D26&amp;" OAV(s) à regarder",IF(AND(B26&lt;C26,F26&lt;G26),C26-B26&amp;" Episode(s) et "&amp;G26-F26&amp;" Film(s) à regarder",IF(AND(D26&lt;E26,F26&lt;G26),E26-D26&amp;" OAV(s) et "&amp;G26-F26&amp;" Film(s) à regarder",IF(B26&lt;C26,C26-B26&amp;" Episode(s) à regarder",IF(D26&lt;E26,E26-D26&amp;" OAV(s) à regarder",IF(F26&lt;G26,G26-F26&amp;" Film(s) à regarder","")))))))))))))))</f>
        <v>#REF!</v>
      </c>
    </row>
    <row r="27" spans="1:13" s="4" customFormat="1" ht="17.25" customHeight="1">
      <c r="A27" s="21" t="s">
        <v>11</v>
      </c>
      <c r="B27" s="3">
        <v>0</v>
      </c>
      <c r="C27" s="3">
        <v>22</v>
      </c>
      <c r="D27" s="3"/>
      <c r="E27" s="3"/>
      <c r="F27" s="3"/>
      <c r="G27" s="3"/>
      <c r="H27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7" s="3" t="e">
        <f ca="1">IF(AND(OR(H27="Série et OAV(s) en cours",H27="Série et OAV(s) en cours (non précisé)",H27="Série en cours",H27="OAV(s) en cours",H27="Film(s) en cours",H27="Série en cours (non précisé)",H27="OAV(s) en cours (non précisé)",H27="Film(s) en cours (non précisé)"),B27=C27,D27=E27,F27=G27),"A jour",IF(H27="Film(s) à venir","Dans "&amp;#REF!*1-TODAY()&amp;" jour(s)",IF(H27="OAV(s) à venir","Dans "&amp;#REF!*1-TODAY()&amp;" jour(s)",IF(H27="Série à venir","Dans "&amp;#REF!*1-TODAY()&amp;" jour(s)",IF(OR(H27="Série et OAV(s) à venir (non précisé)",H27="Série à venir (non précisé)",H27="OAV(s) à venir (non précisé)",H27="Film(s) à venir (non précisé)",H27="Série et film(s) à venir (non précisé)"),"Dans ?? jour(s)",IF(AND(H27="Film(s) terminé(s)",F27=G27),"Fini(s)",IF(AND(B27=C27,D27=E27,F27=G27),"Finie",IF(OR(#REF!="x",#REF!="x",#REF!="x"),"Série Abandonnée",IF(AND(B27&lt;C27,D27&lt;E27,F27&lt;G27),C27-B27&amp;" Episode(s), "&amp;E27-D27&amp;" OAV(s) et "&amp;G27-F27&amp;" Film(s) à regarder",IF(AND(B27&lt;C27,D27&lt;E27),C27-B27&amp;" Episode(s) et "&amp;E27-D27&amp;" OAV(s) à regarder",IF(AND(B27&lt;C27,F27&lt;G27),C27-B27&amp;" Episode(s) et "&amp;G27-F27&amp;" Film(s) à regarder",IF(AND(D27&lt;E27,F27&lt;G27),E27-D27&amp;" OAV(s) et "&amp;G27-F27&amp;" Film(s) à regarder",IF(B27&lt;C27,C27-B27&amp;" Episode(s) à regarder",IF(D27&lt;E27,E27-D27&amp;" OAV(s) à regarder",IF(F27&lt;G27,G27-F27&amp;" Film(s) à regarder","")))))))))))))))</f>
        <v>#REF!</v>
      </c>
    </row>
    <row r="28" spans="1:13" s="5" customFormat="1" ht="17.25" customHeight="1">
      <c r="A28" s="21" t="s">
        <v>22</v>
      </c>
      <c r="B28" s="3">
        <v>0</v>
      </c>
      <c r="C28" s="3">
        <v>40</v>
      </c>
      <c r="D28" s="3"/>
      <c r="E28" s="3"/>
      <c r="F28" s="3"/>
      <c r="G28" s="3"/>
      <c r="H28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8" s="3" t="e">
        <f ca="1">IF(AND(OR(H28="Série et OAV(s) en cours",H28="Série et OAV(s) en cours (non précisé)",H28="Série en cours",H28="OAV(s) en cours",H28="Film(s) en cours",H28="Série en cours (non précisé)",H28="OAV(s) en cours (non précisé)",H28="Film(s) en cours (non précisé)"),B28=C28,D28=E28,F28=G28),"A jour",IF(H28="Film(s) à venir","Dans "&amp;#REF!*1-TODAY()&amp;" jour(s)",IF(H28="OAV(s) à venir","Dans "&amp;#REF!*1-TODAY()&amp;" jour(s)",IF(H28="Série à venir","Dans "&amp;#REF!*1-TODAY()&amp;" jour(s)",IF(OR(H28="Série et OAV(s) à venir (non précisé)",H28="Série à venir (non précisé)",H28="OAV(s) à venir (non précisé)",H28="Film(s) à venir (non précisé)",H28="Série et film(s) à venir (non précisé)"),"Dans ?? jour(s)",IF(AND(H28="Film(s) terminé(s)",F28=G28),"Fini(s)",IF(AND(B28=C28,D28=E28,F28=G28),"Finie",IF(OR(#REF!="x",#REF!="x",#REF!="x"),"Série Abandonnée",IF(AND(B28&lt;C28,D28&lt;E28,F28&lt;G28),C28-B28&amp;" Episode(s), "&amp;E28-D28&amp;" OAV(s) et "&amp;G28-F28&amp;" Film(s) à regarder",IF(AND(B28&lt;C28,D28&lt;E28),C28-B28&amp;" Episode(s) et "&amp;E28-D28&amp;" OAV(s) à regarder",IF(AND(B28&lt;C28,F28&lt;G28),C28-B28&amp;" Episode(s) et "&amp;G28-F28&amp;" Film(s) à regarder",IF(AND(D28&lt;E28,F28&lt;G28),E28-D28&amp;" OAV(s) et "&amp;G28-F28&amp;" Film(s) à regarder",IF(B28&lt;C28,C28-B28&amp;" Episode(s) à regarder",IF(D28&lt;E28,E28-D28&amp;" OAV(s) à regarder",IF(F28&lt;G28,G28-F28&amp;" Film(s) à regarder","")))))))))))))))</f>
        <v>#REF!</v>
      </c>
    </row>
    <row r="29" spans="1:13" ht="17.25" customHeight="1">
      <c r="A29" s="21" t="s">
        <v>7</v>
      </c>
      <c r="B29" s="3">
        <v>7</v>
      </c>
      <c r="C29" s="3">
        <v>24</v>
      </c>
      <c r="D29" s="3">
        <v>0</v>
      </c>
      <c r="E29" s="3">
        <v>1</v>
      </c>
      <c r="F29" s="3"/>
      <c r="G29" s="3"/>
      <c r="H29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29" s="3" t="e">
        <f ca="1">IF(AND(OR(H29="Série et OAV(s) en cours",H29="Série et OAV(s) en cours (non précisé)",H29="Série en cours",H29="OAV(s) en cours",H29="Film(s) en cours",H29="Série en cours (non précisé)",H29="OAV(s) en cours (non précisé)",H29="Film(s) en cours (non précisé)"),B29=C29,D29=E29,F29=G29),"A jour",IF(H29="Film(s) à venir","Dans "&amp;#REF!*1-TODAY()&amp;" jour(s)",IF(H29="OAV(s) à venir","Dans "&amp;#REF!*1-TODAY()&amp;" jour(s)",IF(H29="Série à venir","Dans "&amp;#REF!*1-TODAY()&amp;" jour(s)",IF(OR(H29="Série et OAV(s) à venir (non précisé)",H29="Série à venir (non précisé)",H29="OAV(s) à venir (non précisé)",H29="Film(s) à venir (non précisé)",H29="Série et film(s) à venir (non précisé)"),"Dans ?? jour(s)",IF(AND(H29="Film(s) terminé(s)",F29=G29),"Fini(s)",IF(AND(B29=C29,D29=E29,F29=G29),"Finie",IF(OR(#REF!="x",#REF!="x",#REF!="x"),"Série Abandonnée",IF(AND(B29&lt;C29,D29&lt;E29,F29&lt;G29),C29-B29&amp;" Episode(s), "&amp;E29-D29&amp;" OAV(s) et "&amp;G29-F29&amp;" Film(s) à regarder",IF(AND(B29&lt;C29,D29&lt;E29),C29-B29&amp;" Episode(s) et "&amp;E29-D29&amp;" OAV(s) à regarder",IF(AND(B29&lt;C29,F29&lt;G29),C29-B29&amp;" Episode(s) et "&amp;G29-F29&amp;" Film(s) à regarder",IF(AND(D29&lt;E29,F29&lt;G29),E29-D29&amp;" OAV(s) et "&amp;G29-F29&amp;" Film(s) à regarder",IF(B29&lt;C29,C29-B29&amp;" Episode(s) à regarder",IF(D29&lt;E29,E29-D29&amp;" OAV(s) à regarder",IF(F29&lt;G29,G29-F29&amp;" Film(s) à regarder","")))))))))))))))</f>
        <v>#REF!</v>
      </c>
      <c r="J29" s="43"/>
    </row>
    <row r="30" spans="1:13" s="4" customFormat="1" ht="17.25" customHeight="1">
      <c r="A30" s="21" t="s">
        <v>12</v>
      </c>
      <c r="B30" s="3">
        <v>0</v>
      </c>
      <c r="C30" s="3">
        <v>12</v>
      </c>
      <c r="D30" s="3">
        <v>0</v>
      </c>
      <c r="E30" s="3">
        <v>1</v>
      </c>
      <c r="F30" s="3"/>
      <c r="G30" s="3"/>
      <c r="H30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0" s="3" t="e">
        <f ca="1">IF(AND(OR(H30="Série et OAV(s) en cours",H30="Série et OAV(s) en cours (non précisé)",H30="Série en cours",H30="OAV(s) en cours",H30="Film(s) en cours",H30="Série en cours (non précisé)",H30="OAV(s) en cours (non précisé)",H30="Film(s) en cours (non précisé)"),B30=C30,D30=E30,F30=G30),"A jour",IF(H30="Film(s) à venir","Dans "&amp;#REF!*1-TODAY()&amp;" jour(s)",IF(H30="OAV(s) à venir","Dans "&amp;#REF!*1-TODAY()&amp;" jour(s)",IF(H30="Série à venir","Dans "&amp;#REF!*1-TODAY()&amp;" jour(s)",IF(OR(H30="Série et OAV(s) à venir (non précisé)",H30="Série à venir (non précisé)",H30="OAV(s) à venir (non précisé)",H30="Film(s) à venir (non précisé)",H30="Série et film(s) à venir (non précisé)"),"Dans ?? jour(s)",IF(AND(H30="Film(s) terminé(s)",F30=G30),"Fini(s)",IF(AND(B30=C30,D30=E30,F30=G30),"Finie",IF(OR(#REF!="x",#REF!="x",#REF!="x"),"Série Abandonnée",IF(AND(B30&lt;C30,D30&lt;E30,F30&lt;G30),C30-B30&amp;" Episode(s), "&amp;E30-D30&amp;" OAV(s) et "&amp;G30-F30&amp;" Film(s) à regarder",IF(AND(B30&lt;C30,D30&lt;E30),C30-B30&amp;" Episode(s) et "&amp;E30-D30&amp;" OAV(s) à regarder",IF(AND(B30&lt;C30,F30&lt;G30),C30-B30&amp;" Episode(s) et "&amp;G30-F30&amp;" Film(s) à regarder",IF(AND(D30&lt;E30,F30&lt;G30),E30-D30&amp;" OAV(s) et "&amp;G30-F30&amp;" Film(s) à regarder",IF(B30&lt;C30,C30-B30&amp;" Episode(s) à regarder",IF(D30&lt;E30,E30-D30&amp;" OAV(s) à regarder",IF(F30&lt;G30,G30-F30&amp;" Film(s) à regarder","")))))))))))))))</f>
        <v>#REF!</v>
      </c>
      <c r="J30" s="43"/>
    </row>
    <row r="31" spans="1:13" ht="17.25" customHeight="1">
      <c r="A31" s="21" t="s">
        <v>2</v>
      </c>
      <c r="B31" s="3">
        <v>25</v>
      </c>
      <c r="C31" s="3">
        <v>25</v>
      </c>
      <c r="D31" s="3">
        <v>4</v>
      </c>
      <c r="E31" s="3">
        <v>4</v>
      </c>
      <c r="F31" s="3"/>
      <c r="G31" s="3"/>
      <c r="H31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1" s="3" t="e">
        <f ca="1">IF(AND(OR(H31="Série et OAV(s) en cours",H31="Série et OAV(s) en cours (non précisé)",H31="Série en cours",H31="OAV(s) en cours",H31="Film(s) en cours",H31="Série en cours (non précisé)",H31="OAV(s) en cours (non précisé)",H31="Film(s) en cours (non précisé)"),B31=C31,D31=E31,F31=G31),"A jour",IF(H31="Film(s) à venir","Dans "&amp;#REF!*1-TODAY()&amp;" jour(s)",IF(H31="OAV(s) à venir","Dans "&amp;#REF!*1-TODAY()&amp;" jour(s)",IF(H31="Série à venir","Dans "&amp;#REF!*1-TODAY()&amp;" jour(s)",IF(OR(H31="Série et OAV(s) à venir (non précisé)",H31="Série à venir (non précisé)",H31="OAV(s) à venir (non précisé)",H31="Film(s) à venir (non précisé)",H31="Série et film(s) à venir (non précisé)"),"Dans ?? jour(s)",IF(AND(H31="Film(s) terminé(s)",F31=G31),"Fini(s)",IF(AND(B31=C31,D31=E31,F31=G31),"Finie",IF(OR(#REF!="x",#REF!="x",#REF!="x"),"Série Abandonnée",IF(AND(B31&lt;C31,D31&lt;E31,F31&lt;G31),C31-B31&amp;" Episode(s), "&amp;E31-D31&amp;" OAV(s) et "&amp;G31-F31&amp;" Film(s) à regarder",IF(AND(B31&lt;C31,D31&lt;E31),C31-B31&amp;" Episode(s) et "&amp;E31-D31&amp;" OAV(s) à regarder",IF(AND(B31&lt;C31,F31&lt;G31),C31-B31&amp;" Episode(s) et "&amp;G31-F31&amp;" Film(s) à regarder",IF(AND(D31&lt;E31,F31&lt;G31),E31-D31&amp;" OAV(s) et "&amp;G31-F31&amp;" Film(s) à regarder",IF(B31&lt;C31,C31-B31&amp;" Episode(s) à regarder",IF(D31&lt;E31,E31-D31&amp;" OAV(s) à regarder",IF(F31&lt;G31,G31-F31&amp;" Film(s) à regarder","")))))))))))))))</f>
        <v>#REF!</v>
      </c>
      <c r="J31" s="43"/>
    </row>
    <row r="32" spans="1:13" ht="17.25" customHeight="1">
      <c r="A32" s="21" t="s">
        <v>3</v>
      </c>
      <c r="B32" s="3">
        <v>21</v>
      </c>
      <c r="C32" s="3">
        <v>26</v>
      </c>
      <c r="D32" s="3"/>
      <c r="E32" s="3"/>
      <c r="F32" s="3"/>
      <c r="G32" s="3"/>
      <c r="H32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2" s="3" t="e">
        <f ca="1">IF(AND(OR(H32="Série et OAV(s) en cours",H32="Série et OAV(s) en cours (non précisé)",H32="Série en cours",H32="OAV(s) en cours",H32="Film(s) en cours",H32="Série en cours (non précisé)",H32="OAV(s) en cours (non précisé)",H32="Film(s) en cours (non précisé)"),B32=C32,D32=E32,F32=G32),"A jour",IF(H32="Film(s) à venir","Dans "&amp;#REF!*1-TODAY()&amp;" jour(s)",IF(H32="OAV(s) à venir","Dans "&amp;#REF!*1-TODAY()&amp;" jour(s)",IF(H32="Série à venir","Dans "&amp;#REF!*1-TODAY()&amp;" jour(s)",IF(OR(H32="Série et OAV(s) à venir (non précisé)",H32="Série à venir (non précisé)",H32="OAV(s) à venir (non précisé)",H32="Film(s) à venir (non précisé)",H32="Série et film(s) à venir (non précisé)"),"Dans ?? jour(s)",IF(AND(H32="Film(s) terminé(s)",F32=G32),"Fini(s)",IF(AND(B32=C32,D32=E32,F32=G32),"Finie",IF(OR(#REF!="x",#REF!="x",#REF!="x"),"Série Abandonnée",IF(AND(B32&lt;C32,D32&lt;E32,F32&lt;G32),C32-B32&amp;" Episode(s), "&amp;E32-D32&amp;" OAV(s) et "&amp;G32-F32&amp;" Film(s) à regarder",IF(AND(B32&lt;C32,D32&lt;E32),C32-B32&amp;" Episode(s) et "&amp;E32-D32&amp;" OAV(s) à regarder",IF(AND(B32&lt;C32,F32&lt;G32),C32-B32&amp;" Episode(s) et "&amp;G32-F32&amp;" Film(s) à regarder",IF(AND(D32&lt;E32,F32&lt;G32),E32-D32&amp;" OAV(s) et "&amp;G32-F32&amp;" Film(s) à regarder",IF(B32&lt;C32,C32-B32&amp;" Episode(s) à regarder",IF(D32&lt;E32,E32-D32&amp;" OAV(s) à regarder",IF(F32&lt;G32,G32-F32&amp;" Film(s) à regarder","")))))))))))))))</f>
        <v>#REF!</v>
      </c>
      <c r="J32" s="43"/>
    </row>
    <row r="33" spans="1:9" ht="17.25" customHeight="1">
      <c r="A33" s="21" t="s">
        <v>4</v>
      </c>
      <c r="B33" s="3">
        <v>13</v>
      </c>
      <c r="C33" s="3">
        <v>26</v>
      </c>
      <c r="D33" s="3"/>
      <c r="E33" s="3"/>
      <c r="F33" s="3"/>
      <c r="G33" s="3"/>
      <c r="H33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3" s="3" t="e">
        <f ca="1">IF(AND(OR(H33="Série et OAV(s) en cours",H33="Série et OAV(s) en cours (non précisé)",H33="Série en cours",H33="OAV(s) en cours",H33="Film(s) en cours",H33="Série en cours (non précisé)",H33="OAV(s) en cours (non précisé)",H33="Film(s) en cours (non précisé)"),B33=C33,D33=E33,F33=G33),"A jour",IF(H33="Film(s) à venir","Dans "&amp;#REF!*1-TODAY()&amp;" jour(s)",IF(H33="OAV(s) à venir","Dans "&amp;#REF!*1-TODAY()&amp;" jour(s)",IF(H33="Série à venir","Dans "&amp;#REF!*1-TODAY()&amp;" jour(s)",IF(OR(H33="Série et OAV(s) à venir (non précisé)",H33="Série à venir (non précisé)",H33="OAV(s) à venir (non précisé)",H33="Film(s) à venir (non précisé)",H33="Série et film(s) à venir (non précisé)"),"Dans ?? jour(s)",IF(AND(H33="Film(s) terminé(s)",F33=G33),"Fini(s)",IF(AND(B33=C33,D33=E33,F33=G33),"Finie",IF(OR(#REF!="x",#REF!="x",#REF!="x"),"Série Abandonnée",IF(AND(B33&lt;C33,D33&lt;E33,F33&lt;G33),C33-B33&amp;" Episode(s), "&amp;E33-D33&amp;" OAV(s) et "&amp;G33-F33&amp;" Film(s) à regarder",IF(AND(B33&lt;C33,D33&lt;E33),C33-B33&amp;" Episode(s) et "&amp;E33-D33&amp;" OAV(s) à regarder",IF(AND(B33&lt;C33,F33&lt;G33),C33-B33&amp;" Episode(s) et "&amp;G33-F33&amp;" Film(s) à regarder",IF(AND(D33&lt;E33,F33&lt;G33),E33-D33&amp;" OAV(s) et "&amp;G33-F33&amp;" Film(s) à regarder",IF(B33&lt;C33,C33-B33&amp;" Episode(s) à regarder",IF(D33&lt;E33,E33-D33&amp;" OAV(s) à regarder",IF(F33&lt;G33,G33-F33&amp;" Film(s) à regarder","")))))))))))))))</f>
        <v>#REF!</v>
      </c>
    </row>
    <row r="34" spans="1:9" s="5" customFormat="1" ht="17.25" customHeight="1">
      <c r="A34" s="21" t="s">
        <v>16</v>
      </c>
      <c r="B34" s="3">
        <v>5</v>
      </c>
      <c r="C34" s="3">
        <v>24</v>
      </c>
      <c r="D34" s="3"/>
      <c r="E34" s="3"/>
      <c r="F34" s="3"/>
      <c r="G34" s="3"/>
      <c r="H34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4" s="3" t="e">
        <f ca="1">IF(AND(OR(H34="Série et OAV(s) en cours",H34="Série et OAV(s) en cours (non précisé)",H34="Série en cours",H34="OAV(s) en cours",H34="Film(s) en cours",H34="Série en cours (non précisé)",H34="OAV(s) en cours (non précisé)",H34="Film(s) en cours (non précisé)"),B34=C34,D34=E34,F34=G34),"A jour",IF(H34="Film(s) à venir","Dans "&amp;#REF!*1-TODAY()&amp;" jour(s)",IF(H34="OAV(s) à venir","Dans "&amp;#REF!*1-TODAY()&amp;" jour(s)",IF(H34="Série à venir","Dans "&amp;#REF!*1-TODAY()&amp;" jour(s)",IF(OR(H34="Série et OAV(s) à venir (non précisé)",H34="Série à venir (non précisé)",H34="OAV(s) à venir (non précisé)",H34="Film(s) à venir (non précisé)",H34="Série et film(s) à venir (non précisé)"),"Dans ?? jour(s)",IF(AND(H34="Film(s) terminé(s)",F34=G34),"Fini(s)",IF(AND(B34=C34,D34=E34,F34=G34),"Finie",IF(OR(#REF!="x",#REF!="x",#REF!="x"),"Série Abandonnée",IF(AND(B34&lt;C34,D34&lt;E34,F34&lt;G34),C34-B34&amp;" Episode(s), "&amp;E34-D34&amp;" OAV(s) et "&amp;G34-F34&amp;" Film(s) à regarder",IF(AND(B34&lt;C34,D34&lt;E34),C34-B34&amp;" Episode(s) et "&amp;E34-D34&amp;" OAV(s) à regarder",IF(AND(B34&lt;C34,F34&lt;G34),C34-B34&amp;" Episode(s) et "&amp;G34-F34&amp;" Film(s) à regarder",IF(AND(D34&lt;E34,F34&lt;G34),E34-D34&amp;" OAV(s) et "&amp;G34-F34&amp;" Film(s) à regarder",IF(B34&lt;C34,C34-B34&amp;" Episode(s) à regarder",IF(D34&lt;E34,E34-D34&amp;" OAV(s) à regarder",IF(F34&lt;G34,G34-F34&amp;" Film(s) à regarder","")))))))))))))))</f>
        <v>#REF!</v>
      </c>
    </row>
    <row r="35" spans="1:9" ht="17.25" customHeight="1">
      <c r="A35" s="21" t="s">
        <v>5</v>
      </c>
      <c r="B35" s="3">
        <v>12</v>
      </c>
      <c r="C35" s="3">
        <v>12</v>
      </c>
      <c r="D35" s="3">
        <v>1</v>
      </c>
      <c r="E35" s="3">
        <v>1</v>
      </c>
      <c r="F35" s="3"/>
      <c r="G35" s="3"/>
      <c r="H35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5" s="3" t="e">
        <f ca="1">IF(AND(OR(H35="Série et OAV(s) en cours",H35="Série et OAV(s) en cours (non précisé)",H35="Série en cours",H35="OAV(s) en cours",H35="Film(s) en cours",H35="Série en cours (non précisé)",H35="OAV(s) en cours (non précisé)",H35="Film(s) en cours (non précisé)"),B35=C35,D35=E35,F35=G35),"A jour",IF(H35="Film(s) à venir","Dans "&amp;#REF!*1-TODAY()&amp;" jour(s)",IF(H35="OAV(s) à venir","Dans "&amp;#REF!*1-TODAY()&amp;" jour(s)",IF(H35="Série à venir","Dans "&amp;#REF!*1-TODAY()&amp;" jour(s)",IF(OR(H35="Série et OAV(s) à venir (non précisé)",H35="Série à venir (non précisé)",H35="OAV(s) à venir (non précisé)",H35="Film(s) à venir (non précisé)",H35="Série et film(s) à venir (non précisé)"),"Dans ?? jour(s)",IF(AND(H35="Film(s) terminé(s)",F35=G35),"Fini(s)",IF(AND(B35=C35,D35=E35,F35=G35),"Finie",IF(OR(#REF!="x",#REF!="x",#REF!="x"),"Série Abandonnée",IF(AND(B35&lt;C35,D35&lt;E35,F35&lt;G35),C35-B35&amp;" Episode(s), "&amp;E35-D35&amp;" OAV(s) et "&amp;G35-F35&amp;" Film(s) à regarder",IF(AND(B35&lt;C35,D35&lt;E35),C35-B35&amp;" Episode(s) et "&amp;E35-D35&amp;" OAV(s) à regarder",IF(AND(B35&lt;C35,F35&lt;G35),C35-B35&amp;" Episode(s) et "&amp;G35-F35&amp;" Film(s) à regarder",IF(AND(D35&lt;E35,F35&lt;G35),E35-D35&amp;" OAV(s) et "&amp;G35-F35&amp;" Film(s) à regarder",IF(B35&lt;C35,C35-B35&amp;" Episode(s) à regarder",IF(D35&lt;E35,E35-D35&amp;" OAV(s) à regarder",IF(F35&lt;G35,G35-F35&amp;" Film(s) à regarder","")))))))))))))))</f>
        <v>#REF!</v>
      </c>
    </row>
    <row r="36" spans="1:9" s="5" customFormat="1" ht="17.25" customHeight="1">
      <c r="A36" s="21" t="s">
        <v>25</v>
      </c>
      <c r="B36" s="3">
        <v>0</v>
      </c>
      <c r="C36" s="3">
        <v>12</v>
      </c>
      <c r="D36" s="3"/>
      <c r="E36" s="3"/>
      <c r="F36" s="3"/>
      <c r="G36" s="3"/>
      <c r="H36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6" s="3" t="e">
        <f ca="1">IF(AND(OR(H36="Série et OAV(s) en cours",H36="Série et OAV(s) en cours (non précisé)",H36="Série en cours",H36="OAV(s) en cours",H36="Film(s) en cours",H36="Série en cours (non précisé)",H36="OAV(s) en cours (non précisé)",H36="Film(s) en cours (non précisé)"),B36=C36,D36=E36,F36=G36),"A jour",IF(H36="Film(s) à venir","Dans "&amp;#REF!*1-TODAY()&amp;" jour(s)",IF(H36="OAV(s) à venir","Dans "&amp;#REF!*1-TODAY()&amp;" jour(s)",IF(H36="Série à venir","Dans "&amp;#REF!*1-TODAY()&amp;" jour(s)",IF(OR(H36="Série et OAV(s) à venir (non précisé)",H36="Série à venir (non précisé)",H36="OAV(s) à venir (non précisé)",H36="Film(s) à venir (non précisé)",H36="Série et film(s) à venir (non précisé)"),"Dans ?? jour(s)",IF(AND(H36="Film(s) terminé(s)",F36=G36),"Fini(s)",IF(AND(B36=C36,D36=E36,F36=G36),"Finie",IF(OR(#REF!="x",#REF!="x",#REF!="x"),"Série Abandonnée",IF(AND(B36&lt;C36,D36&lt;E36,F36&lt;G36),C36-B36&amp;" Episode(s), "&amp;E36-D36&amp;" OAV(s) et "&amp;G36-F36&amp;" Film(s) à regarder",IF(AND(B36&lt;C36,D36&lt;E36),C36-B36&amp;" Episode(s) et "&amp;E36-D36&amp;" OAV(s) à regarder",IF(AND(B36&lt;C36,F36&lt;G36),C36-B36&amp;" Episode(s) et "&amp;G36-F36&amp;" Film(s) à regarder",IF(AND(D36&lt;E36,F36&lt;G36),E36-D36&amp;" OAV(s) et "&amp;G36-F36&amp;" Film(s) à regarder",IF(B36&lt;C36,C36-B36&amp;" Episode(s) à regarder",IF(D36&lt;E36,E36-D36&amp;" OAV(s) à regarder",IF(F36&lt;G36,G36-F36&amp;" Film(s) à regarder","")))))))))))))))</f>
        <v>#REF!</v>
      </c>
    </row>
    <row r="37" spans="1:9" ht="17.25" customHeight="1">
      <c r="A37" s="21" t="s">
        <v>9</v>
      </c>
      <c r="B37" s="3">
        <v>3</v>
      </c>
      <c r="C37" s="3">
        <v>12</v>
      </c>
      <c r="D37" s="3">
        <v>0</v>
      </c>
      <c r="E37" s="3">
        <v>1</v>
      </c>
      <c r="F37" s="3"/>
      <c r="G37" s="3"/>
      <c r="H37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7" s="3" t="e">
        <f ca="1">IF(AND(OR(H37="Série et OAV(s) en cours",H37="Série et OAV(s) en cours (non précisé)",H37="Série en cours",H37="OAV(s) en cours",H37="Film(s) en cours",H37="Série en cours (non précisé)",H37="OAV(s) en cours (non précisé)",H37="Film(s) en cours (non précisé)"),B37=C37,D37=E37,F37=G37),"A jour",IF(H37="Film(s) à venir","Dans "&amp;#REF!*1-TODAY()&amp;" jour(s)",IF(H37="OAV(s) à venir","Dans "&amp;#REF!*1-TODAY()&amp;" jour(s)",IF(H37="Série à venir","Dans "&amp;#REF!*1-TODAY()&amp;" jour(s)",IF(OR(H37="Série et OAV(s) à venir (non précisé)",H37="Série à venir (non précisé)",H37="OAV(s) à venir (non précisé)",H37="Film(s) à venir (non précisé)",H37="Série et film(s) à venir (non précisé)"),"Dans ?? jour(s)",IF(AND(H37="Film(s) terminé(s)",F37=G37),"Fini(s)",IF(AND(B37=C37,D37=E37,F37=G37),"Finie",IF(OR(#REF!="x",#REF!="x",#REF!="x"),"Série Abandonnée",IF(AND(B37&lt;C37,D37&lt;E37,F37&lt;G37),C37-B37&amp;" Episode(s), "&amp;E37-D37&amp;" OAV(s) et "&amp;G37-F37&amp;" Film(s) à regarder",IF(AND(B37&lt;C37,D37&lt;E37),C37-B37&amp;" Episode(s) et "&amp;E37-D37&amp;" OAV(s) à regarder",IF(AND(B37&lt;C37,F37&lt;G37),C37-B37&amp;" Episode(s) et "&amp;G37-F37&amp;" Film(s) à regarder",IF(AND(D37&lt;E37,F37&lt;G37),E37-D37&amp;" OAV(s) et "&amp;G37-F37&amp;" Film(s) à regarder",IF(B37&lt;C37,C37-B37&amp;" Episode(s) à regarder",IF(D37&lt;E37,E37-D37&amp;" OAV(s) à regarder",IF(F37&lt;G37,G37-F37&amp;" Film(s) à regarder","")))))))))))))))</f>
        <v>#REF!</v>
      </c>
    </row>
    <row r="38" spans="1:9" s="5" customFormat="1" ht="17.25" customHeight="1">
      <c r="A38" s="21" t="s">
        <v>23</v>
      </c>
      <c r="B38" s="3"/>
      <c r="C38" s="3"/>
      <c r="D38" s="3"/>
      <c r="E38" s="3"/>
      <c r="F38" s="3">
        <v>1</v>
      </c>
      <c r="G38" s="3">
        <v>1</v>
      </c>
      <c r="H38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8" s="3" t="e">
        <f ca="1">IF(AND(OR(H38="Série et OAV(s) en cours",H38="Série et OAV(s) en cours (non précisé)",H38="Série en cours",H38="OAV(s) en cours",H38="Film(s) en cours",H38="Série en cours (non précisé)",H38="OAV(s) en cours (non précisé)",H38="Film(s) en cours (non précisé)"),B38=C38,D38=E38,F38=G38),"A jour",IF(H38="Film(s) à venir","Dans "&amp;#REF!*1-TODAY()&amp;" jour(s)",IF(H38="OAV(s) à venir","Dans "&amp;#REF!*1-TODAY()&amp;" jour(s)",IF(H38="Série à venir","Dans "&amp;#REF!*1-TODAY()&amp;" jour(s)",IF(OR(H38="Série et OAV(s) à venir (non précisé)",H38="Série à venir (non précisé)",H38="OAV(s) à venir (non précisé)",H38="Film(s) à venir (non précisé)",H38="Série et film(s) à venir (non précisé)"),"Dans ?? jour(s)",IF(AND(H38="Film(s) terminé(s)",F38=G38),"Fini(s)",IF(AND(B38=C38,D38=E38,F38=G38),"Finie",IF(OR(#REF!="x",#REF!="x",#REF!="x"),"Série Abandonnée",IF(AND(B38&lt;C38,D38&lt;E38,F38&lt;G38),C38-B38&amp;" Episode(s), "&amp;E38-D38&amp;" OAV(s) et "&amp;G38-F38&amp;" Film(s) à regarder",IF(AND(B38&lt;C38,D38&lt;E38),C38-B38&amp;" Episode(s) et "&amp;E38-D38&amp;" OAV(s) à regarder",IF(AND(B38&lt;C38,F38&lt;G38),C38-B38&amp;" Episode(s) et "&amp;G38-F38&amp;" Film(s) à regarder",IF(AND(D38&lt;E38,F38&lt;G38),E38-D38&amp;" OAV(s) et "&amp;G38-F38&amp;" Film(s) à regarder",IF(B38&lt;C38,C38-B38&amp;" Episode(s) à regarder",IF(D38&lt;E38,E38-D38&amp;" OAV(s) à regarder",IF(F38&lt;G38,G38-F38&amp;" Film(s) à regarder","")))))))))))))))</f>
        <v>#REF!</v>
      </c>
    </row>
    <row r="39" spans="1:9" s="5" customFormat="1" ht="17.25" customHeight="1">
      <c r="A39" s="21" t="s">
        <v>24</v>
      </c>
      <c r="B39" s="3">
        <v>12</v>
      </c>
      <c r="C39" s="3">
        <v>12</v>
      </c>
      <c r="D39" s="3"/>
      <c r="E39" s="3"/>
      <c r="F39" s="3"/>
      <c r="G39" s="3"/>
      <c r="H39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39" s="3" t="e">
        <f ca="1">IF(AND(OR(H39="Série et OAV(s) en cours",H39="Série et OAV(s) en cours (non précisé)",H39="Série en cours",H39="OAV(s) en cours",H39="Film(s) en cours",H39="Série en cours (non précisé)",H39="OAV(s) en cours (non précisé)",H39="Film(s) en cours (non précisé)"),B39=C39,D39=E39,F39=G39),"A jour",IF(H39="Film(s) à venir","Dans "&amp;#REF!*1-TODAY()&amp;" jour(s)",IF(H39="OAV(s) à venir","Dans "&amp;#REF!*1-TODAY()&amp;" jour(s)",IF(H39="Série à venir","Dans "&amp;#REF!*1-TODAY()&amp;" jour(s)",IF(OR(H39="Série et OAV(s) à venir (non précisé)",H39="Série à venir (non précisé)",H39="OAV(s) à venir (non précisé)",H39="Film(s) à venir (non précisé)",H39="Série et film(s) à venir (non précisé)"),"Dans ?? jour(s)",IF(AND(H39="Film(s) terminé(s)",F39=G39),"Fini(s)",IF(AND(B39=C39,D39=E39,F39=G39),"Finie",IF(OR(#REF!="x",#REF!="x",#REF!="x"),"Série Abandonnée",IF(AND(B39&lt;C39,D39&lt;E39,F39&lt;G39),C39-B39&amp;" Episode(s), "&amp;E39-D39&amp;" OAV(s) et "&amp;G39-F39&amp;" Film(s) à regarder",IF(AND(B39&lt;C39,D39&lt;E39),C39-B39&amp;" Episode(s) et "&amp;E39-D39&amp;" OAV(s) à regarder",IF(AND(B39&lt;C39,F39&lt;G39),C39-B39&amp;" Episode(s) et "&amp;G39-F39&amp;" Film(s) à regarder",IF(AND(D39&lt;E39,F39&lt;G39),E39-D39&amp;" OAV(s) et "&amp;G39-F39&amp;" Film(s) à regarder",IF(B39&lt;C39,C39-B39&amp;" Episode(s) à regarder",IF(D39&lt;E39,E39-D39&amp;" OAV(s) à regarder",IF(F39&lt;G39,G39-F39&amp;" Film(s) à regarder","")))))))))))))))</f>
        <v>#REF!</v>
      </c>
    </row>
    <row r="40" spans="1:9" s="5" customFormat="1" ht="17.25" customHeight="1">
      <c r="A40" s="21" t="s">
        <v>27</v>
      </c>
      <c r="B40" s="3">
        <v>0</v>
      </c>
      <c r="C40" s="3">
        <v>0</v>
      </c>
      <c r="D40" s="3"/>
      <c r="E40" s="3"/>
      <c r="F40" s="3"/>
      <c r="G40" s="3"/>
      <c r="H40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40" s="3" t="e">
        <f ca="1">IF(AND(OR(H40="Série et OAV(s) en cours",H40="Série et OAV(s) en cours (non précisé)",H40="Série en cours",H40="OAV(s) en cours",H40="Film(s) en cours",H40="Série en cours (non précisé)",H40="OAV(s) en cours (non précisé)",H40="Film(s) en cours (non précisé)"),B40=C40,D40=E40,F40=G40),"A jour",IF(H40="Film(s) à venir","Dans "&amp;#REF!*1-TODAY()&amp;" jour(s)",IF(H40="OAV(s) à venir","Dans "&amp;#REF!*1-TODAY()&amp;" jour(s)",IF(H40="Série à venir","Dans "&amp;#REF!*1-TODAY()&amp;" jour(s)",IF(OR(H40="Série et OAV(s) à venir (non précisé)",H40="Série à venir (non précisé)",H40="OAV(s) à venir (non précisé)",H40="Film(s) à venir (non précisé)",H40="Série et film(s) à venir (non précisé)"),"Dans ?? jour(s)",IF(AND(H40="Film(s) terminé(s)",F40=G40),"Fini(s)",IF(AND(B40=C40,D40=E40,F40=G40),"Finie",IF(OR(#REF!="x",#REF!="x",#REF!="x"),"Série Abandonnée",IF(AND(B40&lt;C40,D40&lt;E40,F40&lt;G40),C40-B40&amp;" Episode(s), "&amp;E40-D40&amp;" OAV(s) et "&amp;G40-F40&amp;" Film(s) à regarder",IF(AND(B40&lt;C40,D40&lt;E40),C40-B40&amp;" Episode(s) et "&amp;E40-D40&amp;" OAV(s) à regarder",IF(AND(B40&lt;C40,F40&lt;G40),C40-B40&amp;" Episode(s) et "&amp;G40-F40&amp;" Film(s) à regarder",IF(AND(D40&lt;E40,F40&lt;G40),E40-D40&amp;" OAV(s) et "&amp;G40-F40&amp;" Film(s) à regarder",IF(B40&lt;C40,C40-B40&amp;" Episode(s) à regarder",IF(D40&lt;E40,E40-D40&amp;" OAV(s) à regarder",IF(F40&lt;G40,G40-F40&amp;" Film(s) à regarder","")))))))))))))))</f>
        <v>#REF!</v>
      </c>
    </row>
    <row r="41" spans="1:9" ht="17.25" customHeight="1">
      <c r="A41" s="21" t="s">
        <v>10</v>
      </c>
      <c r="B41" s="3">
        <v>8</v>
      </c>
      <c r="C41" s="3">
        <v>26</v>
      </c>
      <c r="D41" s="3"/>
      <c r="E41" s="3"/>
      <c r="F41" s="3"/>
      <c r="G41" s="3"/>
      <c r="H41" s="3" t="e">
        <f ca="1">IF(AND(OR(LEN(#REF!)-LEN(SUBSTITUTE(#REF!,"/",""))=2,LEN(#REF!)-LEN(SUBSTITUTE(#REF!,"/",""))=1),OR(ISBLANK(#REF!),LEN(#REF!)-LEN(SUBSTITUTE(#REF!,"/",""))=2,LEN(#REF!)-LEN(SUBSTITUTE(#REF!,"/",""))=1),OR(ISBLANK(#REF!),LEN(#REF!)-LEN(SUBSTITUTE(#REF!,"/",""))=2,LEN(#REF!)-LEN(SUBSTITUTE(#REF!,"/",""))=1)),IF(AND(LEN(#REF!)-LEN(SUBSTITUTE(#REF!,"/",""))=1,LEN(#REF!)-LEN(SUBSTITUTE(#REF!,"/",""))=1,LEN(#REF!)-LEN(SUBSTITUTE(#REF!,"/",""))=1),"Série, OAV(s) et Film(s) à venir (non précisé)",IF(AND(OR(LEN(#REF!)-LEN(SUBSTITUTE(#REF!,"/",""))=1,#REF!="A venir"),OR(LEN(#REF!)-LEN(SUBSTITUTE(#REF!,"/",""))=1,#REF!="A venir")),"Série et OAV(s) à venir (non précisé)",IF(AND(OR(LEN(#REF!)-LEN(SUBSTITUTE(#REF!,"/",""))=1,#REF!="A venir"),OR(LEN(#REF!)-LEN(SUBSTITUTE(#REF!,"/",""))=1,#REF!="A venir")),"Série et Film(s) à venir (non précisé)",IF(OR(LEN(#REF!)-LEN(SUBSTITUTE(#REF!,"/",""))=1,#REF!="A venir"),"Série à venir (non précisé)",IF(AND(AND(#REF!*1&lt;=TODAY(),#REF!=#REF!),AND(#REF!*1&lt;=TODAY(),#REF!=#REF!),AND(#REF!*1&lt;=TODAY(),#REF!=#REF!)),"Série terminée",IF(AND(AND(#REF!*1&lt;=TODAY(),OR(#REF!="!",#REF!="?")),AND(#REF!*1&lt;=TODAY(),OR(#REF!="!",#REF!="?")),AND(#REF!*1&lt;=TODAY(),OR(#REF!="!",#REF!="?"))),"Série, OAV(s) et Film(s) en cours",IF(AND(AND(#REF!*1&lt;=TODAY(),OR(#REF!="!",#REF!="?")),AND(#REF!*1&lt;=TODAY(),OR(#REF!="!",#REF!="?"))),"Série et OAV(s) en cours",IF(AND(AND(#REF!*1&lt;=TODAY(),OR(#REF!="!",#REF!="?")),AND(#REF!*1&lt;=TODAY(),OR(#REF!="!",#REF!="?"))),"Série et Film(s) en cours",IF(AND(AND(#REF!*1&lt;=TODAY(),OR(#REF!="!",#REF!="?")),AND(#REF!*1&lt;=TODAY(),OR(#REF!="!",#REF!="?"))),"OAV(s) et Film(s) en cours",IF(AND(#REF!*1&lt;=TODAY(),OR(#REF!="!",#REF!="?"),RIGHT(#REF!,1)="+"),"Série en cours (non précisé)",IF(AND(#REF!*1&lt;=TODAY(),OR(#REF!="!",#REF!="?")),"Série en cours",IF(AND(#REF!*1&lt;=TODAY(),OR(#REF!="!",#REF!="?"),RIGHT(#REF!,1)="+"),"OAV(s) en cours (non précisé)",IF(AND(#REF!*1&lt;=TODAY(),OR(#REF!="!",#REF!="?")),"OAV(s) en cours",IF(AND(#REF!*1&lt;=TODAY(),OR(#REF!="!",#REF!="?"),RIGHT(#REF!,1)="+"),"Film(s) en cours (non précisé)",IF(AND(#REF!*1&lt;=TODAY(),OR(#REF!="!",#REF!="?")),"Film(s) en cours",IF(AND(AND(#REF!*1&gt;TODAY(),#REF!="!"),AND(#REF!*1&gt;TODAY(),#REF!="!"),AND(#REF!*1&gt;TODAY(),#REF!="!")),"Série, OAV(s) et Film(s) à venir",IF(AND(AND(#REF!*1&gt;TODAY(),#REF!="!"),AND(#REF!*1&gt;TODAY(),#REF!="!")),"Série et OAV(s) à venir",IF(AND(AND(#REF!*1&gt;TODAY(),#REF!="!"),AND(#REF!*1&gt;TODAY(),#REF!="!")),"Série et Film(s) à venir",IF(AND(AND(#REF!*1&gt;TODAY(),#REF!="!"),AND(#REF!*1&gt;TODAY(),#REF!="!")),"OAV(s) et Film(s) à venir",IF(AND(#REF!*1&gt;TODAY(),#REF!="!"),"Série à venir",IF(AND(#REF!*1&gt;TODAY(),#REF!="!"),"OAV(s) à venir",IF(AND(#REF!*1&gt;TODAY(),#REF!="!"),"Film(s) à venir","Try Again")))))))))))))))))))))),IF(AND(#REF!="Terminée",OR(ISBLANK(#REF!),LEN(#REF!)-LEN(SUBSTITUTE(#REF!,"/",""))=2,LEN(#REF!)-LEN(SUBSTITUTE(#REF!,"/",""))=1),OR(ISBLANK(#REF!),LEN(#REF!)-LEN(SUBSTITUTE(#REF!,"/",""))=2,,LEN(#REF!)-LEN(SUBSTITUTE(#REF!,"/",""))=1)),IF(AND(#REF!="Terminée",OR(AND(#REF!*1&lt;=TODAY(),#REF!=#REF!),ISBLANK(#REF!)),OR(AND(#REF!*1&lt;=TODAY(),#REF!=#REF!)),ISBLANK(#REF!)),"Série terminée",IF(AND(#REF!="Terminée",AND(#REF!*1&lt;=TODAY(),OR(#REF!="!",#REF!="?")),AND(#REF!*1&lt;=TODAY(),OR(#REF!="!",#REF!="?"))),"OAV(s) et Film(s) en cours",IF(AND(#REF!="Terminée",AND(#REF!*1&lt;=TODAY(),OR(#REF!="!",#REF!="?"),RIGHT(#REF!,1)="+")),"OAV(s) en cours (non précisé)",IF(AND(#REF!="Terminée",AND(#REF!*1&lt;=TODAY(),OR(#REF!="!",#REF!="?"))),"OAV(s) en cours",IF(AND(#REF!="Terminée",AND(#REF!*1&lt;=TODAY(),OR(#REF!="!",#REF!="?"),RIGHT(#REF!,1)="+")),"Film(s) en cours (non précisé)",IF(AND(#REF!="Terminée",AND(#REF!*1&lt;=TODAY(),OR(#REF!="!",#REF!="?"))),"Film(s) en cours",IF(AND(#REF!="Terminée",AND(LEN(#REF!)-LEN(SUBSTITUTE(#REF!,"/",""))=2,#REF!*1&gt;TODAY(),#REF!="!"),AND(LEN(#REF!)-LEN(SUBSTITUTE(#REF!,"/",""))=2,#REF!*1&gt;TODAY(),#REF!="!")),"OAV(s) et Film(s) à venir",IF(AND(#REF!="Terminée",AND(LEN(#REF!)-LEN(SUBSTITUTE(#REF!,"/",""))=2,#REF!*1&gt;TODAY(),#REF!="!")),"OAV(s) à venir",IF(AND(#REF!="Terminée",AND(LEN(#REF!)-LEN(SUBSTITUTE(#REF!,"/",""))=2,#REF!*1&gt;TODAY(),#REF!="!")),"Film(s) à venir",IF(AND(OR(LEN(#REF!)-LEN(SUBSTITUTE(#REF!,"/",""))=1,#REF!="A venir"),OR(LEN(#REF!)-LEN(SUBSTITUTE(#REF!,"/",""))=1,#REF!="A venir")),"OAV(s) et Film(s) à venir (non précisé)",IF(OR(LEN(#REF!)-LEN(SUBSTITUTE(#REF!,"/",""))=1,#REF!="A venir"),"OAV(s) à venir (non précisé)",IF(OR(LEN(#REF!)-LEN(SUBSTITUTE(#REF!,"/",""))=1,#REF!="A venir"),"Film(s) à venir (non précisé)","Try Again")))))))))))),IF(AND(OR(#REF!="A venir",LEN(#REF!)-LEN(SUBSTITUTE(#REF!,"/",""))=1),#REF!="!"),"Série à venir (non précisé)",IF(AND(OR(#REF!="A venir",LEN(#REF!)-LEN(SUBSTITUTE(#REF!,"/",""))=1),#REF!="!"),"OAV(s) à venir (non précisé)",IF(AND(OR(#REF!="A venir",LEN(#REF!)-LEN(SUBSTITUTE(#REF!,"/",""))=1),#REF!="!"),"Film(s) à venir (non précisé)",IF(#REF!="En pause","Série en pause",IF(#REF!="En pause","OAV(s) en pause",IF(AND(LEN(#REF!)-LEN(SUBSTITUTE(#REF!,"/",""))=1,#REF!="!"),"OAV(s) à venir (non précisé)",IF(AND(LEN(#REF!)-LEN(SUBSTITUTE(#REF!,"/",""))=1,#REF!="!"),"Film(s) à venir (non précisé)",IF(#REF!="Terminé(s)","Film(s) terminé(s)",IF(#REF!="Terminé(s)","OAV(s) terminé(s)",IF(AND(#REF!*1&gt;TODAY(),#REF!="!"),"Série à venir",IF(AND(#REF!*1&gt;TODAY(),#REF!="!"),"OAV(s) à venir",IF(AND(#REF!*1&gt;TODAY(),#REF!="!"),"Film(s) à venir",IF(AND(ISBLANK(#REF!),#REF!*1&lt;=TODAY(),OR(#REF!="!",#REF!="?")),"OAV(s) en cours","Tryagain")))))))))))))))</f>
        <v>#REF!</v>
      </c>
      <c r="I41" s="3" t="e">
        <f ca="1">IF(AND(OR(H41="Série et OAV(s) en cours",H41="Série et OAV(s) en cours (non précisé)",H41="Série en cours",H41="OAV(s) en cours",H41="Film(s) en cours",H41="Série en cours (non précisé)",H41="OAV(s) en cours (non précisé)",H41="Film(s) en cours (non précisé)"),B41=C41,D41=E41,F41=G41),"A jour",IF(H41="Film(s) à venir","Dans "&amp;#REF!*1-TODAY()&amp;" jour(s)",IF(H41="OAV(s) à venir","Dans "&amp;#REF!*1-TODAY()&amp;" jour(s)",IF(H41="Série à venir","Dans "&amp;#REF!*1-TODAY()&amp;" jour(s)",IF(OR(H41="Série et OAV(s) à venir (non précisé)",H41="Série à venir (non précisé)",H41="OAV(s) à venir (non précisé)",H41="Film(s) à venir (non précisé)",H41="Série et film(s) à venir (non précisé)"),"Dans ?? jour(s)",IF(AND(H41="Film(s) terminé(s)",F41=G41),"Fini(s)",IF(AND(B41=C41,D41=E41,F41=G41),"Finie",IF(OR(#REF!="x",#REF!="x",#REF!="x"),"Série Abandonnée",IF(AND(B41&lt;C41,D41&lt;E41,F41&lt;G41),C41-B41&amp;" Episode(s), "&amp;E41-D41&amp;" OAV(s) et "&amp;G41-F41&amp;" Film(s) à regarder",IF(AND(B41&lt;C41,D41&lt;E41),C41-B41&amp;" Episode(s) et "&amp;E41-D41&amp;" OAV(s) à regarder",IF(AND(B41&lt;C41,F41&lt;G41),C41-B41&amp;" Episode(s) et "&amp;G41-F41&amp;" Film(s) à regarder",IF(AND(D41&lt;E41,F41&lt;G41),E41-D41&amp;" OAV(s) et "&amp;G41-F41&amp;" Film(s) à regarder",IF(B41&lt;C41,C41-B41&amp;" Episode(s) à regarder",IF(D41&lt;E41,E41-D41&amp;" OAV(s) à regarder",IF(F41&lt;G41,G41-F41&amp;" Film(s) à regarder","")))))))))))))))</f>
        <v>#REF!</v>
      </c>
    </row>
  </sheetData>
  <autoFilter ref="A17:M41"/>
  <mergeCells count="7">
    <mergeCell ref="J29:J32"/>
    <mergeCell ref="C13:F13"/>
    <mergeCell ref="C3:F3"/>
    <mergeCell ref="C5:F5"/>
    <mergeCell ref="C7:F7"/>
    <mergeCell ref="C9:F9"/>
    <mergeCell ref="C11:F11"/>
  </mergeCells>
  <conditionalFormatting sqref="B18:B41">
    <cfRule type="expression" dxfId="117" priority="6">
      <formula>H18="OAV(s) en cours (non précisé)"</formula>
    </cfRule>
    <cfRule type="expression" dxfId="116" priority="8">
      <formula>H18="Film(s) en cours (non précisé)"</formula>
    </cfRule>
    <cfRule type="expression" dxfId="115" priority="579">
      <formula>H18="Série et OAV(s) à venir"</formula>
    </cfRule>
    <cfRule type="expression" dxfId="114" priority="1006">
      <formula>H18="Série et film(s) à venir (non précisé)"</formula>
    </cfRule>
    <cfRule type="expression" dxfId="113" priority="1026">
      <formula>H18="Film(s) à venir (non précisé)"</formula>
    </cfRule>
    <cfRule type="expression" dxfId="112" priority="1092">
      <formula>H18="Film(s) à venir"</formula>
    </cfRule>
    <cfRule type="expression" dxfId="111" priority="1093">
      <formula>H18="OAV(s) à venir (non précisé)"</formula>
    </cfRule>
    <cfRule type="expression" dxfId="110" priority="1094">
      <formula>H18="OAV(s) à venir"</formula>
    </cfRule>
    <cfRule type="expression" dxfId="109" priority="1095">
      <formula>H18="Série à venir (non précisé)"</formula>
    </cfRule>
    <cfRule type="expression" dxfId="108" priority="1096">
      <formula>H18="Série à venir"</formula>
    </cfRule>
    <cfRule type="expression" dxfId="107" priority="1097">
      <formula>I18="Série abandonnée"</formula>
    </cfRule>
    <cfRule type="expression" dxfId="106" priority="1098">
      <formula>H18="Série en pause"</formula>
    </cfRule>
    <cfRule type="expression" dxfId="105" priority="1099">
      <formula>H18="Film(s) en cours"</formula>
    </cfRule>
    <cfRule type="expression" dxfId="104" priority="1100">
      <formula>H18="OAV(s) en cours"</formula>
    </cfRule>
    <cfRule type="expression" dxfId="103" priority="1101">
      <formula>H18="Série en cours (non précisé)"</formula>
    </cfRule>
    <cfRule type="expression" dxfId="102" priority="1102">
      <formula>H18="Série en cours"</formula>
    </cfRule>
    <cfRule type="expression" dxfId="101" priority="1103">
      <formula>B18=C18</formula>
    </cfRule>
    <cfRule type="expression" dxfId="100" priority="1104">
      <formula>B18&lt;C18</formula>
    </cfRule>
  </conditionalFormatting>
  <conditionalFormatting sqref="C18:C41">
    <cfRule type="expression" dxfId="99" priority="7">
      <formula>H18="Film(s) en cours (non précisé)"</formula>
    </cfRule>
    <cfRule type="expression" dxfId="98" priority="13">
      <formula>H18="OAV(s) en cours (non précisé)"</formula>
    </cfRule>
    <cfRule type="expression" dxfId="97" priority="1005">
      <formula>H18="Série en cours (non précisé)"</formula>
    </cfRule>
    <cfRule type="expression" dxfId="96" priority="1007">
      <formula>H18="Série et OAV(s) à venir"</formula>
    </cfRule>
    <cfRule type="expression" dxfId="95" priority="1016">
      <formula>H18="Film(s) à venir (non précisé)"</formula>
    </cfRule>
    <cfRule type="expression" dxfId="94" priority="1079">
      <formula>H18="Film(s) à venir"</formula>
    </cfRule>
    <cfRule type="expression" dxfId="93" priority="1080">
      <formula>H18="OAV(s) à venir (non précisé)"</formula>
    </cfRule>
    <cfRule type="expression" dxfId="92" priority="1081">
      <formula>H18="Série et film(s) à venir (non précisé)"</formula>
    </cfRule>
    <cfRule type="expression" dxfId="91" priority="1082">
      <formula>H18="OAV(s) à venir"</formula>
    </cfRule>
    <cfRule type="expression" dxfId="90" priority="1083">
      <formula>H18="Série à venir (non précisé)"</formula>
    </cfRule>
    <cfRule type="expression" dxfId="89" priority="1084">
      <formula>H18="Série à venir"</formula>
    </cfRule>
    <cfRule type="expression" dxfId="88" priority="1085">
      <formula>I18="Série abandonnée"</formula>
    </cfRule>
    <cfRule type="expression" dxfId="87" priority="1086">
      <formula>H18="Série en pause"</formula>
    </cfRule>
    <cfRule type="expression" dxfId="86" priority="1087">
      <formula>H18="Film(s) en cours"</formula>
    </cfRule>
    <cfRule type="expression" dxfId="85" priority="1088">
      <formula>H18="OAV(s) en cours"</formula>
    </cfRule>
    <cfRule type="expression" dxfId="84" priority="1089">
      <formula>H18="Série en cours"</formula>
    </cfRule>
    <cfRule type="expression" dxfId="83" priority="1090">
      <formula>C18=B18</formula>
    </cfRule>
    <cfRule type="expression" dxfId="82" priority="1091">
      <formula>C18&gt;B18</formula>
    </cfRule>
  </conditionalFormatting>
  <conditionalFormatting sqref="D18:D41">
    <cfRule type="expression" dxfId="81" priority="5">
      <formula>H18="Film(s) en cours (non précisé)"</formula>
    </cfRule>
    <cfRule type="expression" dxfId="80" priority="12">
      <formula>H18="OAV(s) en cours (non précisé)"</formula>
    </cfRule>
    <cfRule type="expression" dxfId="79" priority="860">
      <formula>H18="Série en cours (non précisé)"</formula>
    </cfRule>
    <cfRule type="expression" dxfId="78" priority="1004">
      <formula>H18="Film(s) à venir (non précisé)"</formula>
    </cfRule>
    <cfRule type="expression" dxfId="77" priority="1008">
      <formula>H18="Film(s) à venir"</formula>
    </cfRule>
    <cfRule type="expression" dxfId="76" priority="1066">
      <formula>H18="Série et OAV(s) à venir"</formula>
    </cfRule>
    <cfRule type="expression" dxfId="75" priority="1067">
      <formula>H18="OAV(s) à venir (non précisé)"</formula>
    </cfRule>
    <cfRule type="expression" dxfId="74" priority="1068">
      <formula>H18="OAV(s) à venir"</formula>
    </cfRule>
    <cfRule type="expression" dxfId="73" priority="1069">
      <formula>H18="Série et film(s) à venir (non précisé)"</formula>
    </cfRule>
    <cfRule type="expression" dxfId="72" priority="1070">
      <formula>H18="Série à venir (non précisé)"</formula>
    </cfRule>
    <cfRule type="expression" dxfId="71" priority="1071">
      <formula>H18="Série à venir"</formula>
    </cfRule>
    <cfRule type="expression" dxfId="70" priority="1072">
      <formula>I18="Série abandonnée"</formula>
    </cfRule>
    <cfRule type="expression" dxfId="69" priority="1073">
      <formula>H18="Série en pause"</formula>
    </cfRule>
    <cfRule type="expression" dxfId="68" priority="1074">
      <formula>H18="Film(s) en cours"</formula>
    </cfRule>
    <cfRule type="expression" dxfId="67" priority="1075">
      <formula>H18="OAV(s) en cours"</formula>
    </cfRule>
    <cfRule type="expression" dxfId="66" priority="1076">
      <formula>H18="Série en cours"</formula>
    </cfRule>
    <cfRule type="expression" dxfId="65" priority="1077">
      <formula>D18=E18</formula>
    </cfRule>
    <cfRule type="expression" dxfId="64" priority="1078">
      <formula>D18&lt;E18</formula>
    </cfRule>
  </conditionalFormatting>
  <conditionalFormatting sqref="E18:E41">
    <cfRule type="expression" dxfId="63" priority="4">
      <formula>H18="Film(s) en cours (non précisé)"</formula>
    </cfRule>
    <cfRule type="expression" dxfId="62" priority="11">
      <formula>H18="OAV(s) en cours (non précisé)"</formula>
    </cfRule>
    <cfRule type="expression" dxfId="61" priority="1003">
      <formula>H18="Série en cours (non précisé)"</formula>
    </cfRule>
    <cfRule type="expression" dxfId="60" priority="1009">
      <formula>H18="Film(s) à venir (non précisé)"</formula>
    </cfRule>
    <cfRule type="expression" dxfId="59" priority="1014">
      <formula>H18="Film(s) à venir"</formula>
    </cfRule>
    <cfRule type="expression" dxfId="58" priority="1053">
      <formula>H18="Série et OAV(s) à venir"</formula>
    </cfRule>
    <cfRule type="expression" dxfId="57" priority="1054">
      <formula>H18="OAV(s) à venir (non précisé)"</formula>
    </cfRule>
    <cfRule type="expression" dxfId="56" priority="1055">
      <formula>H18="Série et film(s) à venir (non précisé)"</formula>
    </cfRule>
    <cfRule type="expression" dxfId="55" priority="1056">
      <formula>H18="OAV(s) à venir"</formula>
    </cfRule>
    <cfRule type="expression" dxfId="54" priority="1057">
      <formula>H18="Série à venir (non précisé)"</formula>
    </cfRule>
    <cfRule type="expression" dxfId="53" priority="1058">
      <formula>H18="Série à venir"</formula>
    </cfRule>
    <cfRule type="expression" dxfId="52" priority="1059">
      <formula>I18="Série abandonnée"</formula>
    </cfRule>
    <cfRule type="expression" dxfId="51" priority="1060">
      <formula>H18="Série en pause"</formula>
    </cfRule>
    <cfRule type="expression" dxfId="50" priority="1061">
      <formula>H18="Film(s) en cours"</formula>
    </cfRule>
    <cfRule type="expression" dxfId="49" priority="1062">
      <formula>H18="OAV(s) en cours"</formula>
    </cfRule>
    <cfRule type="expression" dxfId="48" priority="1063">
      <formula>H18="Série en cours"</formula>
    </cfRule>
    <cfRule type="expression" dxfId="47" priority="1064">
      <formula>E18=D18</formula>
    </cfRule>
    <cfRule type="expression" dxfId="46" priority="1065">
      <formula>E18&gt;D18</formula>
    </cfRule>
  </conditionalFormatting>
  <conditionalFormatting sqref="F18:F41">
    <cfRule type="expression" dxfId="45" priority="3">
      <formula>H18="Film(s) en cours (non précisé)"</formula>
    </cfRule>
    <cfRule type="expression" dxfId="44" priority="10">
      <formula>H18="OAV(s) en cours (non précisé)"</formula>
    </cfRule>
    <cfRule type="expression" dxfId="43" priority="1002">
      <formula>H18="Série en cours (non précisé)"</formula>
    </cfRule>
    <cfRule type="expression" dxfId="42" priority="1010">
      <formula>H18="Film(s) à venir (non précisé)"</formula>
    </cfRule>
    <cfRule type="expression" dxfId="41" priority="1013">
      <formula>H18="Film(s) à venir"</formula>
    </cfRule>
    <cfRule type="expression" dxfId="40" priority="1040">
      <formula>H18="Série et OAV(s) à venir"</formula>
    </cfRule>
    <cfRule type="expression" dxfId="39" priority="1041">
      <formula>H18="Série et film(s) à venir (non précisé)"</formula>
    </cfRule>
    <cfRule type="expression" dxfId="38" priority="1042">
      <formula>H18="OAV(s) à venir (non précisé)"</formula>
    </cfRule>
    <cfRule type="expression" dxfId="37" priority="1043">
      <formula>H18="OAV(s) à venir"</formula>
    </cfRule>
    <cfRule type="expression" dxfId="36" priority="1044">
      <formula>H18="Série à venir (non précisé)"</formula>
    </cfRule>
    <cfRule type="expression" dxfId="35" priority="1045">
      <formula>H18="Série à venir"</formula>
    </cfRule>
    <cfRule type="expression" dxfId="34" priority="1046">
      <formula>I18="Série abandonnée"</formula>
    </cfRule>
    <cfRule type="expression" dxfId="33" priority="1047">
      <formula>H18="Série en pause"</formula>
    </cfRule>
    <cfRule type="expression" dxfId="32" priority="1048">
      <formula>H18="Film(s) en cours"</formula>
    </cfRule>
    <cfRule type="expression" dxfId="31" priority="1049">
      <formula>H18="OAV(s) en cours"</formula>
    </cfRule>
    <cfRule type="expression" dxfId="30" priority="1050">
      <formula>H18="Série en cours"</formula>
    </cfRule>
    <cfRule type="expression" dxfId="29" priority="1051">
      <formula>F18=G18</formula>
    </cfRule>
    <cfRule type="expression" dxfId="28" priority="1052">
      <formula>F18&lt;G18</formula>
    </cfRule>
  </conditionalFormatting>
  <conditionalFormatting sqref="G18:G41">
    <cfRule type="expression" dxfId="27" priority="2">
      <formula>H18="Film(s) en cours (non précisé)"</formula>
    </cfRule>
    <cfRule type="expression" dxfId="26" priority="9">
      <formula>H18="OAV(s) en cours (non précisé)"</formula>
    </cfRule>
    <cfRule type="expression" dxfId="25" priority="1001">
      <formula>H18="Série en cours (non précisé)"</formula>
    </cfRule>
    <cfRule type="expression" dxfId="24" priority="1011">
      <formula>H18="Film(s) à venir (non précisé)"</formula>
    </cfRule>
    <cfRule type="expression" dxfId="23" priority="1012">
      <formula>H18="Film(s) à venir"</formula>
    </cfRule>
    <cfRule type="expression" dxfId="22" priority="1027">
      <formula>H18="OAV(s) à venir (non précisé)"</formula>
    </cfRule>
    <cfRule type="expression" dxfId="21" priority="1028">
      <formula>H18="Série et OAV(s) à venir"</formula>
    </cfRule>
    <cfRule type="expression" dxfId="20" priority="1029">
      <formula>H18="Série et film(s) à venir (non précisé)"</formula>
    </cfRule>
    <cfRule type="expression" dxfId="19" priority="1030">
      <formula>H18="OAV(s) à venir"</formula>
    </cfRule>
    <cfRule type="expression" dxfId="18" priority="1031">
      <formula>H18="Série à venir (non précisé)"</formula>
    </cfRule>
    <cfRule type="expression" dxfId="17" priority="1032">
      <formula>H18="Série à venir"</formula>
    </cfRule>
    <cfRule type="expression" dxfId="16" priority="1033">
      <formula>I18="Série abandonnée"</formula>
    </cfRule>
    <cfRule type="expression" dxfId="15" priority="1034">
      <formula>H18="Série en pause"</formula>
    </cfRule>
    <cfRule type="expression" dxfId="14" priority="1035">
      <formula>H18="Film(s) en cours"</formula>
    </cfRule>
    <cfRule type="expression" dxfId="13" priority="1036">
      <formula>H18="OAV(s) en cours"</formula>
    </cfRule>
    <cfRule type="expression" dxfId="12" priority="1037">
      <formula>H18="Série en cours"</formula>
    </cfRule>
    <cfRule type="expression" dxfId="11" priority="1038">
      <formula>G18=F18</formula>
    </cfRule>
    <cfRule type="expression" dxfId="10" priority="1039">
      <formula>G18&gt;F18</formula>
    </cfRule>
  </conditionalFormatting>
  <conditionalFormatting sqref="B18:G41">
    <cfRule type="containsBlanks" dxfId="9" priority="1">
      <formula>LEN(TRIM(B18))=0</formula>
    </cfRule>
  </conditionalFormatting>
  <conditionalFormatting sqref="H18:H41">
    <cfRule type="containsText" dxfId="8" priority="1022" operator="containsText" text="en pause">
      <formula>NOT(ISERROR(SEARCH("en pause",H18)))</formula>
    </cfRule>
    <cfRule type="containsText" dxfId="7" priority="1023" operator="containsText" text="à venir">
      <formula>NOT(ISERROR(SEARCH("à venir",H18)))</formula>
    </cfRule>
    <cfRule type="containsText" dxfId="6" priority="1024" operator="containsText" text="en cours">
      <formula>NOT(ISERROR(SEARCH("en cours",H18)))</formula>
    </cfRule>
    <cfRule type="containsText" dxfId="5" priority="1025" operator="containsText" text="terminé">
      <formula>NOT(ISERROR(SEARCH("terminé",H18)))</formula>
    </cfRule>
  </conditionalFormatting>
  <conditionalFormatting sqref="I18:I41">
    <cfRule type="containsText" dxfId="4" priority="1017" operator="containsText" text="jour(s)">
      <formula>NOT(ISERROR(SEARCH("jour(s)",I18)))</formula>
    </cfRule>
    <cfRule type="containsText" dxfId="3" priority="1018" operator="containsText" text="abandonnée">
      <formula>NOT(ISERROR(SEARCH("abandonnée",I18)))</formula>
    </cfRule>
    <cfRule type="containsText" dxfId="2" priority="1019" operator="containsText" text="A jour">
      <formula>NOT(ISERROR(SEARCH("A jour",I18)))</formula>
    </cfRule>
    <cfRule type="containsText" dxfId="1" priority="1020" operator="containsText" text="fini">
      <formula>NOT(ISERROR(SEARCH("fini",I18)))</formula>
    </cfRule>
    <cfRule type="containsText" dxfId="0" priority="1021" operator="containsText" text="à regarder">
      <formula>NOT(ISERROR(SEARCH("à regarder",I18)))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xtBox1">
          <controlPr defaultSize="0" autoLine="0" r:id="rId5">
            <anchor moveWithCells="1">
              <from>
                <xdr:col>0</xdr:col>
                <xdr:colOff>190500</xdr:colOff>
                <xdr:row>1</xdr:row>
                <xdr:rowOff>38100</xdr:rowOff>
              </from>
              <to>
                <xdr:col>0</xdr:col>
                <xdr:colOff>3743325</xdr:colOff>
                <xdr:row>3</xdr:row>
                <xdr:rowOff>114300</xdr:rowOff>
              </to>
            </anchor>
          </controlPr>
        </control>
      </mc:Choice>
      <mc:Fallback>
        <control shapeId="1026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</dc:creator>
  <cp:lastModifiedBy>Zayx</cp:lastModifiedBy>
  <dcterms:created xsi:type="dcterms:W3CDTF">2014-01-10T07:59:09Z</dcterms:created>
  <dcterms:modified xsi:type="dcterms:W3CDTF">2015-01-12T11:13:34Z</dcterms:modified>
</cp:coreProperties>
</file>