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Tableau des téléchargements" sheetId="416" r:id="rId1"/>
    <sheet name="Fansub" sheetId="524" r:id="rId2"/>
  </sheets>
  <definedNames>
    <definedName name="_xlnm._FilterDatabase" localSheetId="0" hidden="1">'Tableau des téléchargements'!$A$17:$J$659</definedName>
    <definedName name="Episodesvus">OFFSET(#REF!,0,0,COUNTA(#REF!),8)</definedName>
  </definedNames>
  <calcPr calcId="145621"/>
</workbook>
</file>

<file path=xl/calcChain.xml><?xml version="1.0" encoding="utf-8"?>
<calcChain xmlns="http://schemas.openxmlformats.org/spreadsheetml/2006/main">
  <c r="H476" i="416" l="1"/>
  <c r="A476" i="416"/>
  <c r="H592" i="416"/>
  <c r="A592" i="416"/>
  <c r="H471" i="416"/>
  <c r="A471" i="416"/>
  <c r="H517" i="416" l="1"/>
  <c r="A517" i="416"/>
  <c r="H193" i="416" l="1"/>
  <c r="A193" i="416"/>
  <c r="H194" i="416"/>
  <c r="A194" i="416"/>
  <c r="H195" i="416"/>
  <c r="A195" i="416"/>
  <c r="H191" i="416" l="1"/>
  <c r="A191" i="416"/>
  <c r="H501" i="416" l="1"/>
  <c r="A501" i="416"/>
  <c r="A18" i="416" l="1"/>
  <c r="H18" i="416"/>
  <c r="H479" i="416" l="1"/>
  <c r="A479" i="416"/>
  <c r="H487" i="416" l="1"/>
  <c r="A487" i="416"/>
  <c r="H21" i="416" l="1"/>
  <c r="H495" i="416" l="1"/>
  <c r="A495" i="416"/>
  <c r="H81" i="416" l="1"/>
  <c r="A81" i="416"/>
  <c r="H265" i="416" l="1"/>
  <c r="A265" i="416"/>
  <c r="H428" i="416" l="1"/>
  <c r="A428" i="416"/>
  <c r="H531" i="416"/>
  <c r="A531" i="416"/>
  <c r="H40" i="416"/>
  <c r="A40" i="416"/>
  <c r="H73" i="416"/>
  <c r="A73" i="416"/>
  <c r="H48" i="416"/>
  <c r="A48" i="416"/>
  <c r="H413" i="416"/>
  <c r="A413" i="416"/>
  <c r="H292" i="416"/>
  <c r="A292" i="416"/>
  <c r="H455" i="416"/>
  <c r="A455" i="416"/>
  <c r="H600" i="416"/>
  <c r="A600" i="416"/>
  <c r="H536" i="416"/>
  <c r="A536" i="416"/>
  <c r="H296" i="416"/>
  <c r="A296" i="416"/>
  <c r="H395" i="416"/>
  <c r="A395" i="416"/>
  <c r="H22" i="416" l="1"/>
  <c r="A22" i="416"/>
  <c r="H53" i="416"/>
  <c r="A53" i="416"/>
  <c r="H503" i="416" l="1"/>
  <c r="A503" i="416" l="1"/>
  <c r="H56" i="416" l="1"/>
  <c r="H484" i="416" l="1"/>
  <c r="A484" i="416"/>
  <c r="H329" i="416"/>
  <c r="A329" i="416"/>
  <c r="H636" i="416" l="1"/>
  <c r="A636" i="416"/>
  <c r="H611" i="416"/>
  <c r="A611" i="416"/>
  <c r="H575" i="416"/>
  <c r="A575" i="416"/>
  <c r="H573" i="416"/>
  <c r="A573" i="416"/>
  <c r="H547" i="416"/>
  <c r="A547" i="416"/>
  <c r="H538" i="416"/>
  <c r="A538" i="416"/>
  <c r="H528" i="416"/>
  <c r="A528" i="416"/>
  <c r="H467" i="416"/>
  <c r="A467" i="416"/>
  <c r="H458" i="416"/>
  <c r="A458" i="416"/>
  <c r="H457" i="416"/>
  <c r="A457" i="416"/>
  <c r="H450" i="416"/>
  <c r="A450" i="416"/>
  <c r="H447" i="416"/>
  <c r="A447" i="416"/>
  <c r="H415" i="416"/>
  <c r="A415" i="416"/>
  <c r="H381" i="416"/>
  <c r="A381" i="416"/>
  <c r="H343" i="416"/>
  <c r="A343" i="416"/>
  <c r="H315" i="416"/>
  <c r="A315" i="416"/>
  <c r="H308" i="416"/>
  <c r="A308" i="416"/>
  <c r="H291" i="416"/>
  <c r="A291" i="416"/>
  <c r="H243" i="416"/>
  <c r="A243" i="416"/>
  <c r="H240" i="416"/>
  <c r="A240" i="416"/>
  <c r="H206" i="416"/>
  <c r="A206" i="416"/>
  <c r="H186" i="416"/>
  <c r="A186" i="416"/>
  <c r="H136" i="416"/>
  <c r="A136" i="416"/>
  <c r="H145" i="416"/>
  <c r="A145" i="416"/>
  <c r="H119" i="416"/>
  <c r="A119" i="416"/>
  <c r="H62" i="416"/>
  <c r="A62" i="416"/>
  <c r="H645" i="416" l="1"/>
  <c r="A645" i="416"/>
  <c r="H650" i="416"/>
  <c r="A650" i="416"/>
  <c r="H527" i="416"/>
  <c r="A527" i="416"/>
  <c r="H638" i="416"/>
  <c r="A638" i="416"/>
  <c r="H625" i="416"/>
  <c r="A625" i="416"/>
  <c r="H621" i="416"/>
  <c r="A621" i="416"/>
  <c r="H612" i="416"/>
  <c r="A612" i="416"/>
  <c r="H610" i="416"/>
  <c r="A610" i="416"/>
  <c r="H607" i="416"/>
  <c r="A607" i="416"/>
  <c r="H599" i="416"/>
  <c r="A599" i="416"/>
  <c r="H335" i="416"/>
  <c r="A335" i="416"/>
  <c r="H653" i="416"/>
  <c r="A653" i="416"/>
  <c r="H591" i="416"/>
  <c r="A591" i="416"/>
  <c r="H581" i="416"/>
  <c r="A581" i="416"/>
  <c r="H576" i="416"/>
  <c r="A576" i="416"/>
  <c r="H565" i="416"/>
  <c r="A565" i="416"/>
  <c r="H556" i="416"/>
  <c r="A556" i="416"/>
  <c r="H561" i="416"/>
  <c r="A561" i="416"/>
  <c r="H560" i="416"/>
  <c r="A560" i="416"/>
  <c r="H539" i="416"/>
  <c r="A539" i="416"/>
  <c r="H493" i="416"/>
  <c r="A493" i="416"/>
  <c r="H488" i="416"/>
  <c r="H474" i="416"/>
  <c r="A474" i="416"/>
  <c r="H473" i="416"/>
  <c r="A473" i="416"/>
  <c r="H529" i="416"/>
  <c r="A529" i="416"/>
  <c r="H444" i="416"/>
  <c r="A444" i="416"/>
  <c r="H452" i="416"/>
  <c r="A452" i="416"/>
  <c r="H469" i="416"/>
  <c r="A469" i="416"/>
  <c r="H470" i="416"/>
  <c r="A470" i="416"/>
  <c r="H466" i="416"/>
  <c r="A466" i="416"/>
  <c r="H496" i="416"/>
  <c r="A496" i="416"/>
  <c r="H327" i="416"/>
  <c r="A327" i="416"/>
  <c r="H440" i="416"/>
  <c r="A440" i="416"/>
  <c r="H416" i="416"/>
  <c r="A416" i="416"/>
  <c r="H411" i="416"/>
  <c r="A411" i="416"/>
  <c r="H410" i="416"/>
  <c r="A410" i="416"/>
  <c r="H403" i="416"/>
  <c r="A403" i="416"/>
  <c r="H402" i="416" l="1"/>
  <c r="A402" i="416"/>
  <c r="H391" i="416"/>
  <c r="A391" i="416"/>
  <c r="H383" i="416"/>
  <c r="A383" i="416"/>
  <c r="H380" i="416"/>
  <c r="A380" i="416"/>
  <c r="H375" i="416"/>
  <c r="A375" i="416"/>
  <c r="H370" i="416"/>
  <c r="A370" i="416"/>
  <c r="H369" i="416"/>
  <c r="A369" i="416"/>
  <c r="H367" i="416"/>
  <c r="A367" i="416"/>
  <c r="H364" i="416"/>
  <c r="A364" i="416"/>
  <c r="H365" i="416"/>
  <c r="A365" i="416"/>
  <c r="H363" i="416"/>
  <c r="A363" i="416"/>
  <c r="H359" i="416"/>
  <c r="A359" i="416"/>
  <c r="H326" i="416"/>
  <c r="A326" i="416"/>
  <c r="H201" i="416"/>
  <c r="A201" i="416"/>
  <c r="H212" i="416"/>
  <c r="A212" i="416"/>
  <c r="H344" i="416"/>
  <c r="A344" i="416"/>
  <c r="H546" i="416"/>
  <c r="A546" i="416"/>
  <c r="H320" i="416"/>
  <c r="A320" i="416"/>
  <c r="H313" i="416"/>
  <c r="A313" i="416"/>
  <c r="H289" i="416"/>
  <c r="A289" i="416"/>
  <c r="H275" i="416"/>
  <c r="A275" i="416"/>
  <c r="H249" i="416"/>
  <c r="A249" i="416"/>
  <c r="H245" i="416"/>
  <c r="A245" i="416"/>
  <c r="H235" i="416"/>
  <c r="A235" i="416"/>
  <c r="H190" i="416" l="1"/>
  <c r="A190" i="416"/>
  <c r="H155" i="416" l="1"/>
  <c r="A155" i="416"/>
  <c r="A153" i="416"/>
  <c r="H154" i="416"/>
  <c r="A154" i="416"/>
  <c r="H143" i="416"/>
  <c r="A143" i="416"/>
  <c r="H137" i="416"/>
  <c r="A137" i="416"/>
  <c r="H127" i="416"/>
  <c r="A127" i="416"/>
  <c r="H120" i="416"/>
  <c r="A120" i="416"/>
  <c r="H112" i="416"/>
  <c r="A112" i="416"/>
  <c r="H91" i="416" l="1"/>
  <c r="A91" i="416"/>
  <c r="H83" i="416"/>
  <c r="A83" i="416"/>
  <c r="H82" i="416"/>
  <c r="A82" i="416"/>
  <c r="H68" i="416"/>
  <c r="A68" i="416"/>
  <c r="H164" i="416"/>
  <c r="A164" i="416"/>
  <c r="H537" i="416"/>
  <c r="A537" i="416"/>
  <c r="H36" i="416"/>
  <c r="A36" i="416"/>
  <c r="H46" i="416"/>
  <c r="A46" i="416"/>
  <c r="H44" i="416"/>
  <c r="A44" i="416"/>
  <c r="H45" i="416"/>
  <c r="A45" i="416"/>
  <c r="H39" i="416"/>
  <c r="A39" i="416"/>
  <c r="H38" i="416"/>
  <c r="A38" i="416"/>
  <c r="H28" i="416"/>
  <c r="A28" i="416"/>
  <c r="A21" i="416"/>
  <c r="H108" i="416"/>
  <c r="A108" i="416"/>
  <c r="H20" i="416"/>
  <c r="A20" i="416"/>
  <c r="A398" i="416" l="1"/>
  <c r="H398" i="416"/>
  <c r="A285" i="416" l="1"/>
  <c r="H285" i="416"/>
  <c r="H23" i="416" l="1"/>
  <c r="H24" i="416"/>
  <c r="H25" i="416"/>
  <c r="H26" i="416"/>
  <c r="H27" i="416"/>
  <c r="H29" i="416"/>
  <c r="H30" i="416"/>
  <c r="H31" i="416"/>
  <c r="H32" i="416"/>
  <c r="H33" i="416"/>
  <c r="H34" i="416"/>
  <c r="H35" i="416"/>
  <c r="H37" i="416"/>
  <c r="H41" i="416"/>
  <c r="H42" i="416"/>
  <c r="H43" i="416"/>
  <c r="H47" i="416"/>
  <c r="H49" i="416"/>
  <c r="H50" i="416"/>
  <c r="H51" i="416"/>
  <c r="H52" i="416"/>
  <c r="H54" i="416"/>
  <c r="H55" i="416"/>
  <c r="H58" i="416"/>
  <c r="H57" i="416"/>
  <c r="H59" i="416"/>
  <c r="H60" i="416"/>
  <c r="H61" i="416"/>
  <c r="H63" i="416"/>
  <c r="H64" i="416"/>
  <c r="H65" i="416"/>
  <c r="H66" i="416"/>
  <c r="H67" i="416"/>
  <c r="H69" i="416"/>
  <c r="H70" i="416"/>
  <c r="H71" i="416"/>
  <c r="H72" i="416"/>
  <c r="H74" i="416"/>
  <c r="H75" i="416"/>
  <c r="H76" i="416"/>
  <c r="H77" i="416"/>
  <c r="H78" i="416"/>
  <c r="H79" i="416"/>
  <c r="H80" i="416"/>
  <c r="H84" i="416"/>
  <c r="H85" i="416"/>
  <c r="H86" i="416"/>
  <c r="H87" i="416"/>
  <c r="H88" i="416"/>
  <c r="H89" i="416"/>
  <c r="H90" i="416"/>
  <c r="H92" i="416"/>
  <c r="H93" i="416"/>
  <c r="H94" i="416"/>
  <c r="H95" i="416"/>
  <c r="H96" i="416"/>
  <c r="H97" i="416"/>
  <c r="H98" i="416"/>
  <c r="H99" i="416"/>
  <c r="H100" i="416"/>
  <c r="H101" i="416"/>
  <c r="H102" i="416"/>
  <c r="H103" i="416"/>
  <c r="H104" i="416"/>
  <c r="H105" i="416"/>
  <c r="H106" i="416"/>
  <c r="H107" i="416"/>
  <c r="H109" i="416"/>
  <c r="H110" i="416"/>
  <c r="H111" i="416"/>
  <c r="H113" i="416"/>
  <c r="H114" i="416"/>
  <c r="H115" i="416"/>
  <c r="H116" i="416"/>
  <c r="H117" i="416"/>
  <c r="H118" i="416"/>
  <c r="H121" i="416"/>
  <c r="H122" i="416"/>
  <c r="H123" i="416"/>
  <c r="H124" i="416"/>
  <c r="H125" i="416"/>
  <c r="H126" i="416"/>
  <c r="H128" i="416"/>
  <c r="H129" i="416"/>
  <c r="H130" i="416"/>
  <c r="H131" i="416"/>
  <c r="H132" i="416"/>
  <c r="H133" i="416"/>
  <c r="H134" i="416"/>
  <c r="H135" i="416"/>
  <c r="H138" i="416"/>
  <c r="H139" i="416"/>
  <c r="H140" i="416"/>
  <c r="H141" i="416"/>
  <c r="H142" i="416"/>
  <c r="H144" i="416"/>
  <c r="H146" i="416"/>
  <c r="H147" i="416"/>
  <c r="H148" i="416"/>
  <c r="H149" i="416"/>
  <c r="H150" i="416"/>
  <c r="H151" i="416"/>
  <c r="H152" i="416"/>
  <c r="H153" i="416"/>
  <c r="H156" i="416"/>
  <c r="H157" i="416"/>
  <c r="H158" i="416"/>
  <c r="H159" i="416"/>
  <c r="H160" i="416"/>
  <c r="H161" i="416"/>
  <c r="H162" i="416"/>
  <c r="H163" i="416"/>
  <c r="H165" i="416"/>
  <c r="H166" i="416"/>
  <c r="H167" i="416"/>
  <c r="H168" i="416"/>
  <c r="H169" i="416"/>
  <c r="H170" i="416"/>
  <c r="H171" i="416"/>
  <c r="H172" i="416"/>
  <c r="H173" i="416"/>
  <c r="H174" i="416"/>
  <c r="H175" i="416"/>
  <c r="H176" i="416"/>
  <c r="H177" i="416"/>
  <c r="H178" i="416"/>
  <c r="H179" i="416"/>
  <c r="H180" i="416"/>
  <c r="H181" i="416"/>
  <c r="H182" i="416"/>
  <c r="H183" i="416"/>
  <c r="H184" i="416"/>
  <c r="H185" i="416"/>
  <c r="H187" i="416"/>
  <c r="H188" i="416"/>
  <c r="H189" i="416"/>
  <c r="H192" i="416"/>
  <c r="H196" i="416"/>
  <c r="H197" i="416"/>
  <c r="H198" i="416"/>
  <c r="H199" i="416"/>
  <c r="H200" i="416"/>
  <c r="H202" i="416"/>
  <c r="H203" i="416"/>
  <c r="H204" i="416"/>
  <c r="H205" i="416"/>
  <c r="H207" i="416"/>
  <c r="H208" i="416"/>
  <c r="H209" i="416"/>
  <c r="H210" i="416"/>
  <c r="H211" i="416"/>
  <c r="H213" i="416"/>
  <c r="H214" i="416"/>
  <c r="H215" i="416"/>
  <c r="H216" i="416"/>
  <c r="H217" i="416"/>
  <c r="H218" i="416"/>
  <c r="H219" i="416"/>
  <c r="H220" i="416"/>
  <c r="H221" i="416"/>
  <c r="H222" i="416"/>
  <c r="H223" i="416"/>
  <c r="H224" i="416"/>
  <c r="H225" i="416"/>
  <c r="H226" i="416"/>
  <c r="H227" i="416"/>
  <c r="H228" i="416"/>
  <c r="H229" i="416"/>
  <c r="H230" i="416"/>
  <c r="H231" i="416"/>
  <c r="H232" i="416"/>
  <c r="H233" i="416"/>
  <c r="H234" i="416"/>
  <c r="H236" i="416"/>
  <c r="H237" i="416"/>
  <c r="H238" i="416"/>
  <c r="H239" i="416"/>
  <c r="H241" i="416"/>
  <c r="H242" i="416"/>
  <c r="H244" i="416"/>
  <c r="H246" i="416"/>
  <c r="H247" i="416"/>
  <c r="H248" i="416"/>
  <c r="H250" i="416"/>
  <c r="H251" i="416"/>
  <c r="H252" i="416"/>
  <c r="H253" i="416"/>
  <c r="H254" i="416"/>
  <c r="H255" i="416"/>
  <c r="H256" i="416"/>
  <c r="H257" i="416"/>
  <c r="H258" i="416"/>
  <c r="H259" i="416"/>
  <c r="H260" i="416"/>
  <c r="H261" i="416"/>
  <c r="H262" i="416"/>
  <c r="H263" i="416"/>
  <c r="H264" i="416"/>
  <c r="H266" i="416"/>
  <c r="H267" i="416"/>
  <c r="H268" i="416"/>
  <c r="H269" i="416"/>
  <c r="H270" i="416"/>
  <c r="H271" i="416"/>
  <c r="H272" i="416"/>
  <c r="H273" i="416"/>
  <c r="H274" i="416"/>
  <c r="H276" i="416"/>
  <c r="H277" i="416"/>
  <c r="H278" i="416"/>
  <c r="H279" i="416"/>
  <c r="H280" i="416"/>
  <c r="H281" i="416"/>
  <c r="H282" i="416"/>
  <c r="H283" i="416"/>
  <c r="H284" i="416"/>
  <c r="H286" i="416"/>
  <c r="H287" i="416"/>
  <c r="H288" i="416"/>
  <c r="H290" i="416"/>
  <c r="H293" i="416"/>
  <c r="H294" i="416"/>
  <c r="H295" i="416"/>
  <c r="H297" i="416"/>
  <c r="H298" i="416"/>
  <c r="H299" i="416"/>
  <c r="H300" i="416"/>
  <c r="H301" i="416"/>
  <c r="H302" i="416"/>
  <c r="H303" i="416"/>
  <c r="H304" i="416"/>
  <c r="H305" i="416"/>
  <c r="H306" i="416"/>
  <c r="H307" i="416"/>
  <c r="H309" i="416"/>
  <c r="H310" i="416"/>
  <c r="H311" i="416"/>
  <c r="H312" i="416"/>
  <c r="H314" i="416"/>
  <c r="H316" i="416"/>
  <c r="H317" i="416"/>
  <c r="H318" i="416"/>
  <c r="H319" i="416"/>
  <c r="H321" i="416"/>
  <c r="H322" i="416"/>
  <c r="H323" i="416"/>
  <c r="H324" i="416"/>
  <c r="H325" i="416"/>
  <c r="H328" i="416"/>
  <c r="H330" i="416"/>
  <c r="H331" i="416"/>
  <c r="H332" i="416"/>
  <c r="H333" i="416"/>
  <c r="H334" i="416"/>
  <c r="H336" i="416"/>
  <c r="H337" i="416"/>
  <c r="H338" i="416"/>
  <c r="H339" i="416"/>
  <c r="H340" i="416"/>
  <c r="H341" i="416"/>
  <c r="H342" i="416"/>
  <c r="H345" i="416"/>
  <c r="H346" i="416"/>
  <c r="H347" i="416"/>
  <c r="H348" i="416"/>
  <c r="H349" i="416"/>
  <c r="H350" i="416"/>
  <c r="H351" i="416"/>
  <c r="H352" i="416"/>
  <c r="H353" i="416"/>
  <c r="H354" i="416"/>
  <c r="H355" i="416"/>
  <c r="H356" i="416"/>
  <c r="H357" i="416"/>
  <c r="H358" i="416"/>
  <c r="H360" i="416"/>
  <c r="H361" i="416"/>
  <c r="H362" i="416"/>
  <c r="H366" i="416"/>
  <c r="H368" i="416"/>
  <c r="H371" i="416"/>
  <c r="H372" i="416"/>
  <c r="H373" i="416"/>
  <c r="H374" i="416"/>
  <c r="H376" i="416"/>
  <c r="H377" i="416"/>
  <c r="H378" i="416"/>
  <c r="H379" i="416"/>
  <c r="H382" i="416"/>
  <c r="H384" i="416"/>
  <c r="H385" i="416"/>
  <c r="H386" i="416"/>
  <c r="H387" i="416"/>
  <c r="H388" i="416"/>
  <c r="H389" i="416"/>
  <c r="H390" i="416"/>
  <c r="H392" i="416"/>
  <c r="H393" i="416"/>
  <c r="H394" i="416"/>
  <c r="H396" i="416"/>
  <c r="H397" i="416"/>
  <c r="H399" i="416"/>
  <c r="H400" i="416"/>
  <c r="H401" i="416"/>
  <c r="H404" i="416"/>
  <c r="H405" i="416"/>
  <c r="H406" i="416"/>
  <c r="H407" i="416"/>
  <c r="H408" i="416"/>
  <c r="H409" i="416"/>
  <c r="H412" i="416"/>
  <c r="H414" i="416"/>
  <c r="H417" i="416"/>
  <c r="H418" i="416"/>
  <c r="H419" i="416"/>
  <c r="H420" i="416"/>
  <c r="H421" i="416"/>
  <c r="H422" i="416"/>
  <c r="H423" i="416"/>
  <c r="H424" i="416"/>
  <c r="H425" i="416"/>
  <c r="H426" i="416"/>
  <c r="H427" i="416"/>
  <c r="H429" i="416"/>
  <c r="H430" i="416"/>
  <c r="H431" i="416"/>
  <c r="H432" i="416"/>
  <c r="H443" i="416"/>
  <c r="H433" i="416"/>
  <c r="H434" i="416"/>
  <c r="H435" i="416"/>
  <c r="H436" i="416"/>
  <c r="H437" i="416"/>
  <c r="H438" i="416"/>
  <c r="H439" i="416"/>
  <c r="H441" i="416"/>
  <c r="H442" i="416"/>
  <c r="H445" i="416"/>
  <c r="H446" i="416"/>
  <c r="H448" i="416"/>
  <c r="H449" i="416"/>
  <c r="H451" i="416"/>
  <c r="H453" i="416"/>
  <c r="H454" i="416"/>
  <c r="H456" i="416"/>
  <c r="H459" i="416"/>
  <c r="H460" i="416"/>
  <c r="H461" i="416"/>
  <c r="H462" i="416"/>
  <c r="H463" i="416"/>
  <c r="H464" i="416"/>
  <c r="H465" i="416"/>
  <c r="H468" i="416"/>
  <c r="H472" i="416"/>
  <c r="H475" i="416"/>
  <c r="H477" i="416"/>
  <c r="H478" i="416"/>
  <c r="H480" i="416"/>
  <c r="H481" i="416"/>
  <c r="H482" i="416"/>
  <c r="H483" i="416"/>
  <c r="H485" i="416"/>
  <c r="H486" i="416"/>
  <c r="H489" i="416"/>
  <c r="H490" i="416"/>
  <c r="H491" i="416"/>
  <c r="H492" i="416"/>
  <c r="H494" i="416"/>
  <c r="H497" i="416"/>
  <c r="H498" i="416"/>
  <c r="H499" i="416"/>
  <c r="H500" i="416"/>
  <c r="H502" i="416"/>
  <c r="H504" i="416"/>
  <c r="H505" i="416"/>
  <c r="H506" i="416"/>
  <c r="H507" i="416"/>
  <c r="H508" i="416"/>
  <c r="H509" i="416"/>
  <c r="H510" i="416"/>
  <c r="H511" i="416"/>
  <c r="H512" i="416"/>
  <c r="H513" i="416"/>
  <c r="H514" i="416"/>
  <c r="H515" i="416"/>
  <c r="H516" i="416"/>
  <c r="H518" i="416"/>
  <c r="H519" i="416"/>
  <c r="H520" i="416"/>
  <c r="H521" i="416"/>
  <c r="H522" i="416"/>
  <c r="H523" i="416"/>
  <c r="H524" i="416"/>
  <c r="H525" i="416"/>
  <c r="H526" i="416"/>
  <c r="H530" i="416"/>
  <c r="H532" i="416"/>
  <c r="H533" i="416"/>
  <c r="H534" i="416"/>
  <c r="H535" i="416"/>
  <c r="H540" i="416"/>
  <c r="H541" i="416"/>
  <c r="H542" i="416"/>
  <c r="H543" i="416"/>
  <c r="H544" i="416"/>
  <c r="H545" i="416"/>
  <c r="H548" i="416"/>
  <c r="H549" i="416"/>
  <c r="H550" i="416"/>
  <c r="H551" i="416"/>
  <c r="H552" i="416"/>
  <c r="H553" i="416"/>
  <c r="H554" i="416"/>
  <c r="H555" i="416"/>
  <c r="H557" i="416"/>
  <c r="H558" i="416"/>
  <c r="H559" i="416"/>
  <c r="H562" i="416"/>
  <c r="H563" i="416"/>
  <c r="H564" i="416"/>
  <c r="H566" i="416"/>
  <c r="H567" i="416"/>
  <c r="H568" i="416"/>
  <c r="H569" i="416"/>
  <c r="H570" i="416"/>
  <c r="H571" i="416"/>
  <c r="H572" i="416"/>
  <c r="H574" i="416"/>
  <c r="H577" i="416"/>
  <c r="H578" i="416"/>
  <c r="H579" i="416"/>
  <c r="H580" i="416"/>
  <c r="H582" i="416"/>
  <c r="H583" i="416"/>
  <c r="H584" i="416"/>
  <c r="H585" i="416"/>
  <c r="H586" i="416"/>
  <c r="H587" i="416"/>
  <c r="H588" i="416"/>
  <c r="H589" i="416"/>
  <c r="H590" i="416"/>
  <c r="H593" i="416"/>
  <c r="H594" i="416"/>
  <c r="H595" i="416"/>
  <c r="H596" i="416"/>
  <c r="H597" i="416"/>
  <c r="H598" i="416"/>
  <c r="H601" i="416"/>
  <c r="H602" i="416"/>
  <c r="H603" i="416"/>
  <c r="H604" i="416"/>
  <c r="H605" i="416"/>
  <c r="H606" i="416"/>
  <c r="H608" i="416"/>
  <c r="H609" i="416"/>
  <c r="H613" i="416"/>
  <c r="H614" i="416"/>
  <c r="H615" i="416"/>
  <c r="H616" i="416"/>
  <c r="H617" i="416"/>
  <c r="H618" i="416"/>
  <c r="H619" i="416"/>
  <c r="H620" i="416"/>
  <c r="H622" i="416"/>
  <c r="H623" i="416"/>
  <c r="H624" i="416"/>
  <c r="H626" i="416"/>
  <c r="H627" i="416"/>
  <c r="H628" i="416"/>
  <c r="H629" i="416"/>
  <c r="H630" i="416"/>
  <c r="H631" i="416"/>
  <c r="H632" i="416"/>
  <c r="H633" i="416"/>
  <c r="H634" i="416"/>
  <c r="H635" i="416"/>
  <c r="H637" i="416"/>
  <c r="H639" i="416"/>
  <c r="H640" i="416"/>
  <c r="H641" i="416"/>
  <c r="H642" i="416"/>
  <c r="H643" i="416"/>
  <c r="H644" i="416"/>
  <c r="H646" i="416"/>
  <c r="H647" i="416"/>
  <c r="H648" i="416"/>
  <c r="H649" i="416"/>
  <c r="H651" i="416"/>
  <c r="H652" i="416"/>
  <c r="H654" i="416"/>
  <c r="H655" i="416"/>
  <c r="H656" i="416"/>
  <c r="H657" i="416"/>
  <c r="H658" i="416"/>
  <c r="H659" i="416"/>
  <c r="H19" i="416"/>
  <c r="A248" i="416" l="1"/>
  <c r="A550" i="416" l="1"/>
  <c r="A295" i="416"/>
  <c r="A641" i="416"/>
  <c r="A642" i="416"/>
  <c r="A139" i="416"/>
  <c r="A211" i="416"/>
  <c r="A198" i="416"/>
  <c r="A441" i="416" l="1"/>
  <c r="A609" i="416" l="1"/>
  <c r="A622" i="416" l="1"/>
  <c r="A286" i="416" l="1"/>
  <c r="A251" i="416" l="1"/>
  <c r="A580" i="416"/>
  <c r="A104" i="416"/>
  <c r="A147" i="416"/>
  <c r="A579" i="416" l="1"/>
  <c r="A509" i="416" l="1"/>
  <c r="A188" i="416" l="1"/>
  <c r="A189" i="416"/>
  <c r="A114" i="416" l="1"/>
  <c r="A101" i="416"/>
  <c r="A79" i="416" l="1"/>
  <c r="A80" i="416"/>
  <c r="A372" i="416" l="1"/>
  <c r="A618" i="416" l="1"/>
  <c r="A619" i="416"/>
  <c r="A598" i="416" l="1"/>
  <c r="A192" i="416"/>
  <c r="A205" i="416" l="1"/>
  <c r="A132" i="416"/>
  <c r="A475" i="416"/>
  <c r="A590" i="416" l="1"/>
  <c r="A518" i="416" l="1"/>
  <c r="A176" i="416" l="1"/>
  <c r="A177" i="416"/>
  <c r="A50" i="416" l="1"/>
  <c r="A229" i="416" l="1"/>
  <c r="A494" i="416" l="1"/>
  <c r="A115" i="416"/>
  <c r="A429" i="416"/>
  <c r="A430" i="416"/>
  <c r="A321" i="416"/>
  <c r="A322" i="416"/>
  <c r="A161" i="416" l="1"/>
  <c r="A54" i="416"/>
  <c r="A488" i="416" l="1"/>
  <c r="A142" i="416" l="1"/>
  <c r="A252" i="416"/>
  <c r="A94" i="416" l="1"/>
  <c r="A106" i="416" l="1"/>
  <c r="A107" i="416"/>
  <c r="A274" i="416" l="1"/>
  <c r="A401" i="416" l="1"/>
  <c r="A207" i="416" l="1"/>
  <c r="A574" i="416" l="1"/>
  <c r="A559" i="416" l="1"/>
  <c r="A472" i="416" l="1"/>
  <c r="A640" i="416" l="1"/>
  <c r="A341" i="416" l="1"/>
  <c r="A567" i="416" l="1"/>
  <c r="A200" i="416" l="1"/>
  <c r="A318" i="416" l="1"/>
  <c r="A167" i="416"/>
  <c r="A549" i="416" l="1"/>
  <c r="A312" i="416"/>
  <c r="A230" i="416"/>
  <c r="A225" i="416"/>
  <c r="A221" i="416"/>
  <c r="A171" i="416" l="1"/>
  <c r="K8" i="416" l="1"/>
  <c r="K9" i="416"/>
  <c r="A572" i="416"/>
  <c r="A554" i="416"/>
  <c r="A505" i="416"/>
  <c r="A492" i="416"/>
  <c r="A421" i="416"/>
  <c r="A382" i="416"/>
  <c r="A368" i="416"/>
  <c r="A355" i="416"/>
  <c r="A310" i="416"/>
  <c r="A284" i="416"/>
  <c r="A250" i="416"/>
  <c r="A228" i="416"/>
  <c r="A219" i="416"/>
  <c r="A185" i="416"/>
  <c r="A178" i="416"/>
  <c r="A57" i="416"/>
  <c r="A141" i="416"/>
  <c r="A144" i="416"/>
  <c r="A72" i="416"/>
  <c r="A74" i="416"/>
  <c r="A75" i="416"/>
  <c r="A76" i="416"/>
  <c r="A77" i="416"/>
  <c r="A78" i="416"/>
  <c r="A84" i="416"/>
  <c r="A85" i="416"/>
  <c r="A86" i="416"/>
  <c r="A87" i="416"/>
  <c r="A88" i="416"/>
  <c r="A89" i="416"/>
  <c r="A90" i="416"/>
  <c r="A92" i="416"/>
  <c r="A93" i="416"/>
  <c r="A95" i="416"/>
  <c r="A96" i="416"/>
  <c r="A97" i="416"/>
  <c r="A98" i="416"/>
  <c r="A99" i="416"/>
  <c r="A100" i="416"/>
  <c r="A102" i="416"/>
  <c r="A103" i="416"/>
  <c r="A105" i="416"/>
  <c r="A109" i="416"/>
  <c r="A110" i="416"/>
  <c r="A111" i="416"/>
  <c r="A113" i="416"/>
  <c r="A116" i="416"/>
  <c r="A117" i="416"/>
  <c r="A118" i="416"/>
  <c r="A121" i="416"/>
  <c r="A23" i="416"/>
  <c r="A24" i="416"/>
  <c r="A25" i="416"/>
  <c r="A26" i="416"/>
  <c r="A27" i="416"/>
  <c r="A29" i="416"/>
  <c r="A30" i="416"/>
  <c r="A31" i="416"/>
  <c r="A32" i="416"/>
  <c r="A33" i="416"/>
  <c r="A35" i="416"/>
  <c r="A37" i="416"/>
  <c r="A41" i="416"/>
  <c r="A42" i="416"/>
  <c r="A43" i="416"/>
  <c r="A47" i="416"/>
  <c r="A49" i="416"/>
  <c r="A180" i="416"/>
  <c r="A19" i="416" l="1"/>
  <c r="A51" i="416"/>
  <c r="A52" i="416"/>
  <c r="A55" i="416"/>
  <c r="A58" i="416"/>
  <c r="A59" i="416"/>
  <c r="A60" i="416"/>
  <c r="A61" i="416"/>
  <c r="A63" i="416"/>
  <c r="A64" i="416"/>
  <c r="A65" i="416"/>
  <c r="A66" i="416"/>
  <c r="A67" i="416"/>
  <c r="A69" i="416"/>
  <c r="A70" i="416"/>
  <c r="A71" i="416"/>
  <c r="A122" i="416"/>
  <c r="A123" i="416"/>
  <c r="A124" i="416"/>
  <c r="A125" i="416"/>
  <c r="A126" i="416"/>
  <c r="A128" i="416"/>
  <c r="A129" i="416"/>
  <c r="A130" i="416"/>
  <c r="A131" i="416"/>
  <c r="A133" i="416"/>
  <c r="A134" i="416"/>
  <c r="A135" i="416"/>
  <c r="A138" i="416"/>
  <c r="A140" i="416"/>
  <c r="A146" i="416"/>
  <c r="A148" i="416"/>
  <c r="A149" i="416"/>
  <c r="A150" i="416"/>
  <c r="A151" i="416"/>
  <c r="A152" i="416"/>
  <c r="A156" i="416"/>
  <c r="A157" i="416"/>
  <c r="A158" i="416"/>
  <c r="A159" i="416"/>
  <c r="A160" i="416"/>
  <c r="A162" i="416"/>
  <c r="A163" i="416"/>
  <c r="A165" i="416"/>
  <c r="A166" i="416"/>
  <c r="A168" i="416"/>
  <c r="A169" i="416"/>
  <c r="A170" i="416"/>
  <c r="A172" i="416"/>
  <c r="A173" i="416"/>
  <c r="A174" i="416"/>
  <c r="A175" i="416"/>
  <c r="A179" i="416"/>
  <c r="A181" i="416"/>
  <c r="A182" i="416"/>
  <c r="A183" i="416"/>
  <c r="A184" i="416"/>
  <c r="A187" i="416"/>
  <c r="A196" i="416"/>
  <c r="A197" i="416"/>
  <c r="A199" i="416"/>
  <c r="A202" i="416"/>
  <c r="A203" i="416"/>
  <c r="A204" i="416"/>
  <c r="A208" i="416"/>
  <c r="A209" i="416"/>
  <c r="A210" i="416"/>
  <c r="A213" i="416"/>
  <c r="A214" i="416"/>
  <c r="A215" i="416"/>
  <c r="A216" i="416"/>
  <c r="A217" i="416"/>
  <c r="A218" i="416"/>
  <c r="A220" i="416"/>
  <c r="A222" i="416"/>
  <c r="A223" i="416"/>
  <c r="A224" i="416"/>
  <c r="A226" i="416"/>
  <c r="A227" i="416"/>
  <c r="A231" i="416"/>
  <c r="A232" i="416"/>
  <c r="A233" i="416"/>
  <c r="A234" i="416"/>
  <c r="A236" i="416"/>
  <c r="A237" i="416"/>
  <c r="A238" i="416"/>
  <c r="A239" i="416"/>
  <c r="A241" i="416"/>
  <c r="A242" i="416"/>
  <c r="A244" i="416"/>
  <c r="A246" i="416"/>
  <c r="A247" i="416"/>
  <c r="A253" i="416"/>
  <c r="A254" i="416"/>
  <c r="A255" i="416"/>
  <c r="A256" i="416"/>
  <c r="A257" i="416"/>
  <c r="A258" i="416"/>
  <c r="A259" i="416"/>
  <c r="A260" i="416"/>
  <c r="A261" i="416"/>
  <c r="A262" i="416"/>
  <c r="A263" i="416"/>
  <c r="A264" i="416"/>
  <c r="A266" i="416"/>
  <c r="A267" i="416"/>
  <c r="A268" i="416"/>
  <c r="A269" i="416"/>
  <c r="A270" i="416"/>
  <c r="A271" i="416"/>
  <c r="A272" i="416"/>
  <c r="A273" i="416"/>
  <c r="A276" i="416"/>
  <c r="A277" i="416"/>
  <c r="A278" i="416"/>
  <c r="A279" i="416"/>
  <c r="A280" i="416"/>
  <c r="A281" i="416"/>
  <c r="A282" i="416"/>
  <c r="A283" i="416"/>
  <c r="A287" i="416"/>
  <c r="A288" i="416"/>
  <c r="A290" i="416"/>
  <c r="A293" i="416"/>
  <c r="A294" i="416"/>
  <c r="A297" i="416"/>
  <c r="A298" i="416"/>
  <c r="A299" i="416"/>
  <c r="A300" i="416"/>
  <c r="A301" i="416"/>
  <c r="A302" i="416"/>
  <c r="A303" i="416"/>
  <c r="A304" i="416"/>
  <c r="A305" i="416"/>
  <c r="A306" i="416"/>
  <c r="A307" i="416"/>
  <c r="A309" i="416"/>
  <c r="A311" i="416"/>
  <c r="A314" i="416"/>
  <c r="A316" i="416"/>
  <c r="A317" i="416"/>
  <c r="A319" i="416"/>
  <c r="A323" i="416"/>
  <c r="A324" i="416"/>
  <c r="A325" i="416"/>
  <c r="A328" i="416"/>
  <c r="A330" i="416"/>
  <c r="A331" i="416"/>
  <c r="A332" i="416"/>
  <c r="A333" i="416"/>
  <c r="A334" i="416"/>
  <c r="A336" i="416"/>
  <c r="A337" i="416"/>
  <c r="A339" i="416"/>
  <c r="A340" i="416"/>
  <c r="A342" i="416"/>
  <c r="A345" i="416"/>
  <c r="A346" i="416"/>
  <c r="A347" i="416"/>
  <c r="A348" i="416"/>
  <c r="A349" i="416"/>
  <c r="A350" i="416"/>
  <c r="A351" i="416"/>
  <c r="A352" i="416"/>
  <c r="A353" i="416"/>
  <c r="A354" i="416"/>
  <c r="A356" i="416"/>
  <c r="A357" i="416"/>
  <c r="A358" i="416"/>
  <c r="A360" i="416"/>
  <c r="A361" i="416"/>
  <c r="A362" i="416"/>
  <c r="A366" i="416"/>
  <c r="A371" i="416"/>
  <c r="A373" i="416"/>
  <c r="A374" i="416"/>
  <c r="A376" i="416"/>
  <c r="A377" i="416"/>
  <c r="A378" i="416"/>
  <c r="A379" i="416"/>
  <c r="A384" i="416"/>
  <c r="A385" i="416"/>
  <c r="A386" i="416"/>
  <c r="A387" i="416"/>
  <c r="A388" i="416"/>
  <c r="A389" i="416"/>
  <c r="A390" i="416"/>
  <c r="A392" i="416"/>
  <c r="A393" i="416"/>
  <c r="A394" i="416"/>
  <c r="A396" i="416"/>
  <c r="A397" i="416"/>
  <c r="A399" i="416"/>
  <c r="A400" i="416"/>
  <c r="A404" i="416"/>
  <c r="A405" i="416"/>
  <c r="A406" i="416"/>
  <c r="A407" i="416"/>
  <c r="A408" i="416"/>
  <c r="A409" i="416"/>
  <c r="A412" i="416"/>
  <c r="A414" i="416"/>
  <c r="A417" i="416"/>
  <c r="A418" i="416"/>
  <c r="A419" i="416"/>
  <c r="A420" i="416"/>
  <c r="A422" i="416"/>
  <c r="A423" i="416"/>
  <c r="A424" i="416"/>
  <c r="A425" i="416"/>
  <c r="A426" i="416"/>
  <c r="A427" i="416"/>
  <c r="A431" i="416"/>
  <c r="A432" i="416"/>
  <c r="A443" i="416"/>
  <c r="A433" i="416"/>
  <c r="A434" i="416"/>
  <c r="A435" i="416"/>
  <c r="A436" i="416"/>
  <c r="A437" i="416"/>
  <c r="A438" i="416"/>
  <c r="A439" i="416"/>
  <c r="A442" i="416"/>
  <c r="A445" i="416"/>
  <c r="A446" i="416"/>
  <c r="A448" i="416"/>
  <c r="A449" i="416"/>
  <c r="A451" i="416"/>
  <c r="A453" i="416"/>
  <c r="A454" i="416"/>
  <c r="A456" i="416"/>
  <c r="A459" i="416"/>
  <c r="A460" i="416"/>
  <c r="A461" i="416"/>
  <c r="A462" i="416"/>
  <c r="A463" i="416"/>
  <c r="A464" i="416"/>
  <c r="A465" i="416"/>
  <c r="A468" i="416"/>
  <c r="A477" i="416"/>
  <c r="A478" i="416"/>
  <c r="A480" i="416"/>
  <c r="A481" i="416"/>
  <c r="A482" i="416"/>
  <c r="A483" i="416"/>
  <c r="A485" i="416"/>
  <c r="A486" i="416"/>
  <c r="A489" i="416"/>
  <c r="A490" i="416"/>
  <c r="A491" i="416"/>
  <c r="A497" i="416"/>
  <c r="A498" i="416"/>
  <c r="A499" i="416"/>
  <c r="A500" i="416"/>
  <c r="A502" i="416"/>
  <c r="A504" i="416"/>
  <c r="A506" i="416"/>
  <c r="A507" i="416"/>
  <c r="A508" i="416"/>
  <c r="A510" i="416"/>
  <c r="A511" i="416"/>
  <c r="A512" i="416"/>
  <c r="A513" i="416"/>
  <c r="A514" i="416"/>
  <c r="A515" i="416"/>
  <c r="A516" i="416"/>
  <c r="A519" i="416"/>
  <c r="A520" i="416"/>
  <c r="A521" i="416"/>
  <c r="A522" i="416"/>
  <c r="A523" i="416"/>
  <c r="A524" i="416"/>
  <c r="A530" i="416"/>
  <c r="A532" i="416"/>
  <c r="A533" i="416"/>
  <c r="A534" i="416"/>
  <c r="A535" i="416"/>
  <c r="A540" i="416"/>
  <c r="A541" i="416"/>
  <c r="A542" i="416"/>
  <c r="A543" i="416"/>
  <c r="A544" i="416"/>
  <c r="A545" i="416"/>
  <c r="A548" i="416"/>
  <c r="A551" i="416"/>
  <c r="A552" i="416"/>
  <c r="A553" i="416"/>
  <c r="A555" i="416"/>
  <c r="A557" i="416"/>
  <c r="A558" i="416"/>
  <c r="A562" i="416"/>
  <c r="A563" i="416"/>
  <c r="A564" i="416"/>
  <c r="A566" i="416"/>
  <c r="A568" i="416"/>
  <c r="A569" i="416"/>
  <c r="A570" i="416"/>
  <c r="A571" i="416"/>
  <c r="A577" i="416"/>
  <c r="A578" i="416"/>
  <c r="A582" i="416"/>
  <c r="A583" i="416"/>
  <c r="A584" i="416"/>
  <c r="A585" i="416"/>
  <c r="A586" i="416"/>
  <c r="A587" i="416"/>
  <c r="A588" i="416"/>
  <c r="A589" i="416"/>
  <c r="A593" i="416"/>
  <c r="A594" i="416"/>
  <c r="A595" i="416"/>
  <c r="A596" i="416"/>
  <c r="A597" i="416"/>
  <c r="A601" i="416"/>
  <c r="A602" i="416"/>
  <c r="A603" i="416"/>
  <c r="A604" i="416"/>
  <c r="A605" i="416"/>
  <c r="A606" i="416"/>
  <c r="A608" i="416"/>
  <c r="A613" i="416"/>
  <c r="A614" i="416"/>
  <c r="A615" i="416"/>
  <c r="A616" i="416"/>
  <c r="A617" i="416"/>
  <c r="A620" i="416"/>
  <c r="A623" i="416"/>
  <c r="A624" i="416"/>
  <c r="A626" i="416"/>
  <c r="A627" i="416"/>
  <c r="A628" i="416"/>
  <c r="A629" i="416"/>
  <c r="A630" i="416"/>
  <c r="A631" i="416"/>
  <c r="A632" i="416"/>
  <c r="A633" i="416"/>
  <c r="A634" i="416"/>
  <c r="A635" i="416"/>
  <c r="A637" i="416"/>
  <c r="A639" i="416"/>
  <c r="A643" i="416"/>
  <c r="A644" i="416"/>
  <c r="A646" i="416"/>
  <c r="A647" i="416"/>
  <c r="A648" i="416"/>
  <c r="A649" i="416"/>
  <c r="A651" i="416"/>
  <c r="A652" i="416"/>
  <c r="A654" i="416"/>
  <c r="A655" i="416"/>
  <c r="A656" i="416"/>
  <c r="A657" i="416"/>
  <c r="A658" i="416"/>
  <c r="A659" i="416"/>
  <c r="K7" i="416" l="1"/>
  <c r="K6" i="416"/>
  <c r="K5" i="416"/>
  <c r="K4" i="416"/>
</calcChain>
</file>

<file path=xl/sharedStrings.xml><?xml version="1.0" encoding="utf-8"?>
<sst xmlns="http://schemas.openxmlformats.org/spreadsheetml/2006/main" count="222" uniqueCount="61">
  <si>
    <t>Sommaire</t>
  </si>
  <si>
    <t>A télécharger</t>
  </si>
  <si>
    <t>?</t>
  </si>
  <si>
    <t>Tableau statistiques</t>
  </si>
  <si>
    <t>OAV(s) et/ou Film(s) à télécharger</t>
  </si>
  <si>
    <t>Shikabane Hime</t>
  </si>
  <si>
    <t>Shikabane Hime 2</t>
  </si>
  <si>
    <t xml:space="preserve"> </t>
  </si>
  <si>
    <t>Kurogane no Linebarrels</t>
  </si>
  <si>
    <t>!</t>
  </si>
  <si>
    <t>x</t>
  </si>
  <si>
    <t>Akame ga KILL</t>
  </si>
  <si>
    <t>Fansub</t>
  </si>
  <si>
    <t>Lien</t>
  </si>
  <si>
    <t>Prévisions</t>
  </si>
  <si>
    <t>Ao no Kanata no Four Rythm</t>
  </si>
  <si>
    <t>Kaerizaki Fansub</t>
  </si>
  <si>
    <t>http://kaerizaki-fansub.fr/</t>
  </si>
  <si>
    <t>Ekstasy Fansub</t>
  </si>
  <si>
    <t>http://ekstasyfamily.blogspot.fr/</t>
  </si>
  <si>
    <t>Mega no Fansub</t>
  </si>
  <si>
    <t>Bloody no Yume</t>
  </si>
  <si>
    <t>http://www.bloody-no-yume.com/</t>
  </si>
  <si>
    <t>Manga Family</t>
  </si>
  <si>
    <t>http://manga-family.moe/</t>
  </si>
  <si>
    <t>Glandeur Nature</t>
  </si>
  <si>
    <t>http://glandeur-nature.fr/</t>
  </si>
  <si>
    <t>Subarashii no Fansub</t>
  </si>
  <si>
    <t>http://www.nyaa.se/?user=253697</t>
  </si>
  <si>
    <t>Houkago Fansub</t>
  </si>
  <si>
    <t>http://www.houkago-fansub.com/</t>
  </si>
  <si>
    <t>Despair Paradise</t>
  </si>
  <si>
    <t>http://despair-paradise.com/</t>
  </si>
  <si>
    <t>http://www.nyaa.se/?user=175867</t>
  </si>
  <si>
    <t>Shining Prism</t>
  </si>
  <si>
    <t>http://www.shining-prism.com/</t>
  </si>
  <si>
    <t>Téléchargements terminés</t>
  </si>
  <si>
    <t>Téléchargements en cours</t>
  </si>
  <si>
    <t>Téléchargements à venir</t>
  </si>
  <si>
    <t>Nombre de séries total:</t>
  </si>
  <si>
    <t>Nombre de séries à venir:</t>
  </si>
  <si>
    <t>Nombre de séries et films téléchargés:</t>
  </si>
  <si>
    <t>Nombre de séries en cours de téléchargements:</t>
  </si>
  <si>
    <t>Nombre de séries à télécharger</t>
  </si>
  <si>
    <t>Nombre d'OAV(s) et de Films à télécharger:</t>
  </si>
  <si>
    <t>KFR Fansub</t>
  </si>
  <si>
    <t>http://www.kfrfansub.com/</t>
  </si>
  <si>
    <t>Shinjite Fansub</t>
  </si>
  <si>
    <t>http://shinjite.lo.gs/</t>
  </si>
  <si>
    <t>Fansub Resistance</t>
  </si>
  <si>
    <t>http://lafansubresistance.eu/</t>
  </si>
  <si>
    <t>Goldenkai</t>
  </si>
  <si>
    <t>http://goldenkai.com/</t>
  </si>
  <si>
    <t>Minimax Fansub</t>
  </si>
  <si>
    <t>http://www.minimax-fs.com/</t>
  </si>
  <si>
    <t>RIP</t>
  </si>
  <si>
    <t>Free téléchargement</t>
  </si>
  <si>
    <t>http://www.free-telechargement.org/1/categorie-Mangas+VOST/</t>
  </si>
  <si>
    <t>Kudo Project</t>
  </si>
  <si>
    <t>http://kudoproject.net/</t>
  </si>
  <si>
    <t>JS Softsub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</si>
</sst>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2" fillId="2" borderId="0" xfId="0" applyNumberFormat="1" applyFont="1" applyFill="1"/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4" fillId="2" borderId="0" xfId="0" applyNumberFormat="1" applyFont="1" applyFill="1"/>
    <xf numFmtId="164" fontId="6" fillId="2" borderId="0" xfId="0" applyNumberFormat="1" applyFont="1" applyFill="1"/>
    <xf numFmtId="164" fontId="7" fillId="2" borderId="0" xfId="0" applyNumberFormat="1" applyFont="1" applyFill="1"/>
    <xf numFmtId="164" fontId="1" fillId="2" borderId="0" xfId="0" applyNumberFormat="1" applyFont="1" applyFill="1" applyBorder="1" applyAlignment="1">
      <alignment horizontal="left"/>
    </xf>
    <xf numFmtId="164" fontId="5" fillId="2" borderId="0" xfId="0" applyNumberFormat="1" applyFont="1" applyFill="1"/>
    <xf numFmtId="164" fontId="8" fillId="2" borderId="0" xfId="0" applyNumberFormat="1" applyFont="1" applyFill="1"/>
    <xf numFmtId="0" fontId="1" fillId="2" borderId="0" xfId="0" applyFont="1" applyFill="1" applyAlignment="1">
      <alignment horizontal="center"/>
    </xf>
    <xf numFmtId="0" fontId="2" fillId="2" borderId="0" xfId="1" applyFont="1" applyFill="1" applyAlignment="1">
      <alignment horizontal="center"/>
    </xf>
    <xf numFmtId="0" fontId="3" fillId="2" borderId="0" xfId="0" applyFont="1" applyFill="1" applyBorder="1" applyAlignment="1">
      <alignment horizontal="right" vertical="center"/>
    </xf>
    <xf numFmtId="164" fontId="1" fillId="2" borderId="0" xfId="0" applyNumberFormat="1" applyFont="1" applyFill="1" applyBorder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center" wrapText="1" indent="2"/>
    </xf>
    <xf numFmtId="0" fontId="1" fillId="2" borderId="0" xfId="0" applyNumberFormat="1" applyFont="1" applyFill="1" applyBorder="1" applyAlignment="1">
      <alignment horizontal="right" vertical="center" indent="2"/>
    </xf>
    <xf numFmtId="0" fontId="9" fillId="2" borderId="0" xfId="1" applyFill="1"/>
    <xf numFmtId="164" fontId="9" fillId="2" borderId="0" xfId="1" applyNumberFormat="1" applyFill="1"/>
    <xf numFmtId="164" fontId="4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6" fillId="2" borderId="0" xfId="0" applyNumberFormat="1" applyFont="1" applyFill="1" applyAlignment="1">
      <alignment horizontal="left" indent="10"/>
    </xf>
    <xf numFmtId="164" fontId="7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5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/>
    </xf>
    <xf numFmtId="164" fontId="4" fillId="2" borderId="0" xfId="0" applyNumberFormat="1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164" fontId="5" fillId="2" borderId="0" xfId="0" applyNumberFormat="1" applyFont="1" applyFill="1" applyAlignment="1">
      <alignment horizontal="left"/>
    </xf>
    <xf numFmtId="164" fontId="8" fillId="2" borderId="0" xfId="0" applyNumberFormat="1" applyFont="1" applyFill="1" applyAlignment="1">
      <alignment horizontal="left"/>
    </xf>
    <xf numFmtId="164" fontId="10" fillId="2" borderId="0" xfId="0" applyNumberFormat="1" applyFont="1" applyFill="1"/>
    <xf numFmtId="164" fontId="8" fillId="2" borderId="0" xfId="0" applyNumberFormat="1" applyFont="1" applyFill="1" applyAlignment="1">
      <alignment horizontal="left" indent="10"/>
    </xf>
    <xf numFmtId="0" fontId="2" fillId="2" borderId="0" xfId="0" applyNumberFormat="1" applyFont="1" applyFill="1"/>
    <xf numFmtId="164" fontId="11" fillId="2" borderId="0" xfId="0" applyNumberFormat="1" applyFont="1" applyFill="1"/>
    <xf numFmtId="0" fontId="11" fillId="2" borderId="0" xfId="1" applyFont="1" applyFill="1"/>
    <xf numFmtId="0" fontId="9" fillId="0" borderId="0" xfId="1"/>
  </cellXfs>
  <cellStyles count="2">
    <cellStyle name="Lien hypertexte" xfId="1" builtinId="8"/>
    <cellStyle name="Normal" xfId="0" builtinId="0"/>
  </cellStyles>
  <dxfs count="37"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3" tint="0.39994506668294322"/>
      </font>
    </dxf>
    <dxf>
      <font>
        <b/>
        <i val="0"/>
        <color theme="0"/>
      </font>
    </dxf>
    <dxf>
      <font>
        <b/>
        <i val="0"/>
        <color theme="8" tint="-0.24994659260841701"/>
      </font>
    </dxf>
    <dxf>
      <font>
        <b/>
        <i val="0"/>
        <color theme="9"/>
      </font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[0]!téléchargementsterminés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5</xdr:row>
      <xdr:rowOff>180975</xdr:rowOff>
    </xdr:from>
    <xdr:to>
      <xdr:col>2</xdr:col>
      <xdr:colOff>733253</xdr:colOff>
      <xdr:row>7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3</xdr:row>
      <xdr:rowOff>180975</xdr:rowOff>
    </xdr:from>
    <xdr:to>
      <xdr:col>2</xdr:col>
      <xdr:colOff>733253</xdr:colOff>
      <xdr:row>5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180975</xdr:rowOff>
    </xdr:from>
    <xdr:to>
      <xdr:col>2</xdr:col>
      <xdr:colOff>733253</xdr:colOff>
      <xdr:row>11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171450</xdr:rowOff>
    </xdr:from>
    <xdr:to>
      <xdr:col>2</xdr:col>
      <xdr:colOff>733253</xdr:colOff>
      <xdr:row>9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hining-prism.com/" TargetMode="External"/><Relationship Id="rId18" Type="http://schemas.openxmlformats.org/officeDocument/2006/relationships/hyperlink" Target="http://www.houkago-fansub.com/" TargetMode="External"/><Relationship Id="rId26" Type="http://schemas.openxmlformats.org/officeDocument/2006/relationships/hyperlink" Target="http://manga-family.moe/" TargetMode="External"/><Relationship Id="rId39" Type="http://schemas.openxmlformats.org/officeDocument/2006/relationships/image" Target="../media/image1.emf"/><Relationship Id="rId21" Type="http://schemas.openxmlformats.org/officeDocument/2006/relationships/hyperlink" Target="http://kudoproject.net/" TargetMode="External"/><Relationship Id="rId34" Type="http://schemas.openxmlformats.org/officeDocument/2006/relationships/hyperlink" Target="http://www.minimax-fs.com/" TargetMode="External"/><Relationship Id="rId7" Type="http://schemas.openxmlformats.org/officeDocument/2006/relationships/hyperlink" Target="http://www.nyaa.se/?user=253697" TargetMode="External"/><Relationship Id="rId12" Type="http://schemas.openxmlformats.org/officeDocument/2006/relationships/hyperlink" Target="http://www.shining-prism.com/" TargetMode="External"/><Relationship Id="rId17" Type="http://schemas.openxmlformats.org/officeDocument/2006/relationships/hyperlink" Target="http://www.kfrfansub.com/" TargetMode="External"/><Relationship Id="rId25" Type="http://schemas.openxmlformats.org/officeDocument/2006/relationships/hyperlink" Target="http://goldenkai.com/" TargetMode="External"/><Relationship Id="rId33" Type="http://schemas.openxmlformats.org/officeDocument/2006/relationships/hyperlink" Target="http://despair-paradise.com/" TargetMode="External"/><Relationship Id="rId38" Type="http://schemas.openxmlformats.org/officeDocument/2006/relationships/control" Target="../activeX/activeX1.xml"/><Relationship Id="rId2" Type="http://schemas.openxmlformats.org/officeDocument/2006/relationships/hyperlink" Target="http://ekstasyfamily.blogspot.fr/" TargetMode="External"/><Relationship Id="rId16" Type="http://schemas.openxmlformats.org/officeDocument/2006/relationships/hyperlink" Target="http://www.houkago-fansub.com/" TargetMode="External"/><Relationship Id="rId20" Type="http://schemas.openxmlformats.org/officeDocument/2006/relationships/hyperlink" Target="http://manga-family.moe/" TargetMode="External"/><Relationship Id="rId29" Type="http://schemas.openxmlformats.org/officeDocument/2006/relationships/hyperlink" Target="http://www.free-telechargement.org/1/categorie-Mangas+VOST/" TargetMode="External"/><Relationship Id="rId1" Type="http://schemas.openxmlformats.org/officeDocument/2006/relationships/hyperlink" Target="http://kaerizaki-fansub.fr/" TargetMode="External"/><Relationship Id="rId6" Type="http://schemas.openxmlformats.org/officeDocument/2006/relationships/hyperlink" Target="http://www.free-telechargement.org/1/categorie-Mangas+VOST/" TargetMode="External"/><Relationship Id="rId11" Type="http://schemas.openxmlformats.org/officeDocument/2006/relationships/hyperlink" Target="http://www.bloody-no-yume.com/" TargetMode="External"/><Relationship Id="rId24" Type="http://schemas.openxmlformats.org/officeDocument/2006/relationships/hyperlink" Target="http://kaerizaki-fansub.fr/" TargetMode="External"/><Relationship Id="rId32" Type="http://schemas.openxmlformats.org/officeDocument/2006/relationships/hyperlink" Target="http://www.houkago-fansub.com/" TargetMode="External"/><Relationship Id="rId37" Type="http://schemas.openxmlformats.org/officeDocument/2006/relationships/vmlDrawing" Target="../drawings/vmlDrawing1.vml"/><Relationship Id="rId5" Type="http://schemas.openxmlformats.org/officeDocument/2006/relationships/hyperlink" Target="http://manga-family.moe/" TargetMode="External"/><Relationship Id="rId15" Type="http://schemas.openxmlformats.org/officeDocument/2006/relationships/hyperlink" Target="http://despair-paradise.com/" TargetMode="External"/><Relationship Id="rId23" Type="http://schemas.openxmlformats.org/officeDocument/2006/relationships/hyperlink" Target="http://lafansubresistance.eu/" TargetMode="External"/><Relationship Id="rId28" Type="http://schemas.openxmlformats.org/officeDocument/2006/relationships/hyperlink" Target="http://www.free-telechargement.org/1/categorie-Mangas+VOST/" TargetMode="External"/><Relationship Id="rId36" Type="http://schemas.openxmlformats.org/officeDocument/2006/relationships/drawing" Target="../drawings/drawing1.xml"/><Relationship Id="rId10" Type="http://schemas.openxmlformats.org/officeDocument/2006/relationships/hyperlink" Target="http://www.nyaa.se/?user=175867" TargetMode="External"/><Relationship Id="rId19" Type="http://schemas.openxmlformats.org/officeDocument/2006/relationships/hyperlink" Target="http://shinjite.lo.gs/" TargetMode="External"/><Relationship Id="rId31" Type="http://schemas.openxmlformats.org/officeDocument/2006/relationships/hyperlink" Target="http://www.minimax-fs.com/" TargetMode="External"/><Relationship Id="rId4" Type="http://schemas.openxmlformats.org/officeDocument/2006/relationships/hyperlink" Target="http://www.bloody-no-yume.com/" TargetMode="External"/><Relationship Id="rId9" Type="http://schemas.openxmlformats.org/officeDocument/2006/relationships/hyperlink" Target="http://despair-paradise.com/" TargetMode="External"/><Relationship Id="rId14" Type="http://schemas.openxmlformats.org/officeDocument/2006/relationships/hyperlink" Target="http://www.shining-prism.com/" TargetMode="External"/><Relationship Id="rId22" Type="http://schemas.openxmlformats.org/officeDocument/2006/relationships/hyperlink" Target="http://manga-family.moe/" TargetMode="External"/><Relationship Id="rId27" Type="http://schemas.openxmlformats.org/officeDocument/2006/relationships/hyperlink" Target="http://goldenkai.com/" TargetMode="External"/><Relationship Id="rId30" Type="http://schemas.openxmlformats.org/officeDocument/2006/relationships/hyperlink" Target="http://www.free-telechargement.org/1/categorie-Mangas+VOST/" TargetMode="External"/><Relationship Id="rId35" Type="http://schemas.openxmlformats.org/officeDocument/2006/relationships/printerSettings" Target="../printerSettings/printerSettings1.bin"/><Relationship Id="rId8" Type="http://schemas.openxmlformats.org/officeDocument/2006/relationships/hyperlink" Target="http://www.houkago-fansub.com/" TargetMode="External"/><Relationship Id="rId3" Type="http://schemas.openxmlformats.org/officeDocument/2006/relationships/hyperlink" Target="http://www.nyaa.se/?user=175867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yaa.se/?user=175867" TargetMode="External"/><Relationship Id="rId1" Type="http://schemas.openxmlformats.org/officeDocument/2006/relationships/hyperlink" Target="http://www.nyaa.se/?user=2536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/>
  <dimension ref="A1:K661"/>
  <sheetViews>
    <sheetView tabSelected="1" zoomScale="80" zoomScaleNormal="80" workbookViewId="0">
      <selection activeCell="I21" sqref="I21"/>
    </sheetView>
  </sheetViews>
  <sheetFormatPr baseColWidth="10" defaultColWidth="11.42578125" defaultRowHeight="15" x14ac:dyDescent="0.25"/>
  <cols>
    <col min="1" max="1" width="56.5703125" style="6" customWidth="1"/>
    <col min="2" max="3" width="11.42578125" style="6"/>
    <col min="4" max="5" width="11.42578125" style="6" customWidth="1"/>
    <col min="6" max="7" width="11.42578125" style="6"/>
    <col min="8" max="8" width="18.85546875" style="6" customWidth="1"/>
    <col min="9" max="9" width="20" style="6" bestFit="1" customWidth="1"/>
    <col min="10" max="16384" width="11.42578125" style="6"/>
  </cols>
  <sheetData>
    <row r="1" spans="1:11" x14ac:dyDescent="0.25">
      <c r="A1" s="7"/>
    </row>
    <row r="3" spans="1:11" x14ac:dyDescent="0.25">
      <c r="C3" s="23" t="s">
        <v>36</v>
      </c>
    </row>
    <row r="4" spans="1:11" x14ac:dyDescent="0.25">
      <c r="C4" s="24"/>
      <c r="H4" s="29" t="s">
        <v>39</v>
      </c>
      <c r="I4" s="22"/>
      <c r="K4" s="8">
        <f>COUNTA(A19:A659)</f>
        <v>641</v>
      </c>
    </row>
    <row r="5" spans="1:11" x14ac:dyDescent="0.25">
      <c r="C5" s="25" t="s">
        <v>37</v>
      </c>
      <c r="H5" s="30" t="s">
        <v>41</v>
      </c>
      <c r="I5" s="22"/>
      <c r="K5" s="9">
        <f>COUNTIF(H19:H659,"Terminé")</f>
        <v>88</v>
      </c>
    </row>
    <row r="6" spans="1:11" x14ac:dyDescent="0.25">
      <c r="A6" s="17" t="s">
        <v>0</v>
      </c>
      <c r="C6" s="24"/>
      <c r="H6" s="31" t="s">
        <v>42</v>
      </c>
      <c r="I6" s="22"/>
      <c r="K6" s="10">
        <f>COUNTIF(H19:H659,"En cours")</f>
        <v>40</v>
      </c>
    </row>
    <row r="7" spans="1:11" x14ac:dyDescent="0.25">
      <c r="A7" s="17" t="s">
        <v>14</v>
      </c>
      <c r="C7" s="26" t="s">
        <v>1</v>
      </c>
      <c r="H7" s="32" t="s">
        <v>43</v>
      </c>
      <c r="I7" s="22"/>
      <c r="K7" s="11">
        <f>COUNTIF(H19:H659,"A télécharger")</f>
        <v>413</v>
      </c>
    </row>
    <row r="8" spans="1:11" x14ac:dyDescent="0.25">
      <c r="A8" s="17" t="s">
        <v>3</v>
      </c>
      <c r="C8" s="27"/>
      <c r="H8" s="34" t="s">
        <v>40</v>
      </c>
      <c r="I8" s="22"/>
      <c r="K8" s="14">
        <f>COUNTIF(H19:H659,"*a venir")</f>
        <v>77</v>
      </c>
    </row>
    <row r="9" spans="1:11" x14ac:dyDescent="0.25">
      <c r="A9" s="17" t="s">
        <v>12</v>
      </c>
      <c r="C9" s="36" t="s">
        <v>38</v>
      </c>
      <c r="H9" s="33" t="s">
        <v>44</v>
      </c>
      <c r="I9" s="22"/>
      <c r="K9" s="13">
        <f>COUNTIF(H19:H659,"*à télécharger")</f>
        <v>18</v>
      </c>
    </row>
    <row r="10" spans="1:11" x14ac:dyDescent="0.25">
      <c r="C10" s="27"/>
      <c r="J10" s="22"/>
    </row>
    <row r="11" spans="1:11" x14ac:dyDescent="0.25">
      <c r="C11" s="28" t="s">
        <v>4</v>
      </c>
      <c r="I11" s="22"/>
      <c r="J11" s="22"/>
    </row>
    <row r="12" spans="1:11" x14ac:dyDescent="0.25">
      <c r="I12" s="22"/>
      <c r="J12" s="22"/>
    </row>
    <row r="13" spans="1:11" x14ac:dyDescent="0.25">
      <c r="I13" s="22"/>
      <c r="J13" s="22"/>
    </row>
    <row r="14" spans="1:11" x14ac:dyDescent="0.25">
      <c r="C14" s="6" t="s">
        <v>7</v>
      </c>
      <c r="I14" s="22"/>
      <c r="J14" s="22"/>
    </row>
    <row r="15" spans="1:11" hidden="1" x14ac:dyDescent="0.25"/>
    <row r="16" spans="1:11" ht="15.75" thickBot="1" x14ac:dyDescent="0.3"/>
    <row r="17" spans="1:10" hidden="1" x14ac:dyDescent="0.25"/>
    <row r="18" spans="1:10" ht="17.25" customHeight="1" x14ac:dyDescent="0.25">
      <c r="A18" s="18" t="e">
        <f>#REF!</f>
        <v>#REF!</v>
      </c>
      <c r="B18" s="2">
        <v>0</v>
      </c>
      <c r="C18" s="2">
        <v>25</v>
      </c>
      <c r="D18" s="2"/>
      <c r="E18" s="2"/>
      <c r="F18" s="2"/>
      <c r="G18" s="2"/>
      <c r="H18" s="12" t="str">
        <f t="shared" ref="H18:H89" si="0">IF(AND(B18=C18,D18=E18,F18=G18),"Terminé",IF(OR(B18="x",D18="x",F18="x"),"Abandonné",IF(OR(C18="?",E18="?",G18="?"),"En cours",IF(OR(C18="!",E18="!",G18="!"),"A venir",IF(AND(B18=C18,D18&lt;E18,F18=G18),"OAV(s) à télécharger",IF(AND(B18=C18,D18=E18,F18&lt;G18),"Film(s) à télécharger",IF(AND(B18=C18,D18&lt;E18,F18&lt;G18),"OAV(s) et Film(s) à télécharger",IF(AND(B18&lt;C18,D18&lt;E18,F18&lt;G18),"A télécharger",IF(AND(B18&lt;C18,D18&lt;E18),"A télécharger",IF(B18&lt;C18,"A télécharger","A contrôler"))))))))))</f>
        <v>A télécharger</v>
      </c>
    </row>
    <row r="19" spans="1:10" ht="17.25" customHeight="1" x14ac:dyDescent="0.25">
      <c r="A19" s="18" t="e">
        <f>#REF!</f>
        <v>#REF!</v>
      </c>
      <c r="B19" s="5">
        <v>12</v>
      </c>
      <c r="C19" s="5">
        <v>12</v>
      </c>
      <c r="D19" s="5">
        <v>1</v>
      </c>
      <c r="E19" s="5">
        <v>1</v>
      </c>
      <c r="F19" s="5"/>
      <c r="G19" s="5"/>
      <c r="H19" s="12" t="str">
        <f t="shared" si="0"/>
        <v>Terminé</v>
      </c>
    </row>
    <row r="20" spans="1:10" ht="17.25" customHeight="1" x14ac:dyDescent="0.25">
      <c r="A20" s="18" t="e">
        <f>#REF!</f>
        <v>#REF!</v>
      </c>
      <c r="B20" s="3">
        <v>12</v>
      </c>
      <c r="C20" s="3">
        <v>12</v>
      </c>
      <c r="D20" s="3"/>
      <c r="E20" s="3"/>
      <c r="F20" s="3"/>
      <c r="G20" s="3"/>
      <c r="H20" s="12" t="str">
        <f t="shared" si="0"/>
        <v>Terminé</v>
      </c>
    </row>
    <row r="21" spans="1:10" ht="17.25" customHeight="1" x14ac:dyDescent="0.4">
      <c r="A21" s="18" t="e">
        <f>#REF!</f>
        <v>#REF!</v>
      </c>
      <c r="B21" s="3">
        <v>10</v>
      </c>
      <c r="C21" s="3" t="s">
        <v>2</v>
      </c>
      <c r="D21" s="3"/>
      <c r="E21" s="3"/>
      <c r="F21" s="3"/>
      <c r="G21" s="3"/>
      <c r="H21" s="12" t="str">
        <f t="shared" si="0"/>
        <v>En cours</v>
      </c>
      <c r="I21" s="40" t="s">
        <v>16</v>
      </c>
      <c r="J21" s="35"/>
    </row>
    <row r="22" spans="1:10" ht="17.25" customHeight="1" x14ac:dyDescent="0.25">
      <c r="A22" s="18" t="e">
        <f>#REF!</f>
        <v>#REF!</v>
      </c>
      <c r="B22" s="3">
        <v>0</v>
      </c>
      <c r="C22" s="3" t="s">
        <v>9</v>
      </c>
      <c r="D22" s="3"/>
      <c r="E22" s="3"/>
      <c r="F22" s="3"/>
      <c r="G22" s="3"/>
      <c r="H22" s="12" t="str">
        <f t="shared" ref="H22" si="1">IF(AND(B22=C22,D22=E22,F22=G22),"Terminé",IF(OR(B22="x",D22="x",F22="x"),"Abandonné",IF(OR(C22="?",E22="?",G22="?"),"En cours",IF(OR(C22="!",E22="!",G22="!"),"A venir",IF(AND(B22=C22,D22&lt;E22,F22=G22),"OAV(s) à télécharger",IF(AND(B22=C22,D22=E22,F22&lt;G22),"Film(s) à télécharger",IF(AND(B22=C22,D22&lt;E22,F22&lt;G22),"OAV(s) et Film(s) à télécharger",IF(AND(B22&lt;C22,D22&lt;E22,F22&lt;G22),"A télécharger",IF(AND(B22&lt;C22,D22&lt;E22),"A télécharger",IF(B22&lt;C22,"A télécharger","A contrôler"))))))))))</f>
        <v>A venir</v>
      </c>
    </row>
    <row r="23" spans="1:10" ht="17.25" customHeight="1" x14ac:dyDescent="0.25">
      <c r="A23" s="18" t="e">
        <f>#REF!</f>
        <v>#REF!</v>
      </c>
      <c r="B23" s="3">
        <v>0</v>
      </c>
      <c r="C23" s="3">
        <v>24</v>
      </c>
      <c r="D23" s="3">
        <v>0</v>
      </c>
      <c r="E23" s="3">
        <v>10</v>
      </c>
      <c r="F23" s="3"/>
      <c r="G23" s="3"/>
      <c r="H23" s="12" t="str">
        <f t="shared" si="0"/>
        <v>A télécharger</v>
      </c>
    </row>
    <row r="24" spans="1:10" ht="17.25" customHeight="1" x14ac:dyDescent="0.4">
      <c r="A24" s="18" t="e">
        <f>#REF!</f>
        <v>#REF!</v>
      </c>
      <c r="B24" s="3">
        <v>57</v>
      </c>
      <c r="C24" s="3" t="s">
        <v>2</v>
      </c>
      <c r="D24" s="3"/>
      <c r="E24" s="3"/>
      <c r="F24" s="3"/>
      <c r="G24" s="3"/>
      <c r="H24" s="12" t="str">
        <f t="shared" si="0"/>
        <v>En cours</v>
      </c>
      <c r="I24" s="38" t="s">
        <v>55</v>
      </c>
      <c r="J24" s="35"/>
    </row>
    <row r="25" spans="1:10" ht="17.25" customHeight="1" x14ac:dyDescent="0.25">
      <c r="A25" s="18" t="e">
        <f>#REF!</f>
        <v>#REF!</v>
      </c>
      <c r="B25" s="3">
        <v>12</v>
      </c>
      <c r="C25" s="3">
        <v>12</v>
      </c>
      <c r="D25" s="3"/>
      <c r="E25" s="3"/>
      <c r="F25" s="3"/>
      <c r="G25" s="3"/>
      <c r="H25" s="12" t="str">
        <f t="shared" si="0"/>
        <v>Terminé</v>
      </c>
    </row>
    <row r="26" spans="1:10" ht="17.25" customHeight="1" x14ac:dyDescent="0.25">
      <c r="A26" s="18" t="e">
        <f>#REF!</f>
        <v>#REF!</v>
      </c>
      <c r="B26" s="3">
        <v>0</v>
      </c>
      <c r="C26" s="3">
        <v>27</v>
      </c>
      <c r="D26" s="3">
        <v>0</v>
      </c>
      <c r="E26" s="3">
        <v>9</v>
      </c>
      <c r="F26" s="3">
        <v>0</v>
      </c>
      <c r="G26" s="3">
        <v>1</v>
      </c>
      <c r="H26" s="12" t="str">
        <f t="shared" si="0"/>
        <v>A télécharger</v>
      </c>
    </row>
    <row r="27" spans="1:10" ht="17.25" customHeight="1" x14ac:dyDescent="0.25">
      <c r="A27" s="18" t="e">
        <f>#REF!</f>
        <v>#REF!</v>
      </c>
      <c r="B27" s="3">
        <v>0</v>
      </c>
      <c r="C27" s="3">
        <v>22</v>
      </c>
      <c r="D27" s="3"/>
      <c r="E27" s="3"/>
      <c r="F27" s="3"/>
      <c r="G27" s="3"/>
      <c r="H27" s="12" t="str">
        <f t="shared" si="0"/>
        <v>A télécharger</v>
      </c>
    </row>
    <row r="28" spans="1:10" ht="17.25" customHeight="1" x14ac:dyDescent="0.4">
      <c r="A28" s="18" t="e">
        <f>#REF!</f>
        <v>#REF!</v>
      </c>
      <c r="B28" s="3">
        <v>14</v>
      </c>
      <c r="C28" s="3" t="s">
        <v>2</v>
      </c>
      <c r="D28" s="3"/>
      <c r="E28" s="3"/>
      <c r="F28" s="3"/>
      <c r="G28" s="3"/>
      <c r="H28" s="12" t="str">
        <f t="shared" si="0"/>
        <v>En cours</v>
      </c>
      <c r="I28" s="40" t="s">
        <v>18</v>
      </c>
      <c r="J28" s="35"/>
    </row>
    <row r="29" spans="1:10" ht="17.25" customHeight="1" x14ac:dyDescent="0.25">
      <c r="A29" s="18" t="e">
        <f>#REF!</f>
        <v>#REF!</v>
      </c>
      <c r="B29" s="3">
        <v>0</v>
      </c>
      <c r="C29" s="3">
        <v>24</v>
      </c>
      <c r="D29" s="3">
        <v>0</v>
      </c>
      <c r="E29" s="3">
        <v>1</v>
      </c>
      <c r="F29" s="3"/>
      <c r="G29" s="3"/>
      <c r="H29" s="12" t="str">
        <f t="shared" si="0"/>
        <v>A télécharger</v>
      </c>
    </row>
    <row r="30" spans="1:10" ht="17.25" customHeight="1" x14ac:dyDescent="0.25">
      <c r="A30" s="18" t="e">
        <f>#REF!</f>
        <v>#REF!</v>
      </c>
      <c r="B30" s="3">
        <v>0</v>
      </c>
      <c r="C30" s="3">
        <v>12</v>
      </c>
      <c r="D30" s="3">
        <v>0</v>
      </c>
      <c r="E30" s="3">
        <v>1</v>
      </c>
      <c r="F30" s="3"/>
      <c r="G30" s="3"/>
      <c r="H30" s="12" t="str">
        <f t="shared" si="0"/>
        <v>A télécharger</v>
      </c>
    </row>
    <row r="31" spans="1:10" ht="17.25" customHeight="1" x14ac:dyDescent="0.25">
      <c r="A31" s="18" t="e">
        <f>#REF!</f>
        <v>#REF!</v>
      </c>
      <c r="B31" s="3">
        <v>0</v>
      </c>
      <c r="C31" s="3">
        <v>25</v>
      </c>
      <c r="D31" s="3">
        <v>0</v>
      </c>
      <c r="E31" s="3">
        <v>4</v>
      </c>
      <c r="F31" s="3"/>
      <c r="G31" s="3"/>
      <c r="H31" s="12" t="str">
        <f t="shared" si="0"/>
        <v>A télécharger</v>
      </c>
    </row>
    <row r="32" spans="1:10" ht="17.25" customHeight="1" x14ac:dyDescent="0.25">
      <c r="A32" s="18" t="e">
        <f>#REF!</f>
        <v>#REF!</v>
      </c>
      <c r="B32" s="3">
        <v>0</v>
      </c>
      <c r="C32" s="3">
        <v>26</v>
      </c>
      <c r="D32" s="3"/>
      <c r="E32" s="3"/>
      <c r="F32" s="3"/>
      <c r="G32" s="3"/>
      <c r="H32" s="12" t="str">
        <f t="shared" si="0"/>
        <v>A télécharger</v>
      </c>
    </row>
    <row r="33" spans="1:10" ht="17.25" customHeight="1" x14ac:dyDescent="0.25">
      <c r="A33" s="18" t="e">
        <f>#REF!</f>
        <v>#REF!</v>
      </c>
      <c r="B33" s="3">
        <v>0</v>
      </c>
      <c r="C33" s="3">
        <v>26</v>
      </c>
      <c r="D33" s="3"/>
      <c r="E33" s="3"/>
      <c r="F33" s="3"/>
      <c r="G33" s="3"/>
      <c r="H33" s="12" t="str">
        <f t="shared" si="0"/>
        <v>A télécharger</v>
      </c>
    </row>
    <row r="34" spans="1:10" ht="17.25" customHeight="1" x14ac:dyDescent="0.4">
      <c r="A34" s="18" t="s">
        <v>11</v>
      </c>
      <c r="B34" s="3">
        <v>19</v>
      </c>
      <c r="C34" s="3" t="s">
        <v>2</v>
      </c>
      <c r="D34" s="3"/>
      <c r="E34" s="3"/>
      <c r="F34" s="3"/>
      <c r="G34" s="3"/>
      <c r="H34" s="12" t="str">
        <f t="shared" si="0"/>
        <v>En cours</v>
      </c>
      <c r="I34" s="40" t="s">
        <v>20</v>
      </c>
      <c r="J34" s="35"/>
    </row>
    <row r="35" spans="1:10" ht="17.25" customHeight="1" x14ac:dyDescent="0.25">
      <c r="A35" s="18" t="e">
        <f>#REF!</f>
        <v>#REF!</v>
      </c>
      <c r="B35" s="3">
        <v>12</v>
      </c>
      <c r="C35" s="3">
        <v>12</v>
      </c>
      <c r="D35" s="3">
        <v>1</v>
      </c>
      <c r="E35" s="3">
        <v>1</v>
      </c>
      <c r="F35" s="3"/>
      <c r="G35" s="3"/>
      <c r="H35" s="12" t="str">
        <f t="shared" si="0"/>
        <v>Terminé</v>
      </c>
    </row>
    <row r="36" spans="1:10" ht="17.25" customHeight="1" x14ac:dyDescent="0.4">
      <c r="A36" s="18" t="e">
        <f>#REF!</f>
        <v>#REF!</v>
      </c>
      <c r="B36" s="3">
        <v>7</v>
      </c>
      <c r="C36" s="3" t="s">
        <v>2</v>
      </c>
      <c r="D36" s="3"/>
      <c r="E36" s="3"/>
      <c r="F36" s="3"/>
      <c r="G36" s="3"/>
      <c r="H36" s="12" t="str">
        <f t="shared" si="0"/>
        <v>En cours</v>
      </c>
      <c r="I36" s="40" t="s">
        <v>21</v>
      </c>
      <c r="J36" s="35"/>
    </row>
    <row r="37" spans="1:10" ht="17.25" customHeight="1" x14ac:dyDescent="0.25">
      <c r="A37" s="18" t="e">
        <f>#REF!</f>
        <v>#REF!</v>
      </c>
      <c r="B37" s="3">
        <v>0</v>
      </c>
      <c r="C37" s="3">
        <v>12</v>
      </c>
      <c r="D37" s="3">
        <v>0</v>
      </c>
      <c r="E37" s="3">
        <v>1</v>
      </c>
      <c r="F37" s="3"/>
      <c r="G37" s="3"/>
      <c r="H37" s="12" t="str">
        <f t="shared" si="0"/>
        <v>A télécharger</v>
      </c>
    </row>
    <row r="38" spans="1:10" ht="17.25" customHeight="1" x14ac:dyDescent="0.25">
      <c r="A38" s="18" t="e">
        <f>#REF!</f>
        <v>#REF!</v>
      </c>
      <c r="B38" s="3"/>
      <c r="C38" s="3"/>
      <c r="D38" s="3"/>
      <c r="E38" s="3"/>
      <c r="F38" s="3">
        <v>0</v>
      </c>
      <c r="G38" s="3">
        <v>1</v>
      </c>
      <c r="H38" s="12" t="str">
        <f t="shared" si="0"/>
        <v>Film(s) à télécharger</v>
      </c>
    </row>
    <row r="39" spans="1:10" ht="17.25" customHeight="1" x14ac:dyDescent="0.25">
      <c r="A39" s="18" t="e">
        <f>#REF!</f>
        <v>#REF!</v>
      </c>
      <c r="B39" s="3">
        <v>0</v>
      </c>
      <c r="C39" s="3">
        <v>24</v>
      </c>
      <c r="D39" s="3"/>
      <c r="E39" s="3"/>
      <c r="F39" s="3"/>
      <c r="G39" s="3"/>
      <c r="H39" s="12" t="str">
        <f t="shared" si="0"/>
        <v>A télécharger</v>
      </c>
    </row>
    <row r="40" spans="1:10" ht="17.25" customHeight="1" x14ac:dyDescent="0.25">
      <c r="A40" s="18" t="e">
        <f>#REF!</f>
        <v>#REF!</v>
      </c>
      <c r="B40" s="3">
        <v>0</v>
      </c>
      <c r="C40" s="3" t="s">
        <v>9</v>
      </c>
      <c r="D40" s="3"/>
      <c r="E40" s="3"/>
      <c r="F40" s="3"/>
      <c r="G40" s="3"/>
      <c r="H40" s="12" t="str">
        <f t="shared" ref="H40" si="2">IF(AND(B40=C40,D40=E40,F40=G40),"Terminé",IF(OR(B40="x",D40="x",F40="x"),"Abandonné",IF(OR(C40="?",E40="?",G40="?"),"En cours",IF(OR(C40="!",E40="!",G40="!"),"A venir",IF(AND(B40=C40,D40&lt;E40,F40=G40),"OAV(s) à télécharger",IF(AND(B40=C40,D40=E40,F40&lt;G40),"Film(s) à télécharger",IF(AND(B40=C40,D40&lt;E40,F40&lt;G40),"OAV(s) et Film(s) à télécharger",IF(AND(B40&lt;C40,D40&lt;E40,F40&lt;G40),"A télécharger",IF(AND(B40&lt;C40,D40&lt;E40),"A télécharger",IF(B40&lt;C40,"A télécharger","A contrôler"))))))))))</f>
        <v>A venir</v>
      </c>
    </row>
    <row r="41" spans="1:10" ht="17.25" customHeight="1" x14ac:dyDescent="0.25">
      <c r="A41" s="18" t="e">
        <f>#REF!</f>
        <v>#REF!</v>
      </c>
      <c r="B41" s="3">
        <v>0</v>
      </c>
      <c r="C41" s="3">
        <v>26</v>
      </c>
      <c r="D41" s="3"/>
      <c r="E41" s="3"/>
      <c r="F41" s="3"/>
      <c r="G41" s="3"/>
      <c r="H41" s="12" t="str">
        <f t="shared" si="0"/>
        <v>A télécharger</v>
      </c>
    </row>
    <row r="42" spans="1:10" ht="17.25" customHeight="1" x14ac:dyDescent="0.25">
      <c r="A42" s="18" t="e">
        <f>#REF!</f>
        <v>#REF!</v>
      </c>
      <c r="B42" s="3">
        <v>0</v>
      </c>
      <c r="C42" s="3">
        <v>13</v>
      </c>
      <c r="D42" s="3"/>
      <c r="E42" s="3"/>
      <c r="F42" s="3"/>
      <c r="G42" s="3"/>
      <c r="H42" s="12" t="str">
        <f t="shared" si="0"/>
        <v>A télécharger</v>
      </c>
    </row>
    <row r="43" spans="1:10" ht="17.25" customHeight="1" x14ac:dyDescent="0.25">
      <c r="A43" s="18" t="e">
        <f>#REF!</f>
        <v>#REF!</v>
      </c>
      <c r="B43" s="3">
        <v>0</v>
      </c>
      <c r="C43" s="3">
        <v>13</v>
      </c>
      <c r="D43" s="3"/>
      <c r="E43" s="3"/>
      <c r="F43" s="3"/>
      <c r="G43" s="3"/>
      <c r="H43" s="12" t="str">
        <f t="shared" si="0"/>
        <v>A télécharger</v>
      </c>
    </row>
    <row r="44" spans="1:10" ht="17.25" customHeight="1" x14ac:dyDescent="0.25">
      <c r="A44" s="18" t="e">
        <f>#REF!</f>
        <v>#REF!</v>
      </c>
      <c r="B44" s="3">
        <v>26</v>
      </c>
      <c r="C44" s="3">
        <v>26</v>
      </c>
      <c r="D44" s="3">
        <v>2</v>
      </c>
      <c r="E44" s="3">
        <v>2</v>
      </c>
      <c r="F44" s="3"/>
      <c r="G44" s="3"/>
      <c r="H44" s="12" t="str">
        <f t="shared" si="0"/>
        <v>Terminé</v>
      </c>
    </row>
    <row r="45" spans="1:10" ht="17.25" customHeight="1" x14ac:dyDescent="0.25">
      <c r="A45" s="18" t="e">
        <f>#REF!</f>
        <v>#REF!</v>
      </c>
      <c r="B45" s="3">
        <v>13</v>
      </c>
      <c r="C45" s="3">
        <v>13</v>
      </c>
      <c r="D45" s="3">
        <v>6</v>
      </c>
      <c r="E45" s="3">
        <v>6</v>
      </c>
      <c r="F45" s="3"/>
      <c r="G45" s="3"/>
      <c r="H45" s="12" t="str">
        <f t="shared" si="0"/>
        <v>Terminé</v>
      </c>
    </row>
    <row r="46" spans="1:10" ht="17.25" customHeight="1" x14ac:dyDescent="0.4">
      <c r="A46" s="18" t="e">
        <f>#REF!</f>
        <v>#REF!</v>
      </c>
      <c r="B46" s="3">
        <v>7</v>
      </c>
      <c r="C46" s="3" t="s">
        <v>2</v>
      </c>
      <c r="D46" s="3"/>
      <c r="E46" s="3"/>
      <c r="F46" s="3"/>
      <c r="G46" s="3"/>
      <c r="H46" s="12" t="str">
        <f t="shared" si="0"/>
        <v>En cours</v>
      </c>
      <c r="I46" s="40" t="s">
        <v>23</v>
      </c>
      <c r="J46" s="35"/>
    </row>
    <row r="47" spans="1:10" ht="17.25" customHeight="1" x14ac:dyDescent="0.25">
      <c r="A47" s="18" t="e">
        <f>#REF!</f>
        <v>#REF!</v>
      </c>
      <c r="B47" s="3">
        <v>13</v>
      </c>
      <c r="C47" s="3">
        <v>13</v>
      </c>
      <c r="D47" s="3"/>
      <c r="E47" s="3"/>
      <c r="F47" s="3"/>
      <c r="G47" s="3"/>
      <c r="H47" s="12" t="str">
        <f t="shared" si="0"/>
        <v>Terminé</v>
      </c>
    </row>
    <row r="48" spans="1:10" ht="17.25" customHeight="1" x14ac:dyDescent="0.25">
      <c r="A48" s="18" t="e">
        <f>#REF!</f>
        <v>#REF!</v>
      </c>
      <c r="B48" s="3"/>
      <c r="C48" s="3"/>
      <c r="D48" s="3">
        <v>0</v>
      </c>
      <c r="E48" s="3" t="s">
        <v>9</v>
      </c>
      <c r="F48" s="3"/>
      <c r="G48" s="3"/>
      <c r="H48" s="12" t="str">
        <f t="shared" ref="H48" si="3">IF(AND(B48=C48,D48=E48,F48=G48),"Terminé",IF(OR(B48="x",D48="x",F48="x"),"Abandonné",IF(OR(C48="?",E48="?",G48="?"),"En cours",IF(OR(C48="!",E48="!",G48="!"),"A venir",IF(AND(B48=C48,D48&lt;E48,F48=G48),"OAV(s) à télécharger",IF(AND(B48=C48,D48=E48,F48&lt;G48),"Film(s) à télécharger",IF(AND(B48=C48,D48&lt;E48,F48&lt;G48),"OAV(s) et Film(s) à télécharger",IF(AND(B48&lt;C48,D48&lt;E48,F48&lt;G48),"A télécharger",IF(AND(B48&lt;C48,D48&lt;E48),"A télécharger",IF(B48&lt;C48,"A télécharger","A contrôler"))))))))))</f>
        <v>A venir</v>
      </c>
    </row>
    <row r="49" spans="1:8" ht="17.25" customHeight="1" x14ac:dyDescent="0.25">
      <c r="A49" s="18" t="e">
        <f>#REF!</f>
        <v>#REF!</v>
      </c>
      <c r="B49" s="3">
        <v>0</v>
      </c>
      <c r="C49" s="3">
        <v>13</v>
      </c>
      <c r="D49" s="3">
        <v>0</v>
      </c>
      <c r="E49" s="3">
        <v>1</v>
      </c>
      <c r="F49" s="3"/>
      <c r="G49" s="3"/>
      <c r="H49" s="12" t="str">
        <f t="shared" si="0"/>
        <v>A télécharger</v>
      </c>
    </row>
    <row r="50" spans="1:8" ht="17.25" customHeight="1" x14ac:dyDescent="0.25">
      <c r="A50" s="18" t="e">
        <f>#REF!</f>
        <v>#REF!</v>
      </c>
      <c r="B50" s="3">
        <v>0</v>
      </c>
      <c r="C50" s="3">
        <v>12</v>
      </c>
      <c r="D50" s="3">
        <v>0</v>
      </c>
      <c r="E50" s="3">
        <v>1</v>
      </c>
      <c r="F50" s="3"/>
      <c r="G50" s="3"/>
      <c r="H50" s="12" t="str">
        <f t="shared" si="0"/>
        <v>A télécharger</v>
      </c>
    </row>
    <row r="51" spans="1:8" ht="17.25" customHeight="1" x14ac:dyDescent="0.25">
      <c r="A51" s="18" t="e">
        <f>#REF!</f>
        <v>#REF!</v>
      </c>
      <c r="B51" s="3">
        <v>0</v>
      </c>
      <c r="C51" s="3">
        <v>11</v>
      </c>
      <c r="D51" s="3"/>
      <c r="E51" s="3"/>
      <c r="F51" s="3">
        <v>0</v>
      </c>
      <c r="G51" s="3">
        <v>1</v>
      </c>
      <c r="H51" s="12" t="str">
        <f t="shared" si="0"/>
        <v>A télécharger</v>
      </c>
    </row>
    <row r="52" spans="1:8" ht="17.25" customHeight="1" x14ac:dyDescent="0.25">
      <c r="A52" s="18" t="e">
        <f>#REF!</f>
        <v>#REF!</v>
      </c>
      <c r="B52" s="3">
        <v>12</v>
      </c>
      <c r="C52" s="3">
        <v>12</v>
      </c>
      <c r="D52" s="3"/>
      <c r="E52" s="3"/>
      <c r="F52" s="3"/>
      <c r="G52" s="3"/>
      <c r="H52" s="12" t="str">
        <f t="shared" si="0"/>
        <v>Terminé</v>
      </c>
    </row>
    <row r="53" spans="1:8" ht="17.25" customHeight="1" x14ac:dyDescent="0.25">
      <c r="A53" s="18" t="e">
        <f>#REF!</f>
        <v>#REF!</v>
      </c>
      <c r="B53" s="3">
        <v>0</v>
      </c>
      <c r="C53" s="3" t="s">
        <v>9</v>
      </c>
      <c r="D53" s="3"/>
      <c r="E53" s="3"/>
      <c r="F53" s="3"/>
      <c r="G53" s="3"/>
      <c r="H53" s="12" t="str">
        <f t="shared" ref="H53" si="4">IF(AND(B53=C53,D53=E53,F53=G53),"Terminé",IF(OR(B53="x",D53="x",F53="x"),"Abandonné",IF(OR(C53="?",E53="?",G53="?"),"En cours",IF(OR(C53="!",E53="!",G53="!"),"A venir",IF(AND(B53=C53,D53&lt;E53,F53=G53),"OAV(s) à télécharger",IF(AND(B53=C53,D53=E53,F53&lt;G53),"Film(s) à télécharger",IF(AND(B53=C53,D53&lt;E53,F53&lt;G53),"OAV(s) et Film(s) à télécharger",IF(AND(B53&lt;C53,D53&lt;E53,F53&lt;G53),"A télécharger",IF(AND(B53&lt;C53,D53&lt;E53),"A télécharger",IF(B53&lt;C53,"A télécharger","A contrôler"))))))))))</f>
        <v>A venir</v>
      </c>
    </row>
    <row r="54" spans="1:8" ht="17.25" customHeight="1" x14ac:dyDescent="0.25">
      <c r="A54" s="18" t="e">
        <f>#REF!</f>
        <v>#REF!</v>
      </c>
      <c r="B54" s="3">
        <v>0</v>
      </c>
      <c r="C54" s="3">
        <v>12</v>
      </c>
      <c r="D54" s="3">
        <v>0</v>
      </c>
      <c r="E54" s="3" t="s">
        <v>9</v>
      </c>
      <c r="F54" s="3"/>
      <c r="G54" s="3"/>
      <c r="H54" s="12" t="str">
        <f t="shared" si="0"/>
        <v>A venir</v>
      </c>
    </row>
    <row r="55" spans="1:8" ht="17.25" customHeight="1" x14ac:dyDescent="0.25">
      <c r="A55" s="18" t="e">
        <f>#REF!</f>
        <v>#REF!</v>
      </c>
      <c r="B55" s="3">
        <v>0</v>
      </c>
      <c r="C55" s="3">
        <v>25</v>
      </c>
      <c r="D55" s="3">
        <v>0</v>
      </c>
      <c r="E55" s="3">
        <v>4</v>
      </c>
      <c r="F55" s="3">
        <v>0</v>
      </c>
      <c r="G55" s="3">
        <v>1</v>
      </c>
      <c r="H55" s="12" t="str">
        <f t="shared" si="0"/>
        <v>A télécharger</v>
      </c>
    </row>
    <row r="56" spans="1:8" ht="17.25" customHeight="1" x14ac:dyDescent="0.25">
      <c r="A56" s="18" t="s">
        <v>15</v>
      </c>
      <c r="B56" s="3">
        <v>0</v>
      </c>
      <c r="C56" s="3" t="s">
        <v>9</v>
      </c>
      <c r="D56" s="3"/>
      <c r="E56" s="3"/>
      <c r="F56" s="3"/>
      <c r="G56" s="3"/>
      <c r="H56" s="12" t="str">
        <f t="shared" ref="H56" si="5">IF(AND(B56=C56,D56=E56,F56=G56),"Terminé",IF(OR(B56="x",D56="x",F56="x"),"Abandonné",IF(OR(C56="?",E56="?",G56="?"),"En cours",IF(OR(C56="!",E56="!",G56="!"),"A venir",IF(AND(B56=C56,D56&lt;E56,F56=G56),"OAV(s) à télécharger",IF(AND(B56=C56,D56=E56,F56&lt;G56),"Film(s) à télécharger",IF(AND(B56=C56,D56&lt;E56,F56&lt;G56),"OAV(s) et Film(s) à télécharger",IF(AND(B56&lt;C56,D56&lt;E56,F56&lt;G56),"A télécharger",IF(AND(B56&lt;C56,D56&lt;E56),"A télécharger",IF(B56&lt;C56,"A télécharger","A contrôler"))))))))))</f>
        <v>A venir</v>
      </c>
    </row>
    <row r="57" spans="1:8" ht="17.25" customHeight="1" x14ac:dyDescent="0.25">
      <c r="A57" s="18" t="e">
        <f>#REF!</f>
        <v>#REF!</v>
      </c>
      <c r="B57" s="3"/>
      <c r="C57" s="3"/>
      <c r="D57" s="3">
        <v>3</v>
      </c>
      <c r="E57" s="3">
        <v>3</v>
      </c>
      <c r="F57" s="3"/>
      <c r="G57" s="3"/>
      <c r="H57" s="12" t="str">
        <f>IF(AND(B57=C57,D57=E57,F57=G57),"Terminé",IF(OR(B57="x",D57="x",F57="x"),"Abandonné",IF(OR(C57="?",E57="?",G57="?"),"En cours",IF(OR(C57="!",E57="!",G57="!"),"A venir",IF(AND(B57=C57,D57&lt;E57,F57=G57),"OAV(s) à télécharger",IF(AND(B57=C57,D57=E57,F57&lt;G57),"Film(s) à télécharger",IF(AND(B57=C57,D57&lt;E57,F57&lt;G57),"OAV(s) et Film(s) à télécharger",IF(AND(B57&lt;C57,D57&lt;E57,F57&lt;G57),"A télécharger",IF(AND(B57&lt;C57,D57&lt;E57),"A télécharger",IF(B57&lt;C57,"A télécharger","A contrôler"))))))))))</f>
        <v>Terminé</v>
      </c>
    </row>
    <row r="58" spans="1:8" ht="17.25" customHeight="1" x14ac:dyDescent="0.25">
      <c r="A58" s="18" t="e">
        <f>#REF!</f>
        <v>#REF!</v>
      </c>
      <c r="B58" s="3">
        <v>0</v>
      </c>
      <c r="C58" s="3">
        <v>12</v>
      </c>
      <c r="D58" s="3"/>
      <c r="E58" s="3"/>
      <c r="F58" s="3">
        <v>0</v>
      </c>
      <c r="G58" s="3" t="s">
        <v>9</v>
      </c>
      <c r="H58" s="12" t="str">
        <f t="shared" si="0"/>
        <v>A venir</v>
      </c>
    </row>
    <row r="59" spans="1:8" ht="17.25" customHeight="1" x14ac:dyDescent="0.25">
      <c r="A59" s="18" t="e">
        <f>#REF!</f>
        <v>#REF!</v>
      </c>
      <c r="B59" s="3">
        <v>0</v>
      </c>
      <c r="C59" s="3">
        <v>26</v>
      </c>
      <c r="D59" s="3"/>
      <c r="E59" s="3"/>
      <c r="F59" s="3"/>
      <c r="G59" s="3"/>
      <c r="H59" s="12" t="str">
        <f t="shared" si="0"/>
        <v>A télécharger</v>
      </c>
    </row>
    <row r="60" spans="1:8" ht="17.25" customHeight="1" x14ac:dyDescent="0.25">
      <c r="A60" s="18" t="e">
        <f>#REF!</f>
        <v>#REF!</v>
      </c>
      <c r="B60" s="3">
        <v>0</v>
      </c>
      <c r="C60" s="3">
        <v>12</v>
      </c>
      <c r="D60" s="3"/>
      <c r="E60" s="3"/>
      <c r="F60" s="3"/>
      <c r="G60" s="3"/>
      <c r="H60" s="12" t="str">
        <f t="shared" si="0"/>
        <v>A télécharger</v>
      </c>
    </row>
    <row r="61" spans="1:8" ht="17.25" customHeight="1" x14ac:dyDescent="0.25">
      <c r="A61" s="18" t="e">
        <f>#REF!</f>
        <v>#REF!</v>
      </c>
      <c r="B61" s="3">
        <v>0</v>
      </c>
      <c r="C61" s="3">
        <v>37</v>
      </c>
      <c r="D61" s="3"/>
      <c r="E61" s="3"/>
      <c r="F61" s="3"/>
      <c r="G61" s="3"/>
      <c r="H61" s="12" t="str">
        <f t="shared" si="0"/>
        <v>A télécharger</v>
      </c>
    </row>
    <row r="62" spans="1:8" ht="17.25" customHeight="1" x14ac:dyDescent="0.25">
      <c r="A62" s="18" t="e">
        <f>#REF!</f>
        <v>#REF!</v>
      </c>
      <c r="B62" s="3">
        <v>0</v>
      </c>
      <c r="C62" s="3" t="s">
        <v>9</v>
      </c>
      <c r="D62" s="3"/>
      <c r="E62" s="3"/>
      <c r="F62" s="3"/>
      <c r="G62" s="3"/>
      <c r="H62" s="12" t="str">
        <f t="shared" ref="H62" si="6">IF(AND(B62=C62,D62=E62,F62=G62),"Terminé",IF(OR(B62="x",D62="x",F62="x"),"Abandonné",IF(OR(C62="?",E62="?",G62="?"),"En cours",IF(OR(C62="!",E62="!",G62="!"),"A venir",IF(AND(B62=C62,D62&lt;E62,F62=G62),"OAV(s) à télécharger",IF(AND(B62=C62,D62=E62,F62&lt;G62),"Film(s) à télécharger",IF(AND(B62=C62,D62&lt;E62,F62&lt;G62),"OAV(s) et Film(s) à télécharger",IF(AND(B62&lt;C62,D62&lt;E62,F62&lt;G62),"A télécharger",IF(AND(B62&lt;C62,D62&lt;E62),"A télécharger",IF(B62&lt;C62,"A télécharger","A contrôler"))))))))))</f>
        <v>A venir</v>
      </c>
    </row>
    <row r="63" spans="1:8" ht="17.25" customHeight="1" x14ac:dyDescent="0.25">
      <c r="A63" s="18" t="e">
        <f>#REF!</f>
        <v>#REF!</v>
      </c>
      <c r="B63" s="3">
        <v>0</v>
      </c>
      <c r="C63" s="3">
        <v>12</v>
      </c>
      <c r="D63" s="3">
        <v>0</v>
      </c>
      <c r="E63" s="3">
        <v>1</v>
      </c>
      <c r="F63" s="3"/>
      <c r="G63" s="3"/>
      <c r="H63" s="12" t="str">
        <f t="shared" si="0"/>
        <v>A télécharger</v>
      </c>
    </row>
    <row r="64" spans="1:8" ht="17.25" customHeight="1" x14ac:dyDescent="0.25">
      <c r="A64" s="18" t="e">
        <f>#REF!</f>
        <v>#REF!</v>
      </c>
      <c r="B64" s="3">
        <v>12</v>
      </c>
      <c r="C64" s="3">
        <v>12</v>
      </c>
      <c r="D64" s="3">
        <v>1</v>
      </c>
      <c r="E64" s="3">
        <v>1</v>
      </c>
      <c r="F64" s="3"/>
      <c r="G64" s="3"/>
      <c r="H64" s="12" t="str">
        <f t="shared" si="0"/>
        <v>Terminé</v>
      </c>
    </row>
    <row r="65" spans="1:8" ht="17.25" customHeight="1" x14ac:dyDescent="0.25">
      <c r="A65" s="18" t="e">
        <f>#REF!</f>
        <v>#REF!</v>
      </c>
      <c r="B65" s="3">
        <v>0</v>
      </c>
      <c r="C65" s="3">
        <v>12</v>
      </c>
      <c r="D65" s="3"/>
      <c r="E65" s="3"/>
      <c r="F65" s="3"/>
      <c r="G65" s="3"/>
      <c r="H65" s="12" t="str">
        <f t="shared" si="0"/>
        <v>A télécharger</v>
      </c>
    </row>
    <row r="66" spans="1:8" ht="17.25" customHeight="1" x14ac:dyDescent="0.25">
      <c r="A66" s="18" t="e">
        <f>#REF!</f>
        <v>#REF!</v>
      </c>
      <c r="B66" s="3">
        <v>13</v>
      </c>
      <c r="C66" s="3">
        <v>13</v>
      </c>
      <c r="D66" s="3"/>
      <c r="E66" s="3"/>
      <c r="F66" s="3"/>
      <c r="G66" s="3"/>
      <c r="H66" s="12" t="str">
        <f t="shared" si="0"/>
        <v>Terminé</v>
      </c>
    </row>
    <row r="67" spans="1:8" ht="17.25" customHeight="1" x14ac:dyDescent="0.25">
      <c r="A67" s="18" t="e">
        <f>#REF!</f>
        <v>#REF!</v>
      </c>
      <c r="B67" s="3">
        <v>13</v>
      </c>
      <c r="C67" s="3">
        <v>13</v>
      </c>
      <c r="D67" s="3"/>
      <c r="E67" s="3"/>
      <c r="F67" s="3"/>
      <c r="G67" s="3"/>
      <c r="H67" s="12" t="str">
        <f t="shared" si="0"/>
        <v>Terminé</v>
      </c>
    </row>
    <row r="68" spans="1:8" ht="17.25" customHeight="1" x14ac:dyDescent="0.25">
      <c r="A68" s="18" t="e">
        <f>#REF!</f>
        <v>#REF!</v>
      </c>
      <c r="B68" s="3"/>
      <c r="C68" s="3"/>
      <c r="D68" s="3"/>
      <c r="E68" s="3"/>
      <c r="F68" s="3">
        <v>1</v>
      </c>
      <c r="G68" s="3">
        <v>1</v>
      </c>
      <c r="H68" s="12" t="str">
        <f t="shared" si="0"/>
        <v>Terminé</v>
      </c>
    </row>
    <row r="69" spans="1:8" ht="17.25" customHeight="1" x14ac:dyDescent="0.25">
      <c r="A69" s="18" t="e">
        <f>#REF!</f>
        <v>#REF!</v>
      </c>
      <c r="B69" s="3">
        <v>0</v>
      </c>
      <c r="C69" s="3">
        <v>61</v>
      </c>
      <c r="D69" s="3"/>
      <c r="E69" s="3"/>
      <c r="F69" s="3"/>
      <c r="G69" s="3"/>
      <c r="H69" s="12" t="str">
        <f t="shared" si="0"/>
        <v>A télécharger</v>
      </c>
    </row>
    <row r="70" spans="1:8" ht="17.25" customHeight="1" x14ac:dyDescent="0.25">
      <c r="A70" s="18" t="e">
        <f>#REF!</f>
        <v>#REF!</v>
      </c>
      <c r="B70" s="3">
        <v>0</v>
      </c>
      <c r="C70" s="3">
        <v>20</v>
      </c>
      <c r="D70" s="3"/>
      <c r="E70" s="3"/>
      <c r="F70" s="3"/>
      <c r="G70" s="3"/>
      <c r="H70" s="12" t="str">
        <f t="shared" si="0"/>
        <v>A télécharger</v>
      </c>
    </row>
    <row r="71" spans="1:8" ht="17.25" customHeight="1" x14ac:dyDescent="0.25">
      <c r="A71" s="18" t="e">
        <f>#REF!</f>
        <v>#REF!</v>
      </c>
      <c r="B71" s="3">
        <v>0</v>
      </c>
      <c r="C71" s="3">
        <v>12</v>
      </c>
      <c r="D71" s="3"/>
      <c r="E71" s="3"/>
      <c r="F71" s="3"/>
      <c r="G71" s="3"/>
      <c r="H71" s="12" t="str">
        <f t="shared" si="0"/>
        <v>A télécharger</v>
      </c>
    </row>
    <row r="72" spans="1:8" ht="17.25" customHeight="1" x14ac:dyDescent="0.25">
      <c r="A72" s="18" t="e">
        <f>#REF!</f>
        <v>#REF!</v>
      </c>
      <c r="B72" s="3">
        <v>0</v>
      </c>
      <c r="C72" s="3">
        <v>25</v>
      </c>
      <c r="D72" s="3"/>
      <c r="E72" s="3"/>
      <c r="F72" s="3"/>
      <c r="G72" s="3"/>
      <c r="H72" s="12" t="str">
        <f t="shared" si="0"/>
        <v>A télécharger</v>
      </c>
    </row>
    <row r="73" spans="1:8" ht="17.25" customHeight="1" x14ac:dyDescent="0.25">
      <c r="A73" s="18" t="e">
        <f>#REF!</f>
        <v>#REF!</v>
      </c>
      <c r="B73" s="3">
        <v>0</v>
      </c>
      <c r="C73" s="3" t="s">
        <v>9</v>
      </c>
      <c r="D73" s="3"/>
      <c r="E73" s="3"/>
      <c r="F73" s="3"/>
      <c r="G73" s="3"/>
      <c r="H73" s="12" t="str">
        <f t="shared" ref="H73" si="7">IF(AND(B73=C73,D73=E73,F73=G73),"Terminé",IF(OR(B73="x",D73="x",F73="x"),"Abandonné",IF(OR(C73="?",E73="?",G73="?"),"En cours",IF(OR(C73="!",E73="!",G73="!"),"A venir",IF(AND(B73=C73,D73&lt;E73,F73=G73),"OAV(s) à télécharger",IF(AND(B73=C73,D73=E73,F73&lt;G73),"Film(s) à télécharger",IF(AND(B73=C73,D73&lt;E73,F73&lt;G73),"OAV(s) et Film(s) à télécharger",IF(AND(B73&lt;C73,D73&lt;E73,F73&lt;G73),"A télécharger",IF(AND(B73&lt;C73,D73&lt;E73),"A télécharger",IF(B73&lt;C73,"A télécharger","A contrôler"))))))))))</f>
        <v>A venir</v>
      </c>
    </row>
    <row r="74" spans="1:8" ht="17.25" customHeight="1" x14ac:dyDescent="0.25">
      <c r="A74" s="18" t="e">
        <f>#REF!</f>
        <v>#REF!</v>
      </c>
      <c r="B74" s="3">
        <v>0</v>
      </c>
      <c r="C74" s="3">
        <v>13</v>
      </c>
      <c r="D74" s="3">
        <v>0</v>
      </c>
      <c r="E74" s="3">
        <v>8</v>
      </c>
      <c r="F74" s="3"/>
      <c r="G74" s="3"/>
      <c r="H74" s="12" t="str">
        <f t="shared" si="0"/>
        <v>A télécharger</v>
      </c>
    </row>
    <row r="75" spans="1:8" ht="17.25" customHeight="1" x14ac:dyDescent="0.25">
      <c r="A75" s="18" t="e">
        <f>#REF!</f>
        <v>#REF!</v>
      </c>
      <c r="B75" s="3">
        <v>0</v>
      </c>
      <c r="C75" s="3">
        <v>13</v>
      </c>
      <c r="D75" s="3"/>
      <c r="E75" s="3"/>
      <c r="F75" s="3"/>
      <c r="G75" s="3"/>
      <c r="H75" s="12" t="str">
        <f t="shared" si="0"/>
        <v>A télécharger</v>
      </c>
    </row>
    <row r="76" spans="1:8" ht="17.25" customHeight="1" x14ac:dyDescent="0.25">
      <c r="A76" s="18" t="e">
        <f>#REF!</f>
        <v>#REF!</v>
      </c>
      <c r="B76" s="3">
        <v>0</v>
      </c>
      <c r="C76" s="3">
        <v>15</v>
      </c>
      <c r="D76" s="3"/>
      <c r="E76" s="3"/>
      <c r="F76" s="3"/>
      <c r="G76" s="3"/>
      <c r="H76" s="12" t="str">
        <f t="shared" si="0"/>
        <v>A télécharger</v>
      </c>
    </row>
    <row r="77" spans="1:8" ht="17.25" customHeight="1" x14ac:dyDescent="0.25">
      <c r="A77" s="18" t="e">
        <f>#REF!</f>
        <v>#REF!</v>
      </c>
      <c r="B77" s="3">
        <v>0</v>
      </c>
      <c r="C77" s="3">
        <v>25</v>
      </c>
      <c r="D77" s="3"/>
      <c r="E77" s="3"/>
      <c r="F77" s="3"/>
      <c r="G77" s="3"/>
      <c r="H77" s="12" t="str">
        <f t="shared" si="0"/>
        <v>A télécharger</v>
      </c>
    </row>
    <row r="78" spans="1:8" ht="17.25" customHeight="1" x14ac:dyDescent="0.25">
      <c r="A78" s="18" t="e">
        <f>#REF!</f>
        <v>#REF!</v>
      </c>
      <c r="B78" s="3">
        <v>0</v>
      </c>
      <c r="C78" s="3">
        <v>25</v>
      </c>
      <c r="D78" s="3"/>
      <c r="E78" s="3"/>
      <c r="F78" s="3"/>
      <c r="G78" s="3"/>
      <c r="H78" s="12" t="str">
        <f t="shared" si="0"/>
        <v>A télécharger</v>
      </c>
    </row>
    <row r="79" spans="1:8" ht="17.25" customHeight="1" x14ac:dyDescent="0.25">
      <c r="A79" s="18" t="e">
        <f>#REF!</f>
        <v>#REF!</v>
      </c>
      <c r="B79" s="3">
        <v>0</v>
      </c>
      <c r="C79" s="3">
        <v>25</v>
      </c>
      <c r="D79" s="3"/>
      <c r="E79" s="3"/>
      <c r="F79" s="3"/>
      <c r="G79" s="3"/>
      <c r="H79" s="12" t="str">
        <f t="shared" si="0"/>
        <v>A télécharger</v>
      </c>
    </row>
    <row r="80" spans="1:8" ht="17.25" customHeight="1" x14ac:dyDescent="0.25">
      <c r="A80" s="18" t="e">
        <f>#REF!</f>
        <v>#REF!</v>
      </c>
      <c r="B80" s="3">
        <v>0</v>
      </c>
      <c r="C80" s="3">
        <v>26</v>
      </c>
      <c r="D80" s="3"/>
      <c r="E80" s="3"/>
      <c r="F80" s="3"/>
      <c r="G80" s="3"/>
      <c r="H80" s="12" t="str">
        <f t="shared" si="0"/>
        <v>A télécharger</v>
      </c>
    </row>
    <row r="81" spans="1:8" ht="17.25" customHeight="1" x14ac:dyDescent="0.25">
      <c r="A81" s="18" t="e">
        <f>#REF!</f>
        <v>#REF!</v>
      </c>
      <c r="B81" s="3"/>
      <c r="C81" s="3"/>
      <c r="D81" s="3">
        <v>4</v>
      </c>
      <c r="E81" s="3">
        <v>4</v>
      </c>
      <c r="F81" s="3"/>
      <c r="G81" s="3"/>
      <c r="H81" s="12" t="str">
        <f t="shared" ref="H81" si="8">IF(AND(B81=C81,D81=E81,F81=G81),"Terminé",IF(OR(B81="x",D81="x",F81="x"),"Abandonné",IF(OR(C81="?",E81="?",G81="?"),"En cours",IF(OR(C81="!",E81="!",G81="!"),"A venir",IF(AND(B81=C81,D81&lt;E81,F81=G81),"OAV(s) à télécharger",IF(AND(B81=C81,D81=E81,F81&lt;G81),"Film(s) à télécharger",IF(AND(B81=C81,D81&lt;E81,F81&lt;G81),"OAV(s) et Film(s) à télécharger",IF(AND(B81&lt;C81,D81&lt;E81,F81&lt;G81),"A télécharger",IF(AND(B81&lt;C81,D81&lt;E81),"A télécharger",IF(B81&lt;C81,"A télécharger","A contrôler"))))))))))</f>
        <v>Terminé</v>
      </c>
    </row>
    <row r="82" spans="1:8" ht="17.25" customHeight="1" x14ac:dyDescent="0.25">
      <c r="A82" s="18" t="e">
        <f>#REF!</f>
        <v>#REF!</v>
      </c>
      <c r="B82" s="3">
        <v>0</v>
      </c>
      <c r="C82" s="3">
        <v>12</v>
      </c>
      <c r="D82" s="3"/>
      <c r="E82" s="3"/>
      <c r="F82" s="3"/>
      <c r="G82" s="3"/>
      <c r="H82" s="12" t="str">
        <f t="shared" si="0"/>
        <v>A télécharger</v>
      </c>
    </row>
    <row r="83" spans="1:8" ht="17.25" customHeight="1" x14ac:dyDescent="0.25">
      <c r="A83" s="18" t="e">
        <f>#REF!</f>
        <v>#REF!</v>
      </c>
      <c r="B83" s="3">
        <v>0</v>
      </c>
      <c r="C83" s="3">
        <v>26</v>
      </c>
      <c r="D83" s="3"/>
      <c r="E83" s="3"/>
      <c r="F83" s="3"/>
      <c r="G83" s="3"/>
      <c r="H83" s="12" t="str">
        <f t="shared" si="0"/>
        <v>A télécharger</v>
      </c>
    </row>
    <row r="84" spans="1:8" ht="17.25" customHeight="1" x14ac:dyDescent="0.25">
      <c r="A84" s="18" t="e">
        <f>#REF!</f>
        <v>#REF!</v>
      </c>
      <c r="B84" s="3">
        <v>0</v>
      </c>
      <c r="C84" s="3">
        <v>60</v>
      </c>
      <c r="D84" s="3">
        <v>0</v>
      </c>
      <c r="E84" s="3">
        <v>1</v>
      </c>
      <c r="F84" s="3"/>
      <c r="G84" s="3"/>
      <c r="H84" s="12" t="str">
        <f t="shared" si="0"/>
        <v>A télécharger</v>
      </c>
    </row>
    <row r="85" spans="1:8" ht="17.25" customHeight="1" x14ac:dyDescent="0.25">
      <c r="A85" s="18" t="e">
        <f>#REF!</f>
        <v>#REF!</v>
      </c>
      <c r="B85" s="3">
        <v>12</v>
      </c>
      <c r="C85" s="3">
        <v>12</v>
      </c>
      <c r="D85" s="3"/>
      <c r="E85" s="3"/>
      <c r="F85" s="3"/>
      <c r="G85" s="3"/>
      <c r="H85" s="12" t="str">
        <f t="shared" si="0"/>
        <v>Terminé</v>
      </c>
    </row>
    <row r="86" spans="1:8" ht="17.25" customHeight="1" x14ac:dyDescent="0.25">
      <c r="A86" s="18" t="e">
        <f>#REF!</f>
        <v>#REF!</v>
      </c>
      <c r="B86" s="3">
        <v>0</v>
      </c>
      <c r="C86" s="3">
        <v>13</v>
      </c>
      <c r="D86" s="3"/>
      <c r="E86" s="3"/>
      <c r="F86" s="3"/>
      <c r="G86" s="3"/>
      <c r="H86" s="12" t="str">
        <f t="shared" si="0"/>
        <v>A télécharger</v>
      </c>
    </row>
    <row r="87" spans="1:8" ht="17.25" customHeight="1" x14ac:dyDescent="0.25">
      <c r="A87" s="18" t="e">
        <f>#REF!</f>
        <v>#REF!</v>
      </c>
      <c r="B87" s="3">
        <v>13</v>
      </c>
      <c r="C87" s="3">
        <v>13</v>
      </c>
      <c r="D87" s="3"/>
      <c r="E87" s="3"/>
      <c r="F87" s="3"/>
      <c r="G87" s="3"/>
      <c r="H87" s="12" t="str">
        <f t="shared" si="0"/>
        <v>Terminé</v>
      </c>
    </row>
    <row r="88" spans="1:8" ht="17.25" customHeight="1" x14ac:dyDescent="0.25">
      <c r="A88" s="18" t="e">
        <f>#REF!</f>
        <v>#REF!</v>
      </c>
      <c r="B88" s="3">
        <v>0</v>
      </c>
      <c r="C88" s="3">
        <v>24</v>
      </c>
      <c r="D88" s="3"/>
      <c r="E88" s="3"/>
      <c r="F88" s="3"/>
      <c r="G88" s="3"/>
      <c r="H88" s="12" t="str">
        <f t="shared" si="0"/>
        <v>A télécharger</v>
      </c>
    </row>
    <row r="89" spans="1:8" ht="17.25" customHeight="1" x14ac:dyDescent="0.25">
      <c r="A89" s="18" t="e">
        <f>#REF!</f>
        <v>#REF!</v>
      </c>
      <c r="B89" s="3">
        <v>0</v>
      </c>
      <c r="C89" s="3">
        <v>12</v>
      </c>
      <c r="D89" s="3">
        <v>0</v>
      </c>
      <c r="E89" s="3">
        <v>5</v>
      </c>
      <c r="F89" s="3"/>
      <c r="G89" s="3"/>
      <c r="H89" s="12" t="str">
        <f t="shared" si="0"/>
        <v>A télécharger</v>
      </c>
    </row>
    <row r="90" spans="1:8" ht="17.25" customHeight="1" x14ac:dyDescent="0.25">
      <c r="A90" s="18" t="e">
        <f>#REF!</f>
        <v>#REF!</v>
      </c>
      <c r="B90" s="3">
        <v>0</v>
      </c>
      <c r="C90" s="3">
        <v>12</v>
      </c>
      <c r="D90" s="3"/>
      <c r="E90" s="3"/>
      <c r="F90" s="3"/>
      <c r="G90" s="3"/>
      <c r="H90" s="12" t="str">
        <f t="shared" ref="H90:H156" si="9">IF(AND(B90=C90,D90=E90,F90=G90),"Terminé",IF(OR(B90="x",D90="x",F90="x"),"Abandonné",IF(OR(C90="?",E90="?",G90="?"),"En cours",IF(OR(C90="!",E90="!",G90="!"),"A venir",IF(AND(B90=C90,D90&lt;E90,F90=G90),"OAV(s) à télécharger",IF(AND(B90=C90,D90=E90,F90&lt;G90),"Film(s) à télécharger",IF(AND(B90=C90,D90&lt;E90,F90&lt;G90),"OAV(s) et Film(s) à télécharger",IF(AND(B90&lt;C90,D90&lt;E90,F90&lt;G90),"A télécharger",IF(AND(B90&lt;C90,D90&lt;E90),"A télécharger",IF(B90&lt;C90,"A télécharger","A contrôler"))))))))))</f>
        <v>A télécharger</v>
      </c>
    </row>
    <row r="91" spans="1:8" ht="17.25" customHeight="1" x14ac:dyDescent="0.25">
      <c r="A91" s="18" t="e">
        <f>#REF!</f>
        <v>#REF!</v>
      </c>
      <c r="B91" s="3">
        <v>0</v>
      </c>
      <c r="C91" s="3">
        <v>13</v>
      </c>
      <c r="D91" s="3">
        <v>0</v>
      </c>
      <c r="E91" s="3">
        <v>2</v>
      </c>
      <c r="F91" s="3"/>
      <c r="G91" s="3"/>
      <c r="H91" s="12" t="str">
        <f t="shared" si="9"/>
        <v>A télécharger</v>
      </c>
    </row>
    <row r="92" spans="1:8" ht="17.25" customHeight="1" x14ac:dyDescent="0.25">
      <c r="A92" s="18" t="e">
        <f>#REF!</f>
        <v>#REF!</v>
      </c>
      <c r="B92" s="3">
        <v>0</v>
      </c>
      <c r="C92" s="3">
        <v>366</v>
      </c>
      <c r="D92" s="3">
        <v>0</v>
      </c>
      <c r="E92" s="3">
        <v>2</v>
      </c>
      <c r="F92" s="3">
        <v>0</v>
      </c>
      <c r="G92" s="3">
        <v>4</v>
      </c>
      <c r="H92" s="12" t="str">
        <f t="shared" si="9"/>
        <v>A télécharger</v>
      </c>
    </row>
    <row r="93" spans="1:8" ht="17.25" customHeight="1" x14ac:dyDescent="0.25">
      <c r="A93" s="18" t="e">
        <f>#REF!</f>
        <v>#REF!</v>
      </c>
      <c r="B93" s="3">
        <v>0</v>
      </c>
      <c r="C93" s="3">
        <v>10</v>
      </c>
      <c r="D93" s="3"/>
      <c r="E93" s="3"/>
      <c r="F93" s="3"/>
      <c r="G93" s="3"/>
      <c r="H93" s="12" t="str">
        <f t="shared" si="9"/>
        <v>A télécharger</v>
      </c>
    </row>
    <row r="94" spans="1:8" ht="17.25" customHeight="1" x14ac:dyDescent="0.25">
      <c r="A94" s="18" t="e">
        <f>#REF!</f>
        <v>#REF!</v>
      </c>
      <c r="B94" s="3">
        <v>0</v>
      </c>
      <c r="C94" s="3">
        <v>26</v>
      </c>
      <c r="D94" s="3"/>
      <c r="E94" s="3"/>
      <c r="F94" s="3"/>
      <c r="G94" s="3"/>
      <c r="H94" s="12" t="str">
        <f t="shared" si="9"/>
        <v>A télécharger</v>
      </c>
    </row>
    <row r="95" spans="1:8" ht="17.25" customHeight="1" x14ac:dyDescent="0.25">
      <c r="A95" s="18" t="e">
        <f>#REF!</f>
        <v>#REF!</v>
      </c>
      <c r="B95" s="3">
        <v>0</v>
      </c>
      <c r="C95" s="3">
        <v>12</v>
      </c>
      <c r="D95" s="3"/>
      <c r="E95" s="3"/>
      <c r="F95" s="3">
        <v>0</v>
      </c>
      <c r="G95" s="3" t="s">
        <v>9</v>
      </c>
      <c r="H95" s="12" t="str">
        <f t="shared" si="9"/>
        <v>A venir</v>
      </c>
    </row>
    <row r="96" spans="1:8" ht="17.25" customHeight="1" x14ac:dyDescent="0.25">
      <c r="A96" s="18" t="e">
        <f>#REF!</f>
        <v>#REF!</v>
      </c>
      <c r="B96" s="3">
        <v>12</v>
      </c>
      <c r="C96" s="3">
        <v>12</v>
      </c>
      <c r="D96" s="3">
        <v>1</v>
      </c>
      <c r="E96" s="3">
        <v>1</v>
      </c>
      <c r="F96" s="3"/>
      <c r="G96" s="3"/>
      <c r="H96" s="12" t="str">
        <f t="shared" si="9"/>
        <v>Terminé</v>
      </c>
    </row>
    <row r="97" spans="1:8" ht="17.25" customHeight="1" x14ac:dyDescent="0.25">
      <c r="A97" s="18" t="e">
        <f>#REF!</f>
        <v>#REF!</v>
      </c>
      <c r="B97" s="3">
        <v>12</v>
      </c>
      <c r="C97" s="3">
        <v>12</v>
      </c>
      <c r="D97" s="3"/>
      <c r="E97" s="3"/>
      <c r="F97" s="3"/>
      <c r="G97" s="3"/>
      <c r="H97" s="12" t="str">
        <f t="shared" si="9"/>
        <v>Terminé</v>
      </c>
    </row>
    <row r="98" spans="1:8" ht="17.25" customHeight="1" x14ac:dyDescent="0.25">
      <c r="A98" s="18" t="e">
        <f>#REF!</f>
        <v>#REF!</v>
      </c>
      <c r="B98" s="3">
        <v>26</v>
      </c>
      <c r="C98" s="3">
        <v>26</v>
      </c>
      <c r="D98" s="3"/>
      <c r="E98" s="3"/>
      <c r="F98" s="3"/>
      <c r="G98" s="3"/>
      <c r="H98" s="12" t="str">
        <f t="shared" si="9"/>
        <v>Terminé</v>
      </c>
    </row>
    <row r="99" spans="1:8" ht="17.25" customHeight="1" x14ac:dyDescent="0.25">
      <c r="A99" s="18" t="e">
        <f>#REF!</f>
        <v>#REF!</v>
      </c>
      <c r="B99" s="3">
        <v>12</v>
      </c>
      <c r="C99" s="3">
        <v>12</v>
      </c>
      <c r="D99" s="3"/>
      <c r="E99" s="3"/>
      <c r="F99" s="3"/>
      <c r="G99" s="3"/>
      <c r="H99" s="12" t="str">
        <f t="shared" si="9"/>
        <v>Terminé</v>
      </c>
    </row>
    <row r="100" spans="1:8" ht="17.25" customHeight="1" x14ac:dyDescent="0.25">
      <c r="A100" s="18" t="e">
        <f>#REF!</f>
        <v>#REF!</v>
      </c>
      <c r="B100" s="3"/>
      <c r="C100" s="3"/>
      <c r="D100" s="3"/>
      <c r="E100" s="3"/>
      <c r="F100" s="3">
        <v>1</v>
      </c>
      <c r="G100" s="3">
        <v>1</v>
      </c>
      <c r="H100" s="12" t="str">
        <f t="shared" si="9"/>
        <v>Terminé</v>
      </c>
    </row>
    <row r="101" spans="1:8" ht="17.25" customHeight="1" x14ac:dyDescent="0.25">
      <c r="A101" s="18" t="e">
        <f>#REF!</f>
        <v>#REF!</v>
      </c>
      <c r="B101" s="3">
        <v>0</v>
      </c>
      <c r="C101" s="3">
        <v>12</v>
      </c>
      <c r="D101" s="3"/>
      <c r="E101" s="3"/>
      <c r="F101" s="3"/>
      <c r="G101" s="3"/>
      <c r="H101" s="12" t="str">
        <f t="shared" si="9"/>
        <v>A télécharger</v>
      </c>
    </row>
    <row r="102" spans="1:8" ht="17.25" customHeight="1" x14ac:dyDescent="0.25">
      <c r="A102" s="18" t="e">
        <f>#REF!</f>
        <v>#REF!</v>
      </c>
      <c r="B102" s="3">
        <v>0</v>
      </c>
      <c r="C102" s="3">
        <v>12</v>
      </c>
      <c r="D102" s="3"/>
      <c r="E102" s="3"/>
      <c r="F102" s="3"/>
      <c r="G102" s="3"/>
      <c r="H102" s="12" t="str">
        <f t="shared" si="9"/>
        <v>A télécharger</v>
      </c>
    </row>
    <row r="103" spans="1:8" ht="17.25" customHeight="1" x14ac:dyDescent="0.25">
      <c r="A103" s="18" t="e">
        <f>#REF!</f>
        <v>#REF!</v>
      </c>
      <c r="B103" s="3">
        <v>13</v>
      </c>
      <c r="C103" s="3">
        <v>13</v>
      </c>
      <c r="D103" s="3"/>
      <c r="E103" s="3"/>
      <c r="F103" s="3"/>
      <c r="G103" s="3"/>
      <c r="H103" s="12" t="str">
        <f t="shared" si="9"/>
        <v>Terminé</v>
      </c>
    </row>
    <row r="104" spans="1:8" ht="17.25" customHeight="1" x14ac:dyDescent="0.25">
      <c r="A104" s="18" t="e">
        <f>#REF!</f>
        <v>#REF!</v>
      </c>
      <c r="B104" s="3"/>
      <c r="C104" s="3"/>
      <c r="D104" s="3">
        <v>0</v>
      </c>
      <c r="E104" s="3">
        <v>2</v>
      </c>
      <c r="F104" s="3"/>
      <c r="G104" s="3"/>
      <c r="H104" s="12" t="str">
        <f t="shared" si="9"/>
        <v>OAV(s) à télécharger</v>
      </c>
    </row>
    <row r="105" spans="1:8" ht="17.25" customHeight="1" x14ac:dyDescent="0.25">
      <c r="A105" s="18" t="e">
        <f>#REF!</f>
        <v>#REF!</v>
      </c>
      <c r="B105" s="3">
        <v>0</v>
      </c>
      <c r="C105" s="3">
        <v>26</v>
      </c>
      <c r="D105" s="3"/>
      <c r="E105" s="3"/>
      <c r="F105" s="3"/>
      <c r="G105" s="3"/>
      <c r="H105" s="12" t="str">
        <f t="shared" si="9"/>
        <v>A télécharger</v>
      </c>
    </row>
    <row r="106" spans="1:8" ht="17.25" customHeight="1" x14ac:dyDescent="0.25">
      <c r="A106" s="18" t="e">
        <f>#REF!</f>
        <v>#REF!</v>
      </c>
      <c r="B106" s="3">
        <v>0</v>
      </c>
      <c r="C106" s="3">
        <v>13</v>
      </c>
      <c r="D106" s="3"/>
      <c r="E106" s="3"/>
      <c r="F106" s="3"/>
      <c r="G106" s="3"/>
      <c r="H106" s="12" t="str">
        <f t="shared" si="9"/>
        <v>A télécharger</v>
      </c>
    </row>
    <row r="107" spans="1:8" ht="17.25" customHeight="1" x14ac:dyDescent="0.25">
      <c r="A107" s="18" t="e">
        <f>#REF!</f>
        <v>#REF!</v>
      </c>
      <c r="B107" s="3">
        <v>0</v>
      </c>
      <c r="C107" s="3">
        <v>13</v>
      </c>
      <c r="D107" s="3"/>
      <c r="E107" s="3"/>
      <c r="F107" s="3"/>
      <c r="G107" s="3"/>
      <c r="H107" s="12" t="str">
        <f t="shared" si="9"/>
        <v>A télécharger</v>
      </c>
    </row>
    <row r="108" spans="1:8" ht="17.25" customHeight="1" x14ac:dyDescent="0.25">
      <c r="A108" s="18" t="e">
        <f>#REF!</f>
        <v>#REF!</v>
      </c>
      <c r="B108" s="3"/>
      <c r="C108" s="3"/>
      <c r="D108" s="3"/>
      <c r="E108" s="3"/>
      <c r="F108" s="3">
        <v>1</v>
      </c>
      <c r="G108" s="3">
        <v>1</v>
      </c>
      <c r="H108" s="12" t="str">
        <f t="shared" si="9"/>
        <v>Terminé</v>
      </c>
    </row>
    <row r="109" spans="1:8" ht="17.25" customHeight="1" x14ac:dyDescent="0.25">
      <c r="A109" s="18" t="e">
        <f>#REF!</f>
        <v>#REF!</v>
      </c>
      <c r="B109" s="3">
        <v>0</v>
      </c>
      <c r="C109" s="3">
        <v>12</v>
      </c>
      <c r="D109" s="3">
        <v>0</v>
      </c>
      <c r="E109" s="3">
        <v>1</v>
      </c>
      <c r="F109" s="3"/>
      <c r="G109" s="3"/>
      <c r="H109" s="12" t="str">
        <f t="shared" si="9"/>
        <v>A télécharger</v>
      </c>
    </row>
    <row r="110" spans="1:8" ht="17.25" customHeight="1" x14ac:dyDescent="0.25">
      <c r="A110" s="18" t="e">
        <f>#REF!</f>
        <v>#REF!</v>
      </c>
      <c r="B110" s="3">
        <v>11</v>
      </c>
      <c r="C110" s="3">
        <v>11</v>
      </c>
      <c r="D110" s="3"/>
      <c r="E110" s="3"/>
      <c r="F110" s="3"/>
      <c r="G110" s="3"/>
      <c r="H110" s="12" t="str">
        <f t="shared" si="9"/>
        <v>Terminé</v>
      </c>
    </row>
    <row r="111" spans="1:8" ht="17.25" customHeight="1" x14ac:dyDescent="0.25">
      <c r="A111" s="18" t="e">
        <f>#REF!</f>
        <v>#REF!</v>
      </c>
      <c r="B111" s="3">
        <v>0</v>
      </c>
      <c r="C111" s="3">
        <v>13</v>
      </c>
      <c r="D111" s="3"/>
      <c r="E111" s="3"/>
      <c r="F111" s="3"/>
      <c r="G111" s="3"/>
      <c r="H111" s="12" t="str">
        <f t="shared" si="9"/>
        <v>A télécharger</v>
      </c>
    </row>
    <row r="112" spans="1:8" ht="17.25" customHeight="1" x14ac:dyDescent="0.25">
      <c r="A112" s="18" t="e">
        <f>#REF!</f>
        <v>#REF!</v>
      </c>
      <c r="B112" s="3">
        <v>0</v>
      </c>
      <c r="C112" s="3">
        <v>13</v>
      </c>
      <c r="D112" s="3"/>
      <c r="E112" s="3"/>
      <c r="F112" s="3"/>
      <c r="G112" s="3"/>
      <c r="H112" s="12" t="str">
        <f t="shared" si="9"/>
        <v>A télécharger</v>
      </c>
    </row>
    <row r="113" spans="1:10" ht="17.25" customHeight="1" x14ac:dyDescent="0.25">
      <c r="A113" s="18" t="e">
        <f>#REF!</f>
        <v>#REF!</v>
      </c>
      <c r="B113" s="3">
        <v>0</v>
      </c>
      <c r="C113" s="3">
        <v>24</v>
      </c>
      <c r="D113" s="3"/>
      <c r="E113" s="3"/>
      <c r="F113" s="3"/>
      <c r="G113" s="3"/>
      <c r="H113" s="12" t="str">
        <f t="shared" si="9"/>
        <v>A télécharger</v>
      </c>
    </row>
    <row r="114" spans="1:10" ht="17.25" customHeight="1" x14ac:dyDescent="0.25">
      <c r="A114" s="18" t="e">
        <f>#REF!</f>
        <v>#REF!</v>
      </c>
      <c r="B114" s="3">
        <v>25</v>
      </c>
      <c r="C114" s="3">
        <v>25</v>
      </c>
      <c r="D114" s="3"/>
      <c r="E114" s="3"/>
      <c r="F114" s="3"/>
      <c r="G114" s="3"/>
      <c r="H114" s="12" t="str">
        <f t="shared" si="9"/>
        <v>Terminé</v>
      </c>
    </row>
    <row r="115" spans="1:10" ht="17.25" customHeight="1" x14ac:dyDescent="0.25">
      <c r="A115" s="18" t="e">
        <f>#REF!</f>
        <v>#REF!</v>
      </c>
      <c r="B115" s="3">
        <v>0</v>
      </c>
      <c r="C115" s="3">
        <v>12</v>
      </c>
      <c r="D115" s="3"/>
      <c r="E115" s="3"/>
      <c r="F115" s="3"/>
      <c r="G115" s="3"/>
      <c r="H115" s="12" t="str">
        <f t="shared" si="9"/>
        <v>A télécharger</v>
      </c>
    </row>
    <row r="116" spans="1:10" ht="17.25" customHeight="1" x14ac:dyDescent="0.25">
      <c r="A116" s="18" t="e">
        <f>#REF!</f>
        <v>#REF!</v>
      </c>
      <c r="B116" s="3">
        <v>0</v>
      </c>
      <c r="C116" s="3">
        <v>25</v>
      </c>
      <c r="D116" s="3"/>
      <c r="E116" s="3"/>
      <c r="F116" s="3"/>
      <c r="G116" s="3"/>
      <c r="H116" s="12" t="str">
        <f t="shared" si="9"/>
        <v>A télécharger</v>
      </c>
    </row>
    <row r="117" spans="1:10" ht="17.25" customHeight="1" x14ac:dyDescent="0.25">
      <c r="A117" s="18" t="e">
        <f>#REF!</f>
        <v>#REF!</v>
      </c>
      <c r="B117" s="3">
        <v>0</v>
      </c>
      <c r="C117" s="3">
        <v>25</v>
      </c>
      <c r="D117" s="3"/>
      <c r="E117" s="3"/>
      <c r="F117" s="3"/>
      <c r="G117" s="3"/>
      <c r="H117" s="12" t="str">
        <f t="shared" si="9"/>
        <v>A télécharger</v>
      </c>
    </row>
    <row r="118" spans="1:10" ht="17.25" customHeight="1" x14ac:dyDescent="0.25">
      <c r="A118" s="18" t="e">
        <f>#REF!</f>
        <v>#REF!</v>
      </c>
      <c r="B118" s="3">
        <v>0</v>
      </c>
      <c r="C118" s="3">
        <v>27</v>
      </c>
      <c r="D118" s="3">
        <v>0</v>
      </c>
      <c r="E118" s="3">
        <v>3</v>
      </c>
      <c r="F118" s="3"/>
      <c r="G118" s="3"/>
      <c r="H118" s="12" t="str">
        <f t="shared" si="9"/>
        <v>A télécharger</v>
      </c>
    </row>
    <row r="119" spans="1:10" ht="17.25" customHeight="1" x14ac:dyDescent="0.25">
      <c r="A119" s="18" t="e">
        <f>#REF!</f>
        <v>#REF!</v>
      </c>
      <c r="B119" s="3">
        <v>0</v>
      </c>
      <c r="C119" s="3" t="s">
        <v>9</v>
      </c>
      <c r="D119" s="3"/>
      <c r="E119" s="3"/>
      <c r="F119" s="3"/>
      <c r="G119" s="3"/>
      <c r="H119" s="12" t="str">
        <f t="shared" ref="H119" si="10">IF(AND(B119=C119,D119=E119,F119=G119),"Terminé",IF(OR(B119="x",D119="x",F119="x"),"Abandonné",IF(OR(C119="?",E119="?",G119="?"),"En cours",IF(OR(C119="!",E119="!",G119="!"),"A venir",IF(AND(B119=C119,D119&lt;E119,F119=G119),"OAV(s) à télécharger",IF(AND(B119=C119,D119=E119,F119&lt;G119),"Film(s) à télécharger",IF(AND(B119=C119,D119&lt;E119,F119&lt;G119),"OAV(s) et Film(s) à télécharger",IF(AND(B119&lt;C119,D119&lt;E119,F119&lt;G119),"A télécharger",IF(AND(B119&lt;C119,D119&lt;E119),"A télécharger",IF(B119&lt;C119,"A télécharger","A contrôler"))))))))))</f>
        <v>A venir</v>
      </c>
    </row>
    <row r="120" spans="1:10" ht="17.25" customHeight="1" x14ac:dyDescent="0.25">
      <c r="A120" s="18" t="e">
        <f>#REF!</f>
        <v>#REF!</v>
      </c>
      <c r="B120" s="3">
        <v>0</v>
      </c>
      <c r="C120" s="3">
        <v>24</v>
      </c>
      <c r="D120" s="3"/>
      <c r="E120" s="3"/>
      <c r="F120" s="3"/>
      <c r="G120" s="3"/>
      <c r="H120" s="12" t="str">
        <f t="shared" si="9"/>
        <v>A télécharger</v>
      </c>
    </row>
    <row r="121" spans="1:10" ht="17.25" customHeight="1" x14ac:dyDescent="0.25">
      <c r="A121" s="18" t="e">
        <f>#REF!</f>
        <v>#REF!</v>
      </c>
      <c r="B121" s="3">
        <v>12</v>
      </c>
      <c r="C121" s="3">
        <v>12</v>
      </c>
      <c r="D121" s="3">
        <v>12</v>
      </c>
      <c r="E121" s="3">
        <v>12</v>
      </c>
      <c r="F121" s="3">
        <v>1</v>
      </c>
      <c r="G121" s="3">
        <v>1</v>
      </c>
      <c r="H121" s="12" t="str">
        <f t="shared" si="9"/>
        <v>Terminé</v>
      </c>
    </row>
    <row r="122" spans="1:10" ht="17.25" customHeight="1" x14ac:dyDescent="0.25">
      <c r="A122" s="18" t="e">
        <f>#REF!</f>
        <v>#REF!</v>
      </c>
      <c r="B122" s="3">
        <v>12</v>
      </c>
      <c r="C122" s="3">
        <v>12</v>
      </c>
      <c r="D122" s="3">
        <v>1</v>
      </c>
      <c r="E122" s="3">
        <v>1</v>
      </c>
      <c r="F122" s="3"/>
      <c r="G122" s="3"/>
      <c r="H122" s="12" t="str">
        <f t="shared" si="9"/>
        <v>Terminé</v>
      </c>
    </row>
    <row r="123" spans="1:10" ht="17.25" customHeight="1" x14ac:dyDescent="0.25">
      <c r="A123" s="18" t="e">
        <f>#REF!</f>
        <v>#REF!</v>
      </c>
      <c r="B123" s="3">
        <v>0</v>
      </c>
      <c r="C123" s="3">
        <v>13</v>
      </c>
      <c r="D123" s="3">
        <v>0</v>
      </c>
      <c r="E123" s="3">
        <v>3</v>
      </c>
      <c r="F123" s="3"/>
      <c r="G123" s="3"/>
      <c r="H123" s="12" t="str">
        <f t="shared" si="9"/>
        <v>A télécharger</v>
      </c>
    </row>
    <row r="124" spans="1:10" ht="17.25" customHeight="1" x14ac:dyDescent="0.25">
      <c r="A124" s="18" t="e">
        <f>#REF!</f>
        <v>#REF!</v>
      </c>
      <c r="B124" s="3">
        <v>12</v>
      </c>
      <c r="C124" s="3">
        <v>12</v>
      </c>
      <c r="D124" s="3"/>
      <c r="E124" s="3"/>
      <c r="F124" s="3"/>
      <c r="G124" s="3"/>
      <c r="H124" s="12" t="str">
        <f t="shared" si="9"/>
        <v>Terminé</v>
      </c>
    </row>
    <row r="125" spans="1:10" ht="17.25" customHeight="1" x14ac:dyDescent="0.25">
      <c r="A125" s="18" t="e">
        <f>#REF!</f>
        <v>#REF!</v>
      </c>
      <c r="B125" s="3">
        <v>0</v>
      </c>
      <c r="C125" s="3">
        <v>25</v>
      </c>
      <c r="D125" s="3">
        <v>0</v>
      </c>
      <c r="E125" s="3">
        <v>9</v>
      </c>
      <c r="F125" s="3"/>
      <c r="G125" s="3"/>
      <c r="H125" s="12" t="str">
        <f t="shared" si="9"/>
        <v>A télécharger</v>
      </c>
    </row>
    <row r="126" spans="1:10" ht="17.25" customHeight="1" x14ac:dyDescent="0.25">
      <c r="A126" s="18" t="e">
        <f>#REF!</f>
        <v>#REF!</v>
      </c>
      <c r="B126" s="3">
        <v>0</v>
      </c>
      <c r="C126" s="3">
        <v>25</v>
      </c>
      <c r="D126" s="3">
        <v>0</v>
      </c>
      <c r="E126" s="3">
        <v>1</v>
      </c>
      <c r="F126" s="3"/>
      <c r="G126" s="3"/>
      <c r="H126" s="12" t="str">
        <f t="shared" si="9"/>
        <v>A télécharger</v>
      </c>
    </row>
    <row r="127" spans="1:10" ht="17.25" customHeight="1" x14ac:dyDescent="0.4">
      <c r="A127" s="18" t="e">
        <f>#REF!</f>
        <v>#REF!</v>
      </c>
      <c r="B127" s="3">
        <v>0</v>
      </c>
      <c r="C127" s="3" t="s">
        <v>2</v>
      </c>
      <c r="D127" s="3"/>
      <c r="E127" s="3"/>
      <c r="F127" s="3"/>
      <c r="G127" s="3"/>
      <c r="H127" s="12" t="str">
        <f t="shared" si="9"/>
        <v>En cours</v>
      </c>
      <c r="I127" s="40" t="s">
        <v>56</v>
      </c>
      <c r="J127" s="35"/>
    </row>
    <row r="128" spans="1:10" ht="17.25" customHeight="1" x14ac:dyDescent="0.25">
      <c r="A128" s="18" t="e">
        <f>#REF!</f>
        <v>#REF!</v>
      </c>
      <c r="B128" s="3">
        <v>0</v>
      </c>
      <c r="C128" s="3">
        <v>50</v>
      </c>
      <c r="D128" s="3"/>
      <c r="E128" s="3"/>
      <c r="F128" s="3"/>
      <c r="G128" s="3"/>
      <c r="H128" s="12" t="str">
        <f t="shared" si="9"/>
        <v>A télécharger</v>
      </c>
    </row>
    <row r="129" spans="1:10" ht="17.25" customHeight="1" x14ac:dyDescent="0.25">
      <c r="A129" s="18" t="e">
        <f>#REF!</f>
        <v>#REF!</v>
      </c>
      <c r="B129" s="3">
        <v>12</v>
      </c>
      <c r="C129" s="3">
        <v>12</v>
      </c>
      <c r="D129" s="3"/>
      <c r="E129" s="3"/>
      <c r="F129" s="3"/>
      <c r="G129" s="3"/>
      <c r="H129" s="12" t="str">
        <f t="shared" si="9"/>
        <v>Terminé</v>
      </c>
    </row>
    <row r="130" spans="1:10" ht="17.25" customHeight="1" x14ac:dyDescent="0.25">
      <c r="A130" s="18" t="e">
        <f>#REF!</f>
        <v>#REF!</v>
      </c>
      <c r="B130" s="3">
        <v>0</v>
      </c>
      <c r="C130" s="3">
        <v>103</v>
      </c>
      <c r="D130" s="3"/>
      <c r="E130" s="3"/>
      <c r="F130" s="3"/>
      <c r="G130" s="3"/>
      <c r="H130" s="12" t="str">
        <f t="shared" si="9"/>
        <v>A télécharger</v>
      </c>
    </row>
    <row r="131" spans="1:10" ht="17.25" customHeight="1" x14ac:dyDescent="0.25">
      <c r="A131" s="18" t="e">
        <f>#REF!</f>
        <v>#REF!</v>
      </c>
      <c r="B131" s="3">
        <v>0</v>
      </c>
      <c r="C131" s="3">
        <v>12</v>
      </c>
      <c r="D131" s="3">
        <v>0</v>
      </c>
      <c r="E131" s="3">
        <v>1</v>
      </c>
      <c r="F131" s="3"/>
      <c r="G131" s="3"/>
      <c r="H131" s="12" t="str">
        <f t="shared" si="9"/>
        <v>A télécharger</v>
      </c>
    </row>
    <row r="132" spans="1:10" ht="17.25" customHeight="1" x14ac:dyDescent="0.4">
      <c r="A132" s="18" t="e">
        <f>#REF!</f>
        <v>#REF!</v>
      </c>
      <c r="B132" s="3">
        <v>6</v>
      </c>
      <c r="C132" s="3" t="s">
        <v>2</v>
      </c>
      <c r="D132" s="3">
        <v>0</v>
      </c>
      <c r="E132" s="3" t="s">
        <v>2</v>
      </c>
      <c r="F132" s="3"/>
      <c r="G132" s="3"/>
      <c r="H132" s="12" t="str">
        <f t="shared" si="9"/>
        <v>En cours</v>
      </c>
      <c r="I132" s="40" t="s">
        <v>27</v>
      </c>
      <c r="J132" s="35"/>
    </row>
    <row r="133" spans="1:10" ht="17.25" customHeight="1" x14ac:dyDescent="0.25">
      <c r="A133" s="18" t="e">
        <f>#REF!</f>
        <v>#REF!</v>
      </c>
      <c r="B133" s="3">
        <v>0</v>
      </c>
      <c r="C133" s="3">
        <v>12</v>
      </c>
      <c r="D133" s="3"/>
      <c r="E133" s="3"/>
      <c r="F133" s="3"/>
      <c r="G133" s="3"/>
      <c r="H133" s="12" t="str">
        <f t="shared" si="9"/>
        <v>A télécharger</v>
      </c>
    </row>
    <row r="134" spans="1:10" ht="17.25" customHeight="1" x14ac:dyDescent="0.25">
      <c r="A134" s="18" t="e">
        <f>#REF!</f>
        <v>#REF!</v>
      </c>
      <c r="B134" s="3">
        <v>0</v>
      </c>
      <c r="C134" s="3">
        <v>12</v>
      </c>
      <c r="D134" s="3"/>
      <c r="E134" s="3"/>
      <c r="F134" s="3"/>
      <c r="G134" s="3"/>
      <c r="H134" s="12" t="str">
        <f t="shared" si="9"/>
        <v>A télécharger</v>
      </c>
    </row>
    <row r="135" spans="1:10" ht="17.25" customHeight="1" x14ac:dyDescent="0.25">
      <c r="A135" s="18" t="e">
        <f>#REF!</f>
        <v>#REF!</v>
      </c>
      <c r="B135" s="3">
        <v>0</v>
      </c>
      <c r="C135" s="3">
        <v>13</v>
      </c>
      <c r="D135" s="3"/>
      <c r="E135" s="3"/>
      <c r="F135" s="3"/>
      <c r="G135" s="3"/>
      <c r="H135" s="12" t="str">
        <f t="shared" si="9"/>
        <v>A télécharger</v>
      </c>
    </row>
    <row r="136" spans="1:10" ht="17.25" customHeight="1" x14ac:dyDescent="0.25">
      <c r="A136" s="18" t="e">
        <f>#REF!</f>
        <v>#REF!</v>
      </c>
      <c r="B136" s="3">
        <v>0</v>
      </c>
      <c r="C136" s="3" t="s">
        <v>9</v>
      </c>
      <c r="D136" s="3"/>
      <c r="E136" s="3"/>
      <c r="F136" s="3"/>
      <c r="G136" s="3"/>
      <c r="H136" s="12" t="str">
        <f t="shared" ref="H136" si="11">IF(AND(B136=C136,D136=E136,F136=G136),"Terminé",IF(OR(B136="x",D136="x",F136="x"),"Abandonné",IF(OR(C136="?",E136="?",G136="?"),"En cours",IF(OR(C136="!",E136="!",G136="!"),"A venir",IF(AND(B136=C136,D136&lt;E136,F136=G136),"OAV(s) à télécharger",IF(AND(B136=C136,D136=E136,F136&lt;G136),"Film(s) à télécharger",IF(AND(B136=C136,D136&lt;E136,F136&lt;G136),"OAV(s) et Film(s) à télécharger",IF(AND(B136&lt;C136,D136&lt;E136,F136&lt;G136),"A télécharger",IF(AND(B136&lt;C136,D136&lt;E136),"A télécharger",IF(B136&lt;C136,"A télécharger","A contrôler"))))))))))</f>
        <v>A venir</v>
      </c>
    </row>
    <row r="137" spans="1:10" ht="17.25" customHeight="1" x14ac:dyDescent="0.4">
      <c r="A137" s="18" t="e">
        <f>#REF!</f>
        <v>#REF!</v>
      </c>
      <c r="B137" s="3">
        <v>6</v>
      </c>
      <c r="C137" s="3" t="s">
        <v>2</v>
      </c>
      <c r="D137" s="3"/>
      <c r="E137" s="3"/>
      <c r="F137" s="3"/>
      <c r="G137" s="3"/>
      <c r="H137" s="12" t="str">
        <f t="shared" si="9"/>
        <v>En cours</v>
      </c>
      <c r="I137" s="40" t="s">
        <v>29</v>
      </c>
      <c r="J137" s="35"/>
    </row>
    <row r="138" spans="1:10" ht="17.25" customHeight="1" x14ac:dyDescent="0.25">
      <c r="A138" s="18" t="e">
        <f>#REF!</f>
        <v>#REF!</v>
      </c>
      <c r="B138" s="3">
        <v>0</v>
      </c>
      <c r="C138" s="3">
        <v>13</v>
      </c>
      <c r="D138" s="3"/>
      <c r="E138" s="3"/>
      <c r="F138" s="3"/>
      <c r="G138" s="3"/>
      <c r="H138" s="12" t="str">
        <f t="shared" si="9"/>
        <v>A télécharger</v>
      </c>
    </row>
    <row r="139" spans="1:10" ht="17.25" customHeight="1" x14ac:dyDescent="0.25">
      <c r="A139" s="18" t="e">
        <f>#REF!</f>
        <v>#REF!</v>
      </c>
      <c r="B139" s="3">
        <v>12</v>
      </c>
      <c r="C139" s="3">
        <v>12</v>
      </c>
      <c r="D139" s="3">
        <v>1</v>
      </c>
      <c r="E139" s="3">
        <v>1</v>
      </c>
      <c r="F139" s="3"/>
      <c r="G139" s="3"/>
      <c r="H139" s="12" t="str">
        <f t="shared" si="9"/>
        <v>Terminé</v>
      </c>
    </row>
    <row r="140" spans="1:10" ht="17.25" customHeight="1" x14ac:dyDescent="0.25">
      <c r="A140" s="18" t="e">
        <f>#REF!</f>
        <v>#REF!</v>
      </c>
      <c r="B140" s="3">
        <v>0</v>
      </c>
      <c r="C140" s="3">
        <v>12</v>
      </c>
      <c r="D140" s="3">
        <v>0</v>
      </c>
      <c r="E140" s="3">
        <v>1</v>
      </c>
      <c r="F140" s="3"/>
      <c r="G140" s="3"/>
      <c r="H140" s="12" t="str">
        <f t="shared" si="9"/>
        <v>A télécharger</v>
      </c>
    </row>
    <row r="141" spans="1:10" ht="17.25" customHeight="1" x14ac:dyDescent="0.25">
      <c r="A141" s="18" t="e">
        <f>#REF!</f>
        <v>#REF!</v>
      </c>
      <c r="B141" s="3">
        <v>0</v>
      </c>
      <c r="C141" s="3">
        <v>10</v>
      </c>
      <c r="D141" s="3"/>
      <c r="E141" s="3"/>
      <c r="F141" s="3">
        <v>0</v>
      </c>
      <c r="G141" s="3" t="s">
        <v>9</v>
      </c>
      <c r="H141" s="12" t="str">
        <f t="shared" si="9"/>
        <v>A venir</v>
      </c>
    </row>
    <row r="142" spans="1:10" ht="17.25" customHeight="1" x14ac:dyDescent="0.25">
      <c r="A142" s="18" t="e">
        <f>#REF!</f>
        <v>#REF!</v>
      </c>
      <c r="B142" s="3">
        <v>0</v>
      </c>
      <c r="C142" s="3">
        <v>12</v>
      </c>
      <c r="D142" s="3">
        <v>0</v>
      </c>
      <c r="E142" s="3">
        <v>1</v>
      </c>
      <c r="F142" s="3"/>
      <c r="G142" s="3"/>
      <c r="H142" s="12" t="str">
        <f t="shared" si="9"/>
        <v>A télécharger</v>
      </c>
    </row>
    <row r="143" spans="1:10" ht="17.25" customHeight="1" x14ac:dyDescent="0.25">
      <c r="A143" s="18" t="e">
        <f>#REF!</f>
        <v>#REF!</v>
      </c>
      <c r="B143" s="3">
        <v>12</v>
      </c>
      <c r="C143" s="3">
        <v>12</v>
      </c>
      <c r="D143" s="3">
        <v>1</v>
      </c>
      <c r="E143" s="3">
        <v>1</v>
      </c>
      <c r="F143" s="3"/>
      <c r="G143" s="3"/>
      <c r="H143" s="12" t="str">
        <f t="shared" si="9"/>
        <v>Terminé</v>
      </c>
    </row>
    <row r="144" spans="1:10" ht="17.25" customHeight="1" x14ac:dyDescent="0.25">
      <c r="A144" s="18" t="e">
        <f>#REF!</f>
        <v>#REF!</v>
      </c>
      <c r="B144" s="3">
        <v>0</v>
      </c>
      <c r="C144" s="3">
        <v>37</v>
      </c>
      <c r="D144" s="3">
        <v>0</v>
      </c>
      <c r="E144" s="3">
        <v>3</v>
      </c>
      <c r="F144" s="3"/>
      <c r="G144" s="3"/>
      <c r="H144" s="12" t="str">
        <f t="shared" si="9"/>
        <v>A télécharger</v>
      </c>
    </row>
    <row r="145" spans="1:10" ht="17.25" customHeight="1" x14ac:dyDescent="0.25">
      <c r="A145" s="18" t="e">
        <f>#REF!</f>
        <v>#REF!</v>
      </c>
      <c r="B145" s="3">
        <v>0</v>
      </c>
      <c r="C145" s="3" t="s">
        <v>9</v>
      </c>
      <c r="D145" s="3"/>
      <c r="E145" s="3"/>
      <c r="F145" s="3"/>
      <c r="G145" s="3"/>
      <c r="H145" s="12" t="str">
        <f t="shared" ref="H145" si="12">IF(AND(B145=C145,D145=E145,F145=G145),"Terminé",IF(OR(B145="x",D145="x",F145="x"),"Abandonné",IF(OR(C145="?",E145="?",G145="?"),"En cours",IF(OR(C145="!",E145="!",G145="!"),"A venir",IF(AND(B145=C145,D145&lt;E145,F145=G145),"OAV(s) à télécharger",IF(AND(B145=C145,D145=E145,F145&lt;G145),"Film(s) à télécharger",IF(AND(B145=C145,D145&lt;E145,F145&lt;G145),"OAV(s) et Film(s) à télécharger",IF(AND(B145&lt;C145,D145&lt;E145,F145&lt;G145),"A télécharger",IF(AND(B145&lt;C145,D145&lt;E145),"A télécharger",IF(B145&lt;C145,"A télécharger","A contrôler"))))))))))</f>
        <v>A venir</v>
      </c>
    </row>
    <row r="146" spans="1:10" ht="17.25" customHeight="1" x14ac:dyDescent="0.25">
      <c r="A146" s="18" t="e">
        <f>#REF!</f>
        <v>#REF!</v>
      </c>
      <c r="B146" s="3">
        <v>0</v>
      </c>
      <c r="C146" s="3">
        <v>12</v>
      </c>
      <c r="D146" s="3">
        <v>0</v>
      </c>
      <c r="E146" s="3">
        <v>1</v>
      </c>
      <c r="F146" s="3"/>
      <c r="G146" s="3"/>
      <c r="H146" s="12" t="str">
        <f t="shared" si="9"/>
        <v>A télécharger</v>
      </c>
    </row>
    <row r="147" spans="1:10" ht="17.25" customHeight="1" x14ac:dyDescent="0.4">
      <c r="A147" s="18" t="e">
        <f>#REF!</f>
        <v>#REF!</v>
      </c>
      <c r="B147" s="3">
        <v>8</v>
      </c>
      <c r="C147" s="3" t="s">
        <v>2</v>
      </c>
      <c r="D147" s="3"/>
      <c r="E147" s="3"/>
      <c r="F147" s="3"/>
      <c r="G147" s="3"/>
      <c r="H147" s="12" t="str">
        <f t="shared" si="9"/>
        <v>En cours</v>
      </c>
      <c r="I147" s="38" t="s">
        <v>55</v>
      </c>
      <c r="J147" s="35"/>
    </row>
    <row r="148" spans="1:10" ht="17.25" customHeight="1" x14ac:dyDescent="0.25">
      <c r="A148" s="18" t="e">
        <f>#REF!</f>
        <v>#REF!</v>
      </c>
      <c r="B148" s="3">
        <v>0</v>
      </c>
      <c r="C148" s="3">
        <v>13</v>
      </c>
      <c r="D148" s="3"/>
      <c r="E148" s="3"/>
      <c r="F148" s="3"/>
      <c r="G148" s="3"/>
      <c r="H148" s="12" t="str">
        <f t="shared" si="9"/>
        <v>A télécharger</v>
      </c>
    </row>
    <row r="149" spans="1:10" ht="17.25" customHeight="1" x14ac:dyDescent="0.25">
      <c r="A149" s="18" t="e">
        <f>#REF!</f>
        <v>#REF!</v>
      </c>
      <c r="B149" s="3">
        <v>0</v>
      </c>
      <c r="C149" s="3">
        <v>24</v>
      </c>
      <c r="D149" s="3"/>
      <c r="E149" s="3"/>
      <c r="F149" s="3"/>
      <c r="G149" s="3"/>
      <c r="H149" s="12" t="str">
        <f t="shared" si="9"/>
        <v>A télécharger</v>
      </c>
    </row>
    <row r="150" spans="1:10" ht="17.25" customHeight="1" x14ac:dyDescent="0.25">
      <c r="A150" s="18" t="e">
        <f>#REF!</f>
        <v>#REF!</v>
      </c>
      <c r="B150" s="3">
        <v>13</v>
      </c>
      <c r="C150" s="3">
        <v>13</v>
      </c>
      <c r="D150" s="3"/>
      <c r="E150" s="3"/>
      <c r="F150" s="3"/>
      <c r="G150" s="3"/>
      <c r="H150" s="12" t="str">
        <f t="shared" si="9"/>
        <v>Terminé</v>
      </c>
    </row>
    <row r="151" spans="1:10" ht="17.25" customHeight="1" x14ac:dyDescent="0.25">
      <c r="A151" s="18" t="e">
        <f>#REF!</f>
        <v>#REF!</v>
      </c>
      <c r="B151" s="3">
        <v>0</v>
      </c>
      <c r="C151" s="3">
        <v>13</v>
      </c>
      <c r="D151" s="3"/>
      <c r="E151" s="3"/>
      <c r="F151" s="3"/>
      <c r="G151" s="3"/>
      <c r="H151" s="12" t="str">
        <f t="shared" si="9"/>
        <v>A télécharger</v>
      </c>
    </row>
    <row r="152" spans="1:10" ht="17.25" customHeight="1" x14ac:dyDescent="0.25">
      <c r="A152" s="18" t="e">
        <f>#REF!</f>
        <v>#REF!</v>
      </c>
      <c r="B152" s="3">
        <v>0</v>
      </c>
      <c r="C152" s="3">
        <v>13</v>
      </c>
      <c r="D152" s="3"/>
      <c r="E152" s="3"/>
      <c r="F152" s="3"/>
      <c r="G152" s="3"/>
      <c r="H152" s="12" t="str">
        <f t="shared" si="9"/>
        <v>A télécharger</v>
      </c>
    </row>
    <row r="153" spans="1:10" ht="17.25" customHeight="1" x14ac:dyDescent="0.25">
      <c r="A153" s="18" t="e">
        <f>#REF!</f>
        <v>#REF!</v>
      </c>
      <c r="B153" s="3">
        <v>0</v>
      </c>
      <c r="C153" s="3" t="s">
        <v>9</v>
      </c>
      <c r="D153" s="3"/>
      <c r="E153" s="3"/>
      <c r="F153" s="3"/>
      <c r="G153" s="3"/>
      <c r="H153" s="12" t="str">
        <f t="shared" si="9"/>
        <v>A venir</v>
      </c>
    </row>
    <row r="154" spans="1:10" ht="17.25" customHeight="1" x14ac:dyDescent="0.4">
      <c r="A154" s="18" t="e">
        <f>#REF!</f>
        <v>#REF!</v>
      </c>
      <c r="B154" s="3">
        <v>8</v>
      </c>
      <c r="C154" s="3" t="s">
        <v>2</v>
      </c>
      <c r="D154" s="3"/>
      <c r="E154" s="3"/>
      <c r="F154" s="3"/>
      <c r="G154" s="3"/>
      <c r="H154" s="12" t="str">
        <f t="shared" si="9"/>
        <v>En cours</v>
      </c>
      <c r="I154" s="40" t="s">
        <v>31</v>
      </c>
      <c r="J154" s="35"/>
    </row>
    <row r="155" spans="1:10" ht="17.25" customHeight="1" x14ac:dyDescent="0.25">
      <c r="A155" s="18" t="e">
        <f>#REF!</f>
        <v>#REF!</v>
      </c>
      <c r="B155" s="3">
        <v>0</v>
      </c>
      <c r="C155" s="3">
        <v>13</v>
      </c>
      <c r="D155" s="3"/>
      <c r="E155" s="3"/>
      <c r="F155" s="3"/>
      <c r="G155" s="3"/>
      <c r="H155" s="12" t="str">
        <f t="shared" si="9"/>
        <v>A télécharger</v>
      </c>
    </row>
    <row r="156" spans="1:10" ht="17.25" customHeight="1" x14ac:dyDescent="0.25">
      <c r="A156" s="18" t="e">
        <f>#REF!</f>
        <v>#REF!</v>
      </c>
      <c r="B156" s="3">
        <v>0</v>
      </c>
      <c r="C156" s="3">
        <v>25</v>
      </c>
      <c r="D156" s="3"/>
      <c r="E156" s="3"/>
      <c r="F156" s="3"/>
      <c r="G156" s="3"/>
      <c r="H156" s="12" t="str">
        <f t="shared" si="9"/>
        <v>A télécharger</v>
      </c>
    </row>
    <row r="157" spans="1:10" ht="17.25" customHeight="1" x14ac:dyDescent="0.25">
      <c r="A157" s="18" t="e">
        <f>#REF!</f>
        <v>#REF!</v>
      </c>
      <c r="B157" s="3">
        <v>0</v>
      </c>
      <c r="C157" s="3">
        <v>153</v>
      </c>
      <c r="D157" s="3"/>
      <c r="E157" s="3"/>
      <c r="F157" s="3">
        <v>0</v>
      </c>
      <c r="G157" s="3">
        <v>4</v>
      </c>
      <c r="H157" s="12" t="str">
        <f t="shared" ref="H157:H226" si="13">IF(AND(B157=C157,D157=E157,F157=G157),"Terminé",IF(OR(B157="x",D157="x",F157="x"),"Abandonné",IF(OR(C157="?",E157="?",G157="?"),"En cours",IF(OR(C157="!",E157="!",G157="!"),"A venir",IF(AND(B157=C157,D157&lt;E157,F157=G157),"OAV(s) à télécharger",IF(AND(B157=C157,D157=E157,F157&lt;G157),"Film(s) à télécharger",IF(AND(B157=C157,D157&lt;E157,F157&lt;G157),"OAV(s) et Film(s) à télécharger",IF(AND(B157&lt;C157,D157&lt;E157,F157&lt;G157),"A télécharger",IF(AND(B157&lt;C157,D157&lt;E157),"A télécharger",IF(B157&lt;C157,"A télécharger","A contrôler"))))))))))</f>
        <v>A télécharger</v>
      </c>
    </row>
    <row r="158" spans="1:10" ht="17.25" customHeight="1" x14ac:dyDescent="0.25">
      <c r="A158" s="18" t="e">
        <f>#REF!</f>
        <v>#REF!</v>
      </c>
      <c r="B158" s="3">
        <v>0</v>
      </c>
      <c r="C158" s="3">
        <v>291</v>
      </c>
      <c r="D158" s="3">
        <v>0</v>
      </c>
      <c r="E158" s="3">
        <v>7</v>
      </c>
      <c r="F158" s="3">
        <v>0</v>
      </c>
      <c r="G158" s="3">
        <v>18</v>
      </c>
      <c r="H158" s="12" t="str">
        <f t="shared" si="13"/>
        <v>A télécharger</v>
      </c>
    </row>
    <row r="159" spans="1:10" ht="17.25" customHeight="1" x14ac:dyDescent="0.25">
      <c r="A159" s="18" t="e">
        <f>#REF!</f>
        <v>#REF!</v>
      </c>
      <c r="B159" s="3">
        <v>0</v>
      </c>
      <c r="C159" s="3">
        <v>64</v>
      </c>
      <c r="D159" s="3"/>
      <c r="E159" s="3"/>
      <c r="F159" s="3"/>
      <c r="G159" s="3"/>
      <c r="H159" s="12" t="str">
        <f t="shared" si="13"/>
        <v>A télécharger</v>
      </c>
    </row>
    <row r="160" spans="1:10" ht="17.25" customHeight="1" x14ac:dyDescent="0.25">
      <c r="A160" s="18" t="e">
        <f>#REF!</f>
        <v>#REF!</v>
      </c>
      <c r="B160" s="3">
        <v>0</v>
      </c>
      <c r="C160" s="3">
        <v>12</v>
      </c>
      <c r="D160" s="3"/>
      <c r="E160" s="3"/>
      <c r="F160" s="3"/>
      <c r="G160" s="3"/>
      <c r="H160" s="12" t="str">
        <f t="shared" si="13"/>
        <v>A télécharger</v>
      </c>
    </row>
    <row r="161" spans="1:10" ht="17.25" customHeight="1" x14ac:dyDescent="0.25">
      <c r="A161" s="18" t="e">
        <f>#REF!</f>
        <v>#REF!</v>
      </c>
      <c r="B161" s="3" t="s">
        <v>10</v>
      </c>
      <c r="C161" s="3">
        <v>12</v>
      </c>
      <c r="D161" s="3"/>
      <c r="E161" s="3"/>
      <c r="F161" s="3"/>
      <c r="G161" s="3"/>
      <c r="H161" s="12" t="str">
        <f t="shared" si="13"/>
        <v>Abandonné</v>
      </c>
    </row>
    <row r="162" spans="1:10" ht="17.25" customHeight="1" x14ac:dyDescent="0.25">
      <c r="A162" s="18" t="e">
        <f>#REF!</f>
        <v>#REF!</v>
      </c>
      <c r="B162" s="3">
        <v>0</v>
      </c>
      <c r="C162" s="3">
        <v>13</v>
      </c>
      <c r="D162" s="3"/>
      <c r="E162" s="3"/>
      <c r="F162" s="3"/>
      <c r="G162" s="3"/>
      <c r="H162" s="12" t="str">
        <f t="shared" si="13"/>
        <v>A télécharger</v>
      </c>
    </row>
    <row r="163" spans="1:10" ht="17.25" customHeight="1" x14ac:dyDescent="0.25">
      <c r="A163" s="18" t="e">
        <f>#REF!</f>
        <v>#REF!</v>
      </c>
      <c r="B163" s="3">
        <v>0</v>
      </c>
      <c r="C163" s="3">
        <v>12</v>
      </c>
      <c r="D163" s="3"/>
      <c r="E163" s="3"/>
      <c r="F163" s="3"/>
      <c r="G163" s="3"/>
      <c r="H163" s="12" t="str">
        <f t="shared" si="13"/>
        <v>A télécharger</v>
      </c>
    </row>
    <row r="164" spans="1:10" ht="17.25" customHeight="1" x14ac:dyDescent="0.25">
      <c r="A164" s="18" t="e">
        <f>#REF!</f>
        <v>#REF!</v>
      </c>
      <c r="B164" s="3"/>
      <c r="C164" s="3"/>
      <c r="D164" s="3">
        <v>0</v>
      </c>
      <c r="E164" s="3">
        <v>2</v>
      </c>
      <c r="F164" s="3"/>
      <c r="G164" s="3"/>
      <c r="H164" s="12" t="str">
        <f t="shared" si="13"/>
        <v>OAV(s) à télécharger</v>
      </c>
    </row>
    <row r="165" spans="1:10" ht="17.25" customHeight="1" x14ac:dyDescent="0.25">
      <c r="A165" s="18" t="e">
        <f>#REF!</f>
        <v>#REF!</v>
      </c>
      <c r="B165" s="3">
        <v>13</v>
      </c>
      <c r="C165" s="3">
        <v>13</v>
      </c>
      <c r="D165" s="3">
        <v>1</v>
      </c>
      <c r="E165" s="3">
        <v>1</v>
      </c>
      <c r="F165" s="3"/>
      <c r="G165" s="3"/>
      <c r="H165" s="12" t="str">
        <f t="shared" si="13"/>
        <v>Terminé</v>
      </c>
    </row>
    <row r="166" spans="1:10" ht="17.25" customHeight="1" x14ac:dyDescent="0.25">
      <c r="A166" s="18" t="e">
        <f>#REF!</f>
        <v>#REF!</v>
      </c>
      <c r="B166" s="3">
        <v>0</v>
      </c>
      <c r="C166" s="3">
        <v>26</v>
      </c>
      <c r="D166" s="3"/>
      <c r="E166" s="3"/>
      <c r="F166" s="3"/>
      <c r="G166" s="3"/>
      <c r="H166" s="12" t="str">
        <f t="shared" si="13"/>
        <v>A télécharger</v>
      </c>
    </row>
    <row r="167" spans="1:10" ht="17.25" customHeight="1" x14ac:dyDescent="0.25">
      <c r="A167" s="18" t="e">
        <f>#REF!</f>
        <v>#REF!</v>
      </c>
      <c r="B167" s="3">
        <v>0</v>
      </c>
      <c r="C167" s="3">
        <v>12</v>
      </c>
      <c r="D167" s="3"/>
      <c r="E167" s="3"/>
      <c r="F167" s="3"/>
      <c r="G167" s="3"/>
      <c r="H167" s="12" t="str">
        <f t="shared" si="13"/>
        <v>A télécharger</v>
      </c>
    </row>
    <row r="168" spans="1:10" ht="17.25" customHeight="1" x14ac:dyDescent="0.25">
      <c r="A168" s="18" t="e">
        <f>#REF!</f>
        <v>#REF!</v>
      </c>
      <c r="B168" s="3">
        <v>0</v>
      </c>
      <c r="C168" s="3">
        <v>50</v>
      </c>
      <c r="D168" s="3"/>
      <c r="E168" s="3"/>
      <c r="F168" s="3"/>
      <c r="G168" s="3"/>
      <c r="H168" s="12" t="str">
        <f t="shared" si="13"/>
        <v>A télécharger</v>
      </c>
    </row>
    <row r="169" spans="1:10" ht="17.25" customHeight="1" x14ac:dyDescent="0.25">
      <c r="A169" s="18" t="e">
        <f>#REF!</f>
        <v>#REF!</v>
      </c>
      <c r="B169" s="3">
        <v>0</v>
      </c>
      <c r="C169" s="3">
        <v>145</v>
      </c>
      <c r="D169" s="3">
        <v>0</v>
      </c>
      <c r="E169" s="3">
        <v>1</v>
      </c>
      <c r="F169" s="3"/>
      <c r="G169" s="3"/>
      <c r="H169" s="12" t="str">
        <f t="shared" si="13"/>
        <v>A télécharger</v>
      </c>
    </row>
    <row r="170" spans="1:10" ht="17.25" customHeight="1" x14ac:dyDescent="0.25">
      <c r="A170" s="18" t="e">
        <f>#REF!</f>
        <v>#REF!</v>
      </c>
      <c r="B170" s="3">
        <v>0</v>
      </c>
      <c r="C170" s="3">
        <v>175</v>
      </c>
      <c r="D170" s="3">
        <v>0</v>
      </c>
      <c r="E170" s="3">
        <v>5</v>
      </c>
      <c r="F170" s="3">
        <v>1</v>
      </c>
      <c r="G170" s="3">
        <v>1</v>
      </c>
      <c r="H170" s="12" t="str">
        <f t="shared" si="13"/>
        <v>A télécharger</v>
      </c>
    </row>
    <row r="171" spans="1:10" ht="17.25" customHeight="1" x14ac:dyDescent="0.4">
      <c r="A171" s="18" t="e">
        <f>#REF!</f>
        <v>#REF!</v>
      </c>
      <c r="B171" s="3">
        <v>209</v>
      </c>
      <c r="C171" s="3" t="s">
        <v>2</v>
      </c>
      <c r="D171" s="3"/>
      <c r="E171" s="3"/>
      <c r="F171" s="3"/>
      <c r="G171" s="3"/>
      <c r="H171" s="12" t="str">
        <f t="shared" si="13"/>
        <v>En cours</v>
      </c>
      <c r="I171" s="40" t="s">
        <v>20</v>
      </c>
      <c r="J171" s="35"/>
    </row>
    <row r="172" spans="1:10" ht="17.25" customHeight="1" x14ac:dyDescent="0.25">
      <c r="A172" s="18" t="e">
        <f>#REF!</f>
        <v>#REF!</v>
      </c>
      <c r="B172" s="3">
        <v>0</v>
      </c>
      <c r="C172" s="3">
        <v>24</v>
      </c>
      <c r="D172" s="3">
        <v>0</v>
      </c>
      <c r="E172" s="3">
        <v>2</v>
      </c>
      <c r="F172" s="3">
        <v>0</v>
      </c>
      <c r="G172" s="3">
        <v>1</v>
      </c>
      <c r="H172" s="12" t="str">
        <f t="shared" si="13"/>
        <v>A télécharger</v>
      </c>
    </row>
    <row r="173" spans="1:10" ht="17.25" customHeight="1" x14ac:dyDescent="0.25">
      <c r="A173" s="18" t="e">
        <f>#REF!</f>
        <v>#REF!</v>
      </c>
      <c r="B173" s="3">
        <v>0</v>
      </c>
      <c r="C173" s="3">
        <v>12</v>
      </c>
      <c r="D173" s="3">
        <v>0</v>
      </c>
      <c r="E173" s="3">
        <v>6</v>
      </c>
      <c r="F173" s="3"/>
      <c r="G173" s="3"/>
      <c r="H173" s="12" t="str">
        <f t="shared" si="13"/>
        <v>A télécharger</v>
      </c>
    </row>
    <row r="174" spans="1:10" ht="17.25" customHeight="1" x14ac:dyDescent="0.25">
      <c r="A174" s="18" t="e">
        <f>#REF!</f>
        <v>#REF!</v>
      </c>
      <c r="B174" s="3">
        <v>0</v>
      </c>
      <c r="C174" s="3">
        <v>13</v>
      </c>
      <c r="D174" s="3"/>
      <c r="E174" s="3"/>
      <c r="F174" s="3"/>
      <c r="G174" s="3"/>
      <c r="H174" s="12" t="str">
        <f t="shared" si="13"/>
        <v>A télécharger</v>
      </c>
    </row>
    <row r="175" spans="1:10" ht="17.25" customHeight="1" x14ac:dyDescent="0.25">
      <c r="A175" s="18" t="e">
        <f>#REF!</f>
        <v>#REF!</v>
      </c>
      <c r="B175" s="3">
        <v>0</v>
      </c>
      <c r="C175" s="3">
        <v>12</v>
      </c>
      <c r="D175" s="3">
        <v>0</v>
      </c>
      <c r="E175" s="3">
        <v>1</v>
      </c>
      <c r="F175" s="3"/>
      <c r="G175" s="3"/>
      <c r="H175" s="12" t="str">
        <f t="shared" si="13"/>
        <v>A télécharger</v>
      </c>
    </row>
    <row r="176" spans="1:10" ht="17.25" customHeight="1" x14ac:dyDescent="0.25">
      <c r="A176" s="18" t="e">
        <f>#REF!</f>
        <v>#REF!</v>
      </c>
      <c r="B176" s="3">
        <v>0</v>
      </c>
      <c r="C176" s="3">
        <v>11</v>
      </c>
      <c r="D176" s="3"/>
      <c r="E176" s="3"/>
      <c r="F176" s="3"/>
      <c r="G176" s="3"/>
      <c r="H176" s="12" t="str">
        <f t="shared" si="13"/>
        <v>A télécharger</v>
      </c>
    </row>
    <row r="177" spans="1:10" ht="17.25" customHeight="1" x14ac:dyDescent="0.25">
      <c r="A177" s="18" t="e">
        <f>#REF!</f>
        <v>#REF!</v>
      </c>
      <c r="B177" s="3">
        <v>0</v>
      </c>
      <c r="C177" s="3">
        <v>12</v>
      </c>
      <c r="D177" s="3">
        <v>0</v>
      </c>
      <c r="E177" s="3">
        <v>1</v>
      </c>
      <c r="F177" s="3"/>
      <c r="G177" s="3"/>
      <c r="H177" s="12" t="str">
        <f t="shared" si="13"/>
        <v>A télécharger</v>
      </c>
    </row>
    <row r="178" spans="1:10" ht="17.25" customHeight="1" x14ac:dyDescent="0.25">
      <c r="A178" s="18" t="e">
        <f>#REF!</f>
        <v>#REF!</v>
      </c>
      <c r="B178" s="3">
        <v>0</v>
      </c>
      <c r="C178" s="3">
        <v>13</v>
      </c>
      <c r="D178" s="3">
        <v>0</v>
      </c>
      <c r="E178" s="3" t="s">
        <v>9</v>
      </c>
      <c r="F178" s="3"/>
      <c r="G178" s="3"/>
      <c r="H178" s="12" t="str">
        <f t="shared" si="13"/>
        <v>A venir</v>
      </c>
    </row>
    <row r="179" spans="1:10" ht="17.25" customHeight="1" x14ac:dyDescent="0.25">
      <c r="A179" s="18" t="e">
        <f>#REF!</f>
        <v>#REF!</v>
      </c>
      <c r="B179" s="3">
        <v>0</v>
      </c>
      <c r="C179" s="3">
        <v>12</v>
      </c>
      <c r="D179" s="3">
        <v>6</v>
      </c>
      <c r="E179" s="3">
        <v>6</v>
      </c>
      <c r="F179" s="3"/>
      <c r="G179" s="3"/>
      <c r="H179" s="12" t="str">
        <f t="shared" si="13"/>
        <v>A télécharger</v>
      </c>
    </row>
    <row r="180" spans="1:10" ht="17.25" customHeight="1" x14ac:dyDescent="0.25">
      <c r="A180" s="18" t="e">
        <f>#REF!</f>
        <v>#REF!</v>
      </c>
      <c r="B180" s="3">
        <v>0</v>
      </c>
      <c r="C180" s="3">
        <v>12</v>
      </c>
      <c r="D180" s="3"/>
      <c r="E180" s="3"/>
      <c r="F180" s="3"/>
      <c r="G180" s="3"/>
      <c r="H180" s="12" t="str">
        <f t="shared" si="13"/>
        <v>A télécharger</v>
      </c>
    </row>
    <row r="181" spans="1:10" ht="17.25" customHeight="1" x14ac:dyDescent="0.25">
      <c r="A181" s="18" t="e">
        <f>#REF!</f>
        <v>#REF!</v>
      </c>
      <c r="B181" s="3">
        <v>0</v>
      </c>
      <c r="C181" s="3">
        <v>51</v>
      </c>
      <c r="D181" s="3">
        <v>0</v>
      </c>
      <c r="E181" s="3">
        <v>5</v>
      </c>
      <c r="F181" s="3">
        <v>0</v>
      </c>
      <c r="G181" s="3">
        <v>2</v>
      </c>
      <c r="H181" s="12" t="str">
        <f t="shared" si="13"/>
        <v>A télécharger</v>
      </c>
    </row>
    <row r="182" spans="1:10" ht="17.25" customHeight="1" x14ac:dyDescent="0.25">
      <c r="A182" s="18" t="e">
        <f>#REF!</f>
        <v>#REF!</v>
      </c>
      <c r="B182" s="3">
        <v>0</v>
      </c>
      <c r="C182" s="3">
        <v>24</v>
      </c>
      <c r="D182" s="3"/>
      <c r="E182" s="3"/>
      <c r="F182" s="3"/>
      <c r="G182" s="3"/>
      <c r="H182" s="12" t="str">
        <f t="shared" si="13"/>
        <v>A télécharger</v>
      </c>
    </row>
    <row r="183" spans="1:10" ht="17.25" customHeight="1" x14ac:dyDescent="0.25">
      <c r="A183" s="18" t="e">
        <f>#REF!</f>
        <v>#REF!</v>
      </c>
      <c r="B183" s="3">
        <v>0</v>
      </c>
      <c r="C183" s="3">
        <v>13</v>
      </c>
      <c r="D183" s="3">
        <v>0</v>
      </c>
      <c r="E183" s="3">
        <v>1</v>
      </c>
      <c r="F183" s="3"/>
      <c r="G183" s="3"/>
      <c r="H183" s="12" t="str">
        <f t="shared" si="13"/>
        <v>A télécharger</v>
      </c>
    </row>
    <row r="184" spans="1:10" ht="17.25" customHeight="1" x14ac:dyDescent="0.25">
      <c r="A184" s="18" t="e">
        <f>#REF!</f>
        <v>#REF!</v>
      </c>
      <c r="B184" s="3">
        <v>0</v>
      </c>
      <c r="C184" s="3">
        <v>12</v>
      </c>
      <c r="D184" s="3"/>
      <c r="E184" s="3"/>
      <c r="F184" s="3"/>
      <c r="G184" s="3"/>
      <c r="H184" s="12" t="str">
        <f t="shared" si="13"/>
        <v>A télécharger</v>
      </c>
    </row>
    <row r="185" spans="1:10" ht="17.25" customHeight="1" x14ac:dyDescent="0.25">
      <c r="A185" s="18" t="e">
        <f>#REF!</f>
        <v>#REF!</v>
      </c>
      <c r="B185" s="3">
        <v>0</v>
      </c>
      <c r="C185" s="3">
        <v>12</v>
      </c>
      <c r="D185" s="3"/>
      <c r="E185" s="3"/>
      <c r="F185" s="3"/>
      <c r="G185" s="3"/>
      <c r="H185" s="12" t="str">
        <f t="shared" si="13"/>
        <v>A télécharger</v>
      </c>
    </row>
    <row r="186" spans="1:10" ht="17.25" customHeight="1" x14ac:dyDescent="0.25">
      <c r="A186" s="18" t="e">
        <f>#REF!</f>
        <v>#REF!</v>
      </c>
      <c r="B186" s="3">
        <v>0</v>
      </c>
      <c r="C186" s="3" t="s">
        <v>9</v>
      </c>
      <c r="D186" s="3"/>
      <c r="E186" s="3"/>
      <c r="F186" s="3"/>
      <c r="G186" s="3"/>
      <c r="H186" s="12" t="str">
        <f t="shared" ref="H186" si="14">IF(AND(B186=C186,D186=E186,F186=G186),"Terminé",IF(OR(B186="x",D186="x",F186="x"),"Abandonné",IF(OR(C186="?",E186="?",G186="?"),"En cours",IF(OR(C186="!",E186="!",G186="!"),"A venir",IF(AND(B186=C186,D186&lt;E186,F186=G186),"OAV(s) à télécharger",IF(AND(B186=C186,D186=E186,F186&lt;G186),"Film(s) à télécharger",IF(AND(B186=C186,D186&lt;E186,F186&lt;G186),"OAV(s) et Film(s) à télécharger",IF(AND(B186&lt;C186,D186&lt;E186,F186&lt;G186),"A télécharger",IF(AND(B186&lt;C186,D186&lt;E186),"A télécharger",IF(B186&lt;C186,"A télécharger","A contrôler"))))))))))</f>
        <v>A venir</v>
      </c>
    </row>
    <row r="187" spans="1:10" ht="17.25" customHeight="1" x14ac:dyDescent="0.25">
      <c r="A187" s="18" t="e">
        <f>#REF!</f>
        <v>#REF!</v>
      </c>
      <c r="B187" s="3">
        <v>0</v>
      </c>
      <c r="C187" s="3">
        <v>12</v>
      </c>
      <c r="D187" s="3">
        <v>0</v>
      </c>
      <c r="E187" s="3">
        <v>1</v>
      </c>
      <c r="F187" s="3"/>
      <c r="G187" s="3"/>
      <c r="H187" s="12" t="str">
        <f t="shared" si="13"/>
        <v>A télécharger</v>
      </c>
    </row>
    <row r="188" spans="1:10" ht="17.25" customHeight="1" x14ac:dyDescent="0.25">
      <c r="A188" s="18" t="e">
        <f>#REF!</f>
        <v>#REF!</v>
      </c>
      <c r="B188" s="3">
        <v>0</v>
      </c>
      <c r="C188" s="3">
        <v>13</v>
      </c>
      <c r="D188" s="3"/>
      <c r="E188" s="3"/>
      <c r="F188" s="3"/>
      <c r="G188" s="3"/>
      <c r="H188" s="12" t="str">
        <f t="shared" si="13"/>
        <v>A télécharger</v>
      </c>
    </row>
    <row r="189" spans="1:10" ht="17.25" customHeight="1" x14ac:dyDescent="0.25">
      <c r="A189" s="18" t="e">
        <f>#REF!</f>
        <v>#REF!</v>
      </c>
      <c r="B189" s="3">
        <v>0</v>
      </c>
      <c r="C189" s="3">
        <v>13</v>
      </c>
      <c r="D189" s="3"/>
      <c r="E189" s="3"/>
      <c r="F189" s="3"/>
      <c r="G189" s="3"/>
      <c r="H189" s="12" t="str">
        <f t="shared" si="13"/>
        <v>A télécharger</v>
      </c>
    </row>
    <row r="190" spans="1:10" ht="17.25" customHeight="1" x14ac:dyDescent="0.4">
      <c r="A190" s="18" t="e">
        <f>#REF!</f>
        <v>#REF!</v>
      </c>
      <c r="B190" s="3">
        <v>8</v>
      </c>
      <c r="C190" s="3" t="s">
        <v>2</v>
      </c>
      <c r="D190" s="3"/>
      <c r="E190" s="3"/>
      <c r="F190" s="3"/>
      <c r="G190" s="3"/>
      <c r="H190" s="12" t="str">
        <f t="shared" si="13"/>
        <v>En cours</v>
      </c>
      <c r="I190" s="40" t="s">
        <v>21</v>
      </c>
      <c r="J190" s="35"/>
    </row>
    <row r="191" spans="1:10" ht="17.25" customHeight="1" x14ac:dyDescent="0.4">
      <c r="A191" s="18" t="e">
        <f>#REF!</f>
        <v>#REF!</v>
      </c>
      <c r="B191" s="3">
        <v>0</v>
      </c>
      <c r="C191" s="3" t="s">
        <v>9</v>
      </c>
      <c r="D191" s="3"/>
      <c r="E191" s="3"/>
      <c r="F191" s="3">
        <v>0</v>
      </c>
      <c r="G191" s="3" t="s">
        <v>9</v>
      </c>
      <c r="H191" s="12" t="str">
        <f t="shared" ref="H191" si="15">IF(AND(B191=C191,D191=E191,F191=G191),"Terminé",IF(OR(B191="x",D191="x",F191="x"),"Abandonné",IF(OR(C191="?",E191="?",G191="?"),"En cours",IF(OR(C191="!",E191="!",G191="!"),"A venir",IF(AND(B191=C191,D191&lt;E191,F191=G191),"OAV(s) à télécharger",IF(AND(B191=C191,D191=E191,F191&lt;G191),"Film(s) à télécharger",IF(AND(B191=C191,D191&lt;E191,F191&lt;G191),"OAV(s) et Film(s) à télécharger",IF(AND(B191&lt;C191,D191&lt;E191,F191&lt;G191),"A télécharger",IF(AND(B191&lt;C191,D191&lt;E191),"A télécharger",IF(B191&lt;C191,"A télécharger","A contrôler"))))))))))</f>
        <v>A venir</v>
      </c>
      <c r="I191" s="38"/>
      <c r="J191" s="35"/>
    </row>
    <row r="192" spans="1:10" ht="17.25" customHeight="1" x14ac:dyDescent="0.4">
      <c r="A192" s="18" t="e">
        <f>#REF!</f>
        <v>#REF!</v>
      </c>
      <c r="B192" s="3">
        <v>0</v>
      </c>
      <c r="C192" s="3">
        <v>12</v>
      </c>
      <c r="D192" s="3">
        <v>0</v>
      </c>
      <c r="E192" s="3" t="s">
        <v>2</v>
      </c>
      <c r="F192" s="3"/>
      <c r="G192" s="3"/>
      <c r="H192" s="12" t="str">
        <f t="shared" si="13"/>
        <v>En cours</v>
      </c>
      <c r="I192" s="38"/>
      <c r="J192" s="35"/>
    </row>
    <row r="193" spans="1:10" ht="17.25" customHeight="1" x14ac:dyDescent="0.25">
      <c r="A193" s="18" t="e">
        <f>#REF!</f>
        <v>#REF!</v>
      </c>
      <c r="B193" s="3">
        <v>0</v>
      </c>
      <c r="C193" s="3">
        <v>12</v>
      </c>
      <c r="D193" s="3">
        <v>0</v>
      </c>
      <c r="E193" s="3">
        <v>3</v>
      </c>
      <c r="F193" s="3"/>
      <c r="G193" s="3"/>
      <c r="H193" s="12" t="str">
        <f t="shared" ref="H193" si="16">IF(AND(B193=C193,D193=E193,F193=G193),"Terminé",IF(OR(B193="x",D193="x",F193="x"),"Abandonné",IF(OR(C193="?",E193="?",G193="?"),"En cours",IF(OR(C193="!",E193="!",G193="!"),"A venir",IF(AND(B193=C193,D193&lt;E193,F193=G193),"OAV(s) à télécharger",IF(AND(B193=C193,D193=E193,F193&lt;G193),"Film(s) à télécharger",IF(AND(B193=C193,D193&lt;E193,F193&lt;G193),"OAV(s) et Film(s) à télécharger",IF(AND(B193&lt;C193,D193&lt;E193,F193&lt;G193),"A télécharger",IF(AND(B193&lt;C193,D193&lt;E193),"A télécharger",IF(B193&lt;C193,"A télécharger","A contrôler"))))))))))</f>
        <v>A télécharger</v>
      </c>
    </row>
    <row r="194" spans="1:10" ht="17.25" customHeight="1" x14ac:dyDescent="0.25">
      <c r="A194" s="18" t="e">
        <f>#REF!</f>
        <v>#REF!</v>
      </c>
      <c r="B194" s="3">
        <v>0</v>
      </c>
      <c r="C194" s="3">
        <v>12</v>
      </c>
      <c r="D194" s="3"/>
      <c r="E194" s="3"/>
      <c r="F194" s="3"/>
      <c r="G194" s="3"/>
      <c r="H194" s="12" t="str">
        <f t="shared" si="13"/>
        <v>A télécharger</v>
      </c>
    </row>
    <row r="195" spans="1:10" ht="17.25" customHeight="1" x14ac:dyDescent="0.25">
      <c r="A195" s="18" t="e">
        <f>#REF!</f>
        <v>#REF!</v>
      </c>
      <c r="B195" s="3">
        <v>0</v>
      </c>
      <c r="C195" s="3">
        <v>13</v>
      </c>
      <c r="D195" s="3">
        <v>0</v>
      </c>
      <c r="E195" s="3">
        <v>1</v>
      </c>
      <c r="F195" s="3"/>
      <c r="G195" s="3"/>
      <c r="H195" s="12" t="str">
        <f t="shared" ref="H195" si="17">IF(AND(B195=C195,D195=E195,F195=G195),"Terminé",IF(OR(B195="x",D195="x",F195="x"),"Abandonné",IF(OR(C195="?",E195="?",G195="?"),"En cours",IF(OR(C195="!",E195="!",G195="!"),"A venir",IF(AND(B195=C195,D195&lt;E195,F195=G195),"OAV(s) à télécharger",IF(AND(B195=C195,D195=E195,F195&lt;G195),"Film(s) à télécharger",IF(AND(B195=C195,D195&lt;E195,F195&lt;G195),"OAV(s) et Film(s) à télécharger",IF(AND(B195&lt;C195,D195&lt;E195,F195&lt;G195),"A télécharger",IF(AND(B195&lt;C195,D195&lt;E195),"A télécharger",IF(B195&lt;C195,"A télécharger","A contrôler"))))))))))</f>
        <v>A télécharger</v>
      </c>
    </row>
    <row r="196" spans="1:10" ht="17.25" customHeight="1" x14ac:dyDescent="0.25">
      <c r="A196" s="18" t="e">
        <f>#REF!</f>
        <v>#REF!</v>
      </c>
      <c r="B196" s="3">
        <v>0</v>
      </c>
      <c r="C196" s="3">
        <v>13</v>
      </c>
      <c r="D196" s="3"/>
      <c r="E196" s="3"/>
      <c r="F196" s="3"/>
      <c r="G196" s="3"/>
      <c r="H196" s="12" t="str">
        <f t="shared" si="13"/>
        <v>A télécharger</v>
      </c>
    </row>
    <row r="197" spans="1:10" ht="17.25" customHeight="1" x14ac:dyDescent="0.25">
      <c r="A197" s="18" t="e">
        <f>#REF!</f>
        <v>#REF!</v>
      </c>
      <c r="B197" s="3">
        <v>0</v>
      </c>
      <c r="C197" s="3">
        <v>12</v>
      </c>
      <c r="D197" s="3"/>
      <c r="E197" s="3"/>
      <c r="F197" s="3"/>
      <c r="G197" s="3"/>
      <c r="H197" s="12" t="str">
        <f t="shared" si="13"/>
        <v>A télécharger</v>
      </c>
    </row>
    <row r="198" spans="1:10" ht="17.25" customHeight="1" x14ac:dyDescent="0.25">
      <c r="A198" s="18" t="e">
        <f>#REF!</f>
        <v>#REF!</v>
      </c>
      <c r="B198" s="3">
        <v>0</v>
      </c>
      <c r="C198" s="3">
        <v>39</v>
      </c>
      <c r="D198" s="3"/>
      <c r="E198" s="3"/>
      <c r="F198" s="3"/>
      <c r="G198" s="3"/>
      <c r="H198" s="12" t="str">
        <f t="shared" si="13"/>
        <v>A télécharger</v>
      </c>
    </row>
    <row r="199" spans="1:10" ht="17.25" customHeight="1" x14ac:dyDescent="0.25">
      <c r="A199" s="18" t="e">
        <f>#REF!</f>
        <v>#REF!</v>
      </c>
      <c r="B199" s="3">
        <v>0</v>
      </c>
      <c r="C199" s="3">
        <v>201</v>
      </c>
      <c r="D199" s="3">
        <v>0</v>
      </c>
      <c r="E199" s="3">
        <v>2</v>
      </c>
      <c r="F199" s="3">
        <v>0</v>
      </c>
      <c r="G199" s="3">
        <v>1</v>
      </c>
      <c r="H199" s="12" t="str">
        <f t="shared" si="13"/>
        <v>A télécharger</v>
      </c>
    </row>
    <row r="200" spans="1:10" ht="17.25" customHeight="1" x14ac:dyDescent="0.25">
      <c r="A200" s="18" t="e">
        <f>#REF!</f>
        <v>#REF!</v>
      </c>
      <c r="B200" s="3">
        <v>0</v>
      </c>
      <c r="C200" s="3">
        <v>64</v>
      </c>
      <c r="D200" s="3"/>
      <c r="E200" s="3"/>
      <c r="F200" s="3">
        <v>0</v>
      </c>
      <c r="G200" s="3">
        <v>1</v>
      </c>
      <c r="H200" s="12" t="str">
        <f t="shared" si="13"/>
        <v>A télécharger</v>
      </c>
    </row>
    <row r="201" spans="1:10" ht="17.25" customHeight="1" x14ac:dyDescent="0.4">
      <c r="A201" s="18" t="e">
        <f>#REF!</f>
        <v>#REF!</v>
      </c>
      <c r="B201" s="3">
        <v>1</v>
      </c>
      <c r="C201" s="3" t="s">
        <v>2</v>
      </c>
      <c r="D201" s="3"/>
      <c r="E201" s="3"/>
      <c r="F201" s="3"/>
      <c r="G201" s="3"/>
      <c r="H201" s="12" t="str">
        <f t="shared" si="13"/>
        <v>En cours</v>
      </c>
      <c r="I201" s="40" t="s">
        <v>34</v>
      </c>
      <c r="J201" s="35"/>
    </row>
    <row r="202" spans="1:10" ht="17.25" customHeight="1" x14ac:dyDescent="0.25">
      <c r="A202" s="18" t="e">
        <f>#REF!</f>
        <v>#REF!</v>
      </c>
      <c r="B202" s="3">
        <v>0</v>
      </c>
      <c r="C202" s="3">
        <v>11</v>
      </c>
      <c r="D202" s="3"/>
      <c r="E202" s="3"/>
      <c r="F202" s="3"/>
      <c r="G202" s="3"/>
      <c r="H202" s="12" t="str">
        <f t="shared" si="13"/>
        <v>A télécharger</v>
      </c>
    </row>
    <row r="203" spans="1:10" ht="17.25" customHeight="1" x14ac:dyDescent="0.25">
      <c r="A203" s="18" t="e">
        <f>#REF!</f>
        <v>#REF!</v>
      </c>
      <c r="B203" s="3">
        <v>0</v>
      </c>
      <c r="C203" s="3">
        <v>12</v>
      </c>
      <c r="D203" s="3"/>
      <c r="E203" s="3"/>
      <c r="F203" s="3"/>
      <c r="G203" s="3"/>
      <c r="H203" s="12" t="str">
        <f t="shared" si="13"/>
        <v>A télécharger</v>
      </c>
    </row>
    <row r="204" spans="1:10" ht="17.25" customHeight="1" x14ac:dyDescent="0.25">
      <c r="A204" s="18" t="e">
        <f>#REF!</f>
        <v>#REF!</v>
      </c>
      <c r="B204" s="3">
        <v>0</v>
      </c>
      <c r="C204" s="3">
        <v>12</v>
      </c>
      <c r="D204" s="3">
        <v>1</v>
      </c>
      <c r="E204" s="3">
        <v>1</v>
      </c>
      <c r="F204" s="3"/>
      <c r="G204" s="3"/>
      <c r="H204" s="12" t="str">
        <f t="shared" si="13"/>
        <v>A télécharger</v>
      </c>
    </row>
    <row r="205" spans="1:10" ht="17.25" customHeight="1" x14ac:dyDescent="0.25">
      <c r="A205" s="18" t="e">
        <f>#REF!</f>
        <v>#REF!</v>
      </c>
      <c r="B205" s="3">
        <v>0</v>
      </c>
      <c r="C205" s="3">
        <v>13</v>
      </c>
      <c r="D205" s="3"/>
      <c r="E205" s="3"/>
      <c r="F205" s="3"/>
      <c r="G205" s="3"/>
      <c r="H205" s="12" t="str">
        <f t="shared" si="13"/>
        <v>A télécharger</v>
      </c>
    </row>
    <row r="206" spans="1:10" ht="17.25" customHeight="1" x14ac:dyDescent="0.25">
      <c r="A206" s="18" t="e">
        <f>#REF!</f>
        <v>#REF!</v>
      </c>
      <c r="B206" s="3">
        <v>0</v>
      </c>
      <c r="C206" s="3" t="s">
        <v>9</v>
      </c>
      <c r="D206" s="3"/>
      <c r="E206" s="3"/>
      <c r="F206" s="3"/>
      <c r="G206" s="3"/>
      <c r="H206" s="12" t="str">
        <f t="shared" ref="H206" si="18">IF(AND(B206=C206,D206=E206,F206=G206),"Terminé",IF(OR(B206="x",D206="x",F206="x"),"Abandonné",IF(OR(C206="?",E206="?",G206="?"),"En cours",IF(OR(C206="!",E206="!",G206="!"),"A venir",IF(AND(B206=C206,D206&lt;E206,F206=G206),"OAV(s) à télécharger",IF(AND(B206=C206,D206=E206,F206&lt;G206),"Film(s) à télécharger",IF(AND(B206=C206,D206&lt;E206,F206&lt;G206),"OAV(s) et Film(s) à télécharger",IF(AND(B206&lt;C206,D206&lt;E206,F206&lt;G206),"A télécharger",IF(AND(B206&lt;C206,D206&lt;E206),"A télécharger",IF(B206&lt;C206,"A télécharger","A contrôler"))))))))))</f>
        <v>A venir</v>
      </c>
    </row>
    <row r="207" spans="1:10" ht="17.25" customHeight="1" x14ac:dyDescent="0.25">
      <c r="A207" s="18" t="e">
        <f>#REF!</f>
        <v>#REF!</v>
      </c>
      <c r="B207" s="3">
        <v>0</v>
      </c>
      <c r="C207" s="3">
        <v>13</v>
      </c>
      <c r="D207" s="3">
        <v>0</v>
      </c>
      <c r="E207" s="3">
        <v>1</v>
      </c>
      <c r="F207" s="3"/>
      <c r="G207" s="3"/>
      <c r="H207" s="12" t="str">
        <f t="shared" si="13"/>
        <v>A télécharger</v>
      </c>
    </row>
    <row r="208" spans="1:10" ht="17.25" customHeight="1" x14ac:dyDescent="0.25">
      <c r="A208" s="18" t="e">
        <f>#REF!</f>
        <v>#REF!</v>
      </c>
      <c r="B208" s="3">
        <v>0</v>
      </c>
      <c r="C208" s="3">
        <v>6</v>
      </c>
      <c r="D208" s="3"/>
      <c r="E208" s="3"/>
      <c r="F208" s="3"/>
      <c r="G208" s="3"/>
      <c r="H208" s="12" t="str">
        <f t="shared" si="13"/>
        <v>A télécharger</v>
      </c>
    </row>
    <row r="209" spans="1:10" ht="17.25" customHeight="1" x14ac:dyDescent="0.25">
      <c r="A209" s="18" t="e">
        <f>#REF!</f>
        <v>#REF!</v>
      </c>
      <c r="B209" s="3">
        <v>0</v>
      </c>
      <c r="C209" s="3">
        <v>24</v>
      </c>
      <c r="D209" s="3"/>
      <c r="E209" s="3"/>
      <c r="F209" s="3"/>
      <c r="G209" s="3"/>
      <c r="H209" s="12" t="str">
        <f t="shared" si="13"/>
        <v>A télécharger</v>
      </c>
    </row>
    <row r="210" spans="1:10" ht="17.25" customHeight="1" x14ac:dyDescent="0.25">
      <c r="A210" s="18" t="e">
        <f>#REF!</f>
        <v>#REF!</v>
      </c>
      <c r="B210" s="3">
        <v>0</v>
      </c>
      <c r="C210" s="3">
        <v>12</v>
      </c>
      <c r="D210" s="3"/>
      <c r="E210" s="3"/>
      <c r="F210" s="3"/>
      <c r="G210" s="3"/>
      <c r="H210" s="12" t="str">
        <f t="shared" si="13"/>
        <v>A télécharger</v>
      </c>
    </row>
    <row r="211" spans="1:10" ht="17.25" customHeight="1" x14ac:dyDescent="0.25">
      <c r="A211" s="18" t="e">
        <f>#REF!</f>
        <v>#REF!</v>
      </c>
      <c r="B211" s="3">
        <v>0</v>
      </c>
      <c r="C211" s="3">
        <v>24</v>
      </c>
      <c r="D211" s="3"/>
      <c r="E211" s="3"/>
      <c r="F211" s="3"/>
      <c r="G211" s="3"/>
      <c r="H211" s="12" t="str">
        <f t="shared" si="13"/>
        <v>A télécharger</v>
      </c>
    </row>
    <row r="212" spans="1:10" ht="17.25" customHeight="1" x14ac:dyDescent="0.4">
      <c r="A212" s="18" t="e">
        <f>#REF!</f>
        <v>#REF!</v>
      </c>
      <c r="B212" s="3">
        <v>0</v>
      </c>
      <c r="C212" s="3" t="s">
        <v>2</v>
      </c>
      <c r="D212" s="3"/>
      <c r="E212" s="3"/>
      <c r="F212" s="3"/>
      <c r="G212" s="3"/>
      <c r="H212" s="12" t="str">
        <f t="shared" si="13"/>
        <v>En cours</v>
      </c>
      <c r="I212" s="40" t="s">
        <v>34</v>
      </c>
      <c r="J212" s="35"/>
    </row>
    <row r="213" spans="1:10" ht="17.25" customHeight="1" x14ac:dyDescent="0.25">
      <c r="A213" s="18" t="e">
        <f>#REF!</f>
        <v>#REF!</v>
      </c>
      <c r="B213" s="3">
        <v>0</v>
      </c>
      <c r="C213" s="3">
        <v>12</v>
      </c>
      <c r="D213" s="3">
        <v>0</v>
      </c>
      <c r="E213" s="3">
        <v>1</v>
      </c>
      <c r="F213" s="3"/>
      <c r="G213" s="3"/>
      <c r="H213" s="12" t="str">
        <f t="shared" si="13"/>
        <v>A télécharger</v>
      </c>
    </row>
    <row r="214" spans="1:10" ht="17.25" customHeight="1" x14ac:dyDescent="0.25">
      <c r="A214" s="18" t="e">
        <f>#REF!</f>
        <v>#REF!</v>
      </c>
      <c r="B214" s="3">
        <v>0</v>
      </c>
      <c r="C214" s="3">
        <v>12</v>
      </c>
      <c r="D214" s="3">
        <v>0</v>
      </c>
      <c r="E214" s="3">
        <v>1</v>
      </c>
      <c r="F214" s="3"/>
      <c r="G214" s="3"/>
      <c r="H214" s="12" t="str">
        <f t="shared" si="13"/>
        <v>A télécharger</v>
      </c>
    </row>
    <row r="215" spans="1:10" ht="17.25" customHeight="1" x14ac:dyDescent="0.25">
      <c r="A215" s="18" t="e">
        <f>#REF!</f>
        <v>#REF!</v>
      </c>
      <c r="B215" s="3">
        <v>0</v>
      </c>
      <c r="C215" s="3">
        <v>43</v>
      </c>
      <c r="D215" s="3"/>
      <c r="E215" s="3"/>
      <c r="F215" s="3"/>
      <c r="G215" s="3"/>
      <c r="H215" s="12" t="str">
        <f t="shared" si="13"/>
        <v>A télécharger</v>
      </c>
    </row>
    <row r="216" spans="1:10" ht="17.25" customHeight="1" x14ac:dyDescent="0.25">
      <c r="A216" s="18" t="e">
        <f>#REF!</f>
        <v>#REF!</v>
      </c>
      <c r="B216" s="3">
        <v>0</v>
      </c>
      <c r="C216" s="3">
        <v>22</v>
      </c>
      <c r="D216" s="3"/>
      <c r="E216" s="3"/>
      <c r="F216" s="3"/>
      <c r="G216" s="3"/>
      <c r="H216" s="12" t="str">
        <f t="shared" si="13"/>
        <v>A télécharger</v>
      </c>
    </row>
    <row r="217" spans="1:10" ht="17.25" customHeight="1" x14ac:dyDescent="0.25">
      <c r="A217" s="18" t="e">
        <f>#REF!</f>
        <v>#REF!</v>
      </c>
      <c r="B217" s="3">
        <v>0</v>
      </c>
      <c r="C217" s="3">
        <v>12</v>
      </c>
      <c r="D217" s="3"/>
      <c r="E217" s="3"/>
      <c r="F217" s="3"/>
      <c r="G217" s="3"/>
      <c r="H217" s="12" t="str">
        <f t="shared" si="13"/>
        <v>A télécharger</v>
      </c>
    </row>
    <row r="218" spans="1:10" ht="17.25" customHeight="1" x14ac:dyDescent="0.25">
      <c r="A218" s="18" t="e">
        <f>#REF!</f>
        <v>#REF!</v>
      </c>
      <c r="B218" s="3">
        <v>0</v>
      </c>
      <c r="C218" s="3">
        <v>12</v>
      </c>
      <c r="D218" s="3">
        <v>0</v>
      </c>
      <c r="E218" s="3">
        <v>1</v>
      </c>
      <c r="F218" s="3"/>
      <c r="G218" s="3"/>
      <c r="H218" s="12" t="str">
        <f t="shared" si="13"/>
        <v>A télécharger</v>
      </c>
    </row>
    <row r="219" spans="1:10" ht="17.25" customHeight="1" x14ac:dyDescent="0.25">
      <c r="A219" s="18" t="e">
        <f>#REF!</f>
        <v>#REF!</v>
      </c>
      <c r="B219" s="3">
        <v>0</v>
      </c>
      <c r="C219" s="3">
        <v>25</v>
      </c>
      <c r="D219" s="3">
        <v>0</v>
      </c>
      <c r="E219" s="3" t="s">
        <v>9</v>
      </c>
      <c r="F219" s="3"/>
      <c r="G219" s="3"/>
      <c r="H219" s="12" t="str">
        <f t="shared" si="13"/>
        <v>A venir</v>
      </c>
    </row>
    <row r="220" spans="1:10" ht="17.25" customHeight="1" x14ac:dyDescent="0.25">
      <c r="A220" s="18" t="e">
        <f>#REF!</f>
        <v>#REF!</v>
      </c>
      <c r="B220" s="3">
        <v>0</v>
      </c>
      <c r="C220" s="3">
        <v>12</v>
      </c>
      <c r="D220" s="3">
        <v>0</v>
      </c>
      <c r="E220" s="3">
        <v>1</v>
      </c>
      <c r="F220" s="3"/>
      <c r="G220" s="3"/>
      <c r="H220" s="12" t="str">
        <f t="shared" si="13"/>
        <v>A télécharger</v>
      </c>
    </row>
    <row r="221" spans="1:10" ht="17.25" customHeight="1" x14ac:dyDescent="0.25">
      <c r="A221" s="18" t="e">
        <f>#REF!</f>
        <v>#REF!</v>
      </c>
      <c r="B221" s="3">
        <v>0</v>
      </c>
      <c r="C221" s="3">
        <v>12</v>
      </c>
      <c r="D221" s="3">
        <v>0</v>
      </c>
      <c r="E221" s="3" t="s">
        <v>9</v>
      </c>
      <c r="F221" s="3"/>
      <c r="G221" s="3"/>
      <c r="H221" s="12" t="str">
        <f t="shared" si="13"/>
        <v>A venir</v>
      </c>
    </row>
    <row r="222" spans="1:10" ht="17.25" customHeight="1" x14ac:dyDescent="0.25">
      <c r="A222" s="18" t="e">
        <f>#REF!</f>
        <v>#REF!</v>
      </c>
      <c r="B222" s="3">
        <v>0</v>
      </c>
      <c r="C222" s="3">
        <v>76</v>
      </c>
      <c r="D222" s="3">
        <v>0</v>
      </c>
      <c r="E222" s="3">
        <v>1</v>
      </c>
      <c r="F222" s="3">
        <v>0</v>
      </c>
      <c r="G222" s="3">
        <v>1</v>
      </c>
      <c r="H222" s="12" t="str">
        <f t="shared" si="13"/>
        <v>A télécharger</v>
      </c>
    </row>
    <row r="223" spans="1:10" ht="17.25" customHeight="1" x14ac:dyDescent="0.25">
      <c r="A223" s="18" t="e">
        <f>#REF!</f>
        <v>#REF!</v>
      </c>
      <c r="B223" s="3">
        <v>0</v>
      </c>
      <c r="C223" s="3">
        <v>26</v>
      </c>
      <c r="D223" s="3"/>
      <c r="E223" s="3"/>
      <c r="F223" s="3"/>
      <c r="G223" s="3"/>
      <c r="H223" s="12" t="str">
        <f t="shared" si="13"/>
        <v>A télécharger</v>
      </c>
    </row>
    <row r="224" spans="1:10" ht="17.25" customHeight="1" x14ac:dyDescent="0.25">
      <c r="A224" s="18" t="e">
        <f>#REF!</f>
        <v>#REF!</v>
      </c>
      <c r="B224" s="3">
        <v>0</v>
      </c>
      <c r="C224" s="3">
        <v>25</v>
      </c>
      <c r="D224" s="3"/>
      <c r="E224" s="3"/>
      <c r="F224" s="3"/>
      <c r="G224" s="3"/>
      <c r="H224" s="12" t="str">
        <f t="shared" si="13"/>
        <v>A télécharger</v>
      </c>
    </row>
    <row r="225" spans="1:8" ht="17.25" customHeight="1" x14ac:dyDescent="0.25">
      <c r="A225" s="18" t="e">
        <f>#REF!</f>
        <v>#REF!</v>
      </c>
      <c r="B225" s="3">
        <v>0</v>
      </c>
      <c r="C225" s="3">
        <v>12</v>
      </c>
      <c r="D225" s="3"/>
      <c r="E225" s="3"/>
      <c r="F225" s="3"/>
      <c r="G225" s="3"/>
      <c r="H225" s="12" t="str">
        <f t="shared" si="13"/>
        <v>A télécharger</v>
      </c>
    </row>
    <row r="226" spans="1:8" ht="17.25" customHeight="1" x14ac:dyDescent="0.25">
      <c r="A226" s="18" t="e">
        <f>#REF!</f>
        <v>#REF!</v>
      </c>
      <c r="B226" s="3"/>
      <c r="C226" s="3"/>
      <c r="D226" s="3"/>
      <c r="E226" s="3"/>
      <c r="F226" s="3">
        <v>0</v>
      </c>
      <c r="G226" s="3">
        <v>1</v>
      </c>
      <c r="H226" s="12" t="str">
        <f t="shared" si="13"/>
        <v>Film(s) à télécharger</v>
      </c>
    </row>
    <row r="227" spans="1:8" ht="17.25" customHeight="1" x14ac:dyDescent="0.25">
      <c r="A227" s="18" t="e">
        <f>#REF!</f>
        <v>#REF!</v>
      </c>
      <c r="B227" s="3">
        <v>0</v>
      </c>
      <c r="C227" s="3">
        <v>12</v>
      </c>
      <c r="D227" s="3"/>
      <c r="E227" s="3"/>
      <c r="F227" s="3"/>
      <c r="G227" s="3"/>
      <c r="H227" s="12" t="str">
        <f t="shared" ref="H227:H295" si="19">IF(AND(B227=C227,D227=E227,F227=G227),"Terminé",IF(OR(B227="x",D227="x",F227="x"),"Abandonné",IF(OR(C227="?",E227="?",G227="?"),"En cours",IF(OR(C227="!",E227="!",G227="!"),"A venir",IF(AND(B227=C227,D227&lt;E227,F227=G227),"OAV(s) à télécharger",IF(AND(B227=C227,D227=E227,F227&lt;G227),"Film(s) à télécharger",IF(AND(B227=C227,D227&lt;E227,F227&lt;G227),"OAV(s) et Film(s) à télécharger",IF(AND(B227&lt;C227,D227&lt;E227,F227&lt;G227),"A télécharger",IF(AND(B227&lt;C227,D227&lt;E227),"A télécharger",IF(B227&lt;C227,"A télécharger","A contrôler"))))))))))</f>
        <v>A télécharger</v>
      </c>
    </row>
    <row r="228" spans="1:8" ht="17.25" customHeight="1" x14ac:dyDescent="0.25">
      <c r="A228" s="18" t="e">
        <f>#REF!</f>
        <v>#REF!</v>
      </c>
      <c r="B228" s="3">
        <v>0</v>
      </c>
      <c r="C228" s="3">
        <v>12</v>
      </c>
      <c r="D228" s="3"/>
      <c r="E228" s="3"/>
      <c r="F228" s="3"/>
      <c r="G228" s="3"/>
      <c r="H228" s="12" t="str">
        <f t="shared" si="19"/>
        <v>A télécharger</v>
      </c>
    </row>
    <row r="229" spans="1:8" ht="17.25" customHeight="1" x14ac:dyDescent="0.25">
      <c r="A229" s="18" t="e">
        <f>#REF!</f>
        <v>#REF!</v>
      </c>
      <c r="B229" s="3">
        <v>0</v>
      </c>
      <c r="C229" s="3">
        <v>26</v>
      </c>
      <c r="D229" s="3"/>
      <c r="E229" s="3"/>
      <c r="F229" s="3"/>
      <c r="G229" s="3"/>
      <c r="H229" s="12" t="str">
        <f t="shared" si="19"/>
        <v>A télécharger</v>
      </c>
    </row>
    <row r="230" spans="1:8" ht="17.25" customHeight="1" x14ac:dyDescent="0.25">
      <c r="A230" s="18" t="e">
        <f>#REF!</f>
        <v>#REF!</v>
      </c>
      <c r="B230" s="3">
        <v>0</v>
      </c>
      <c r="C230" s="3">
        <v>6</v>
      </c>
      <c r="D230" s="3"/>
      <c r="E230" s="3"/>
      <c r="F230" s="3"/>
      <c r="G230" s="3"/>
      <c r="H230" s="12" t="str">
        <f t="shared" si="19"/>
        <v>A télécharger</v>
      </c>
    </row>
    <row r="231" spans="1:8" ht="17.25" customHeight="1" x14ac:dyDescent="0.25">
      <c r="A231" s="18" t="e">
        <f>#REF!</f>
        <v>#REF!</v>
      </c>
      <c r="B231" s="3">
        <v>0</v>
      </c>
      <c r="C231" s="3">
        <v>12</v>
      </c>
      <c r="D231" s="3">
        <v>0</v>
      </c>
      <c r="E231" s="3">
        <v>2</v>
      </c>
      <c r="F231" s="3"/>
      <c r="G231" s="3"/>
      <c r="H231" s="12" t="str">
        <f t="shared" si="19"/>
        <v>A télécharger</v>
      </c>
    </row>
    <row r="232" spans="1:8" ht="17.25" customHeight="1" x14ac:dyDescent="0.25">
      <c r="A232" s="18" t="e">
        <f>#REF!</f>
        <v>#REF!</v>
      </c>
      <c r="B232" s="3">
        <v>0</v>
      </c>
      <c r="C232" s="3">
        <v>13</v>
      </c>
      <c r="D232" s="3">
        <v>0</v>
      </c>
      <c r="E232" s="3">
        <v>5</v>
      </c>
      <c r="F232" s="3"/>
      <c r="G232" s="3"/>
      <c r="H232" s="12" t="str">
        <f t="shared" si="19"/>
        <v>A télécharger</v>
      </c>
    </row>
    <row r="233" spans="1:8" ht="17.25" customHeight="1" x14ac:dyDescent="0.25">
      <c r="A233" s="18" t="e">
        <f>#REF!</f>
        <v>#REF!</v>
      </c>
      <c r="B233" s="3">
        <v>0</v>
      </c>
      <c r="C233" s="3">
        <v>13</v>
      </c>
      <c r="D233" s="3">
        <v>0</v>
      </c>
      <c r="E233" s="3">
        <v>3</v>
      </c>
      <c r="F233" s="3"/>
      <c r="G233" s="3"/>
      <c r="H233" s="12" t="str">
        <f t="shared" si="19"/>
        <v>A télécharger</v>
      </c>
    </row>
    <row r="234" spans="1:8" ht="17.25" customHeight="1" x14ac:dyDescent="0.25">
      <c r="A234" s="18" t="e">
        <f>#REF!</f>
        <v>#REF!</v>
      </c>
      <c r="B234" s="3">
        <v>0</v>
      </c>
      <c r="C234" s="3">
        <v>13</v>
      </c>
      <c r="D234" s="3"/>
      <c r="E234" s="3"/>
      <c r="F234" s="3"/>
      <c r="G234" s="3"/>
      <c r="H234" s="12" t="str">
        <f t="shared" si="19"/>
        <v>A télécharger</v>
      </c>
    </row>
    <row r="235" spans="1:8" ht="17.25" customHeight="1" x14ac:dyDescent="0.25">
      <c r="A235" s="18" t="e">
        <f>#REF!</f>
        <v>#REF!</v>
      </c>
      <c r="B235" s="3">
        <v>0</v>
      </c>
      <c r="C235" s="3">
        <v>12</v>
      </c>
      <c r="D235" s="3">
        <v>0</v>
      </c>
      <c r="E235" s="3">
        <v>6</v>
      </c>
      <c r="F235" s="3"/>
      <c r="G235" s="3"/>
      <c r="H235" s="12" t="str">
        <f t="shared" si="19"/>
        <v>A télécharger</v>
      </c>
    </row>
    <row r="236" spans="1:8" ht="17.25" customHeight="1" x14ac:dyDescent="0.25">
      <c r="A236" s="18" t="e">
        <f>#REF!</f>
        <v>#REF!</v>
      </c>
      <c r="B236" s="3">
        <v>0</v>
      </c>
      <c r="C236" s="3">
        <v>52</v>
      </c>
      <c r="D236" s="3"/>
      <c r="E236" s="3"/>
      <c r="F236" s="3"/>
      <c r="G236" s="3"/>
      <c r="H236" s="12" t="str">
        <f t="shared" si="19"/>
        <v>A télécharger</v>
      </c>
    </row>
    <row r="237" spans="1:8" ht="17.25" customHeight="1" x14ac:dyDescent="0.25">
      <c r="A237" s="18" t="e">
        <f>#REF!</f>
        <v>#REF!</v>
      </c>
      <c r="B237" s="3">
        <v>0</v>
      </c>
      <c r="C237" s="3">
        <v>25</v>
      </c>
      <c r="D237" s="3">
        <v>0</v>
      </c>
      <c r="E237" s="3">
        <v>1</v>
      </c>
      <c r="F237" s="3"/>
      <c r="G237" s="3"/>
      <c r="H237" s="12" t="str">
        <f t="shared" si="19"/>
        <v>A télécharger</v>
      </c>
    </row>
    <row r="238" spans="1:8" ht="17.25" customHeight="1" x14ac:dyDescent="0.25">
      <c r="A238" s="18" t="e">
        <f>#REF!</f>
        <v>#REF!</v>
      </c>
      <c r="B238" s="3">
        <v>0</v>
      </c>
      <c r="C238" s="3">
        <v>12</v>
      </c>
      <c r="D238" s="3"/>
      <c r="E238" s="3"/>
      <c r="F238" s="3">
        <v>0</v>
      </c>
      <c r="G238" s="3">
        <v>1</v>
      </c>
      <c r="H238" s="12" t="str">
        <f t="shared" si="19"/>
        <v>A télécharger</v>
      </c>
    </row>
    <row r="239" spans="1:8" ht="17.25" customHeight="1" x14ac:dyDescent="0.25">
      <c r="A239" s="18" t="e">
        <f>#REF!</f>
        <v>#REF!</v>
      </c>
      <c r="B239" s="3">
        <v>0</v>
      </c>
      <c r="C239" s="3">
        <v>12</v>
      </c>
      <c r="D239" s="3"/>
      <c r="E239" s="3"/>
      <c r="F239" s="3"/>
      <c r="G239" s="3"/>
      <c r="H239" s="12" t="str">
        <f t="shared" si="19"/>
        <v>A télécharger</v>
      </c>
    </row>
    <row r="240" spans="1:8" ht="17.25" customHeight="1" x14ac:dyDescent="0.25">
      <c r="A240" s="18" t="e">
        <f>#REF!</f>
        <v>#REF!</v>
      </c>
      <c r="B240" s="3">
        <v>0</v>
      </c>
      <c r="C240" s="3" t="s">
        <v>9</v>
      </c>
      <c r="D240" s="3"/>
      <c r="E240" s="3"/>
      <c r="F240" s="3"/>
      <c r="G240" s="3"/>
      <c r="H240" s="12" t="str">
        <f t="shared" ref="H240" si="20">IF(AND(B240=C240,D240=E240,F240=G240),"Terminé",IF(OR(B240="x",D240="x",F240="x"),"Abandonné",IF(OR(C240="?",E240="?",G240="?"),"En cours",IF(OR(C240="!",E240="!",G240="!"),"A venir",IF(AND(B240=C240,D240&lt;E240,F240=G240),"OAV(s) à télécharger",IF(AND(B240=C240,D240=E240,F240&lt;G240),"Film(s) à télécharger",IF(AND(B240=C240,D240&lt;E240,F240&lt;G240),"OAV(s) et Film(s) à télécharger",IF(AND(B240&lt;C240,D240&lt;E240,F240&lt;G240),"A télécharger",IF(AND(B240&lt;C240,D240&lt;E240),"A télécharger",IF(B240&lt;C240,"A télécharger","A contrôler"))))))))))</f>
        <v>A venir</v>
      </c>
    </row>
    <row r="241" spans="1:10" ht="17.25" customHeight="1" x14ac:dyDescent="0.25">
      <c r="A241" s="18" t="e">
        <f>#REF!</f>
        <v>#REF!</v>
      </c>
      <c r="B241" s="3">
        <v>0</v>
      </c>
      <c r="C241" s="3">
        <v>12</v>
      </c>
      <c r="D241" s="3"/>
      <c r="E241" s="3"/>
      <c r="F241" s="3"/>
      <c r="G241" s="3"/>
      <c r="H241" s="12" t="str">
        <f t="shared" si="19"/>
        <v>A télécharger</v>
      </c>
    </row>
    <row r="242" spans="1:10" ht="17.25" customHeight="1" x14ac:dyDescent="0.25">
      <c r="A242" s="18" t="e">
        <f>#REF!</f>
        <v>#REF!</v>
      </c>
      <c r="B242" s="3">
        <v>0</v>
      </c>
      <c r="C242" s="3">
        <v>26</v>
      </c>
      <c r="D242" s="3"/>
      <c r="E242" s="3"/>
      <c r="F242" s="3"/>
      <c r="G242" s="3"/>
      <c r="H242" s="12" t="str">
        <f t="shared" si="19"/>
        <v>A télécharger</v>
      </c>
    </row>
    <row r="243" spans="1:10" ht="17.25" customHeight="1" x14ac:dyDescent="0.25">
      <c r="A243" s="18" t="e">
        <f>#REF!</f>
        <v>#REF!</v>
      </c>
      <c r="B243" s="3">
        <v>0</v>
      </c>
      <c r="C243" s="3" t="s">
        <v>9</v>
      </c>
      <c r="D243" s="3"/>
      <c r="E243" s="3"/>
      <c r="F243" s="3"/>
      <c r="G243" s="3"/>
      <c r="H243" s="12" t="str">
        <f t="shared" ref="H243" si="21">IF(AND(B243=C243,D243=E243,F243=G243),"Terminé",IF(OR(B243="x",D243="x",F243="x"),"Abandonné",IF(OR(C243="?",E243="?",G243="?"),"En cours",IF(OR(C243="!",E243="!",G243="!"),"A venir",IF(AND(B243=C243,D243&lt;E243,F243=G243),"OAV(s) à télécharger",IF(AND(B243=C243,D243=E243,F243&lt;G243),"Film(s) à télécharger",IF(AND(B243=C243,D243&lt;E243,F243&lt;G243),"OAV(s) et Film(s) à télécharger",IF(AND(B243&lt;C243,D243&lt;E243,F243&lt;G243),"A télécharger",IF(AND(B243&lt;C243,D243&lt;E243),"A télécharger",IF(B243&lt;C243,"A télécharger","A contrôler"))))))))))</f>
        <v>A venir</v>
      </c>
    </row>
    <row r="244" spans="1:10" ht="17.25" customHeight="1" x14ac:dyDescent="0.25">
      <c r="A244" s="18" t="e">
        <f>#REF!</f>
        <v>#REF!</v>
      </c>
      <c r="B244" s="3">
        <v>0</v>
      </c>
      <c r="C244" s="3">
        <v>12</v>
      </c>
      <c r="D244" s="3">
        <v>0</v>
      </c>
      <c r="E244" s="3">
        <v>1</v>
      </c>
      <c r="F244" s="3"/>
      <c r="G244" s="3"/>
      <c r="H244" s="12" t="str">
        <f t="shared" si="19"/>
        <v>A télécharger</v>
      </c>
    </row>
    <row r="245" spans="1:10" ht="17.25" customHeight="1" x14ac:dyDescent="0.25">
      <c r="A245" s="18" t="e">
        <f>#REF!</f>
        <v>#REF!</v>
      </c>
      <c r="B245" s="3">
        <v>0</v>
      </c>
      <c r="C245" s="3">
        <v>11</v>
      </c>
      <c r="D245" s="3"/>
      <c r="E245" s="3"/>
      <c r="F245" s="3">
        <v>0</v>
      </c>
      <c r="G245" s="3">
        <v>2</v>
      </c>
      <c r="H245" s="12" t="str">
        <f t="shared" si="19"/>
        <v>A télécharger</v>
      </c>
    </row>
    <row r="246" spans="1:10" ht="17.25" customHeight="1" x14ac:dyDescent="0.25">
      <c r="A246" s="18" t="e">
        <f>#REF!</f>
        <v>#REF!</v>
      </c>
      <c r="B246" s="3">
        <v>0</v>
      </c>
      <c r="C246" s="3">
        <v>12</v>
      </c>
      <c r="D246" s="3">
        <v>0</v>
      </c>
      <c r="E246" s="3">
        <v>8</v>
      </c>
      <c r="F246" s="3"/>
      <c r="G246" s="3"/>
      <c r="H246" s="12" t="str">
        <f t="shared" si="19"/>
        <v>A télécharger</v>
      </c>
    </row>
    <row r="247" spans="1:10" ht="17.25" customHeight="1" x14ac:dyDescent="0.25">
      <c r="A247" s="18" t="e">
        <f>#REF!</f>
        <v>#REF!</v>
      </c>
      <c r="B247" s="3">
        <v>0</v>
      </c>
      <c r="C247" s="3">
        <v>12</v>
      </c>
      <c r="D247" s="3"/>
      <c r="E247" s="3"/>
      <c r="F247" s="3"/>
      <c r="G247" s="3"/>
      <c r="H247" s="12" t="str">
        <f t="shared" si="19"/>
        <v>A télécharger</v>
      </c>
    </row>
    <row r="248" spans="1:10" ht="17.25" customHeight="1" x14ac:dyDescent="0.25">
      <c r="A248" s="18" t="e">
        <f>#REF!</f>
        <v>#REF!</v>
      </c>
      <c r="B248" s="3">
        <v>0</v>
      </c>
      <c r="C248" s="3" t="s">
        <v>9</v>
      </c>
      <c r="D248" s="3"/>
      <c r="E248" s="3"/>
      <c r="F248" s="3"/>
      <c r="G248" s="3"/>
      <c r="H248" s="12" t="str">
        <f t="shared" si="19"/>
        <v>A venir</v>
      </c>
    </row>
    <row r="249" spans="1:10" ht="17.25" customHeight="1" x14ac:dyDescent="0.25">
      <c r="A249" s="18" t="e">
        <f>#REF!</f>
        <v>#REF!</v>
      </c>
      <c r="B249" s="3">
        <v>0</v>
      </c>
      <c r="C249" s="3">
        <v>13</v>
      </c>
      <c r="D249" s="3"/>
      <c r="E249" s="3"/>
      <c r="F249" s="3"/>
      <c r="G249" s="3"/>
      <c r="H249" s="12" t="str">
        <f t="shared" si="19"/>
        <v>A télécharger</v>
      </c>
    </row>
    <row r="250" spans="1:10" ht="17.25" customHeight="1" x14ac:dyDescent="0.25">
      <c r="A250" s="18" t="e">
        <f>#REF!</f>
        <v>#REF!</v>
      </c>
      <c r="B250" s="3">
        <v>0</v>
      </c>
      <c r="C250" s="3">
        <v>12</v>
      </c>
      <c r="D250" s="3"/>
      <c r="E250" s="3"/>
      <c r="F250" s="3"/>
      <c r="G250" s="3"/>
      <c r="H250" s="12" t="str">
        <f t="shared" si="19"/>
        <v>A télécharger</v>
      </c>
    </row>
    <row r="251" spans="1:10" ht="17.25" customHeight="1" x14ac:dyDescent="0.4">
      <c r="A251" s="18" t="e">
        <f>#REF!</f>
        <v>#REF!</v>
      </c>
      <c r="B251" s="3">
        <v>7</v>
      </c>
      <c r="C251" s="3" t="s">
        <v>2</v>
      </c>
      <c r="D251" s="3"/>
      <c r="E251" s="3"/>
      <c r="F251" s="3"/>
      <c r="G251" s="3"/>
      <c r="H251" s="12" t="str">
        <f t="shared" si="19"/>
        <v>En cours</v>
      </c>
      <c r="I251" s="40" t="s">
        <v>34</v>
      </c>
      <c r="J251" s="35"/>
    </row>
    <row r="252" spans="1:10" ht="17.25" customHeight="1" x14ac:dyDescent="0.25">
      <c r="A252" s="18" t="e">
        <f>#REF!</f>
        <v>#REF!</v>
      </c>
      <c r="B252" s="3"/>
      <c r="C252" s="3"/>
      <c r="D252" s="3">
        <v>0</v>
      </c>
      <c r="E252" s="3">
        <v>2</v>
      </c>
      <c r="F252" s="3"/>
      <c r="G252" s="3"/>
      <c r="H252" s="12" t="str">
        <f t="shared" si="19"/>
        <v>OAV(s) à télécharger</v>
      </c>
    </row>
    <row r="253" spans="1:10" ht="17.25" customHeight="1" x14ac:dyDescent="0.25">
      <c r="A253" s="18" t="e">
        <f>#REF!</f>
        <v>#REF!</v>
      </c>
      <c r="B253" s="3">
        <v>0</v>
      </c>
      <c r="C253" s="3">
        <v>12</v>
      </c>
      <c r="D253" s="3">
        <v>0</v>
      </c>
      <c r="E253" s="3">
        <v>1</v>
      </c>
      <c r="F253" s="3"/>
      <c r="G253" s="3"/>
      <c r="H253" s="12" t="str">
        <f t="shared" si="19"/>
        <v>A télécharger</v>
      </c>
    </row>
    <row r="254" spans="1:10" ht="17.25" customHeight="1" x14ac:dyDescent="0.25">
      <c r="A254" s="18" t="e">
        <f>#REF!</f>
        <v>#REF!</v>
      </c>
      <c r="B254" s="3">
        <v>0</v>
      </c>
      <c r="C254" s="3">
        <v>92</v>
      </c>
      <c r="D254" s="3"/>
      <c r="E254" s="3"/>
      <c r="F254" s="3"/>
      <c r="G254" s="3"/>
      <c r="H254" s="12" t="str">
        <f t="shared" si="19"/>
        <v>A télécharger</v>
      </c>
    </row>
    <row r="255" spans="1:10" ht="17.25" customHeight="1" x14ac:dyDescent="0.25">
      <c r="A255" s="18" t="e">
        <f>#REF!</f>
        <v>#REF!</v>
      </c>
      <c r="B255" s="3">
        <v>0</v>
      </c>
      <c r="C255" s="3">
        <v>148</v>
      </c>
      <c r="D255" s="3"/>
      <c r="E255" s="3"/>
      <c r="F255" s="3"/>
      <c r="G255" s="3"/>
      <c r="H255" s="12" t="str">
        <f t="shared" si="19"/>
        <v>A télécharger</v>
      </c>
    </row>
    <row r="256" spans="1:10" ht="17.25" customHeight="1" x14ac:dyDescent="0.25">
      <c r="A256" s="18" t="e">
        <f>#REF!</f>
        <v>#REF!</v>
      </c>
      <c r="B256" s="3">
        <v>0</v>
      </c>
      <c r="C256" s="3">
        <v>12</v>
      </c>
      <c r="D256" s="3">
        <v>0</v>
      </c>
      <c r="E256" s="3">
        <v>6</v>
      </c>
      <c r="F256" s="3"/>
      <c r="G256" s="3"/>
      <c r="H256" s="12" t="str">
        <f t="shared" si="19"/>
        <v>A télécharger</v>
      </c>
    </row>
    <row r="257" spans="1:9" ht="17.25" customHeight="1" x14ac:dyDescent="0.25">
      <c r="A257" s="18" t="e">
        <f>#REF!</f>
        <v>#REF!</v>
      </c>
      <c r="B257" s="3">
        <v>0</v>
      </c>
      <c r="C257" s="3">
        <v>12</v>
      </c>
      <c r="D257" s="3">
        <v>0</v>
      </c>
      <c r="E257" s="3" t="s">
        <v>9</v>
      </c>
      <c r="F257" s="3"/>
      <c r="G257" s="3"/>
      <c r="H257" s="12" t="str">
        <f t="shared" si="19"/>
        <v>A venir</v>
      </c>
    </row>
    <row r="258" spans="1:9" ht="17.25" customHeight="1" x14ac:dyDescent="0.25">
      <c r="A258" s="18" t="e">
        <f>#REF!</f>
        <v>#REF!</v>
      </c>
      <c r="B258" s="3">
        <v>0</v>
      </c>
      <c r="C258" s="3">
        <v>22</v>
      </c>
      <c r="D258" s="3">
        <v>0</v>
      </c>
      <c r="E258" s="3">
        <v>1</v>
      </c>
      <c r="F258" s="3"/>
      <c r="G258" s="3"/>
      <c r="H258" s="12" t="str">
        <f t="shared" si="19"/>
        <v>A télécharger</v>
      </c>
    </row>
    <row r="259" spans="1:9" ht="17.25" customHeight="1" x14ac:dyDescent="0.25">
      <c r="A259" s="18" t="e">
        <f>#REF!</f>
        <v>#REF!</v>
      </c>
      <c r="B259" s="3">
        <v>0</v>
      </c>
      <c r="C259" s="3">
        <v>12</v>
      </c>
      <c r="D259" s="3">
        <v>0</v>
      </c>
      <c r="E259" s="3">
        <v>6</v>
      </c>
      <c r="F259" s="3"/>
      <c r="G259" s="3"/>
      <c r="H259" s="12" t="str">
        <f t="shared" si="19"/>
        <v>A télécharger</v>
      </c>
    </row>
    <row r="260" spans="1:9" ht="17.25" customHeight="1" x14ac:dyDescent="0.25">
      <c r="A260" s="18" t="e">
        <f>#REF!</f>
        <v>#REF!</v>
      </c>
      <c r="B260" s="3">
        <v>0</v>
      </c>
      <c r="C260" s="3">
        <v>13</v>
      </c>
      <c r="D260" s="3">
        <v>0</v>
      </c>
      <c r="E260" s="3">
        <v>6</v>
      </c>
      <c r="F260" s="3"/>
      <c r="G260" s="3"/>
      <c r="H260" s="12" t="str">
        <f t="shared" si="19"/>
        <v>A télécharger</v>
      </c>
    </row>
    <row r="261" spans="1:9" ht="17.25" customHeight="1" x14ac:dyDescent="0.25">
      <c r="A261" s="18" t="e">
        <f>#REF!</f>
        <v>#REF!</v>
      </c>
      <c r="B261" s="3">
        <v>0</v>
      </c>
      <c r="C261" s="3">
        <v>13</v>
      </c>
      <c r="D261" s="3">
        <v>0</v>
      </c>
      <c r="E261" s="3">
        <v>15</v>
      </c>
      <c r="F261" s="3"/>
      <c r="G261" s="3"/>
      <c r="H261" s="12" t="str">
        <f t="shared" si="19"/>
        <v>A télécharger</v>
      </c>
    </row>
    <row r="262" spans="1:9" ht="17.25" customHeight="1" x14ac:dyDescent="0.25">
      <c r="A262" s="18" t="e">
        <f>#REF!</f>
        <v>#REF!</v>
      </c>
      <c r="B262" s="3">
        <v>0</v>
      </c>
      <c r="C262" s="3">
        <v>12</v>
      </c>
      <c r="D262" s="3"/>
      <c r="E262" s="3"/>
      <c r="F262" s="3"/>
      <c r="G262" s="3"/>
      <c r="H262" s="12" t="str">
        <f t="shared" si="19"/>
        <v>A télécharger</v>
      </c>
    </row>
    <row r="263" spans="1:9" ht="17.25" customHeight="1" x14ac:dyDescent="0.25">
      <c r="A263" s="18" t="e">
        <f>#REF!</f>
        <v>#REF!</v>
      </c>
      <c r="B263" s="3">
        <v>0</v>
      </c>
      <c r="C263" s="3">
        <v>13</v>
      </c>
      <c r="D263" s="3"/>
      <c r="E263" s="3"/>
      <c r="F263" s="3"/>
      <c r="G263" s="3"/>
      <c r="H263" s="12" t="str">
        <f t="shared" si="19"/>
        <v>A télécharger</v>
      </c>
    </row>
    <row r="264" spans="1:9" ht="17.25" customHeight="1" x14ac:dyDescent="0.25">
      <c r="A264" s="18" t="e">
        <f>#REF!</f>
        <v>#REF!</v>
      </c>
      <c r="B264" s="3">
        <v>0</v>
      </c>
      <c r="C264" s="3">
        <v>12</v>
      </c>
      <c r="D264" s="3">
        <v>0</v>
      </c>
      <c r="E264" s="3" t="s">
        <v>9</v>
      </c>
      <c r="F264" s="3"/>
      <c r="G264" s="3"/>
      <c r="H264" s="12" t="str">
        <f t="shared" si="19"/>
        <v>A venir</v>
      </c>
    </row>
    <row r="265" spans="1:9" ht="17.25" customHeight="1" x14ac:dyDescent="0.25">
      <c r="A265" s="18" t="e">
        <f>#REF!</f>
        <v>#REF!</v>
      </c>
      <c r="B265" s="3"/>
      <c r="C265" s="3"/>
      <c r="D265" s="3">
        <v>0</v>
      </c>
      <c r="E265" s="3" t="s">
        <v>2</v>
      </c>
      <c r="F265" s="3"/>
      <c r="G265" s="3"/>
      <c r="H265" s="12" t="str">
        <f t="shared" ref="H265" si="22">IF(AND(B265=C265,D265=E265,F265=G265),"Terminé",IF(OR(B265="x",D265="x",F265="x"),"Abandonné",IF(OR(C265="?",E265="?",G265="?"),"En cours",IF(OR(C265="!",E265="!",G265="!"),"A venir",IF(AND(B265=C265,D265&lt;E265,F265=G265),"OAV(s) à télécharger",IF(AND(B265=C265,D265=E265,F265&lt;G265),"Film(s) à télécharger",IF(AND(B265=C265,D265&lt;E265,F265&lt;G265),"OAV(s) et Film(s) à télécharger",IF(AND(B265&lt;C265,D265&lt;E265,F265&lt;G265),"A télécharger",IF(AND(B265&lt;C265,D265&lt;E265),"A télécharger",IF(B265&lt;C265,"A télécharger","A contrôler"))))))))))</f>
        <v>En cours</v>
      </c>
      <c r="I265" s="38"/>
    </row>
    <row r="266" spans="1:9" ht="17.25" customHeight="1" x14ac:dyDescent="0.25">
      <c r="A266" s="18" t="e">
        <f>#REF!</f>
        <v>#REF!</v>
      </c>
      <c r="B266" s="3">
        <v>0</v>
      </c>
      <c r="C266" s="3">
        <v>12</v>
      </c>
      <c r="D266" s="3"/>
      <c r="E266" s="3"/>
      <c r="F266" s="3"/>
      <c r="G266" s="3"/>
      <c r="H266" s="12" t="str">
        <f t="shared" si="19"/>
        <v>A télécharger</v>
      </c>
    </row>
    <row r="267" spans="1:9" ht="17.25" customHeight="1" x14ac:dyDescent="0.25">
      <c r="A267" s="18" t="e">
        <f>#REF!</f>
        <v>#REF!</v>
      </c>
      <c r="B267" s="3">
        <v>0</v>
      </c>
      <c r="C267" s="3">
        <v>13</v>
      </c>
      <c r="D267" s="3"/>
      <c r="E267" s="3"/>
      <c r="F267" s="3"/>
      <c r="G267" s="3"/>
      <c r="H267" s="12" t="str">
        <f t="shared" si="19"/>
        <v>A télécharger</v>
      </c>
    </row>
    <row r="268" spans="1:9" ht="17.25" customHeight="1" x14ac:dyDescent="0.25">
      <c r="A268" s="18" t="e">
        <f>#REF!</f>
        <v>#REF!</v>
      </c>
      <c r="B268" s="3">
        <v>0</v>
      </c>
      <c r="C268" s="3">
        <v>10</v>
      </c>
      <c r="D268" s="3"/>
      <c r="E268" s="3"/>
      <c r="F268" s="3"/>
      <c r="G268" s="3"/>
      <c r="H268" s="12" t="str">
        <f t="shared" si="19"/>
        <v>A télécharger</v>
      </c>
    </row>
    <row r="269" spans="1:9" ht="17.25" customHeight="1" x14ac:dyDescent="0.25">
      <c r="A269" s="18" t="e">
        <f>#REF!</f>
        <v>#REF!</v>
      </c>
      <c r="B269" s="3">
        <v>0</v>
      </c>
      <c r="C269" s="3">
        <v>26</v>
      </c>
      <c r="D269" s="3"/>
      <c r="E269" s="3"/>
      <c r="F269" s="3"/>
      <c r="G269" s="3"/>
      <c r="H269" s="12" t="str">
        <f t="shared" si="19"/>
        <v>A télécharger</v>
      </c>
    </row>
    <row r="270" spans="1:9" ht="17.25" customHeight="1" x14ac:dyDescent="0.25">
      <c r="A270" s="18" t="e">
        <f>#REF!</f>
        <v>#REF!</v>
      </c>
      <c r="B270" s="3">
        <v>0</v>
      </c>
      <c r="C270" s="3">
        <v>13</v>
      </c>
      <c r="D270" s="3"/>
      <c r="E270" s="3"/>
      <c r="F270" s="3"/>
      <c r="G270" s="3"/>
      <c r="H270" s="12" t="str">
        <f t="shared" si="19"/>
        <v>A télécharger</v>
      </c>
    </row>
    <row r="271" spans="1:9" ht="17.25" customHeight="1" x14ac:dyDescent="0.25">
      <c r="A271" s="18" t="e">
        <f>#REF!</f>
        <v>#REF!</v>
      </c>
      <c r="B271" s="3"/>
      <c r="C271" s="3"/>
      <c r="D271" s="3">
        <v>0</v>
      </c>
      <c r="E271" s="3">
        <v>1</v>
      </c>
      <c r="F271" s="3">
        <v>0</v>
      </c>
      <c r="G271" s="3">
        <v>1</v>
      </c>
      <c r="H271" s="12" t="str">
        <f t="shared" si="19"/>
        <v>OAV(s) et Film(s) à télécharger</v>
      </c>
    </row>
    <row r="272" spans="1:9" ht="17.25" customHeight="1" x14ac:dyDescent="0.25">
      <c r="A272" s="18" t="e">
        <f>#REF!</f>
        <v>#REF!</v>
      </c>
      <c r="B272" s="3">
        <v>0</v>
      </c>
      <c r="C272" s="3">
        <v>24</v>
      </c>
      <c r="D272" s="3">
        <v>0</v>
      </c>
      <c r="E272" s="3">
        <v>1</v>
      </c>
      <c r="F272" s="3"/>
      <c r="G272" s="3"/>
      <c r="H272" s="12" t="str">
        <f t="shared" si="19"/>
        <v>A télécharger</v>
      </c>
    </row>
    <row r="273" spans="1:10" ht="17.25" customHeight="1" x14ac:dyDescent="0.25">
      <c r="A273" s="18" t="e">
        <f>#REF!</f>
        <v>#REF!</v>
      </c>
      <c r="B273" s="3">
        <v>0</v>
      </c>
      <c r="C273" s="3">
        <v>14</v>
      </c>
      <c r="D273" s="3"/>
      <c r="E273" s="3"/>
      <c r="F273" s="3"/>
      <c r="G273" s="3"/>
      <c r="H273" s="12" t="str">
        <f t="shared" si="19"/>
        <v>A télécharger</v>
      </c>
    </row>
    <row r="274" spans="1:10" ht="17.25" customHeight="1" x14ac:dyDescent="0.25">
      <c r="A274" s="18" t="e">
        <f>#REF!</f>
        <v>#REF!</v>
      </c>
      <c r="B274" s="3">
        <v>0</v>
      </c>
      <c r="C274" s="3">
        <v>2</v>
      </c>
      <c r="D274" s="3"/>
      <c r="E274" s="3"/>
      <c r="F274" s="3">
        <v>0</v>
      </c>
      <c r="G274" s="3" t="s">
        <v>9</v>
      </c>
      <c r="H274" s="12" t="str">
        <f t="shared" si="19"/>
        <v>A venir</v>
      </c>
    </row>
    <row r="275" spans="1:10" ht="17.25" customHeight="1" x14ac:dyDescent="0.4">
      <c r="A275" s="18" t="e">
        <f>#REF!</f>
        <v>#REF!</v>
      </c>
      <c r="B275" s="3">
        <v>7</v>
      </c>
      <c r="C275" s="3" t="s">
        <v>2</v>
      </c>
      <c r="D275" s="3"/>
      <c r="E275" s="3"/>
      <c r="F275" s="3"/>
      <c r="G275" s="3"/>
      <c r="H275" s="12" t="str">
        <f t="shared" si="19"/>
        <v>En cours</v>
      </c>
      <c r="I275" s="40" t="s">
        <v>31</v>
      </c>
      <c r="J275" s="35"/>
    </row>
    <row r="276" spans="1:10" ht="17.25" customHeight="1" x14ac:dyDescent="0.25">
      <c r="A276" s="18" t="e">
        <f>#REF!</f>
        <v>#REF!</v>
      </c>
      <c r="B276" s="3">
        <v>0</v>
      </c>
      <c r="C276" s="3">
        <v>26</v>
      </c>
      <c r="D276" s="3"/>
      <c r="E276" s="3"/>
      <c r="F276" s="3">
        <v>0</v>
      </c>
      <c r="G276" s="3">
        <v>1</v>
      </c>
      <c r="H276" s="12" t="str">
        <f t="shared" si="19"/>
        <v>A télécharger</v>
      </c>
    </row>
    <row r="277" spans="1:10" ht="17.25" customHeight="1" x14ac:dyDescent="0.25">
      <c r="A277" s="18" t="e">
        <f>#REF!</f>
        <v>#REF!</v>
      </c>
      <c r="B277" s="3">
        <v>0</v>
      </c>
      <c r="C277" s="3">
        <v>12</v>
      </c>
      <c r="D277" s="3"/>
      <c r="E277" s="3"/>
      <c r="F277" s="3"/>
      <c r="G277" s="3"/>
      <c r="H277" s="12" t="str">
        <f t="shared" si="19"/>
        <v>A télécharger</v>
      </c>
    </row>
    <row r="278" spans="1:10" ht="17.25" customHeight="1" x14ac:dyDescent="0.25">
      <c r="A278" s="18" t="e">
        <f>#REF!</f>
        <v>#REF!</v>
      </c>
      <c r="B278" s="3">
        <v>0</v>
      </c>
      <c r="C278" s="3">
        <v>167</v>
      </c>
      <c r="D278" s="3">
        <v>0</v>
      </c>
      <c r="E278" s="3">
        <v>2</v>
      </c>
      <c r="F278" s="3">
        <v>0</v>
      </c>
      <c r="G278" s="3">
        <v>4</v>
      </c>
      <c r="H278" s="12" t="str">
        <f t="shared" si="19"/>
        <v>A télécharger</v>
      </c>
    </row>
    <row r="279" spans="1:10" ht="17.25" customHeight="1" x14ac:dyDescent="0.25">
      <c r="A279" s="18" t="e">
        <f>#REF!</f>
        <v>#REF!</v>
      </c>
      <c r="B279" s="3">
        <v>0</v>
      </c>
      <c r="C279" s="3">
        <v>26</v>
      </c>
      <c r="D279" s="3"/>
      <c r="E279" s="3"/>
      <c r="F279" s="3"/>
      <c r="G279" s="3"/>
      <c r="H279" s="12" t="str">
        <f t="shared" si="19"/>
        <v>A télécharger</v>
      </c>
    </row>
    <row r="280" spans="1:10" ht="17.25" customHeight="1" x14ac:dyDescent="0.25">
      <c r="A280" s="18" t="e">
        <f>#REF!</f>
        <v>#REF!</v>
      </c>
      <c r="B280" s="3">
        <v>0</v>
      </c>
      <c r="C280" s="3">
        <v>6</v>
      </c>
      <c r="D280" s="3"/>
      <c r="E280" s="3"/>
      <c r="F280" s="3"/>
      <c r="G280" s="3"/>
      <c r="H280" s="12" t="str">
        <f t="shared" si="19"/>
        <v>A télécharger</v>
      </c>
    </row>
    <row r="281" spans="1:10" ht="17.25" customHeight="1" x14ac:dyDescent="0.25">
      <c r="A281" s="18" t="e">
        <f>#REF!</f>
        <v>#REF!</v>
      </c>
      <c r="B281" s="3">
        <v>0</v>
      </c>
      <c r="C281" s="3">
        <v>13</v>
      </c>
      <c r="D281" s="3"/>
      <c r="E281" s="3"/>
      <c r="F281" s="3"/>
      <c r="G281" s="3"/>
      <c r="H281" s="12" t="str">
        <f t="shared" si="19"/>
        <v>A télécharger</v>
      </c>
    </row>
    <row r="282" spans="1:10" ht="17.25" customHeight="1" x14ac:dyDescent="0.25">
      <c r="A282" s="18" t="e">
        <f>#REF!</f>
        <v>#REF!</v>
      </c>
      <c r="B282" s="3">
        <v>0</v>
      </c>
      <c r="C282" s="3">
        <v>12</v>
      </c>
      <c r="D282" s="3">
        <v>0</v>
      </c>
      <c r="E282" s="3">
        <v>1</v>
      </c>
      <c r="F282" s="3"/>
      <c r="G282" s="3"/>
      <c r="H282" s="12" t="str">
        <f t="shared" si="19"/>
        <v>A télécharger</v>
      </c>
    </row>
    <row r="283" spans="1:10" ht="17.25" customHeight="1" x14ac:dyDescent="0.25">
      <c r="A283" s="18" t="e">
        <f>#REF!</f>
        <v>#REF!</v>
      </c>
      <c r="B283" s="3">
        <v>0</v>
      </c>
      <c r="C283" s="3">
        <v>12</v>
      </c>
      <c r="D283" s="3">
        <v>0</v>
      </c>
      <c r="E283" s="3" t="s">
        <v>9</v>
      </c>
      <c r="F283" s="3"/>
      <c r="G283" s="3"/>
      <c r="H283" s="12" t="str">
        <f t="shared" si="19"/>
        <v>A venir</v>
      </c>
    </row>
    <row r="284" spans="1:10" ht="17.25" customHeight="1" x14ac:dyDescent="0.25">
      <c r="A284" s="18" t="e">
        <f>#REF!</f>
        <v>#REF!</v>
      </c>
      <c r="B284" s="3">
        <v>0</v>
      </c>
      <c r="C284" s="3">
        <v>12</v>
      </c>
      <c r="D284" s="3"/>
      <c r="E284" s="3"/>
      <c r="F284" s="3"/>
      <c r="G284" s="3"/>
      <c r="H284" s="12" t="str">
        <f t="shared" si="19"/>
        <v>A télécharger</v>
      </c>
    </row>
    <row r="285" spans="1:10" ht="17.25" customHeight="1" x14ac:dyDescent="0.25">
      <c r="A285" s="18" t="e">
        <f>#REF!</f>
        <v>#REF!</v>
      </c>
      <c r="B285" s="3">
        <v>0</v>
      </c>
      <c r="C285" s="3" t="s">
        <v>9</v>
      </c>
      <c r="D285" s="3"/>
      <c r="E285" s="3"/>
      <c r="F285" s="3"/>
      <c r="G285" s="3"/>
      <c r="H285" s="12" t="str">
        <f t="shared" si="19"/>
        <v>A venir</v>
      </c>
    </row>
    <row r="286" spans="1:10" ht="17.25" customHeight="1" x14ac:dyDescent="0.25">
      <c r="A286" s="18" t="e">
        <f>#REF!</f>
        <v>#REF!</v>
      </c>
      <c r="B286" s="3">
        <v>0</v>
      </c>
      <c r="C286" s="3">
        <v>25</v>
      </c>
      <c r="D286" s="3"/>
      <c r="E286" s="3"/>
      <c r="F286" s="3"/>
      <c r="G286" s="3"/>
      <c r="H286" s="12" t="str">
        <f t="shared" si="19"/>
        <v>A télécharger</v>
      </c>
    </row>
    <row r="287" spans="1:10" ht="17.25" customHeight="1" x14ac:dyDescent="0.25">
      <c r="A287" s="18" t="e">
        <f>#REF!</f>
        <v>#REF!</v>
      </c>
      <c r="B287" s="3">
        <v>0</v>
      </c>
      <c r="C287" s="3">
        <v>12</v>
      </c>
      <c r="D287" s="3">
        <v>1</v>
      </c>
      <c r="E287" s="3">
        <v>1</v>
      </c>
      <c r="F287" s="3"/>
      <c r="G287" s="3"/>
      <c r="H287" s="12" t="str">
        <f t="shared" si="19"/>
        <v>A télécharger</v>
      </c>
    </row>
    <row r="288" spans="1:10" ht="17.25" customHeight="1" x14ac:dyDescent="0.25">
      <c r="A288" s="18" t="e">
        <f>#REF!</f>
        <v>#REF!</v>
      </c>
      <c r="B288" s="3">
        <v>0</v>
      </c>
      <c r="C288" s="3">
        <v>25</v>
      </c>
      <c r="D288" s="3"/>
      <c r="E288" s="3"/>
      <c r="F288" s="3"/>
      <c r="G288" s="3"/>
      <c r="H288" s="12" t="str">
        <f t="shared" si="19"/>
        <v>A télécharger</v>
      </c>
    </row>
    <row r="289" spans="1:10" ht="17.25" customHeight="1" x14ac:dyDescent="0.4">
      <c r="A289" s="18" t="e">
        <f>#REF!</f>
        <v>#REF!</v>
      </c>
      <c r="B289" s="3">
        <v>9</v>
      </c>
      <c r="C289" s="3" t="s">
        <v>2</v>
      </c>
      <c r="D289" s="3"/>
      <c r="E289" s="3"/>
      <c r="F289" s="3"/>
      <c r="G289" s="3"/>
      <c r="H289" s="12" t="str">
        <f t="shared" si="19"/>
        <v>En cours</v>
      </c>
      <c r="I289" s="40" t="s">
        <v>29</v>
      </c>
      <c r="J289" s="35"/>
    </row>
    <row r="290" spans="1:10" ht="17.25" customHeight="1" x14ac:dyDescent="0.25">
      <c r="A290" s="18" t="e">
        <f>#REF!</f>
        <v>#REF!</v>
      </c>
      <c r="B290" s="3">
        <v>0</v>
      </c>
      <c r="C290" s="3">
        <v>26</v>
      </c>
      <c r="D290" s="3">
        <v>0</v>
      </c>
      <c r="E290" s="3" t="s">
        <v>9</v>
      </c>
      <c r="F290" s="3"/>
      <c r="G290" s="3"/>
      <c r="H290" s="12" t="str">
        <f t="shared" si="19"/>
        <v>A venir</v>
      </c>
    </row>
    <row r="291" spans="1:10" ht="17.25" customHeight="1" x14ac:dyDescent="0.25">
      <c r="A291" s="18" t="e">
        <f>#REF!</f>
        <v>#REF!</v>
      </c>
      <c r="B291" s="3">
        <v>0</v>
      </c>
      <c r="C291" s="3" t="s">
        <v>9</v>
      </c>
      <c r="D291" s="3"/>
      <c r="E291" s="3"/>
      <c r="F291" s="3"/>
      <c r="G291" s="3"/>
      <c r="H291" s="12" t="str">
        <f t="shared" ref="H291:H292" si="23">IF(AND(B291=C291,D291=E291,F291=G291),"Terminé",IF(OR(B291="x",D291="x",F291="x"),"Abandonné",IF(OR(C291="?",E291="?",G291="?"),"En cours",IF(OR(C291="!",E291="!",G291="!"),"A venir",IF(AND(B291=C291,D291&lt;E291,F291=G291),"OAV(s) à télécharger",IF(AND(B291=C291,D291=E291,F291&lt;G291),"Film(s) à télécharger",IF(AND(B291=C291,D291&lt;E291,F291&lt;G291),"OAV(s) et Film(s) à télécharger",IF(AND(B291&lt;C291,D291&lt;E291,F291&lt;G291),"A télécharger",IF(AND(B291&lt;C291,D291&lt;E291),"A télécharger",IF(B291&lt;C291,"A télécharger","A contrôler"))))))))))</f>
        <v>A venir</v>
      </c>
    </row>
    <row r="292" spans="1:10" ht="17.25" customHeight="1" x14ac:dyDescent="0.25">
      <c r="A292" s="18" t="e">
        <f>#REF!</f>
        <v>#REF!</v>
      </c>
      <c r="B292" s="3">
        <v>0</v>
      </c>
      <c r="C292" s="3" t="s">
        <v>9</v>
      </c>
      <c r="D292" s="3"/>
      <c r="E292" s="3"/>
      <c r="F292" s="3"/>
      <c r="G292" s="3"/>
      <c r="H292" s="12" t="str">
        <f t="shared" si="23"/>
        <v>A venir</v>
      </c>
    </row>
    <row r="293" spans="1:10" ht="17.25" customHeight="1" x14ac:dyDescent="0.25">
      <c r="A293" s="18" t="e">
        <f>#REF!</f>
        <v>#REF!</v>
      </c>
      <c r="B293" s="3">
        <v>0</v>
      </c>
      <c r="C293" s="3">
        <v>26</v>
      </c>
      <c r="D293" s="3"/>
      <c r="E293" s="3"/>
      <c r="F293" s="3"/>
      <c r="G293" s="3"/>
      <c r="H293" s="12" t="str">
        <f t="shared" si="19"/>
        <v>A télécharger</v>
      </c>
    </row>
    <row r="294" spans="1:10" ht="17.25" customHeight="1" x14ac:dyDescent="0.25">
      <c r="A294" s="18" t="e">
        <f>#REF!</f>
        <v>#REF!</v>
      </c>
      <c r="B294" s="3">
        <v>0</v>
      </c>
      <c r="C294" s="3">
        <v>11</v>
      </c>
      <c r="D294" s="3"/>
      <c r="E294" s="3"/>
      <c r="F294" s="3"/>
      <c r="G294" s="3"/>
      <c r="H294" s="12" t="str">
        <f t="shared" si="19"/>
        <v>A télécharger</v>
      </c>
    </row>
    <row r="295" spans="1:10" ht="17.25" customHeight="1" x14ac:dyDescent="0.25">
      <c r="A295" s="18" t="e">
        <f>#REF!</f>
        <v>#REF!</v>
      </c>
      <c r="B295" s="3">
        <v>0</v>
      </c>
      <c r="C295" s="3">
        <v>13</v>
      </c>
      <c r="D295" s="3"/>
      <c r="E295" s="3"/>
      <c r="F295" s="3">
        <v>0</v>
      </c>
      <c r="G295" s="3">
        <v>1</v>
      </c>
      <c r="H295" s="12" t="str">
        <f t="shared" si="19"/>
        <v>A télécharger</v>
      </c>
    </row>
    <row r="296" spans="1:10" ht="17.25" customHeight="1" x14ac:dyDescent="0.25">
      <c r="A296" s="18" t="e">
        <f>#REF!</f>
        <v>#REF!</v>
      </c>
      <c r="B296" s="3">
        <v>0</v>
      </c>
      <c r="C296" s="3" t="s">
        <v>9</v>
      </c>
      <c r="D296" s="3"/>
      <c r="E296" s="3"/>
      <c r="F296" s="3"/>
      <c r="G296" s="3"/>
      <c r="H296" s="12" t="str">
        <f t="shared" ref="H296" si="24">IF(AND(B296=C296,D296=E296,F296=G296),"Terminé",IF(OR(B296="x",D296="x",F296="x"),"Abandonné",IF(OR(C296="?",E296="?",G296="?"),"En cours",IF(OR(C296="!",E296="!",G296="!"),"A venir",IF(AND(B296=C296,D296&lt;E296,F296=G296),"OAV(s) à télécharger",IF(AND(B296=C296,D296=E296,F296&lt;G296),"Film(s) à télécharger",IF(AND(B296=C296,D296&lt;E296,F296&lt;G296),"OAV(s) et Film(s) à télécharger",IF(AND(B296&lt;C296,D296&lt;E296,F296&lt;G296),"A télécharger",IF(AND(B296&lt;C296,D296&lt;E296),"A télécharger",IF(B296&lt;C296,"A télécharger","A contrôler"))))))))))</f>
        <v>A venir</v>
      </c>
    </row>
    <row r="297" spans="1:10" ht="17.25" customHeight="1" x14ac:dyDescent="0.25">
      <c r="A297" s="18" t="e">
        <f>#REF!</f>
        <v>#REF!</v>
      </c>
      <c r="B297" s="3">
        <v>0</v>
      </c>
      <c r="C297" s="3">
        <v>12</v>
      </c>
      <c r="D297" s="3"/>
      <c r="E297" s="3"/>
      <c r="F297" s="3"/>
      <c r="G297" s="3"/>
      <c r="H297" s="12" t="str">
        <f t="shared" ref="H297:H363" si="25">IF(AND(B297=C297,D297=E297,F297=G297),"Terminé",IF(OR(B297="x",D297="x",F297="x"),"Abandonné",IF(OR(C297="?",E297="?",G297="?"),"En cours",IF(OR(C297="!",E297="!",G297="!"),"A venir",IF(AND(B297=C297,D297&lt;E297,F297=G297),"OAV(s) à télécharger",IF(AND(B297=C297,D297=E297,F297&lt;G297),"Film(s) à télécharger",IF(AND(B297=C297,D297&lt;E297,F297&lt;G297),"OAV(s) et Film(s) à télécharger",IF(AND(B297&lt;C297,D297&lt;E297,F297&lt;G297),"A télécharger",IF(AND(B297&lt;C297,D297&lt;E297),"A télécharger",IF(B297&lt;C297,"A télécharger","A contrôler"))))))))))</f>
        <v>A télécharger</v>
      </c>
    </row>
    <row r="298" spans="1:10" ht="17.25" customHeight="1" x14ac:dyDescent="0.25">
      <c r="A298" s="18" t="e">
        <f>#REF!</f>
        <v>#REF!</v>
      </c>
      <c r="B298" s="3">
        <v>0</v>
      </c>
      <c r="C298" s="3">
        <v>26</v>
      </c>
      <c r="D298" s="3">
        <v>0</v>
      </c>
      <c r="E298" s="3">
        <v>2</v>
      </c>
      <c r="F298" s="3"/>
      <c r="G298" s="3"/>
      <c r="H298" s="12" t="str">
        <f t="shared" si="25"/>
        <v>A télécharger</v>
      </c>
    </row>
    <row r="299" spans="1:10" ht="17.25" customHeight="1" x14ac:dyDescent="0.25">
      <c r="A299" s="18" t="e">
        <f>#REF!</f>
        <v>#REF!</v>
      </c>
      <c r="B299" s="3">
        <v>12</v>
      </c>
      <c r="C299" s="3">
        <v>12</v>
      </c>
      <c r="D299" s="3"/>
      <c r="E299" s="3"/>
      <c r="F299" s="3"/>
      <c r="G299" s="3"/>
      <c r="H299" s="12" t="str">
        <f t="shared" si="25"/>
        <v>Terminé</v>
      </c>
    </row>
    <row r="300" spans="1:10" ht="17.25" customHeight="1" x14ac:dyDescent="0.25">
      <c r="A300" s="18" t="e">
        <f>#REF!</f>
        <v>#REF!</v>
      </c>
      <c r="B300" s="3">
        <v>12</v>
      </c>
      <c r="C300" s="3">
        <v>12</v>
      </c>
      <c r="D300" s="3"/>
      <c r="E300" s="3"/>
      <c r="F300" s="3"/>
      <c r="G300" s="3"/>
      <c r="H300" s="12" t="str">
        <f t="shared" si="25"/>
        <v>Terminé</v>
      </c>
    </row>
    <row r="301" spans="1:10" ht="17.25" customHeight="1" x14ac:dyDescent="0.25">
      <c r="A301" s="18" t="e">
        <f>#REF!</f>
        <v>#REF!</v>
      </c>
      <c r="B301" s="3">
        <v>0</v>
      </c>
      <c r="C301" s="3">
        <v>12</v>
      </c>
      <c r="D301" s="3">
        <v>0</v>
      </c>
      <c r="E301" s="3">
        <v>1</v>
      </c>
      <c r="F301" s="3"/>
      <c r="G301" s="3"/>
      <c r="H301" s="12" t="str">
        <f t="shared" si="25"/>
        <v>A télécharger</v>
      </c>
    </row>
    <row r="302" spans="1:10" ht="17.25" customHeight="1" x14ac:dyDescent="0.25">
      <c r="A302" s="18" t="e">
        <f>#REF!</f>
        <v>#REF!</v>
      </c>
      <c r="B302" s="3">
        <v>12</v>
      </c>
      <c r="C302" s="3">
        <v>12</v>
      </c>
      <c r="D302" s="3">
        <v>3</v>
      </c>
      <c r="E302" s="3">
        <v>3</v>
      </c>
      <c r="F302" s="3"/>
      <c r="G302" s="3"/>
      <c r="H302" s="12" t="str">
        <f t="shared" si="25"/>
        <v>Terminé</v>
      </c>
    </row>
    <row r="303" spans="1:10" ht="17.25" customHeight="1" x14ac:dyDescent="0.25">
      <c r="A303" s="18" t="e">
        <f>#REF!</f>
        <v>#REF!</v>
      </c>
      <c r="B303" s="3">
        <v>12</v>
      </c>
      <c r="C303" s="3">
        <v>12</v>
      </c>
      <c r="D303" s="3"/>
      <c r="E303" s="3"/>
      <c r="F303" s="3"/>
      <c r="G303" s="3"/>
      <c r="H303" s="12" t="str">
        <f t="shared" si="25"/>
        <v>Terminé</v>
      </c>
    </row>
    <row r="304" spans="1:10" ht="17.25" customHeight="1" x14ac:dyDescent="0.25">
      <c r="A304" s="18" t="e">
        <f>#REF!</f>
        <v>#REF!</v>
      </c>
      <c r="B304" s="3">
        <v>12</v>
      </c>
      <c r="C304" s="3">
        <v>12</v>
      </c>
      <c r="D304" s="3"/>
      <c r="E304" s="3"/>
      <c r="F304" s="3"/>
      <c r="G304" s="3"/>
      <c r="H304" s="12" t="str">
        <f t="shared" si="25"/>
        <v>Terminé</v>
      </c>
    </row>
    <row r="305" spans="1:8" ht="17.25" customHeight="1" x14ac:dyDescent="0.25">
      <c r="A305" s="18" t="e">
        <f>#REF!</f>
        <v>#REF!</v>
      </c>
      <c r="B305" s="3">
        <v>0</v>
      </c>
      <c r="C305" s="3">
        <v>13</v>
      </c>
      <c r="D305" s="3"/>
      <c r="E305" s="3"/>
      <c r="F305" s="3"/>
      <c r="G305" s="3"/>
      <c r="H305" s="12" t="str">
        <f t="shared" si="25"/>
        <v>A télécharger</v>
      </c>
    </row>
    <row r="306" spans="1:8" ht="17.25" customHeight="1" x14ac:dyDescent="0.25">
      <c r="A306" s="18" t="e">
        <f>#REF!</f>
        <v>#REF!</v>
      </c>
      <c r="B306" s="3">
        <v>12</v>
      </c>
      <c r="C306" s="3">
        <v>12</v>
      </c>
      <c r="D306" s="3"/>
      <c r="E306" s="3"/>
      <c r="F306" s="3"/>
      <c r="G306" s="3"/>
      <c r="H306" s="12" t="str">
        <f t="shared" si="25"/>
        <v>Terminé</v>
      </c>
    </row>
    <row r="307" spans="1:8" ht="17.25" customHeight="1" x14ac:dyDescent="0.25">
      <c r="A307" s="18" t="e">
        <f>#REF!</f>
        <v>#REF!</v>
      </c>
      <c r="B307" s="3">
        <v>0</v>
      </c>
      <c r="C307" s="3">
        <v>12</v>
      </c>
      <c r="D307" s="3">
        <v>0</v>
      </c>
      <c r="E307" s="3">
        <v>2</v>
      </c>
      <c r="F307" s="3"/>
      <c r="G307" s="3"/>
      <c r="H307" s="12" t="str">
        <f t="shared" si="25"/>
        <v>A télécharger</v>
      </c>
    </row>
    <row r="308" spans="1:8" ht="17.25" customHeight="1" x14ac:dyDescent="0.25">
      <c r="A308" s="18" t="e">
        <f>#REF!</f>
        <v>#REF!</v>
      </c>
      <c r="B308" s="3">
        <v>0</v>
      </c>
      <c r="C308" s="3" t="s">
        <v>9</v>
      </c>
      <c r="D308" s="3"/>
      <c r="E308" s="3"/>
      <c r="F308" s="3"/>
      <c r="G308" s="3"/>
      <c r="H308" s="12" t="str">
        <f t="shared" ref="H308" si="26">IF(AND(B308=C308,D308=E308,F308=G308),"Terminé",IF(OR(B308="x",D308="x",F308="x"),"Abandonné",IF(OR(C308="?",E308="?",G308="?"),"En cours",IF(OR(C308="!",E308="!",G308="!"),"A venir",IF(AND(B308=C308,D308&lt;E308,F308=G308),"OAV(s) à télécharger",IF(AND(B308=C308,D308=E308,F308&lt;G308),"Film(s) à télécharger",IF(AND(B308=C308,D308&lt;E308,F308&lt;G308),"OAV(s) et Film(s) à télécharger",IF(AND(B308&lt;C308,D308&lt;E308,F308&lt;G308),"A télécharger",IF(AND(B308&lt;C308,D308&lt;E308),"A télécharger",IF(B308&lt;C308,"A télécharger","A contrôler"))))))))))</f>
        <v>A venir</v>
      </c>
    </row>
    <row r="309" spans="1:8" ht="17.25" customHeight="1" x14ac:dyDescent="0.25">
      <c r="A309" s="18" t="e">
        <f>#REF!</f>
        <v>#REF!</v>
      </c>
      <c r="B309" s="3">
        <v>0</v>
      </c>
      <c r="C309" s="3">
        <v>13</v>
      </c>
      <c r="D309" s="3">
        <v>0</v>
      </c>
      <c r="E309" s="3">
        <v>1</v>
      </c>
      <c r="F309" s="3"/>
      <c r="G309" s="3"/>
      <c r="H309" s="12" t="str">
        <f t="shared" si="25"/>
        <v>A télécharger</v>
      </c>
    </row>
    <row r="310" spans="1:8" ht="17.25" customHeight="1" x14ac:dyDescent="0.25">
      <c r="A310" s="18" t="e">
        <f>#REF!</f>
        <v>#REF!</v>
      </c>
      <c r="B310" s="3">
        <v>0</v>
      </c>
      <c r="C310" s="3">
        <v>13</v>
      </c>
      <c r="D310" s="3">
        <v>0</v>
      </c>
      <c r="E310" s="3" t="s">
        <v>9</v>
      </c>
      <c r="F310" s="3"/>
      <c r="G310" s="3"/>
      <c r="H310" s="12" t="str">
        <f t="shared" si="25"/>
        <v>A venir</v>
      </c>
    </row>
    <row r="311" spans="1:8" ht="17.25" customHeight="1" x14ac:dyDescent="0.25">
      <c r="A311" s="18" t="e">
        <f>#REF!</f>
        <v>#REF!</v>
      </c>
      <c r="B311" s="3">
        <v>0</v>
      </c>
      <c r="C311" s="3">
        <v>12</v>
      </c>
      <c r="D311" s="3">
        <v>0</v>
      </c>
      <c r="E311" s="3">
        <v>14</v>
      </c>
      <c r="F311" s="3"/>
      <c r="G311" s="3"/>
      <c r="H311" s="12" t="str">
        <f t="shared" si="25"/>
        <v>A télécharger</v>
      </c>
    </row>
    <row r="312" spans="1:8" ht="17.25" customHeight="1" x14ac:dyDescent="0.25">
      <c r="A312" s="18" t="e">
        <f>#REF!</f>
        <v>#REF!</v>
      </c>
      <c r="B312" s="3">
        <v>24</v>
      </c>
      <c r="C312" s="3">
        <v>24</v>
      </c>
      <c r="D312" s="3"/>
      <c r="E312" s="3"/>
      <c r="F312" s="3"/>
      <c r="G312" s="3"/>
      <c r="H312" s="12" t="str">
        <f t="shared" si="25"/>
        <v>Terminé</v>
      </c>
    </row>
    <row r="313" spans="1:8" ht="17.25" customHeight="1" x14ac:dyDescent="0.25">
      <c r="A313" s="18" t="e">
        <f>#REF!</f>
        <v>#REF!</v>
      </c>
      <c r="B313" s="3">
        <v>0</v>
      </c>
      <c r="C313" s="3">
        <v>203</v>
      </c>
      <c r="D313" s="3"/>
      <c r="E313" s="3"/>
      <c r="F313" s="3"/>
      <c r="G313" s="3"/>
      <c r="H313" s="12" t="str">
        <f t="shared" si="25"/>
        <v>A télécharger</v>
      </c>
    </row>
    <row r="314" spans="1:8" ht="17.25" customHeight="1" x14ac:dyDescent="0.25">
      <c r="A314" s="18" t="e">
        <f>#REF!</f>
        <v>#REF!</v>
      </c>
      <c r="B314" s="3">
        <v>0</v>
      </c>
      <c r="C314" s="3">
        <v>24</v>
      </c>
      <c r="D314" s="3"/>
      <c r="E314" s="3"/>
      <c r="F314" s="3"/>
      <c r="G314" s="3"/>
      <c r="H314" s="12" t="str">
        <f t="shared" si="25"/>
        <v>A télécharger</v>
      </c>
    </row>
    <row r="315" spans="1:8" ht="17.25" customHeight="1" x14ac:dyDescent="0.25">
      <c r="A315" s="18" t="e">
        <f>#REF!</f>
        <v>#REF!</v>
      </c>
      <c r="B315" s="3">
        <v>0</v>
      </c>
      <c r="C315" s="3" t="s">
        <v>9</v>
      </c>
      <c r="D315" s="3"/>
      <c r="E315" s="3"/>
      <c r="F315" s="3"/>
      <c r="G315" s="3"/>
      <c r="H315" s="12" t="str">
        <f t="shared" ref="H315" si="27">IF(AND(B315=C315,D315=E315,F315=G315),"Terminé",IF(OR(B315="x",D315="x",F315="x"),"Abandonné",IF(OR(C315="?",E315="?",G315="?"),"En cours",IF(OR(C315="!",E315="!",G315="!"),"A venir",IF(AND(B315=C315,D315&lt;E315,F315=G315),"OAV(s) à télécharger",IF(AND(B315=C315,D315=E315,F315&lt;G315),"Film(s) à télécharger",IF(AND(B315=C315,D315&lt;E315,F315&lt;G315),"OAV(s) et Film(s) à télécharger",IF(AND(B315&lt;C315,D315&lt;E315,F315&lt;G315),"A télécharger",IF(AND(B315&lt;C315,D315&lt;E315),"A télécharger",IF(B315&lt;C315,"A télécharger","A contrôler"))))))))))</f>
        <v>A venir</v>
      </c>
    </row>
    <row r="316" spans="1:8" ht="17.25" customHeight="1" x14ac:dyDescent="0.25">
      <c r="A316" s="18" t="e">
        <f>#REF!</f>
        <v>#REF!</v>
      </c>
      <c r="B316" s="3">
        <v>0</v>
      </c>
      <c r="C316" s="3">
        <v>12</v>
      </c>
      <c r="D316" s="3"/>
      <c r="E316" s="3"/>
      <c r="F316" s="3"/>
      <c r="G316" s="3"/>
      <c r="H316" s="12" t="str">
        <f t="shared" si="25"/>
        <v>A télécharger</v>
      </c>
    </row>
    <row r="317" spans="1:8" ht="17.25" customHeight="1" x14ac:dyDescent="0.25">
      <c r="A317" s="18" t="e">
        <f>#REF!</f>
        <v>#REF!</v>
      </c>
      <c r="B317" s="3">
        <v>13</v>
      </c>
      <c r="C317" s="3">
        <v>13</v>
      </c>
      <c r="D317" s="3"/>
      <c r="E317" s="3"/>
      <c r="F317" s="3"/>
      <c r="G317" s="3"/>
      <c r="H317" s="12" t="str">
        <f t="shared" si="25"/>
        <v>Terminé</v>
      </c>
    </row>
    <row r="318" spans="1:8" ht="17.25" customHeight="1" x14ac:dyDescent="0.25">
      <c r="A318" s="18" t="e">
        <f>#REF!</f>
        <v>#REF!</v>
      </c>
      <c r="B318" s="3">
        <v>12</v>
      </c>
      <c r="C318" s="3">
        <v>12</v>
      </c>
      <c r="D318" s="3">
        <v>2</v>
      </c>
      <c r="E318" s="3">
        <v>2</v>
      </c>
      <c r="F318" s="3"/>
      <c r="G318" s="3"/>
      <c r="H318" s="12" t="str">
        <f t="shared" si="25"/>
        <v>Terminé</v>
      </c>
    </row>
    <row r="319" spans="1:8" ht="17.25" customHeight="1" x14ac:dyDescent="0.25">
      <c r="A319" s="18" t="e">
        <f>#REF!</f>
        <v>#REF!</v>
      </c>
      <c r="B319" s="3">
        <v>0</v>
      </c>
      <c r="C319" s="3">
        <v>13</v>
      </c>
      <c r="D319" s="3"/>
      <c r="E319" s="3"/>
      <c r="F319" s="3"/>
      <c r="G319" s="3"/>
      <c r="H319" s="12" t="str">
        <f t="shared" si="25"/>
        <v>A télécharger</v>
      </c>
    </row>
    <row r="320" spans="1:8" ht="17.25" customHeight="1" x14ac:dyDescent="0.25">
      <c r="A320" s="18" t="e">
        <f>#REF!</f>
        <v>#REF!</v>
      </c>
      <c r="B320" s="3">
        <v>14</v>
      </c>
      <c r="C320" s="3">
        <v>14</v>
      </c>
      <c r="D320" s="3">
        <v>4</v>
      </c>
      <c r="E320" s="3">
        <v>4</v>
      </c>
      <c r="F320" s="3"/>
      <c r="G320" s="3"/>
      <c r="H320" s="12" t="str">
        <f t="shared" si="25"/>
        <v>Terminé</v>
      </c>
    </row>
    <row r="321" spans="1:10" ht="17.25" customHeight="1" x14ac:dyDescent="0.25">
      <c r="A321" s="18" t="e">
        <f>#REF!</f>
        <v>#REF!</v>
      </c>
      <c r="B321" s="3" t="s">
        <v>10</v>
      </c>
      <c r="C321" s="3">
        <v>13</v>
      </c>
      <c r="D321" s="3"/>
      <c r="E321" s="3"/>
      <c r="F321" s="3"/>
      <c r="G321" s="3"/>
      <c r="H321" s="12" t="str">
        <f t="shared" si="25"/>
        <v>Abandonné</v>
      </c>
    </row>
    <row r="322" spans="1:10" ht="17.25" customHeight="1" x14ac:dyDescent="0.25">
      <c r="A322" s="18" t="e">
        <f>#REF!</f>
        <v>#REF!</v>
      </c>
      <c r="B322" s="3" t="s">
        <v>10</v>
      </c>
      <c r="C322" s="3">
        <v>13</v>
      </c>
      <c r="D322" s="3"/>
      <c r="E322" s="3"/>
      <c r="F322" s="3"/>
      <c r="G322" s="3"/>
      <c r="H322" s="12" t="str">
        <f t="shared" si="25"/>
        <v>Abandonné</v>
      </c>
    </row>
    <row r="323" spans="1:10" ht="17.25" customHeight="1" x14ac:dyDescent="0.25">
      <c r="A323" s="18" t="e">
        <f>#REF!</f>
        <v>#REF!</v>
      </c>
      <c r="B323" s="3">
        <v>0</v>
      </c>
      <c r="C323" s="3">
        <v>25</v>
      </c>
      <c r="D323" s="3"/>
      <c r="E323" s="3"/>
      <c r="F323" s="3"/>
      <c r="G323" s="3"/>
      <c r="H323" s="12" t="str">
        <f t="shared" si="25"/>
        <v>A télécharger</v>
      </c>
    </row>
    <row r="324" spans="1:10" ht="17.25" customHeight="1" x14ac:dyDescent="0.25">
      <c r="A324" s="18" t="e">
        <f>#REF!</f>
        <v>#REF!</v>
      </c>
      <c r="B324" s="3">
        <v>0</v>
      </c>
      <c r="C324" s="3">
        <v>12</v>
      </c>
      <c r="D324" s="3"/>
      <c r="E324" s="3"/>
      <c r="F324" s="3"/>
      <c r="G324" s="3"/>
      <c r="H324" s="12" t="str">
        <f t="shared" si="25"/>
        <v>A télécharger</v>
      </c>
    </row>
    <row r="325" spans="1:10" ht="17.25" customHeight="1" x14ac:dyDescent="0.25">
      <c r="A325" s="18" t="e">
        <f>#REF!</f>
        <v>#REF!</v>
      </c>
      <c r="B325" s="3">
        <v>0</v>
      </c>
      <c r="C325" s="3">
        <v>24</v>
      </c>
      <c r="D325" s="3">
        <v>0</v>
      </c>
      <c r="E325" s="3">
        <v>1</v>
      </c>
      <c r="F325" s="3"/>
      <c r="G325" s="3"/>
      <c r="H325" s="12" t="str">
        <f t="shared" si="25"/>
        <v>A télécharger</v>
      </c>
    </row>
    <row r="326" spans="1:10" ht="17.25" customHeight="1" x14ac:dyDescent="0.4">
      <c r="A326" s="18" t="e">
        <f>#REF!</f>
        <v>#REF!</v>
      </c>
      <c r="B326" s="3">
        <v>25</v>
      </c>
      <c r="C326" s="3">
        <v>25</v>
      </c>
      <c r="D326" s="3"/>
      <c r="E326" s="3"/>
      <c r="F326" s="3"/>
      <c r="G326" s="3"/>
      <c r="H326" s="12" t="str">
        <f t="shared" si="25"/>
        <v>Terminé</v>
      </c>
      <c r="I326" s="40" t="s">
        <v>45</v>
      </c>
      <c r="J326" s="35"/>
    </row>
    <row r="327" spans="1:10" ht="17.25" customHeight="1" x14ac:dyDescent="0.4">
      <c r="A327" s="18" t="e">
        <f>#REF!</f>
        <v>#REF!</v>
      </c>
      <c r="B327" s="3">
        <v>0</v>
      </c>
      <c r="C327" s="3" t="s">
        <v>2</v>
      </c>
      <c r="D327" s="3"/>
      <c r="E327" s="3"/>
      <c r="F327" s="3"/>
      <c r="G327" s="3"/>
      <c r="H327" s="12" t="str">
        <f t="shared" si="25"/>
        <v>En cours</v>
      </c>
      <c r="I327" s="40" t="s">
        <v>29</v>
      </c>
      <c r="J327" s="35"/>
    </row>
    <row r="328" spans="1:10" ht="17.25" customHeight="1" x14ac:dyDescent="0.25">
      <c r="A328" s="18" t="e">
        <f>#REF!</f>
        <v>#REF!</v>
      </c>
      <c r="B328" s="3">
        <v>0</v>
      </c>
      <c r="C328" s="3">
        <v>12</v>
      </c>
      <c r="D328" s="3">
        <v>0</v>
      </c>
      <c r="E328" s="3" t="s">
        <v>9</v>
      </c>
      <c r="F328" s="3"/>
      <c r="G328" s="3"/>
      <c r="H328" s="12" t="str">
        <f t="shared" si="25"/>
        <v>A venir</v>
      </c>
    </row>
    <row r="329" spans="1:10" ht="17.25" customHeight="1" x14ac:dyDescent="0.25">
      <c r="A329" s="18" t="e">
        <f>#REF!</f>
        <v>#REF!</v>
      </c>
      <c r="B329" s="3">
        <v>0</v>
      </c>
      <c r="C329" s="3" t="s">
        <v>9</v>
      </c>
      <c r="D329" s="3"/>
      <c r="E329" s="3"/>
      <c r="F329" s="3"/>
      <c r="G329" s="3"/>
      <c r="H329" s="12" t="str">
        <f t="shared" ref="H329" si="28">IF(AND(B329=C329,D329=E329,F329=G329),"Terminé",IF(OR(B329="x",D329="x",F329="x"),"Abandonné",IF(OR(C329="?",E329="?",G329="?"),"En cours",IF(OR(C329="!",E329="!",G329="!"),"A venir",IF(AND(B329=C329,D329&lt;E329,F329=G329),"OAV(s) à télécharger",IF(AND(B329=C329,D329=E329,F329&lt;G329),"Film(s) à télécharger",IF(AND(B329=C329,D329&lt;E329,F329&lt;G329),"OAV(s) et Film(s) à télécharger",IF(AND(B329&lt;C329,D329&lt;E329,F329&lt;G329),"A télécharger",IF(AND(B329&lt;C329,D329&lt;E329),"A télécharger",IF(B329&lt;C329,"A télécharger","A contrôler"))))))))))</f>
        <v>A venir</v>
      </c>
    </row>
    <row r="330" spans="1:10" ht="17.25" customHeight="1" x14ac:dyDescent="0.25">
      <c r="A330" s="18" t="e">
        <f>#REF!</f>
        <v>#REF!</v>
      </c>
      <c r="B330" s="3">
        <v>0</v>
      </c>
      <c r="C330" s="3">
        <v>12</v>
      </c>
      <c r="D330" s="3">
        <v>0</v>
      </c>
      <c r="E330" s="3">
        <v>1</v>
      </c>
      <c r="F330" s="3"/>
      <c r="G330" s="3"/>
      <c r="H330" s="12" t="str">
        <f t="shared" si="25"/>
        <v>A télécharger</v>
      </c>
    </row>
    <row r="331" spans="1:10" ht="17.25" customHeight="1" x14ac:dyDescent="0.25">
      <c r="A331" s="18" t="e">
        <f>#REF!</f>
        <v>#REF!</v>
      </c>
      <c r="B331" s="3">
        <v>17</v>
      </c>
      <c r="C331" s="3">
        <v>17</v>
      </c>
      <c r="D331" s="3"/>
      <c r="E331" s="3"/>
      <c r="F331" s="3"/>
      <c r="G331" s="3"/>
      <c r="H331" s="12" t="str">
        <f t="shared" si="25"/>
        <v>Terminé</v>
      </c>
    </row>
    <row r="332" spans="1:10" ht="17.25" customHeight="1" x14ac:dyDescent="0.25">
      <c r="A332" s="18" t="e">
        <f>#REF!</f>
        <v>#REF!</v>
      </c>
      <c r="B332" s="3">
        <v>0</v>
      </c>
      <c r="C332" s="3">
        <v>12</v>
      </c>
      <c r="D332" s="3">
        <v>0</v>
      </c>
      <c r="E332" s="3">
        <v>1</v>
      </c>
      <c r="F332" s="3"/>
      <c r="G332" s="3"/>
      <c r="H332" s="12" t="str">
        <f t="shared" si="25"/>
        <v>A télécharger</v>
      </c>
    </row>
    <row r="333" spans="1:10" ht="17.25" customHeight="1" x14ac:dyDescent="0.25">
      <c r="A333" s="18" t="e">
        <f>#REF!</f>
        <v>#REF!</v>
      </c>
      <c r="B333" s="3">
        <v>0</v>
      </c>
      <c r="C333" s="3">
        <v>12</v>
      </c>
      <c r="D333" s="3"/>
      <c r="E333" s="3"/>
      <c r="F333" s="3"/>
      <c r="G333" s="3"/>
      <c r="H333" s="12" t="str">
        <f t="shared" si="25"/>
        <v>A télécharger</v>
      </c>
    </row>
    <row r="334" spans="1:10" ht="17.25" customHeight="1" x14ac:dyDescent="0.25">
      <c r="A334" s="18" t="e">
        <f>#REF!</f>
        <v>#REF!</v>
      </c>
      <c r="B334" s="3">
        <v>0</v>
      </c>
      <c r="C334" s="3">
        <v>10</v>
      </c>
      <c r="D334" s="3">
        <v>0</v>
      </c>
      <c r="E334" s="3">
        <v>2</v>
      </c>
      <c r="F334" s="3"/>
      <c r="G334" s="3"/>
      <c r="H334" s="12" t="str">
        <f t="shared" si="25"/>
        <v>A télécharger</v>
      </c>
    </row>
    <row r="335" spans="1:10" ht="17.25" customHeight="1" x14ac:dyDescent="0.25">
      <c r="A335" s="18" t="e">
        <f>#REF!</f>
        <v>#REF!</v>
      </c>
      <c r="B335" s="3"/>
      <c r="C335" s="3"/>
      <c r="D335" s="3"/>
      <c r="E335" s="3"/>
      <c r="F335" s="3">
        <v>1</v>
      </c>
      <c r="G335" s="3">
        <v>1</v>
      </c>
      <c r="H335" s="12" t="str">
        <f t="shared" si="25"/>
        <v>Terminé</v>
      </c>
    </row>
    <row r="336" spans="1:10" ht="17.25" customHeight="1" x14ac:dyDescent="0.25">
      <c r="A336" s="18" t="e">
        <f>#REF!</f>
        <v>#REF!</v>
      </c>
      <c r="B336" s="3">
        <v>12</v>
      </c>
      <c r="C336" s="3">
        <v>12</v>
      </c>
      <c r="D336" s="3"/>
      <c r="E336" s="3"/>
      <c r="F336" s="3"/>
      <c r="G336" s="3"/>
      <c r="H336" s="12" t="str">
        <f t="shared" si="25"/>
        <v>Terminé</v>
      </c>
    </row>
    <row r="337" spans="1:8" ht="17.25" customHeight="1" x14ac:dyDescent="0.25">
      <c r="A337" s="18" t="e">
        <f>#REF!</f>
        <v>#REF!</v>
      </c>
      <c r="B337" s="3">
        <v>0</v>
      </c>
      <c r="C337" s="3">
        <v>24</v>
      </c>
      <c r="D337" s="3"/>
      <c r="E337" s="3"/>
      <c r="F337" s="3"/>
      <c r="G337" s="3"/>
      <c r="H337" s="12" t="str">
        <f t="shared" si="25"/>
        <v>A télécharger</v>
      </c>
    </row>
    <row r="338" spans="1:8" ht="17.25" customHeight="1" x14ac:dyDescent="0.25">
      <c r="A338" s="18" t="s">
        <v>8</v>
      </c>
      <c r="B338" s="3">
        <v>24</v>
      </c>
      <c r="C338" s="3">
        <v>24</v>
      </c>
      <c r="D338" s="3"/>
      <c r="E338" s="3"/>
      <c r="F338" s="3"/>
      <c r="G338" s="3"/>
      <c r="H338" s="12" t="str">
        <f t="shared" si="25"/>
        <v>Terminé</v>
      </c>
    </row>
    <row r="339" spans="1:8" ht="17.25" customHeight="1" x14ac:dyDescent="0.25">
      <c r="A339" s="18" t="e">
        <f>#REF!</f>
        <v>#REF!</v>
      </c>
      <c r="B339" s="3">
        <v>0</v>
      </c>
      <c r="C339" s="3">
        <v>25</v>
      </c>
      <c r="D339" s="3">
        <v>0</v>
      </c>
      <c r="E339" s="3">
        <v>10</v>
      </c>
      <c r="F339" s="3"/>
      <c r="G339" s="3"/>
      <c r="H339" s="12" t="str">
        <f t="shared" si="25"/>
        <v>A télécharger</v>
      </c>
    </row>
    <row r="340" spans="1:8" ht="17.25" customHeight="1" x14ac:dyDescent="0.25">
      <c r="A340" s="18" t="e">
        <f>#REF!</f>
        <v>#REF!</v>
      </c>
      <c r="B340" s="3">
        <v>0</v>
      </c>
      <c r="C340" s="3">
        <v>25</v>
      </c>
      <c r="D340" s="3">
        <v>0</v>
      </c>
      <c r="E340" s="3">
        <v>1</v>
      </c>
      <c r="F340" s="3"/>
      <c r="G340" s="3"/>
      <c r="H340" s="12" t="str">
        <f t="shared" si="25"/>
        <v>A télécharger</v>
      </c>
    </row>
    <row r="341" spans="1:8" ht="17.25" customHeight="1" x14ac:dyDescent="0.25">
      <c r="A341" s="18" t="e">
        <f>#REF!</f>
        <v>#REF!</v>
      </c>
      <c r="B341" s="3">
        <v>0</v>
      </c>
      <c r="C341" s="3" t="s">
        <v>9</v>
      </c>
      <c r="D341" s="3"/>
      <c r="E341" s="3"/>
      <c r="F341" s="3"/>
      <c r="G341" s="3"/>
      <c r="H341" s="12" t="str">
        <f t="shared" si="25"/>
        <v>A venir</v>
      </c>
    </row>
    <row r="342" spans="1:8" ht="17.25" customHeight="1" x14ac:dyDescent="0.25">
      <c r="A342" s="18" t="e">
        <f>#REF!</f>
        <v>#REF!</v>
      </c>
      <c r="B342" s="3">
        <v>12</v>
      </c>
      <c r="C342" s="3">
        <v>12</v>
      </c>
      <c r="D342" s="3"/>
      <c r="E342" s="3"/>
      <c r="F342" s="3"/>
      <c r="G342" s="3"/>
      <c r="H342" s="12" t="str">
        <f t="shared" si="25"/>
        <v>Terminé</v>
      </c>
    </row>
    <row r="343" spans="1:8" ht="17.25" customHeight="1" x14ac:dyDescent="0.25">
      <c r="A343" s="18" t="e">
        <f>#REF!</f>
        <v>#REF!</v>
      </c>
      <c r="B343" s="3">
        <v>0</v>
      </c>
      <c r="C343" s="3" t="s">
        <v>9</v>
      </c>
      <c r="D343" s="3"/>
      <c r="E343" s="3"/>
      <c r="F343" s="3"/>
      <c r="G343" s="3"/>
      <c r="H343" s="12" t="str">
        <f t="shared" ref="H343" si="29">IF(AND(B343=C343,D343=E343,F343=G343),"Terminé",IF(OR(B343="x",D343="x",F343="x"),"Abandonné",IF(OR(C343="?",E343="?",G343="?"),"En cours",IF(OR(C343="!",E343="!",G343="!"),"A venir",IF(AND(B343=C343,D343&lt;E343,F343=G343),"OAV(s) à télécharger",IF(AND(B343=C343,D343=E343,F343&lt;G343),"Film(s) à télécharger",IF(AND(B343=C343,D343&lt;E343,F343&lt;G343),"OAV(s) et Film(s) à télécharger",IF(AND(B343&lt;C343,D343&lt;E343,F343&lt;G343),"A télécharger",IF(AND(B343&lt;C343,D343&lt;E343),"A télécharger",IF(B343&lt;C343,"A télécharger","A contrôler"))))))))))</f>
        <v>A venir</v>
      </c>
    </row>
    <row r="344" spans="1:8" ht="17.25" customHeight="1" x14ac:dyDescent="0.25">
      <c r="A344" s="18" t="e">
        <f>#REF!</f>
        <v>#REF!</v>
      </c>
      <c r="B344" s="3"/>
      <c r="C344" s="3"/>
      <c r="D344" s="3">
        <v>0</v>
      </c>
      <c r="E344" s="3">
        <v>1</v>
      </c>
      <c r="F344" s="3"/>
      <c r="G344" s="3"/>
      <c r="H344" s="12" t="str">
        <f t="shared" si="25"/>
        <v>OAV(s) à télécharger</v>
      </c>
    </row>
    <row r="345" spans="1:8" ht="17.25" customHeight="1" x14ac:dyDescent="0.25">
      <c r="A345" s="18" t="e">
        <f>#REF!</f>
        <v>#REF!</v>
      </c>
      <c r="B345" s="3">
        <v>0</v>
      </c>
      <c r="C345" s="3">
        <v>12</v>
      </c>
      <c r="D345" s="3"/>
      <c r="E345" s="3"/>
      <c r="F345" s="3"/>
      <c r="G345" s="3"/>
      <c r="H345" s="12" t="str">
        <f t="shared" si="25"/>
        <v>A télécharger</v>
      </c>
    </row>
    <row r="346" spans="1:8" ht="17.25" customHeight="1" x14ac:dyDescent="0.25">
      <c r="A346" s="18" t="e">
        <f>#REF!</f>
        <v>#REF!</v>
      </c>
      <c r="B346" s="3">
        <v>0</v>
      </c>
      <c r="C346" s="3">
        <v>12</v>
      </c>
      <c r="D346" s="3"/>
      <c r="E346" s="3"/>
      <c r="F346" s="3">
        <v>0</v>
      </c>
      <c r="G346" s="3" t="s">
        <v>9</v>
      </c>
      <c r="H346" s="12" t="str">
        <f t="shared" si="25"/>
        <v>A venir</v>
      </c>
    </row>
    <row r="347" spans="1:8" ht="17.25" customHeight="1" x14ac:dyDescent="0.25">
      <c r="A347" s="18" t="e">
        <f>#REF!</f>
        <v>#REF!</v>
      </c>
      <c r="B347" s="3">
        <v>0</v>
      </c>
      <c r="C347" s="3">
        <v>12</v>
      </c>
      <c r="D347" s="3"/>
      <c r="E347" s="3"/>
      <c r="F347" s="3"/>
      <c r="G347" s="3"/>
      <c r="H347" s="12" t="str">
        <f t="shared" si="25"/>
        <v>A télécharger</v>
      </c>
    </row>
    <row r="348" spans="1:8" ht="17.25" customHeight="1" x14ac:dyDescent="0.25">
      <c r="A348" s="18" t="e">
        <f>#REF!</f>
        <v>#REF!</v>
      </c>
      <c r="B348" s="3">
        <v>0</v>
      </c>
      <c r="C348" s="3">
        <v>12</v>
      </c>
      <c r="D348" s="3"/>
      <c r="E348" s="3"/>
      <c r="F348" s="3"/>
      <c r="G348" s="3"/>
      <c r="H348" s="12" t="str">
        <f t="shared" si="25"/>
        <v>A télécharger</v>
      </c>
    </row>
    <row r="349" spans="1:8" ht="17.25" customHeight="1" x14ac:dyDescent="0.25">
      <c r="A349" s="18" t="e">
        <f>#REF!</f>
        <v>#REF!</v>
      </c>
      <c r="B349" s="3"/>
      <c r="C349" s="3"/>
      <c r="D349" s="3"/>
      <c r="E349" s="3"/>
      <c r="F349" s="3">
        <v>0</v>
      </c>
      <c r="G349" s="3">
        <v>1</v>
      </c>
      <c r="H349" s="12" t="str">
        <f t="shared" si="25"/>
        <v>Film(s) à télécharger</v>
      </c>
    </row>
    <row r="350" spans="1:8" ht="17.25" customHeight="1" x14ac:dyDescent="0.25">
      <c r="A350" s="18" t="e">
        <f>#REF!</f>
        <v>#REF!</v>
      </c>
      <c r="B350" s="3"/>
      <c r="C350" s="3"/>
      <c r="D350" s="3"/>
      <c r="E350" s="3"/>
      <c r="F350" s="3">
        <v>0</v>
      </c>
      <c r="G350" s="3">
        <v>1</v>
      </c>
      <c r="H350" s="12" t="str">
        <f t="shared" si="25"/>
        <v>Film(s) à télécharger</v>
      </c>
    </row>
    <row r="351" spans="1:8" ht="17.25" customHeight="1" x14ac:dyDescent="0.25">
      <c r="A351" s="18" t="e">
        <f>#REF!</f>
        <v>#REF!</v>
      </c>
      <c r="B351" s="3"/>
      <c r="C351" s="3"/>
      <c r="D351" s="3"/>
      <c r="E351" s="3"/>
      <c r="F351" s="3">
        <v>0</v>
      </c>
      <c r="G351" s="3">
        <v>1</v>
      </c>
      <c r="H351" s="12" t="str">
        <f t="shared" si="25"/>
        <v>Film(s) à télécharger</v>
      </c>
    </row>
    <row r="352" spans="1:8" ht="17.25" customHeight="1" x14ac:dyDescent="0.25">
      <c r="A352" s="18" t="e">
        <f>#REF!</f>
        <v>#REF!</v>
      </c>
      <c r="B352" s="3">
        <v>0</v>
      </c>
      <c r="C352" s="3">
        <v>26</v>
      </c>
      <c r="D352" s="3"/>
      <c r="E352" s="3"/>
      <c r="F352" s="3"/>
      <c r="G352" s="3"/>
      <c r="H352" s="12" t="str">
        <f t="shared" si="25"/>
        <v>A télécharger</v>
      </c>
    </row>
    <row r="353" spans="1:10" ht="17.25" customHeight="1" x14ac:dyDescent="0.25">
      <c r="A353" s="18" t="e">
        <f>#REF!</f>
        <v>#REF!</v>
      </c>
      <c r="B353" s="3">
        <v>0</v>
      </c>
      <c r="C353" s="3">
        <v>13</v>
      </c>
      <c r="D353" s="3"/>
      <c r="E353" s="3"/>
      <c r="F353" s="3"/>
      <c r="G353" s="3"/>
      <c r="H353" s="12" t="str">
        <f t="shared" si="25"/>
        <v>A télécharger</v>
      </c>
    </row>
    <row r="354" spans="1:10" ht="17.25" customHeight="1" x14ac:dyDescent="0.25">
      <c r="A354" s="18" t="e">
        <f>#REF!</f>
        <v>#REF!</v>
      </c>
      <c r="B354" s="3">
        <v>0</v>
      </c>
      <c r="C354" s="3">
        <v>24</v>
      </c>
      <c r="D354" s="3"/>
      <c r="E354" s="3"/>
      <c r="F354" s="3"/>
      <c r="G354" s="3"/>
      <c r="H354" s="12" t="str">
        <f t="shared" si="25"/>
        <v>A télécharger</v>
      </c>
    </row>
    <row r="355" spans="1:10" ht="17.25" customHeight="1" x14ac:dyDescent="0.4">
      <c r="A355" s="18" t="e">
        <f>#REF!</f>
        <v>#REF!</v>
      </c>
      <c r="B355" s="3">
        <v>6</v>
      </c>
      <c r="C355" s="3" t="s">
        <v>2</v>
      </c>
      <c r="D355" s="3"/>
      <c r="E355" s="3"/>
      <c r="F355" s="3"/>
      <c r="G355" s="3"/>
      <c r="H355" s="12" t="str">
        <f t="shared" si="25"/>
        <v>En cours</v>
      </c>
      <c r="I355" s="40" t="s">
        <v>47</v>
      </c>
      <c r="J355" s="35"/>
    </row>
    <row r="356" spans="1:10" ht="17.25" customHeight="1" x14ac:dyDescent="0.25">
      <c r="A356" s="18" t="e">
        <f>#REF!</f>
        <v>#REF!</v>
      </c>
      <c r="B356" s="3">
        <v>0</v>
      </c>
      <c r="C356" s="3">
        <v>25</v>
      </c>
      <c r="D356" s="3">
        <v>0</v>
      </c>
      <c r="E356" s="3">
        <v>6</v>
      </c>
      <c r="F356" s="3"/>
      <c r="G356" s="3"/>
      <c r="H356" s="12" t="str">
        <f t="shared" si="25"/>
        <v>A télécharger</v>
      </c>
    </row>
    <row r="357" spans="1:10" ht="17.25" customHeight="1" x14ac:dyDescent="0.25">
      <c r="A357" s="18" t="e">
        <f>#REF!</f>
        <v>#REF!</v>
      </c>
      <c r="B357" s="3">
        <v>0</v>
      </c>
      <c r="C357" s="3">
        <v>9</v>
      </c>
      <c r="D357" s="3"/>
      <c r="E357" s="3"/>
      <c r="F357" s="3"/>
      <c r="G357" s="3"/>
      <c r="H357" s="12" t="str">
        <f t="shared" si="25"/>
        <v>A télécharger</v>
      </c>
    </row>
    <row r="358" spans="1:10" ht="17.25" customHeight="1" x14ac:dyDescent="0.25">
      <c r="A358" s="18" t="e">
        <f>#REF!</f>
        <v>#REF!</v>
      </c>
      <c r="B358" s="3">
        <v>0</v>
      </c>
      <c r="C358" s="3">
        <v>24</v>
      </c>
      <c r="D358" s="3"/>
      <c r="E358" s="3"/>
      <c r="F358" s="3">
        <v>0</v>
      </c>
      <c r="G358" s="3">
        <v>1</v>
      </c>
      <c r="H358" s="12" t="str">
        <f t="shared" si="25"/>
        <v>A télécharger</v>
      </c>
    </row>
    <row r="359" spans="1:10" ht="17.25" customHeight="1" x14ac:dyDescent="0.25">
      <c r="A359" s="18" t="e">
        <f>#REF!</f>
        <v>#REF!</v>
      </c>
      <c r="B359" s="3">
        <v>0</v>
      </c>
      <c r="C359" s="3">
        <v>24</v>
      </c>
      <c r="D359" s="3"/>
      <c r="E359" s="3"/>
      <c r="F359" s="3"/>
      <c r="G359" s="3"/>
      <c r="H359" s="12" t="str">
        <f t="shared" si="25"/>
        <v>A télécharger</v>
      </c>
    </row>
    <row r="360" spans="1:10" ht="17.25" customHeight="1" x14ac:dyDescent="0.25">
      <c r="A360" s="18" t="e">
        <f>#REF!</f>
        <v>#REF!</v>
      </c>
      <c r="B360" s="3">
        <v>0</v>
      </c>
      <c r="C360" s="3">
        <v>24</v>
      </c>
      <c r="D360" s="3"/>
      <c r="E360" s="3"/>
      <c r="F360" s="3"/>
      <c r="G360" s="3"/>
      <c r="H360" s="12" t="str">
        <f t="shared" si="25"/>
        <v>A télécharger</v>
      </c>
    </row>
    <row r="361" spans="1:10" ht="17.25" customHeight="1" x14ac:dyDescent="0.25">
      <c r="A361" s="18" t="e">
        <f>#REF!</f>
        <v>#REF!</v>
      </c>
      <c r="B361" s="3">
        <v>0</v>
      </c>
      <c r="C361" s="3">
        <v>12</v>
      </c>
      <c r="D361" s="3">
        <v>0</v>
      </c>
      <c r="E361" s="3">
        <v>6</v>
      </c>
      <c r="F361" s="3"/>
      <c r="G361" s="3"/>
      <c r="H361" s="12" t="str">
        <f t="shared" si="25"/>
        <v>A télécharger</v>
      </c>
    </row>
    <row r="362" spans="1:10" ht="17.25" customHeight="1" x14ac:dyDescent="0.25">
      <c r="A362" s="18" t="e">
        <f>#REF!</f>
        <v>#REF!</v>
      </c>
      <c r="B362" s="3">
        <v>0</v>
      </c>
      <c r="C362" s="3">
        <v>25</v>
      </c>
      <c r="D362" s="3"/>
      <c r="E362" s="3"/>
      <c r="F362" s="3"/>
      <c r="G362" s="3"/>
      <c r="H362" s="12" t="str">
        <f t="shared" si="25"/>
        <v>A télécharger</v>
      </c>
    </row>
    <row r="363" spans="1:10" ht="17.25" customHeight="1" x14ac:dyDescent="0.4">
      <c r="A363" s="18" t="e">
        <f>#REF!</f>
        <v>#REF!</v>
      </c>
      <c r="B363" s="3">
        <v>8</v>
      </c>
      <c r="C363" s="3" t="s">
        <v>2</v>
      </c>
      <c r="D363" s="3"/>
      <c r="E363" s="3"/>
      <c r="F363" s="3"/>
      <c r="G363" s="3"/>
      <c r="H363" s="12" t="str">
        <f t="shared" si="25"/>
        <v>En cours</v>
      </c>
      <c r="I363" s="40" t="s">
        <v>23</v>
      </c>
      <c r="J363" s="35"/>
    </row>
    <row r="364" spans="1:10" ht="17.25" customHeight="1" x14ac:dyDescent="0.25">
      <c r="A364" s="18" t="e">
        <f>#REF!</f>
        <v>#REF!</v>
      </c>
      <c r="B364" s="3">
        <v>0</v>
      </c>
      <c r="C364" s="3">
        <v>25</v>
      </c>
      <c r="D364" s="3"/>
      <c r="E364" s="3"/>
      <c r="F364" s="3"/>
      <c r="G364" s="3"/>
      <c r="H364" s="12" t="str">
        <f t="shared" ref="H364:H432" si="30">IF(AND(B364=C364,D364=E364,F364=G364),"Terminé",IF(OR(B364="x",D364="x",F364="x"),"Abandonné",IF(OR(C364="?",E364="?",G364="?"),"En cours",IF(OR(C364="!",E364="!",G364="!"),"A venir",IF(AND(B364=C364,D364&lt;E364,F364=G364),"OAV(s) à télécharger",IF(AND(B364=C364,D364=E364,F364&lt;G364),"Film(s) à télécharger",IF(AND(B364=C364,D364&lt;E364,F364&lt;G364),"OAV(s) et Film(s) à télécharger",IF(AND(B364&lt;C364,D364&lt;E364,F364&lt;G364),"A télécharger",IF(AND(B364&lt;C364,D364&lt;E364),"A télécharger",IF(B364&lt;C364,"A télécharger","A contrôler"))))))))))</f>
        <v>A télécharger</v>
      </c>
    </row>
    <row r="365" spans="1:10" ht="17.25" customHeight="1" x14ac:dyDescent="0.25">
      <c r="A365" s="18" t="e">
        <f>#REF!</f>
        <v>#REF!</v>
      </c>
      <c r="B365" s="3">
        <v>0</v>
      </c>
      <c r="C365" s="3">
        <v>25</v>
      </c>
      <c r="D365" s="3">
        <v>0</v>
      </c>
      <c r="E365" s="3" t="s">
        <v>9</v>
      </c>
      <c r="F365" s="3"/>
      <c r="G365" s="3"/>
      <c r="H365" s="12" t="str">
        <f t="shared" si="30"/>
        <v>A venir</v>
      </c>
    </row>
    <row r="366" spans="1:10" ht="17.25" customHeight="1" x14ac:dyDescent="0.25">
      <c r="A366" s="18" t="e">
        <f>#REF!</f>
        <v>#REF!</v>
      </c>
      <c r="B366" s="3">
        <v>0</v>
      </c>
      <c r="C366" s="3">
        <v>201</v>
      </c>
      <c r="D366" s="3"/>
      <c r="E366" s="3"/>
      <c r="F366" s="3"/>
      <c r="G366" s="3"/>
      <c r="H366" s="12" t="str">
        <f t="shared" si="30"/>
        <v>A télécharger</v>
      </c>
    </row>
    <row r="367" spans="1:10" ht="17.25" customHeight="1" x14ac:dyDescent="0.4">
      <c r="A367" s="18" t="e">
        <f>#REF!</f>
        <v>#REF!</v>
      </c>
      <c r="B367" s="3">
        <v>0</v>
      </c>
      <c r="C367" s="3" t="s">
        <v>2</v>
      </c>
      <c r="D367" s="3"/>
      <c r="E367" s="3"/>
      <c r="F367" s="3"/>
      <c r="G367" s="3"/>
      <c r="H367" s="12" t="str">
        <f t="shared" si="30"/>
        <v>En cours</v>
      </c>
      <c r="I367" s="40" t="s">
        <v>58</v>
      </c>
      <c r="J367" s="35"/>
    </row>
    <row r="368" spans="1:10" ht="17.25" customHeight="1" x14ac:dyDescent="0.25">
      <c r="A368" s="18" t="e">
        <f>#REF!</f>
        <v>#REF!</v>
      </c>
      <c r="B368" s="3">
        <v>0</v>
      </c>
      <c r="C368" s="3">
        <v>26</v>
      </c>
      <c r="D368" s="3"/>
      <c r="E368" s="3"/>
      <c r="F368" s="3"/>
      <c r="G368" s="3"/>
      <c r="H368" s="12" t="str">
        <f t="shared" si="30"/>
        <v>A télécharger</v>
      </c>
    </row>
    <row r="369" spans="1:8" ht="17.25" customHeight="1" x14ac:dyDescent="0.25">
      <c r="A369" s="18" t="e">
        <f>#REF!</f>
        <v>#REF!</v>
      </c>
      <c r="B369" s="3">
        <v>0</v>
      </c>
      <c r="C369" s="3">
        <v>12</v>
      </c>
      <c r="D369" s="3"/>
      <c r="E369" s="3"/>
      <c r="F369" s="3"/>
      <c r="G369" s="3"/>
      <c r="H369" s="12" t="str">
        <f t="shared" si="30"/>
        <v>A télécharger</v>
      </c>
    </row>
    <row r="370" spans="1:8" ht="17.25" customHeight="1" x14ac:dyDescent="0.25">
      <c r="A370" s="18" t="e">
        <f>#REF!</f>
        <v>#REF!</v>
      </c>
      <c r="B370" s="3">
        <v>0</v>
      </c>
      <c r="C370" s="3">
        <v>14</v>
      </c>
      <c r="D370" s="3">
        <v>0</v>
      </c>
      <c r="E370" s="3">
        <v>3</v>
      </c>
      <c r="F370" s="3"/>
      <c r="G370" s="3"/>
      <c r="H370" s="12" t="str">
        <f t="shared" si="30"/>
        <v>A télécharger</v>
      </c>
    </row>
    <row r="371" spans="1:8" ht="17.25" customHeight="1" x14ac:dyDescent="0.25">
      <c r="A371" s="18" t="e">
        <f>#REF!</f>
        <v>#REF!</v>
      </c>
      <c r="B371" s="3">
        <v>0</v>
      </c>
      <c r="C371" s="3">
        <v>52</v>
      </c>
      <c r="D371" s="3">
        <v>0</v>
      </c>
      <c r="E371" s="3">
        <v>10</v>
      </c>
      <c r="F371" s="3">
        <v>0</v>
      </c>
      <c r="G371" s="3">
        <v>1</v>
      </c>
      <c r="H371" s="12" t="str">
        <f t="shared" si="30"/>
        <v>A télécharger</v>
      </c>
    </row>
    <row r="372" spans="1:8" ht="17.25" customHeight="1" x14ac:dyDescent="0.25">
      <c r="A372" s="18" t="e">
        <f>#REF!</f>
        <v>#REF!</v>
      </c>
      <c r="B372" s="3">
        <v>0</v>
      </c>
      <c r="C372" s="3">
        <v>24</v>
      </c>
      <c r="D372" s="3"/>
      <c r="E372" s="3"/>
      <c r="F372" s="3"/>
      <c r="G372" s="3"/>
      <c r="H372" s="12" t="str">
        <f t="shared" si="30"/>
        <v>A télécharger</v>
      </c>
    </row>
    <row r="373" spans="1:8" ht="17.25" customHeight="1" x14ac:dyDescent="0.25">
      <c r="A373" s="18" t="e">
        <f>#REF!</f>
        <v>#REF!</v>
      </c>
      <c r="B373" s="3">
        <v>0</v>
      </c>
      <c r="C373" s="3">
        <v>12</v>
      </c>
      <c r="D373" s="3"/>
      <c r="E373" s="3"/>
      <c r="F373" s="3"/>
      <c r="G373" s="3"/>
      <c r="H373" s="12" t="str">
        <f t="shared" si="30"/>
        <v>A télécharger</v>
      </c>
    </row>
    <row r="374" spans="1:8" ht="17.25" customHeight="1" x14ac:dyDescent="0.25">
      <c r="A374" s="18" t="e">
        <f>#REF!</f>
        <v>#REF!</v>
      </c>
      <c r="B374" s="3">
        <v>0</v>
      </c>
      <c r="C374" s="3">
        <v>12</v>
      </c>
      <c r="D374" s="3"/>
      <c r="E374" s="3"/>
      <c r="F374" s="3"/>
      <c r="G374" s="3"/>
      <c r="H374" s="12" t="str">
        <f t="shared" si="30"/>
        <v>A télécharger</v>
      </c>
    </row>
    <row r="375" spans="1:8" ht="17.25" customHeight="1" x14ac:dyDescent="0.25">
      <c r="A375" s="18" t="e">
        <f>#REF!</f>
        <v>#REF!</v>
      </c>
      <c r="B375" s="3">
        <v>0</v>
      </c>
      <c r="C375" s="3">
        <v>12</v>
      </c>
      <c r="D375" s="3"/>
      <c r="E375" s="3"/>
      <c r="F375" s="3"/>
      <c r="G375" s="3"/>
      <c r="H375" s="12" t="str">
        <f t="shared" si="30"/>
        <v>A télécharger</v>
      </c>
    </row>
    <row r="376" spans="1:8" ht="17.25" customHeight="1" x14ac:dyDescent="0.25">
      <c r="A376" s="18" t="e">
        <f>#REF!</f>
        <v>#REF!</v>
      </c>
      <c r="B376" s="3">
        <v>0</v>
      </c>
      <c r="C376" s="3">
        <v>26</v>
      </c>
      <c r="D376" s="3"/>
      <c r="E376" s="3"/>
      <c r="F376" s="3"/>
      <c r="G376" s="3"/>
      <c r="H376" s="12" t="str">
        <f t="shared" si="30"/>
        <v>A télécharger</v>
      </c>
    </row>
    <row r="377" spans="1:8" ht="17.25" customHeight="1" x14ac:dyDescent="0.25">
      <c r="A377" s="18" t="e">
        <f>#REF!</f>
        <v>#REF!</v>
      </c>
      <c r="B377" s="3" t="s">
        <v>10</v>
      </c>
      <c r="C377" s="3">
        <v>12</v>
      </c>
      <c r="D377" s="3"/>
      <c r="E377" s="3"/>
      <c r="F377" s="3"/>
      <c r="G377" s="3"/>
      <c r="H377" s="12" t="str">
        <f t="shared" si="30"/>
        <v>Abandonné</v>
      </c>
    </row>
    <row r="378" spans="1:8" ht="17.25" customHeight="1" x14ac:dyDescent="0.25">
      <c r="A378" s="18" t="e">
        <f>#REF!</f>
        <v>#REF!</v>
      </c>
      <c r="B378" s="3">
        <v>0</v>
      </c>
      <c r="C378" s="3">
        <v>12</v>
      </c>
      <c r="D378" s="3">
        <v>0</v>
      </c>
      <c r="E378" s="3">
        <v>7</v>
      </c>
      <c r="F378" s="3"/>
      <c r="G378" s="3"/>
      <c r="H378" s="12" t="str">
        <f t="shared" si="30"/>
        <v>A télécharger</v>
      </c>
    </row>
    <row r="379" spans="1:8" ht="17.25" customHeight="1" x14ac:dyDescent="0.25">
      <c r="A379" s="18" t="e">
        <f>#REF!</f>
        <v>#REF!</v>
      </c>
      <c r="B379" s="3">
        <v>0</v>
      </c>
      <c r="C379" s="3">
        <v>10</v>
      </c>
      <c r="D379" s="3">
        <v>0</v>
      </c>
      <c r="E379" s="3">
        <v>1</v>
      </c>
      <c r="F379" s="3"/>
      <c r="G379" s="3"/>
      <c r="H379" s="12" t="str">
        <f t="shared" si="30"/>
        <v>A télécharger</v>
      </c>
    </row>
    <row r="380" spans="1:8" ht="17.25" customHeight="1" x14ac:dyDescent="0.25">
      <c r="A380" s="18" t="e">
        <f>#REF!</f>
        <v>#REF!</v>
      </c>
      <c r="B380" s="3">
        <v>0</v>
      </c>
      <c r="C380" s="3">
        <v>24</v>
      </c>
      <c r="D380" s="3"/>
      <c r="E380" s="3"/>
      <c r="F380" s="3"/>
      <c r="G380" s="3"/>
      <c r="H380" s="12" t="str">
        <f t="shared" si="30"/>
        <v>A télécharger</v>
      </c>
    </row>
    <row r="381" spans="1:8" ht="17.25" customHeight="1" x14ac:dyDescent="0.25">
      <c r="A381" s="18" t="e">
        <f>#REF!</f>
        <v>#REF!</v>
      </c>
      <c r="B381" s="3">
        <v>0</v>
      </c>
      <c r="C381" s="3" t="s">
        <v>9</v>
      </c>
      <c r="D381" s="3"/>
      <c r="E381" s="3"/>
      <c r="F381" s="3"/>
      <c r="G381" s="3"/>
      <c r="H381" s="12" t="str">
        <f t="shared" ref="H381" si="31">IF(AND(B381=C381,D381=E381,F381=G381),"Terminé",IF(OR(B381="x",D381="x",F381="x"),"Abandonné",IF(OR(C381="?",E381="?",G381="?"),"En cours",IF(OR(C381="!",E381="!",G381="!"),"A venir",IF(AND(B381=C381,D381&lt;E381,F381=G381),"OAV(s) à télécharger",IF(AND(B381=C381,D381=E381,F381&lt;G381),"Film(s) à télécharger",IF(AND(B381=C381,D381&lt;E381,F381&lt;G381),"OAV(s) et Film(s) à télécharger",IF(AND(B381&lt;C381,D381&lt;E381,F381&lt;G381),"A télécharger",IF(AND(B381&lt;C381,D381&lt;E381),"A télécharger",IF(B381&lt;C381,"A télécharger","A contrôler"))))))))))</f>
        <v>A venir</v>
      </c>
    </row>
    <row r="382" spans="1:8" ht="17.25" customHeight="1" x14ac:dyDescent="0.25">
      <c r="A382" s="18" t="e">
        <f>#REF!</f>
        <v>#REF!</v>
      </c>
      <c r="B382" s="3">
        <v>0</v>
      </c>
      <c r="C382" s="3">
        <v>12</v>
      </c>
      <c r="D382" s="3">
        <v>1</v>
      </c>
      <c r="E382" s="3">
        <v>6</v>
      </c>
      <c r="F382" s="3"/>
      <c r="G382" s="3"/>
      <c r="H382" s="12" t="str">
        <f t="shared" si="30"/>
        <v>A télécharger</v>
      </c>
    </row>
    <row r="383" spans="1:8" ht="17.25" customHeight="1" x14ac:dyDescent="0.25">
      <c r="A383" s="18" t="e">
        <f>#REF!</f>
        <v>#REF!</v>
      </c>
      <c r="B383" s="3">
        <v>0</v>
      </c>
      <c r="C383" s="3">
        <v>12</v>
      </c>
      <c r="D383" s="3"/>
      <c r="E383" s="3"/>
      <c r="F383" s="3"/>
      <c r="G383" s="3"/>
      <c r="H383" s="12" t="str">
        <f t="shared" si="30"/>
        <v>A télécharger</v>
      </c>
    </row>
    <row r="384" spans="1:8" ht="17.25" customHeight="1" x14ac:dyDescent="0.25">
      <c r="A384" s="18" t="e">
        <f>#REF!</f>
        <v>#REF!</v>
      </c>
      <c r="B384" s="3">
        <v>0</v>
      </c>
      <c r="C384" s="3">
        <v>12</v>
      </c>
      <c r="D384" s="3"/>
      <c r="E384" s="3"/>
      <c r="F384" s="3"/>
      <c r="G384" s="3"/>
      <c r="H384" s="12" t="str">
        <f t="shared" si="30"/>
        <v>A télécharger</v>
      </c>
    </row>
    <row r="385" spans="1:8" ht="17.25" customHeight="1" x14ac:dyDescent="0.25">
      <c r="A385" s="18" t="e">
        <f>#REF!</f>
        <v>#REF!</v>
      </c>
      <c r="B385" s="3">
        <v>0</v>
      </c>
      <c r="C385" s="3">
        <v>70</v>
      </c>
      <c r="D385" s="3"/>
      <c r="E385" s="3"/>
      <c r="F385" s="3"/>
      <c r="G385" s="3"/>
      <c r="H385" s="12" t="str">
        <f t="shared" si="30"/>
        <v>A télécharger</v>
      </c>
    </row>
    <row r="386" spans="1:8" ht="17.25" customHeight="1" x14ac:dyDescent="0.25">
      <c r="A386" s="18" t="e">
        <f>#REF!</f>
        <v>#REF!</v>
      </c>
      <c r="B386" s="3">
        <v>0</v>
      </c>
      <c r="C386" s="3">
        <v>12</v>
      </c>
      <c r="D386" s="3">
        <v>0</v>
      </c>
      <c r="E386" s="3">
        <v>1</v>
      </c>
      <c r="F386" s="3"/>
      <c r="G386" s="3"/>
      <c r="H386" s="12" t="str">
        <f t="shared" si="30"/>
        <v>A télécharger</v>
      </c>
    </row>
    <row r="387" spans="1:8" ht="17.25" customHeight="1" x14ac:dyDescent="0.25">
      <c r="A387" s="18" t="e">
        <f>#REF!</f>
        <v>#REF!</v>
      </c>
      <c r="B387" s="3">
        <v>0</v>
      </c>
      <c r="C387" s="3">
        <v>13</v>
      </c>
      <c r="D387" s="3"/>
      <c r="E387" s="3"/>
      <c r="F387" s="3"/>
      <c r="G387" s="3"/>
      <c r="H387" s="12" t="str">
        <f t="shared" si="30"/>
        <v>A télécharger</v>
      </c>
    </row>
    <row r="388" spans="1:8" ht="17.25" customHeight="1" x14ac:dyDescent="0.25">
      <c r="A388" s="18" t="e">
        <f>#REF!</f>
        <v>#REF!</v>
      </c>
      <c r="B388" s="3">
        <v>0</v>
      </c>
      <c r="C388" s="3">
        <v>12</v>
      </c>
      <c r="D388" s="3">
        <v>0</v>
      </c>
      <c r="E388" s="3">
        <v>6</v>
      </c>
      <c r="F388" s="3"/>
      <c r="G388" s="3"/>
      <c r="H388" s="12" t="str">
        <f t="shared" si="30"/>
        <v>A télécharger</v>
      </c>
    </row>
    <row r="389" spans="1:8" ht="17.25" customHeight="1" x14ac:dyDescent="0.25">
      <c r="A389" s="18" t="e">
        <f>#REF!</f>
        <v>#REF!</v>
      </c>
      <c r="B389" s="3">
        <v>0</v>
      </c>
      <c r="C389" s="3">
        <v>12</v>
      </c>
      <c r="D389" s="3"/>
      <c r="E389" s="3"/>
      <c r="F389" s="3"/>
      <c r="G389" s="3"/>
      <c r="H389" s="12" t="str">
        <f t="shared" si="30"/>
        <v>A télécharger</v>
      </c>
    </row>
    <row r="390" spans="1:8" ht="17.25" customHeight="1" x14ac:dyDescent="0.25">
      <c r="A390" s="18" t="e">
        <f>#REF!</f>
        <v>#REF!</v>
      </c>
      <c r="B390" s="3">
        <v>0</v>
      </c>
      <c r="C390" s="3">
        <v>12</v>
      </c>
      <c r="D390" s="3"/>
      <c r="E390" s="3"/>
      <c r="F390" s="3"/>
      <c r="G390" s="3"/>
      <c r="H390" s="12" t="str">
        <f t="shared" si="30"/>
        <v>A télécharger</v>
      </c>
    </row>
    <row r="391" spans="1:8" ht="17.25" customHeight="1" x14ac:dyDescent="0.25">
      <c r="A391" s="18" t="e">
        <f>#REF!</f>
        <v>#REF!</v>
      </c>
      <c r="B391" s="3">
        <v>0</v>
      </c>
      <c r="C391" s="3">
        <v>12</v>
      </c>
      <c r="D391" s="3"/>
      <c r="E391" s="3"/>
      <c r="F391" s="3"/>
      <c r="G391" s="3"/>
      <c r="H391" s="12" t="str">
        <f t="shared" si="30"/>
        <v>A télécharger</v>
      </c>
    </row>
    <row r="392" spans="1:8" ht="17.25" customHeight="1" x14ac:dyDescent="0.25">
      <c r="A392" s="18" t="e">
        <f>#REF!</f>
        <v>#REF!</v>
      </c>
      <c r="B392" s="3">
        <v>0</v>
      </c>
      <c r="C392" s="3">
        <v>13</v>
      </c>
      <c r="D392" s="3"/>
      <c r="E392" s="3"/>
      <c r="F392" s="3"/>
      <c r="G392" s="3"/>
      <c r="H392" s="12" t="str">
        <f t="shared" si="30"/>
        <v>A télécharger</v>
      </c>
    </row>
    <row r="393" spans="1:8" ht="17.25" customHeight="1" x14ac:dyDescent="0.25">
      <c r="A393" s="18" t="e">
        <f>#REF!</f>
        <v>#REF!</v>
      </c>
      <c r="B393" s="3">
        <v>0</v>
      </c>
      <c r="C393" s="3">
        <v>12</v>
      </c>
      <c r="D393" s="3"/>
      <c r="E393" s="3"/>
      <c r="F393" s="3"/>
      <c r="G393" s="3"/>
      <c r="H393" s="12" t="str">
        <f t="shared" si="30"/>
        <v>A télécharger</v>
      </c>
    </row>
    <row r="394" spans="1:8" ht="17.25" customHeight="1" x14ac:dyDescent="0.25">
      <c r="A394" s="18" t="e">
        <f>#REF!</f>
        <v>#REF!</v>
      </c>
      <c r="B394" s="3">
        <v>0</v>
      </c>
      <c r="C394" s="3">
        <v>26</v>
      </c>
      <c r="D394" s="3">
        <v>0</v>
      </c>
      <c r="E394" s="3">
        <v>2</v>
      </c>
      <c r="F394" s="3"/>
      <c r="G394" s="3"/>
      <c r="H394" s="12" t="str">
        <f t="shared" si="30"/>
        <v>A télécharger</v>
      </c>
    </row>
    <row r="395" spans="1:8" ht="17.25" customHeight="1" x14ac:dyDescent="0.25">
      <c r="A395" s="18" t="e">
        <f>#REF!</f>
        <v>#REF!</v>
      </c>
      <c r="B395" s="3">
        <v>0</v>
      </c>
      <c r="C395" s="3" t="s">
        <v>9</v>
      </c>
      <c r="D395" s="3"/>
      <c r="E395" s="3"/>
      <c r="F395" s="3"/>
      <c r="G395" s="3"/>
      <c r="H395" s="12" t="str">
        <f t="shared" ref="H395" si="32">IF(AND(B395=C395,D395=E395,F395=G395),"Terminé",IF(OR(B395="x",D395="x",F395="x"),"Abandonné",IF(OR(C395="?",E395="?",G395="?"),"En cours",IF(OR(C395="!",E395="!",G395="!"),"A venir",IF(AND(B395=C395,D395&lt;E395,F395=G395),"OAV(s) à télécharger",IF(AND(B395=C395,D395=E395,F395&lt;G395),"Film(s) à télécharger",IF(AND(B395=C395,D395&lt;E395,F395&lt;G395),"OAV(s) et Film(s) à télécharger",IF(AND(B395&lt;C395,D395&lt;E395,F395&lt;G395),"A télécharger",IF(AND(B395&lt;C395,D395&lt;E395),"A télécharger",IF(B395&lt;C395,"A télécharger","A contrôler"))))))))))</f>
        <v>A venir</v>
      </c>
    </row>
    <row r="396" spans="1:8" ht="17.25" customHeight="1" x14ac:dyDescent="0.25">
      <c r="A396" s="18" t="e">
        <f>#REF!</f>
        <v>#REF!</v>
      </c>
      <c r="B396" s="3">
        <v>0</v>
      </c>
      <c r="C396" s="3">
        <v>12</v>
      </c>
      <c r="D396" s="3">
        <v>0</v>
      </c>
      <c r="E396" s="3">
        <v>7</v>
      </c>
      <c r="F396" s="3"/>
      <c r="G396" s="3"/>
      <c r="H396" s="12" t="str">
        <f t="shared" si="30"/>
        <v>A télécharger</v>
      </c>
    </row>
    <row r="397" spans="1:8" ht="17.25" customHeight="1" x14ac:dyDescent="0.25">
      <c r="A397" s="18" t="e">
        <f>#REF!</f>
        <v>#REF!</v>
      </c>
      <c r="B397" s="3">
        <v>0</v>
      </c>
      <c r="C397" s="3">
        <v>10</v>
      </c>
      <c r="D397" s="3">
        <v>0</v>
      </c>
      <c r="E397" s="3">
        <v>1</v>
      </c>
      <c r="F397" s="3"/>
      <c r="G397" s="3"/>
      <c r="H397" s="12" t="str">
        <f t="shared" si="30"/>
        <v>A télécharger</v>
      </c>
    </row>
    <row r="398" spans="1:8" ht="17.25" customHeight="1" x14ac:dyDescent="0.25">
      <c r="A398" s="18" t="e">
        <f>#REF!</f>
        <v>#REF!</v>
      </c>
      <c r="B398" s="3">
        <v>0</v>
      </c>
      <c r="C398" s="3">
        <v>12</v>
      </c>
      <c r="D398" s="3"/>
      <c r="E398" s="3"/>
      <c r="F398" s="3"/>
      <c r="G398" s="3"/>
      <c r="H398" s="12" t="str">
        <f t="shared" si="30"/>
        <v>A télécharger</v>
      </c>
    </row>
    <row r="399" spans="1:8" ht="17.25" customHeight="1" x14ac:dyDescent="0.25">
      <c r="A399" s="18" t="e">
        <f>#REF!</f>
        <v>#REF!</v>
      </c>
      <c r="B399" s="3">
        <v>0</v>
      </c>
      <c r="C399" s="3">
        <v>24</v>
      </c>
      <c r="D399" s="3">
        <v>0</v>
      </c>
      <c r="E399" s="3">
        <v>1</v>
      </c>
      <c r="F399" s="3"/>
      <c r="G399" s="3"/>
      <c r="H399" s="12" t="str">
        <f t="shared" si="30"/>
        <v>A télécharger</v>
      </c>
    </row>
    <row r="400" spans="1:8" ht="17.25" customHeight="1" x14ac:dyDescent="0.25">
      <c r="A400" s="18" t="e">
        <f>#REF!</f>
        <v>#REF!</v>
      </c>
      <c r="B400" s="3">
        <v>0</v>
      </c>
      <c r="C400" s="3">
        <v>26</v>
      </c>
      <c r="D400" s="3"/>
      <c r="E400" s="3"/>
      <c r="F400" s="3"/>
      <c r="G400" s="3"/>
      <c r="H400" s="12" t="str">
        <f t="shared" si="30"/>
        <v>A télécharger</v>
      </c>
    </row>
    <row r="401" spans="1:10" ht="17.25" customHeight="1" x14ac:dyDescent="0.25">
      <c r="A401" s="18" t="e">
        <f>#REF!</f>
        <v>#REF!</v>
      </c>
      <c r="B401" s="3">
        <v>0</v>
      </c>
      <c r="C401" s="3">
        <v>26</v>
      </c>
      <c r="D401" s="3"/>
      <c r="E401" s="3"/>
      <c r="F401" s="3"/>
      <c r="G401" s="3"/>
      <c r="H401" s="12" t="str">
        <f t="shared" si="30"/>
        <v>A télécharger</v>
      </c>
    </row>
    <row r="402" spans="1:10" ht="17.25" customHeight="1" x14ac:dyDescent="0.25">
      <c r="A402" s="18" t="e">
        <f>#REF!</f>
        <v>#REF!</v>
      </c>
      <c r="B402" s="3">
        <v>0</v>
      </c>
      <c r="C402" s="3">
        <v>13</v>
      </c>
      <c r="D402" s="3"/>
      <c r="E402" s="3"/>
      <c r="F402" s="3"/>
      <c r="G402" s="3"/>
      <c r="H402" s="12" t="str">
        <f t="shared" si="30"/>
        <v>A télécharger</v>
      </c>
    </row>
    <row r="403" spans="1:10" ht="17.25" customHeight="1" x14ac:dyDescent="0.4">
      <c r="A403" s="18" t="e">
        <f>#REF!</f>
        <v>#REF!</v>
      </c>
      <c r="B403" s="3">
        <v>8</v>
      </c>
      <c r="C403" s="3" t="s">
        <v>2</v>
      </c>
      <c r="D403" s="3"/>
      <c r="E403" s="3"/>
      <c r="F403" s="3"/>
      <c r="G403" s="3"/>
      <c r="H403" s="12" t="str">
        <f t="shared" si="30"/>
        <v>En cours</v>
      </c>
      <c r="I403" s="40" t="s">
        <v>23</v>
      </c>
      <c r="J403" s="35"/>
    </row>
    <row r="404" spans="1:10" ht="17.25" customHeight="1" x14ac:dyDescent="0.25">
      <c r="A404" s="18" t="e">
        <f>#REF!</f>
        <v>#REF!</v>
      </c>
      <c r="B404" s="3">
        <v>0</v>
      </c>
      <c r="C404" s="3">
        <v>220</v>
      </c>
      <c r="D404" s="3">
        <v>0</v>
      </c>
      <c r="E404" s="3">
        <v>5</v>
      </c>
      <c r="F404" s="3">
        <v>0</v>
      </c>
      <c r="G404" s="3">
        <v>3</v>
      </c>
      <c r="H404" s="12" t="str">
        <f t="shared" si="30"/>
        <v>A télécharger</v>
      </c>
    </row>
    <row r="405" spans="1:10" ht="17.25" customHeight="1" x14ac:dyDescent="0.4">
      <c r="A405" s="18" t="e">
        <f>#REF!</f>
        <v>#REF!</v>
      </c>
      <c r="B405" s="3">
        <v>0</v>
      </c>
      <c r="C405" s="3" t="s">
        <v>2</v>
      </c>
      <c r="D405" s="3">
        <v>0</v>
      </c>
      <c r="E405" s="3">
        <v>18</v>
      </c>
      <c r="F405" s="3">
        <v>0</v>
      </c>
      <c r="G405" s="3">
        <v>4</v>
      </c>
      <c r="H405" s="12" t="str">
        <f t="shared" si="30"/>
        <v>En cours</v>
      </c>
      <c r="I405" s="40" t="s">
        <v>49</v>
      </c>
      <c r="J405" s="35"/>
    </row>
    <row r="406" spans="1:10" ht="17.25" customHeight="1" x14ac:dyDescent="0.25">
      <c r="A406" s="18" t="e">
        <f>#REF!</f>
        <v>#REF!</v>
      </c>
      <c r="B406" s="3">
        <v>0</v>
      </c>
      <c r="C406" s="3">
        <v>13</v>
      </c>
      <c r="D406" s="3"/>
      <c r="E406" s="3"/>
      <c r="F406" s="3"/>
      <c r="G406" s="3"/>
      <c r="H406" s="12" t="str">
        <f t="shared" si="30"/>
        <v>A télécharger</v>
      </c>
    </row>
    <row r="407" spans="1:10" ht="17.25" customHeight="1" x14ac:dyDescent="0.25">
      <c r="A407" s="18" t="e">
        <f>#REF!</f>
        <v>#REF!</v>
      </c>
      <c r="B407" s="3">
        <v>0</v>
      </c>
      <c r="C407" s="3">
        <v>12</v>
      </c>
      <c r="D407" s="3"/>
      <c r="E407" s="3"/>
      <c r="F407" s="3"/>
      <c r="G407" s="3"/>
      <c r="H407" s="12" t="str">
        <f t="shared" si="30"/>
        <v>A télécharger</v>
      </c>
    </row>
    <row r="408" spans="1:10" ht="17.25" customHeight="1" x14ac:dyDescent="0.25">
      <c r="A408" s="18" t="e">
        <f>#REF!</f>
        <v>#REF!</v>
      </c>
      <c r="B408" s="3">
        <v>0</v>
      </c>
      <c r="C408" s="3">
        <v>13</v>
      </c>
      <c r="D408" s="3">
        <v>0</v>
      </c>
      <c r="E408" s="3">
        <v>1</v>
      </c>
      <c r="F408" s="3"/>
      <c r="G408" s="3"/>
      <c r="H408" s="12" t="str">
        <f t="shared" si="30"/>
        <v>A télécharger</v>
      </c>
    </row>
    <row r="409" spans="1:10" ht="17.25" customHeight="1" x14ac:dyDescent="0.25">
      <c r="A409" s="18" t="e">
        <f>#REF!</f>
        <v>#REF!</v>
      </c>
      <c r="B409" s="3">
        <v>0</v>
      </c>
      <c r="C409" s="3">
        <v>24</v>
      </c>
      <c r="D409" s="3">
        <v>0</v>
      </c>
      <c r="E409" s="3">
        <v>5</v>
      </c>
      <c r="F409" s="3"/>
      <c r="G409" s="3"/>
      <c r="H409" s="12" t="str">
        <f t="shared" si="30"/>
        <v>A télécharger</v>
      </c>
    </row>
    <row r="410" spans="1:10" ht="17.25" customHeight="1" x14ac:dyDescent="0.25">
      <c r="A410" s="18" t="e">
        <f>#REF!</f>
        <v>#REF!</v>
      </c>
      <c r="B410" s="3"/>
      <c r="C410" s="3"/>
      <c r="D410" s="3"/>
      <c r="E410" s="3"/>
      <c r="F410" s="3">
        <v>0</v>
      </c>
      <c r="G410" s="3">
        <v>1</v>
      </c>
      <c r="H410" s="12" t="str">
        <f t="shared" si="30"/>
        <v>Film(s) à télécharger</v>
      </c>
    </row>
    <row r="411" spans="1:10" ht="17.25" customHeight="1" x14ac:dyDescent="0.25">
      <c r="A411" s="18" t="e">
        <f>#REF!</f>
        <v>#REF!</v>
      </c>
      <c r="B411" s="3"/>
      <c r="C411" s="3"/>
      <c r="D411" s="3"/>
      <c r="E411" s="3"/>
      <c r="F411" s="3">
        <v>0</v>
      </c>
      <c r="G411" s="3">
        <v>1</v>
      </c>
      <c r="H411" s="12" t="str">
        <f t="shared" si="30"/>
        <v>Film(s) à télécharger</v>
      </c>
    </row>
    <row r="412" spans="1:10" ht="17.25" customHeight="1" x14ac:dyDescent="0.25">
      <c r="A412" s="18" t="e">
        <f>#REF!</f>
        <v>#REF!</v>
      </c>
      <c r="B412" s="3">
        <v>0</v>
      </c>
      <c r="C412" s="3">
        <v>140</v>
      </c>
      <c r="D412" s="3">
        <v>0</v>
      </c>
      <c r="E412" s="3">
        <v>6</v>
      </c>
      <c r="F412" s="3"/>
      <c r="G412" s="3"/>
      <c r="H412" s="12" t="str">
        <f t="shared" si="30"/>
        <v>A télécharger</v>
      </c>
    </row>
    <row r="413" spans="1:10" ht="17.25" customHeight="1" x14ac:dyDescent="0.25">
      <c r="A413" s="18" t="e">
        <f>#REF!</f>
        <v>#REF!</v>
      </c>
      <c r="B413" s="3">
        <v>0</v>
      </c>
      <c r="C413" s="3" t="s">
        <v>9</v>
      </c>
      <c r="D413" s="3"/>
      <c r="E413" s="3"/>
      <c r="F413" s="3"/>
      <c r="G413" s="3"/>
      <c r="H413" s="12" t="str">
        <f t="shared" ref="H413" si="33">IF(AND(B413=C413,D413=E413,F413=G413),"Terminé",IF(OR(B413="x",D413="x",F413="x"),"Abandonné",IF(OR(C413="?",E413="?",G413="?"),"En cours",IF(OR(C413="!",E413="!",G413="!"),"A venir",IF(AND(B413=C413,D413&lt;E413,F413=G413),"OAV(s) à télécharger",IF(AND(B413=C413,D413=E413,F413&lt;G413),"Film(s) à télécharger",IF(AND(B413=C413,D413&lt;E413,F413&lt;G413),"OAV(s) et Film(s) à télécharger",IF(AND(B413&lt;C413,D413&lt;E413,F413&lt;G413),"A télécharger",IF(AND(B413&lt;C413,D413&lt;E413),"A télécharger",IF(B413&lt;C413,"A télécharger","A contrôler"))))))))))</f>
        <v>A venir</v>
      </c>
    </row>
    <row r="414" spans="1:10" ht="17.25" customHeight="1" x14ac:dyDescent="0.25">
      <c r="A414" s="18" t="e">
        <f>#REF!</f>
        <v>#REF!</v>
      </c>
      <c r="B414" s="3">
        <v>0</v>
      </c>
      <c r="C414" s="3">
        <v>20</v>
      </c>
      <c r="D414" s="3">
        <v>0</v>
      </c>
      <c r="E414" s="3" t="s">
        <v>9</v>
      </c>
      <c r="F414" s="3"/>
      <c r="G414" s="3"/>
      <c r="H414" s="12" t="str">
        <f t="shared" si="30"/>
        <v>A venir</v>
      </c>
    </row>
    <row r="415" spans="1:10" ht="17.25" customHeight="1" x14ac:dyDescent="0.25">
      <c r="A415" s="18" t="e">
        <f>#REF!</f>
        <v>#REF!</v>
      </c>
      <c r="B415" s="3">
        <v>0</v>
      </c>
      <c r="C415" s="3" t="s">
        <v>9</v>
      </c>
      <c r="D415" s="3"/>
      <c r="E415" s="3"/>
      <c r="F415" s="3"/>
      <c r="G415" s="3"/>
      <c r="H415" s="12" t="str">
        <f t="shared" ref="H415" si="34">IF(AND(B415=C415,D415=E415,F415=G415),"Terminé",IF(OR(B415="x",D415="x",F415="x"),"Abandonné",IF(OR(C415="?",E415="?",G415="?"),"En cours",IF(OR(C415="!",E415="!",G415="!"),"A venir",IF(AND(B415=C415,D415&lt;E415,F415=G415),"OAV(s) à télécharger",IF(AND(B415=C415,D415=E415,F415&lt;G415),"Film(s) à télécharger",IF(AND(B415=C415,D415&lt;E415,F415&lt;G415),"OAV(s) et Film(s) à télécharger",IF(AND(B415&lt;C415,D415&lt;E415,F415&lt;G415),"A télécharger",IF(AND(B415&lt;C415,D415&lt;E415),"A télécharger",IF(B415&lt;C415,"A télécharger","A contrôler"))))))))))</f>
        <v>A venir</v>
      </c>
    </row>
    <row r="416" spans="1:10" ht="17.25" customHeight="1" x14ac:dyDescent="0.25">
      <c r="A416" s="18" t="e">
        <f>#REF!</f>
        <v>#REF!</v>
      </c>
      <c r="B416" s="3">
        <v>0</v>
      </c>
      <c r="C416" s="3">
        <v>10</v>
      </c>
      <c r="D416" s="3"/>
      <c r="E416" s="3"/>
      <c r="F416" s="3"/>
      <c r="G416" s="3"/>
      <c r="H416" s="12" t="str">
        <f t="shared" si="30"/>
        <v>A télécharger</v>
      </c>
    </row>
    <row r="417" spans="1:8" ht="17.25" customHeight="1" x14ac:dyDescent="0.25">
      <c r="A417" s="18" t="e">
        <f>#REF!</f>
        <v>#REF!</v>
      </c>
      <c r="B417" s="3">
        <v>0</v>
      </c>
      <c r="C417" s="3">
        <v>24</v>
      </c>
      <c r="D417" s="3"/>
      <c r="E417" s="3"/>
      <c r="F417" s="3"/>
      <c r="G417" s="3"/>
      <c r="H417" s="12" t="str">
        <f t="shared" si="30"/>
        <v>A télécharger</v>
      </c>
    </row>
    <row r="418" spans="1:8" ht="17.25" customHeight="1" x14ac:dyDescent="0.25">
      <c r="A418" s="18" t="e">
        <f>#REF!</f>
        <v>#REF!</v>
      </c>
      <c r="B418" s="3">
        <v>0</v>
      </c>
      <c r="C418" s="3">
        <v>23</v>
      </c>
      <c r="D418" s="3">
        <v>0</v>
      </c>
      <c r="E418" s="3">
        <v>1</v>
      </c>
      <c r="F418" s="3"/>
      <c r="G418" s="3"/>
      <c r="H418" s="12" t="str">
        <f t="shared" si="30"/>
        <v>A télécharger</v>
      </c>
    </row>
    <row r="419" spans="1:8" ht="17.25" customHeight="1" x14ac:dyDescent="0.25">
      <c r="A419" s="18" t="e">
        <f>#REF!</f>
        <v>#REF!</v>
      </c>
      <c r="B419" s="3">
        <v>0</v>
      </c>
      <c r="C419" s="3">
        <v>11</v>
      </c>
      <c r="D419" s="3">
        <v>0</v>
      </c>
      <c r="E419" s="3">
        <v>1</v>
      </c>
      <c r="F419" s="3"/>
      <c r="G419" s="3"/>
      <c r="H419" s="12" t="str">
        <f t="shared" si="30"/>
        <v>A télécharger</v>
      </c>
    </row>
    <row r="420" spans="1:8" ht="17.25" customHeight="1" x14ac:dyDescent="0.25">
      <c r="A420" s="18" t="e">
        <f>#REF!</f>
        <v>#REF!</v>
      </c>
      <c r="B420" s="3">
        <v>0</v>
      </c>
      <c r="C420" s="3">
        <v>11</v>
      </c>
      <c r="D420" s="3"/>
      <c r="E420" s="3"/>
      <c r="F420" s="3"/>
      <c r="G420" s="3"/>
      <c r="H420" s="12" t="str">
        <f t="shared" si="30"/>
        <v>A télécharger</v>
      </c>
    </row>
    <row r="421" spans="1:8" ht="17.25" customHeight="1" x14ac:dyDescent="0.25">
      <c r="A421" s="18" t="e">
        <f>#REF!</f>
        <v>#REF!</v>
      </c>
      <c r="B421" s="3">
        <v>0</v>
      </c>
      <c r="C421" s="3">
        <v>12</v>
      </c>
      <c r="D421" s="3"/>
      <c r="E421" s="3"/>
      <c r="F421" s="3"/>
      <c r="G421" s="3"/>
      <c r="H421" s="12" t="str">
        <f t="shared" si="30"/>
        <v>A télécharger</v>
      </c>
    </row>
    <row r="422" spans="1:8" ht="17.25" customHeight="1" x14ac:dyDescent="0.25">
      <c r="A422" s="18" t="e">
        <f>#REF!</f>
        <v>#REF!</v>
      </c>
      <c r="B422" s="3">
        <v>0</v>
      </c>
      <c r="C422" s="3">
        <v>12</v>
      </c>
      <c r="D422" s="3"/>
      <c r="E422" s="3"/>
      <c r="F422" s="3"/>
      <c r="G422" s="3"/>
      <c r="H422" s="12" t="str">
        <f t="shared" si="30"/>
        <v>A télécharger</v>
      </c>
    </row>
    <row r="423" spans="1:8" ht="17.25" customHeight="1" x14ac:dyDescent="0.25">
      <c r="A423" s="18" t="e">
        <f>#REF!</f>
        <v>#REF!</v>
      </c>
      <c r="B423" s="3">
        <v>0</v>
      </c>
      <c r="C423" s="3">
        <v>12</v>
      </c>
      <c r="D423" s="3">
        <v>0</v>
      </c>
      <c r="E423" s="3">
        <v>4</v>
      </c>
      <c r="F423" s="3"/>
      <c r="G423" s="3"/>
      <c r="H423" s="12" t="str">
        <f t="shared" si="30"/>
        <v>A télécharger</v>
      </c>
    </row>
    <row r="424" spans="1:8" ht="17.25" customHeight="1" x14ac:dyDescent="0.25">
      <c r="A424" s="18" t="e">
        <f>#REF!</f>
        <v>#REF!</v>
      </c>
      <c r="B424" s="3">
        <v>0</v>
      </c>
      <c r="C424" s="3">
        <v>12</v>
      </c>
      <c r="D424" s="3"/>
      <c r="E424" s="3"/>
      <c r="F424" s="3"/>
      <c r="G424" s="3"/>
      <c r="H424" s="12" t="str">
        <f t="shared" si="30"/>
        <v>A télécharger</v>
      </c>
    </row>
    <row r="425" spans="1:8" ht="17.25" customHeight="1" x14ac:dyDescent="0.25">
      <c r="A425" s="18" t="e">
        <f>#REF!</f>
        <v>#REF!</v>
      </c>
      <c r="B425" s="3">
        <v>0</v>
      </c>
      <c r="C425" s="3">
        <v>10</v>
      </c>
      <c r="D425" s="3"/>
      <c r="E425" s="3"/>
      <c r="F425" s="3"/>
      <c r="G425" s="3"/>
      <c r="H425" s="12" t="str">
        <f t="shared" si="30"/>
        <v>A télécharger</v>
      </c>
    </row>
    <row r="426" spans="1:8" ht="17.25" customHeight="1" x14ac:dyDescent="0.25">
      <c r="A426" s="18" t="e">
        <f>#REF!</f>
        <v>#REF!</v>
      </c>
      <c r="B426" s="3">
        <v>0</v>
      </c>
      <c r="C426" s="3">
        <v>12</v>
      </c>
      <c r="D426" s="3"/>
      <c r="E426" s="3"/>
      <c r="F426" s="3"/>
      <c r="G426" s="3"/>
      <c r="H426" s="12" t="str">
        <f t="shared" si="30"/>
        <v>A télécharger</v>
      </c>
    </row>
    <row r="427" spans="1:8" ht="17.25" customHeight="1" x14ac:dyDescent="0.25">
      <c r="A427" s="18" t="e">
        <f>#REF!</f>
        <v>#REF!</v>
      </c>
      <c r="B427" s="3"/>
      <c r="C427" s="3"/>
      <c r="D427" s="3">
        <v>0</v>
      </c>
      <c r="E427" s="3">
        <v>1</v>
      </c>
      <c r="F427" s="3"/>
      <c r="G427" s="3"/>
      <c r="H427" s="12" t="str">
        <f t="shared" si="30"/>
        <v>OAV(s) à télécharger</v>
      </c>
    </row>
    <row r="428" spans="1:8" ht="17.25" customHeight="1" x14ac:dyDescent="0.25">
      <c r="A428" s="18" t="e">
        <f>#REF!</f>
        <v>#REF!</v>
      </c>
      <c r="B428" s="3"/>
      <c r="C428" s="3"/>
      <c r="D428" s="3">
        <v>0</v>
      </c>
      <c r="E428" s="3" t="s">
        <v>9</v>
      </c>
      <c r="F428" s="3"/>
      <c r="G428" s="3"/>
      <c r="H428" s="12" t="str">
        <f t="shared" ref="H428" si="35">IF(AND(B428=C428,D428=E428,F428=G428),"Terminé",IF(OR(B428="x",D428="x",F428="x"),"Abandonné",IF(OR(C428="?",E428="?",G428="?"),"En cours",IF(OR(C428="!",E428="!",G428="!"),"A venir",IF(AND(B428=C428,D428&lt;E428,F428=G428),"OAV(s) à télécharger",IF(AND(B428=C428,D428=E428,F428&lt;G428),"Film(s) à télécharger",IF(AND(B428=C428,D428&lt;E428,F428&lt;G428),"OAV(s) et Film(s) à télécharger",IF(AND(B428&lt;C428,D428&lt;E428,F428&lt;G428),"A télécharger",IF(AND(B428&lt;C428,D428&lt;E428),"A télécharger",IF(B428&lt;C428,"A télécharger","A contrôler"))))))))))</f>
        <v>A venir</v>
      </c>
    </row>
    <row r="429" spans="1:8" ht="17.25" customHeight="1" x14ac:dyDescent="0.25">
      <c r="A429" s="18" t="e">
        <f>#REF!</f>
        <v>#REF!</v>
      </c>
      <c r="B429" s="3">
        <v>0</v>
      </c>
      <c r="C429" s="3">
        <v>24</v>
      </c>
      <c r="D429" s="3">
        <v>2</v>
      </c>
      <c r="E429" s="3">
        <v>2</v>
      </c>
      <c r="F429" s="3"/>
      <c r="G429" s="3"/>
      <c r="H429" s="12" t="str">
        <f t="shared" si="30"/>
        <v>A télécharger</v>
      </c>
    </row>
    <row r="430" spans="1:8" ht="17.25" customHeight="1" x14ac:dyDescent="0.25">
      <c r="A430" s="18" t="e">
        <f>#REF!</f>
        <v>#REF!</v>
      </c>
      <c r="B430" s="3">
        <v>0</v>
      </c>
      <c r="C430" s="3">
        <v>24</v>
      </c>
      <c r="D430" s="3">
        <v>2</v>
      </c>
      <c r="E430" s="3">
        <v>2</v>
      </c>
      <c r="F430" s="3"/>
      <c r="G430" s="3"/>
      <c r="H430" s="12" t="str">
        <f t="shared" si="30"/>
        <v>A télécharger</v>
      </c>
    </row>
    <row r="431" spans="1:8" ht="17.25" customHeight="1" x14ac:dyDescent="0.25">
      <c r="A431" s="18" t="e">
        <f>#REF!</f>
        <v>#REF!</v>
      </c>
      <c r="B431" s="3">
        <v>0</v>
      </c>
      <c r="C431" s="3">
        <v>12</v>
      </c>
      <c r="D431" s="3"/>
      <c r="E431" s="3"/>
      <c r="F431" s="3"/>
      <c r="G431" s="3"/>
      <c r="H431" s="12" t="str">
        <f t="shared" si="30"/>
        <v>A télécharger</v>
      </c>
    </row>
    <row r="432" spans="1:8" ht="17.25" customHeight="1" x14ac:dyDescent="0.25">
      <c r="A432" s="18" t="e">
        <f>#REF!</f>
        <v>#REF!</v>
      </c>
      <c r="B432" s="3">
        <v>0</v>
      </c>
      <c r="C432" s="3">
        <v>12</v>
      </c>
      <c r="D432" s="3"/>
      <c r="E432" s="3"/>
      <c r="F432" s="3"/>
      <c r="G432" s="3"/>
      <c r="H432" s="12" t="str">
        <f t="shared" si="30"/>
        <v>A télécharger</v>
      </c>
    </row>
    <row r="433" spans="1:10" ht="17.25" customHeight="1" x14ac:dyDescent="0.25">
      <c r="A433" s="18" t="e">
        <f>#REF!</f>
        <v>#REF!</v>
      </c>
      <c r="B433" s="3">
        <v>0</v>
      </c>
      <c r="C433" s="3">
        <v>128</v>
      </c>
      <c r="D433" s="3"/>
      <c r="E433" s="3"/>
      <c r="F433" s="3"/>
      <c r="G433" s="3"/>
      <c r="H433" s="12" t="str">
        <f t="shared" ref="H433:H510" si="36">IF(AND(B433=C433,D433=E433,F433=G433),"Terminé",IF(OR(B433="x",D433="x",F433="x"),"Abandonné",IF(OR(C433="?",E433="?",G433="?"),"En cours",IF(OR(C433="!",E433="!",G433="!"),"A venir",IF(AND(B433=C433,D433&lt;E433,F433=G433),"OAV(s) à télécharger",IF(AND(B433=C433,D433=E433,F433&lt;G433),"Film(s) à télécharger",IF(AND(B433=C433,D433&lt;E433,F433&lt;G433),"OAV(s) et Film(s) à télécharger",IF(AND(B433&lt;C433,D433&lt;E433,F433&lt;G433),"A télécharger",IF(AND(B433&lt;C433,D433&lt;E433),"A télécharger",IF(B433&lt;C433,"A télécharger","A contrôler"))))))))))</f>
        <v>A télécharger</v>
      </c>
    </row>
    <row r="434" spans="1:10" ht="17.25" customHeight="1" x14ac:dyDescent="0.25">
      <c r="A434" s="18" t="e">
        <f>#REF!</f>
        <v>#REF!</v>
      </c>
      <c r="B434" s="3">
        <v>0</v>
      </c>
      <c r="C434" s="3">
        <v>52</v>
      </c>
      <c r="D434" s="3"/>
      <c r="E434" s="3"/>
      <c r="F434" s="3"/>
      <c r="G434" s="3"/>
      <c r="H434" s="12" t="str">
        <f t="shared" si="36"/>
        <v>A télécharger</v>
      </c>
    </row>
    <row r="435" spans="1:10" ht="17.25" customHeight="1" x14ac:dyDescent="0.25">
      <c r="A435" s="18" t="e">
        <f>#REF!</f>
        <v>#REF!</v>
      </c>
      <c r="B435" s="3">
        <v>0</v>
      </c>
      <c r="C435" s="3">
        <v>12</v>
      </c>
      <c r="D435" s="3"/>
      <c r="E435" s="3"/>
      <c r="F435" s="3"/>
      <c r="G435" s="3"/>
      <c r="H435" s="12" t="str">
        <f t="shared" si="36"/>
        <v>A télécharger</v>
      </c>
    </row>
    <row r="436" spans="1:10" ht="17.25" customHeight="1" x14ac:dyDescent="0.25">
      <c r="A436" s="18" t="e">
        <f>#REF!</f>
        <v>#REF!</v>
      </c>
      <c r="B436" s="3">
        <v>0</v>
      </c>
      <c r="C436" s="3">
        <v>12</v>
      </c>
      <c r="D436" s="3"/>
      <c r="E436" s="3"/>
      <c r="F436" s="3"/>
      <c r="G436" s="3"/>
      <c r="H436" s="12" t="str">
        <f t="shared" si="36"/>
        <v>A télécharger</v>
      </c>
    </row>
    <row r="437" spans="1:10" ht="17.25" customHeight="1" x14ac:dyDescent="0.25">
      <c r="A437" s="18" t="e">
        <f>#REF!</f>
        <v>#REF!</v>
      </c>
      <c r="B437" s="3">
        <v>0</v>
      </c>
      <c r="C437" s="3">
        <v>12</v>
      </c>
      <c r="D437" s="3">
        <v>0</v>
      </c>
      <c r="E437" s="3">
        <v>1</v>
      </c>
      <c r="F437" s="3"/>
      <c r="G437" s="3"/>
      <c r="H437" s="12" t="str">
        <f t="shared" si="36"/>
        <v>A télécharger</v>
      </c>
    </row>
    <row r="438" spans="1:10" ht="17.25" customHeight="1" x14ac:dyDescent="0.25">
      <c r="A438" s="18" t="e">
        <f>#REF!</f>
        <v>#REF!</v>
      </c>
      <c r="B438" s="3">
        <v>0</v>
      </c>
      <c r="C438" s="3">
        <v>12</v>
      </c>
      <c r="D438" s="3"/>
      <c r="E438" s="3"/>
      <c r="F438" s="3"/>
      <c r="G438" s="3"/>
      <c r="H438" s="12" t="str">
        <f t="shared" si="36"/>
        <v>A télécharger</v>
      </c>
    </row>
    <row r="439" spans="1:10" ht="17.25" customHeight="1" x14ac:dyDescent="0.4">
      <c r="A439" s="18" t="e">
        <f>#REF!</f>
        <v>#REF!</v>
      </c>
      <c r="B439" s="3">
        <v>0</v>
      </c>
      <c r="C439" s="3" t="s">
        <v>2</v>
      </c>
      <c r="D439" s="3">
        <v>0</v>
      </c>
      <c r="E439" s="3">
        <v>19</v>
      </c>
      <c r="F439" s="3">
        <v>0</v>
      </c>
      <c r="G439" s="3">
        <v>12</v>
      </c>
      <c r="H439" s="12" t="str">
        <f t="shared" si="36"/>
        <v>En cours</v>
      </c>
      <c r="I439" s="40" t="s">
        <v>16</v>
      </c>
      <c r="J439" s="35"/>
    </row>
    <row r="440" spans="1:10" ht="17.25" customHeight="1" x14ac:dyDescent="0.25">
      <c r="A440" s="18" t="e">
        <f>#REF!</f>
        <v>#REF!</v>
      </c>
      <c r="B440" s="3">
        <v>0</v>
      </c>
      <c r="C440" s="3">
        <v>25</v>
      </c>
      <c r="D440" s="3"/>
      <c r="E440" s="3"/>
      <c r="F440" s="3"/>
      <c r="G440" s="3"/>
      <c r="H440" s="12" t="str">
        <f t="shared" si="36"/>
        <v>A télécharger</v>
      </c>
    </row>
    <row r="441" spans="1:10" ht="17.25" customHeight="1" x14ac:dyDescent="0.25">
      <c r="A441" s="18" t="e">
        <f>#REF!</f>
        <v>#REF!</v>
      </c>
      <c r="B441" s="3">
        <v>0</v>
      </c>
      <c r="C441" s="3">
        <v>12</v>
      </c>
      <c r="D441" s="3"/>
      <c r="E441" s="3"/>
      <c r="F441" s="3"/>
      <c r="G441" s="3"/>
      <c r="H441" s="12" t="str">
        <f t="shared" si="36"/>
        <v>A télécharger</v>
      </c>
    </row>
    <row r="442" spans="1:10" ht="17.25" customHeight="1" x14ac:dyDescent="0.25">
      <c r="A442" s="18" t="e">
        <f>#REF!</f>
        <v>#REF!</v>
      </c>
      <c r="B442" s="3">
        <v>0</v>
      </c>
      <c r="C442" s="3">
        <v>14</v>
      </c>
      <c r="D442" s="3"/>
      <c r="E442" s="3"/>
      <c r="F442" s="3"/>
      <c r="G442" s="3"/>
      <c r="H442" s="12" t="str">
        <f t="shared" si="36"/>
        <v>A télécharger</v>
      </c>
    </row>
    <row r="443" spans="1:10" ht="17.25" customHeight="1" x14ac:dyDescent="0.25">
      <c r="A443" s="18" t="e">
        <f>#REF!</f>
        <v>#REF!</v>
      </c>
      <c r="B443" s="3">
        <v>0</v>
      </c>
      <c r="C443" s="3">
        <v>12</v>
      </c>
      <c r="D443" s="3"/>
      <c r="E443" s="3"/>
      <c r="F443" s="3"/>
      <c r="G443" s="3"/>
      <c r="H443" s="12" t="str">
        <f t="shared" si="36"/>
        <v>A télécharger</v>
      </c>
    </row>
    <row r="444" spans="1:10" ht="17.25" customHeight="1" x14ac:dyDescent="0.4">
      <c r="A444" s="18" t="e">
        <f>#REF!</f>
        <v>#REF!</v>
      </c>
      <c r="B444" s="3">
        <v>7</v>
      </c>
      <c r="C444" s="3" t="s">
        <v>2</v>
      </c>
      <c r="D444" s="3"/>
      <c r="E444" s="3"/>
      <c r="F444" s="3"/>
      <c r="G444" s="3"/>
      <c r="H444" s="12" t="str">
        <f t="shared" si="36"/>
        <v>En cours</v>
      </c>
      <c r="I444" s="40" t="s">
        <v>51</v>
      </c>
      <c r="J444" s="35"/>
    </row>
    <row r="445" spans="1:10" ht="17.25" customHeight="1" x14ac:dyDescent="0.25">
      <c r="A445" s="18" t="e">
        <f>#REF!</f>
        <v>#REF!</v>
      </c>
      <c r="B445" s="3">
        <v>0</v>
      </c>
      <c r="C445" s="3">
        <v>25</v>
      </c>
      <c r="D445" s="3"/>
      <c r="E445" s="3"/>
      <c r="F445" s="3"/>
      <c r="G445" s="3"/>
      <c r="H445" s="12" t="str">
        <f t="shared" si="36"/>
        <v>A télécharger</v>
      </c>
    </row>
    <row r="446" spans="1:10" ht="17.25" customHeight="1" x14ac:dyDescent="0.25">
      <c r="A446" s="18" t="e">
        <f>#REF!</f>
        <v>#REF!</v>
      </c>
      <c r="B446" s="3">
        <v>0</v>
      </c>
      <c r="C446" s="3">
        <v>13</v>
      </c>
      <c r="D446" s="3"/>
      <c r="E446" s="3"/>
      <c r="F446" s="3"/>
      <c r="G446" s="3"/>
      <c r="H446" s="12" t="str">
        <f t="shared" si="36"/>
        <v>A télécharger</v>
      </c>
    </row>
    <row r="447" spans="1:10" ht="17.25" customHeight="1" x14ac:dyDescent="0.25">
      <c r="A447" s="18" t="e">
        <f>#REF!</f>
        <v>#REF!</v>
      </c>
      <c r="B447" s="3">
        <v>0</v>
      </c>
      <c r="C447" s="3" t="s">
        <v>9</v>
      </c>
      <c r="D447" s="3"/>
      <c r="E447" s="3"/>
      <c r="F447" s="3"/>
      <c r="G447" s="3"/>
      <c r="H447" s="12" t="str">
        <f t="shared" ref="H447" si="37">IF(AND(B447=C447,D447=E447,F447=G447),"Terminé",IF(OR(B447="x",D447="x",F447="x"),"Abandonné",IF(OR(C447="?",E447="?",G447="?"),"En cours",IF(OR(C447="!",E447="!",G447="!"),"A venir",IF(AND(B447=C447,D447&lt;E447,F447=G447),"OAV(s) à télécharger",IF(AND(B447=C447,D447=E447,F447&lt;G447),"Film(s) à télécharger",IF(AND(B447=C447,D447&lt;E447,F447&lt;G447),"OAV(s) et Film(s) à télécharger",IF(AND(B447&lt;C447,D447&lt;E447,F447&lt;G447),"A télécharger",IF(AND(B447&lt;C447,D447&lt;E447),"A télécharger",IF(B447&lt;C447,"A télécharger","A contrôler"))))))))))</f>
        <v>A venir</v>
      </c>
    </row>
    <row r="448" spans="1:10" ht="17.25" customHeight="1" x14ac:dyDescent="0.25">
      <c r="A448" s="18" t="e">
        <f>#REF!</f>
        <v>#REF!</v>
      </c>
      <c r="B448" s="3">
        <v>15</v>
      </c>
      <c r="C448" s="3">
        <v>15</v>
      </c>
      <c r="D448" s="3">
        <v>1</v>
      </c>
      <c r="E448" s="3">
        <v>1</v>
      </c>
      <c r="F448" s="3"/>
      <c r="G448" s="3"/>
      <c r="H448" s="12" t="str">
        <f t="shared" si="36"/>
        <v>Terminé</v>
      </c>
    </row>
    <row r="449" spans="1:10" ht="17.25" customHeight="1" x14ac:dyDescent="0.25">
      <c r="A449" s="18" t="e">
        <f>#REF!</f>
        <v>#REF!</v>
      </c>
      <c r="B449" s="3">
        <v>16</v>
      </c>
      <c r="C449" s="3">
        <v>16</v>
      </c>
      <c r="D449" s="3"/>
      <c r="E449" s="3"/>
      <c r="F449" s="3"/>
      <c r="G449" s="3"/>
      <c r="H449" s="12" t="str">
        <f t="shared" si="36"/>
        <v>Terminé</v>
      </c>
    </row>
    <row r="450" spans="1:10" ht="17.25" customHeight="1" x14ac:dyDescent="0.25">
      <c r="A450" s="18" t="e">
        <f>#REF!</f>
        <v>#REF!</v>
      </c>
      <c r="B450" s="3">
        <v>0</v>
      </c>
      <c r="C450" s="3" t="s">
        <v>9</v>
      </c>
      <c r="D450" s="3"/>
      <c r="E450" s="3"/>
      <c r="F450" s="3"/>
      <c r="G450" s="3"/>
      <c r="H450" s="12" t="str">
        <f t="shared" ref="H450" si="38">IF(AND(B450=C450,D450=E450,F450=G450),"Terminé",IF(OR(B450="x",D450="x",F450="x"),"Abandonné",IF(OR(C450="?",E450="?",G450="?"),"En cours",IF(OR(C450="!",E450="!",G450="!"),"A venir",IF(AND(B450=C450,D450&lt;E450,F450=G450),"OAV(s) à télécharger",IF(AND(B450=C450,D450=E450,F450&lt;G450),"Film(s) à télécharger",IF(AND(B450=C450,D450&lt;E450,F450&lt;G450),"OAV(s) et Film(s) à télécharger",IF(AND(B450&lt;C450,D450&lt;E450,F450&lt;G450),"A télécharger",IF(AND(B450&lt;C450,D450&lt;E450),"A télécharger",IF(B450&lt;C450,"A télécharger","A contrôler"))))))))))</f>
        <v>A venir</v>
      </c>
    </row>
    <row r="451" spans="1:10" ht="17.25" customHeight="1" x14ac:dyDescent="0.25">
      <c r="A451" s="18" t="e">
        <f>#REF!</f>
        <v>#REF!</v>
      </c>
      <c r="B451" s="3">
        <v>0</v>
      </c>
      <c r="C451" s="3">
        <v>13</v>
      </c>
      <c r="D451" s="3"/>
      <c r="E451" s="3"/>
      <c r="F451" s="3"/>
      <c r="G451" s="3"/>
      <c r="H451" s="12" t="str">
        <f t="shared" si="36"/>
        <v>A télécharger</v>
      </c>
    </row>
    <row r="452" spans="1:10" ht="17.25" customHeight="1" x14ac:dyDescent="0.4">
      <c r="A452" s="18" t="e">
        <f>#REF!</f>
        <v>#REF!</v>
      </c>
      <c r="B452" s="3">
        <v>7</v>
      </c>
      <c r="C452" s="3" t="s">
        <v>2</v>
      </c>
      <c r="D452" s="3"/>
      <c r="E452" s="3"/>
      <c r="F452" s="3"/>
      <c r="G452" s="3"/>
      <c r="H452" s="12" t="str">
        <f t="shared" si="36"/>
        <v>En cours</v>
      </c>
      <c r="I452" s="40" t="s">
        <v>23</v>
      </c>
      <c r="J452" s="35"/>
    </row>
    <row r="453" spans="1:10" ht="17.25" customHeight="1" x14ac:dyDescent="0.25">
      <c r="A453" s="18" t="e">
        <f>#REF!</f>
        <v>#REF!</v>
      </c>
      <c r="B453" s="3">
        <v>0</v>
      </c>
      <c r="C453" s="3">
        <v>13</v>
      </c>
      <c r="D453" s="3"/>
      <c r="E453" s="3"/>
      <c r="F453" s="3"/>
      <c r="G453" s="3"/>
      <c r="H453" s="12" t="str">
        <f t="shared" si="36"/>
        <v>A télécharger</v>
      </c>
    </row>
    <row r="454" spans="1:10" ht="17.25" customHeight="1" x14ac:dyDescent="0.25">
      <c r="A454" s="18" t="e">
        <f>#REF!</f>
        <v>#REF!</v>
      </c>
      <c r="B454" s="3">
        <v>0</v>
      </c>
      <c r="C454" s="3">
        <v>12</v>
      </c>
      <c r="D454" s="3"/>
      <c r="E454" s="3"/>
      <c r="F454" s="3"/>
      <c r="G454" s="3"/>
      <c r="H454" s="12" t="str">
        <f t="shared" si="36"/>
        <v>A télécharger</v>
      </c>
    </row>
    <row r="455" spans="1:10" ht="17.25" customHeight="1" x14ac:dyDescent="0.25">
      <c r="A455" s="18" t="e">
        <f>#REF!</f>
        <v>#REF!</v>
      </c>
      <c r="B455" s="3">
        <v>0</v>
      </c>
      <c r="C455" s="3">
        <v>26</v>
      </c>
      <c r="D455" s="3"/>
      <c r="E455" s="3"/>
      <c r="F455" s="3"/>
      <c r="G455" s="3"/>
      <c r="H455" s="12" t="str">
        <f t="shared" ref="H455" si="39">IF(AND(B455=C455,D455=E455,F455=G455),"Terminé",IF(OR(B455="x",D455="x",F455="x"),"Abandonné",IF(OR(C455="?",E455="?",G455="?"),"En cours",IF(OR(C455="!",E455="!",G455="!"),"A venir",IF(AND(B455=C455,D455&lt;E455,F455=G455),"OAV(s) à télécharger",IF(AND(B455=C455,D455=E455,F455&lt;G455),"Film(s) à télécharger",IF(AND(B455=C455,D455&lt;E455,F455&lt;G455),"OAV(s) et Film(s) à télécharger",IF(AND(B455&lt;C455,D455&lt;E455,F455&lt;G455),"A télécharger",IF(AND(B455&lt;C455,D455&lt;E455),"A télécharger",IF(B455&lt;C455,"A télécharger","A contrôler"))))))))))</f>
        <v>A télécharger</v>
      </c>
    </row>
    <row r="456" spans="1:10" ht="17.25" customHeight="1" x14ac:dyDescent="0.25">
      <c r="A456" s="18" t="e">
        <f>#REF!</f>
        <v>#REF!</v>
      </c>
      <c r="B456" s="3">
        <v>0</v>
      </c>
      <c r="C456" s="3">
        <v>26</v>
      </c>
      <c r="D456" s="3"/>
      <c r="E456" s="3"/>
      <c r="F456" s="3"/>
      <c r="G456" s="3"/>
      <c r="H456" s="12" t="str">
        <f t="shared" si="36"/>
        <v>A télécharger</v>
      </c>
    </row>
    <row r="457" spans="1:10" ht="17.25" customHeight="1" x14ac:dyDescent="0.25">
      <c r="A457" s="18" t="e">
        <f>#REF!</f>
        <v>#REF!</v>
      </c>
      <c r="B457" s="3">
        <v>0</v>
      </c>
      <c r="C457" s="3" t="s">
        <v>9</v>
      </c>
      <c r="D457" s="3"/>
      <c r="E457" s="3"/>
      <c r="F457" s="3"/>
      <c r="G457" s="3"/>
      <c r="H457" s="12" t="str">
        <f t="shared" ref="H457:H458" si="40">IF(AND(B457=C457,D457=E457,F457=G457),"Terminé",IF(OR(B457="x",D457="x",F457="x"),"Abandonné",IF(OR(C457="?",E457="?",G457="?"),"En cours",IF(OR(C457="!",E457="!",G457="!"),"A venir",IF(AND(B457=C457,D457&lt;E457,F457=G457),"OAV(s) à télécharger",IF(AND(B457=C457,D457=E457,F457&lt;G457),"Film(s) à télécharger",IF(AND(B457=C457,D457&lt;E457,F457&lt;G457),"OAV(s) et Film(s) à télécharger",IF(AND(B457&lt;C457,D457&lt;E457,F457&lt;G457),"A télécharger",IF(AND(B457&lt;C457,D457&lt;E457),"A télécharger",IF(B457&lt;C457,"A télécharger","A contrôler"))))))))))</f>
        <v>A venir</v>
      </c>
    </row>
    <row r="458" spans="1:10" ht="17.25" customHeight="1" x14ac:dyDescent="0.25">
      <c r="A458" s="18" t="e">
        <f>#REF!</f>
        <v>#REF!</v>
      </c>
      <c r="B458" s="3">
        <v>0</v>
      </c>
      <c r="C458" s="3" t="s">
        <v>9</v>
      </c>
      <c r="D458" s="3"/>
      <c r="E458" s="3"/>
      <c r="F458" s="3"/>
      <c r="G458" s="3"/>
      <c r="H458" s="12" t="str">
        <f t="shared" si="40"/>
        <v>A venir</v>
      </c>
    </row>
    <row r="459" spans="1:10" ht="17.25" customHeight="1" x14ac:dyDescent="0.25">
      <c r="A459" s="18" t="e">
        <f>#REF!</f>
        <v>#REF!</v>
      </c>
      <c r="B459" s="3">
        <v>0</v>
      </c>
      <c r="C459" s="3">
        <v>25</v>
      </c>
      <c r="D459" s="3"/>
      <c r="E459" s="3"/>
      <c r="F459" s="3"/>
      <c r="G459" s="3"/>
      <c r="H459" s="12" t="str">
        <f t="shared" si="36"/>
        <v>A télécharger</v>
      </c>
    </row>
    <row r="460" spans="1:10" ht="17.25" customHeight="1" x14ac:dyDescent="0.25">
      <c r="A460" s="18" t="e">
        <f>#REF!</f>
        <v>#REF!</v>
      </c>
      <c r="B460" s="3">
        <v>0</v>
      </c>
      <c r="C460" s="3">
        <v>12</v>
      </c>
      <c r="D460" s="3">
        <v>0</v>
      </c>
      <c r="E460" s="3" t="s">
        <v>9</v>
      </c>
      <c r="F460" s="3"/>
      <c r="G460" s="3"/>
      <c r="H460" s="12" t="str">
        <f t="shared" si="36"/>
        <v>A venir</v>
      </c>
    </row>
    <row r="461" spans="1:10" ht="17.25" customHeight="1" x14ac:dyDescent="0.25">
      <c r="A461" s="18" t="e">
        <f>#REF!</f>
        <v>#REF!</v>
      </c>
      <c r="B461" s="3">
        <v>0</v>
      </c>
      <c r="C461" s="3">
        <v>26</v>
      </c>
      <c r="D461" s="3"/>
      <c r="E461" s="3"/>
      <c r="F461" s="3"/>
      <c r="G461" s="3"/>
      <c r="H461" s="12" t="str">
        <f t="shared" si="36"/>
        <v>A télécharger</v>
      </c>
    </row>
    <row r="462" spans="1:10" ht="17.25" customHeight="1" x14ac:dyDescent="0.25">
      <c r="A462" s="18" t="e">
        <f>#REF!</f>
        <v>#REF!</v>
      </c>
      <c r="B462" s="3">
        <v>0</v>
      </c>
      <c r="C462" s="3">
        <v>25</v>
      </c>
      <c r="D462" s="3"/>
      <c r="E462" s="3"/>
      <c r="F462" s="3"/>
      <c r="G462" s="3"/>
      <c r="H462" s="12" t="str">
        <f t="shared" si="36"/>
        <v>A télécharger</v>
      </c>
    </row>
    <row r="463" spans="1:10" ht="17.25" customHeight="1" x14ac:dyDescent="0.25">
      <c r="A463" s="18" t="e">
        <f>#REF!</f>
        <v>#REF!</v>
      </c>
      <c r="B463" s="3">
        <v>0</v>
      </c>
      <c r="C463" s="3">
        <v>25</v>
      </c>
      <c r="D463" s="3"/>
      <c r="E463" s="3"/>
      <c r="F463" s="3"/>
      <c r="G463" s="3"/>
      <c r="H463" s="12" t="str">
        <f t="shared" si="36"/>
        <v>A télécharger</v>
      </c>
    </row>
    <row r="464" spans="1:10" ht="17.25" customHeight="1" x14ac:dyDescent="0.25">
      <c r="A464" s="18" t="e">
        <f>#REF!</f>
        <v>#REF!</v>
      </c>
      <c r="B464" s="3">
        <v>0</v>
      </c>
      <c r="C464" s="3">
        <v>25</v>
      </c>
      <c r="D464" s="3"/>
      <c r="E464" s="3"/>
      <c r="F464" s="3"/>
      <c r="G464" s="3"/>
      <c r="H464" s="12" t="str">
        <f t="shared" si="36"/>
        <v>A télécharger</v>
      </c>
    </row>
    <row r="465" spans="1:10" ht="17.25" customHeight="1" x14ac:dyDescent="0.25">
      <c r="A465" s="18" t="e">
        <f>#REF!</f>
        <v>#REF!</v>
      </c>
      <c r="B465" s="3">
        <v>0</v>
      </c>
      <c r="C465" s="3">
        <v>13</v>
      </c>
      <c r="D465" s="3"/>
      <c r="E465" s="3"/>
      <c r="F465" s="3"/>
      <c r="G465" s="3"/>
      <c r="H465" s="12" t="str">
        <f t="shared" si="36"/>
        <v>A télécharger</v>
      </c>
    </row>
    <row r="466" spans="1:10" ht="17.25" customHeight="1" x14ac:dyDescent="0.25">
      <c r="A466" s="18" t="e">
        <f>#REF!</f>
        <v>#REF!</v>
      </c>
      <c r="B466" s="3"/>
      <c r="C466" s="3"/>
      <c r="D466" s="3">
        <v>0</v>
      </c>
      <c r="E466" s="3">
        <v>12</v>
      </c>
      <c r="F466" s="3"/>
      <c r="G466" s="3"/>
      <c r="H466" s="12" t="str">
        <f t="shared" si="36"/>
        <v>OAV(s) à télécharger</v>
      </c>
    </row>
    <row r="467" spans="1:10" ht="17.25" customHeight="1" x14ac:dyDescent="0.25">
      <c r="A467" s="18" t="e">
        <f>#REF!</f>
        <v>#REF!</v>
      </c>
      <c r="B467" s="3">
        <v>0</v>
      </c>
      <c r="C467" s="3" t="s">
        <v>9</v>
      </c>
      <c r="D467" s="3"/>
      <c r="E467" s="3"/>
      <c r="F467" s="3"/>
      <c r="G467" s="3"/>
      <c r="H467" s="12" t="str">
        <f t="shared" ref="H467" si="41">IF(AND(B467=C467,D467=E467,F467=G467),"Terminé",IF(OR(B467="x",D467="x",F467="x"),"Abandonné",IF(OR(C467="?",E467="?",G467="?"),"En cours",IF(OR(C467="!",E467="!",G467="!"),"A venir",IF(AND(B467=C467,D467&lt;E467,F467=G467),"OAV(s) à télécharger",IF(AND(B467=C467,D467=E467,F467&lt;G467),"Film(s) à télécharger",IF(AND(B467=C467,D467&lt;E467,F467&lt;G467),"OAV(s) et Film(s) à télécharger",IF(AND(B467&lt;C467,D467&lt;E467,F467&lt;G467),"A télécharger",IF(AND(B467&lt;C467,D467&lt;E467),"A télécharger",IF(B467&lt;C467,"A télécharger","A contrôler"))))))))))</f>
        <v>A venir</v>
      </c>
    </row>
    <row r="468" spans="1:10" ht="17.25" customHeight="1" x14ac:dyDescent="0.25">
      <c r="A468" s="18" t="e">
        <f>#REF!</f>
        <v>#REF!</v>
      </c>
      <c r="B468" s="3">
        <v>0</v>
      </c>
      <c r="C468" s="3">
        <v>12</v>
      </c>
      <c r="D468" s="3"/>
      <c r="E468" s="3"/>
      <c r="F468" s="3"/>
      <c r="G468" s="3"/>
      <c r="H468" s="12" t="str">
        <f t="shared" si="36"/>
        <v>A télécharger</v>
      </c>
    </row>
    <row r="469" spans="1:10" ht="17.25" customHeight="1" x14ac:dyDescent="0.25">
      <c r="A469" s="18" t="e">
        <f>#REF!</f>
        <v>#REF!</v>
      </c>
      <c r="B469" s="3">
        <v>0</v>
      </c>
      <c r="C469" s="3">
        <v>22</v>
      </c>
      <c r="D469" s="3"/>
      <c r="E469" s="3"/>
      <c r="F469" s="3"/>
      <c r="G469" s="3"/>
      <c r="H469" s="12" t="str">
        <f t="shared" si="36"/>
        <v>A télécharger</v>
      </c>
    </row>
    <row r="470" spans="1:10" ht="17.25" customHeight="1" x14ac:dyDescent="0.4">
      <c r="A470" s="18" t="e">
        <f>#REF!</f>
        <v>#REF!</v>
      </c>
      <c r="B470" s="3">
        <v>7</v>
      </c>
      <c r="C470" s="3" t="s">
        <v>2</v>
      </c>
      <c r="D470" s="3"/>
      <c r="E470" s="3"/>
      <c r="F470" s="3">
        <v>0</v>
      </c>
      <c r="G470" s="3" t="s">
        <v>9</v>
      </c>
      <c r="H470" s="12" t="str">
        <f t="shared" si="36"/>
        <v>En cours</v>
      </c>
      <c r="I470" s="40" t="s">
        <v>51</v>
      </c>
      <c r="J470" s="35"/>
    </row>
    <row r="471" spans="1:10" ht="17.25" customHeight="1" x14ac:dyDescent="0.4">
      <c r="A471" s="18" t="e">
        <f>#REF!</f>
        <v>#REF!</v>
      </c>
      <c r="B471" s="3">
        <v>0</v>
      </c>
      <c r="C471" s="3" t="s">
        <v>9</v>
      </c>
      <c r="D471" s="3"/>
      <c r="E471" s="3"/>
      <c r="F471" s="3"/>
      <c r="G471" s="3"/>
      <c r="H471" s="12" t="str">
        <f t="shared" ref="H471" si="42">IF(AND(B471=C471,D471=E471,F471=G471),"Terminé",IF(OR(B471="x",D471="x",F471="x"),"Abandonné",IF(OR(C471="?",E471="?",G471="?"),"En cours",IF(OR(C471="!",E471="!",G471="!"),"A venir",IF(AND(B471=C471,D471&lt;E471,F471=G471),"OAV(s) à télécharger",IF(AND(B471=C471,D471=E471,F471&lt;G471),"Film(s) à télécharger",IF(AND(B471=C471,D471&lt;E471,F471&lt;G471),"OAV(s) et Film(s) à télécharger",IF(AND(B471&lt;C471,D471&lt;E471,F471&lt;G471),"A télécharger",IF(AND(B471&lt;C471,D471&lt;E471),"A télécharger",IF(B471&lt;C471,"A télécharger","A contrôler"))))))))))</f>
        <v>A venir</v>
      </c>
      <c r="I471" s="39"/>
      <c r="J471" s="35"/>
    </row>
    <row r="472" spans="1:10" ht="17.25" customHeight="1" x14ac:dyDescent="0.25">
      <c r="A472" s="18" t="e">
        <f>#REF!</f>
        <v>#REF!</v>
      </c>
      <c r="B472" s="3">
        <v>0</v>
      </c>
      <c r="C472" s="3">
        <v>12</v>
      </c>
      <c r="D472" s="3">
        <v>0</v>
      </c>
      <c r="E472" s="3">
        <v>1</v>
      </c>
      <c r="F472" s="3"/>
      <c r="G472" s="3"/>
      <c r="H472" s="12" t="str">
        <f t="shared" si="36"/>
        <v>A télécharger</v>
      </c>
    </row>
    <row r="473" spans="1:10" ht="17.25" customHeight="1" x14ac:dyDescent="0.25">
      <c r="A473" s="18" t="e">
        <f>#REF!</f>
        <v>#REF!</v>
      </c>
      <c r="B473" s="3">
        <v>0</v>
      </c>
      <c r="C473" s="3">
        <v>26</v>
      </c>
      <c r="D473" s="3">
        <v>0</v>
      </c>
      <c r="E473" s="3">
        <v>1</v>
      </c>
      <c r="F473" s="3">
        <v>0</v>
      </c>
      <c r="G473" s="3">
        <v>1</v>
      </c>
      <c r="H473" s="12" t="str">
        <f t="shared" si="36"/>
        <v>A télécharger</v>
      </c>
    </row>
    <row r="474" spans="1:10" ht="17.25" customHeight="1" x14ac:dyDescent="0.25">
      <c r="A474" s="18" t="e">
        <f>#REF!</f>
        <v>#REF!</v>
      </c>
      <c r="B474" s="3">
        <v>0</v>
      </c>
      <c r="C474" s="3">
        <v>12</v>
      </c>
      <c r="D474" s="3"/>
      <c r="E474" s="3"/>
      <c r="F474" s="3"/>
      <c r="G474" s="3"/>
      <c r="H474" s="12" t="str">
        <f t="shared" si="36"/>
        <v>A télécharger</v>
      </c>
    </row>
    <row r="475" spans="1:10" ht="17.25" customHeight="1" x14ac:dyDescent="0.4">
      <c r="A475" s="18" t="e">
        <f>#REF!</f>
        <v>#REF!</v>
      </c>
      <c r="B475" s="3"/>
      <c r="C475" s="3"/>
      <c r="D475" s="3"/>
      <c r="E475" s="3"/>
      <c r="F475" s="3">
        <v>1</v>
      </c>
      <c r="G475" s="3" t="s">
        <v>2</v>
      </c>
      <c r="H475" s="12" t="str">
        <f t="shared" si="36"/>
        <v>En cours</v>
      </c>
      <c r="I475" s="38"/>
      <c r="J475" s="35"/>
    </row>
    <row r="476" spans="1:10" ht="17.25" customHeight="1" x14ac:dyDescent="0.4">
      <c r="A476" s="18" t="e">
        <f>#REF!</f>
        <v>#REF!</v>
      </c>
      <c r="B476" s="3">
        <v>0</v>
      </c>
      <c r="C476" s="3" t="s">
        <v>9</v>
      </c>
      <c r="D476" s="3"/>
      <c r="E476" s="3"/>
      <c r="F476" s="3"/>
      <c r="G476" s="3"/>
      <c r="H476" s="12" t="str">
        <f t="shared" ref="H476" si="43">IF(AND(B476=C476,D476=E476,F476=G476),"Terminé",IF(OR(B476="x",D476="x",F476="x"),"Abandonné",IF(OR(C476="?",E476="?",G476="?"),"En cours",IF(OR(C476="!",E476="!",G476="!"),"A venir",IF(AND(B476=C476,D476&lt;E476,F476=G476),"OAV(s) à télécharger",IF(AND(B476=C476,D476=E476,F476&lt;G476),"Film(s) à télécharger",IF(AND(B476=C476,D476&lt;E476,F476&lt;G476),"OAV(s) et Film(s) à télécharger",IF(AND(B476&lt;C476,D476&lt;E476,F476&lt;G476),"A télécharger",IF(AND(B476&lt;C476,D476&lt;E476),"A télécharger",IF(B476&lt;C476,"A télécharger","A contrôler"))))))))))</f>
        <v>A venir</v>
      </c>
      <c r="I476" s="38"/>
      <c r="J476" s="35"/>
    </row>
    <row r="477" spans="1:10" ht="17.25" customHeight="1" x14ac:dyDescent="0.25">
      <c r="A477" s="18" t="e">
        <f>#REF!</f>
        <v>#REF!</v>
      </c>
      <c r="B477" s="3">
        <v>0</v>
      </c>
      <c r="C477" s="3">
        <v>161</v>
      </c>
      <c r="D477" s="3">
        <v>0</v>
      </c>
      <c r="E477" s="3">
        <v>12</v>
      </c>
      <c r="F477" s="3">
        <v>0</v>
      </c>
      <c r="G477" s="3">
        <v>3</v>
      </c>
      <c r="H477" s="12" t="str">
        <f t="shared" si="36"/>
        <v>A télécharger</v>
      </c>
    </row>
    <row r="478" spans="1:10" ht="17.25" customHeight="1" x14ac:dyDescent="0.25">
      <c r="A478" s="18" t="e">
        <f>#REF!</f>
        <v>#REF!</v>
      </c>
      <c r="B478" s="3">
        <v>0</v>
      </c>
      <c r="C478" s="3">
        <v>51</v>
      </c>
      <c r="D478" s="3"/>
      <c r="E478" s="3"/>
      <c r="F478" s="3"/>
      <c r="G478" s="3"/>
      <c r="H478" s="12" t="str">
        <f t="shared" si="36"/>
        <v>A télécharger</v>
      </c>
    </row>
    <row r="479" spans="1:10" ht="17.25" customHeight="1" x14ac:dyDescent="0.25">
      <c r="A479" s="18" t="e">
        <f>#REF!</f>
        <v>#REF!</v>
      </c>
      <c r="B479" s="3">
        <v>0</v>
      </c>
      <c r="C479" s="3">
        <v>13</v>
      </c>
      <c r="D479" s="3"/>
      <c r="E479" s="3"/>
      <c r="F479" s="3"/>
      <c r="G479" s="3"/>
      <c r="H479" s="12" t="str">
        <f t="shared" ref="H479" si="44">IF(AND(B479=C479,D479=E479,F479=G479),"Terminé",IF(OR(B479="x",D479="x",F479="x"),"Abandonné",IF(OR(C479="?",E479="?",G479="?"),"En cours",IF(OR(C479="!",E479="!",G479="!"),"A venir",IF(AND(B479=C479,D479&lt;E479,F479=G479),"OAV(s) à télécharger",IF(AND(B479=C479,D479=E479,F479&lt;G479),"Film(s) à télécharger",IF(AND(B479=C479,D479&lt;E479,F479&lt;G479),"OAV(s) et Film(s) à télécharger",IF(AND(B479&lt;C479,D479&lt;E479,F479&lt;G479),"A télécharger",IF(AND(B479&lt;C479,D479&lt;E479),"A télécharger",IF(B479&lt;C479,"A télécharger","A contrôler"))))))))))</f>
        <v>A télécharger</v>
      </c>
    </row>
    <row r="480" spans="1:10" ht="17.25" customHeight="1" x14ac:dyDescent="0.25">
      <c r="A480" s="18" t="e">
        <f>#REF!</f>
        <v>#REF!</v>
      </c>
      <c r="B480" s="3">
        <v>0</v>
      </c>
      <c r="C480" s="3">
        <v>10</v>
      </c>
      <c r="D480" s="3"/>
      <c r="E480" s="3"/>
      <c r="F480" s="3"/>
      <c r="G480" s="3"/>
      <c r="H480" s="12" t="str">
        <f t="shared" si="36"/>
        <v>A télécharger</v>
      </c>
    </row>
    <row r="481" spans="1:8" ht="17.25" customHeight="1" x14ac:dyDescent="0.25">
      <c r="A481" s="18" t="e">
        <f>#REF!</f>
        <v>#REF!</v>
      </c>
      <c r="B481" s="3">
        <v>0</v>
      </c>
      <c r="C481" s="3">
        <v>42</v>
      </c>
      <c r="D481" s="3"/>
      <c r="E481" s="3"/>
      <c r="F481" s="3"/>
      <c r="G481" s="3"/>
      <c r="H481" s="12" t="str">
        <f t="shared" si="36"/>
        <v>A télécharger</v>
      </c>
    </row>
    <row r="482" spans="1:8" ht="17.25" customHeight="1" x14ac:dyDescent="0.25">
      <c r="A482" s="18" t="e">
        <f>#REF!</f>
        <v>#REF!</v>
      </c>
      <c r="B482" s="3">
        <v>0</v>
      </c>
      <c r="C482" s="3">
        <v>12</v>
      </c>
      <c r="D482" s="3"/>
      <c r="E482" s="3"/>
      <c r="F482" s="3"/>
      <c r="G482" s="3"/>
      <c r="H482" s="12" t="str">
        <f t="shared" si="36"/>
        <v>A télécharger</v>
      </c>
    </row>
    <row r="483" spans="1:8" ht="17.25" customHeight="1" x14ac:dyDescent="0.25">
      <c r="A483" s="18" t="e">
        <f>#REF!</f>
        <v>#REF!</v>
      </c>
      <c r="B483" s="3">
        <v>0</v>
      </c>
      <c r="C483" s="3">
        <v>24</v>
      </c>
      <c r="D483" s="3"/>
      <c r="E483" s="3"/>
      <c r="F483" s="3"/>
      <c r="G483" s="3"/>
      <c r="H483" s="12" t="str">
        <f t="shared" si="36"/>
        <v>A télécharger</v>
      </c>
    </row>
    <row r="484" spans="1:8" ht="17.25" customHeight="1" x14ac:dyDescent="0.25">
      <c r="A484" s="18" t="e">
        <f>#REF!</f>
        <v>#REF!</v>
      </c>
      <c r="B484" s="3">
        <v>0</v>
      </c>
      <c r="C484" s="3" t="s">
        <v>9</v>
      </c>
      <c r="D484" s="3"/>
      <c r="E484" s="3"/>
      <c r="F484" s="3"/>
      <c r="G484" s="3"/>
      <c r="H484" s="12" t="str">
        <f t="shared" ref="H484" si="45">IF(AND(B484=C484,D484=E484,F484=G484),"Terminé",IF(OR(B484="x",D484="x",F484="x"),"Abandonné",IF(OR(C484="?",E484="?",G484="?"),"En cours",IF(OR(C484="!",E484="!",G484="!"),"A venir",IF(AND(B484=C484,D484&lt;E484,F484=G484),"OAV(s) à télécharger",IF(AND(B484=C484,D484=E484,F484&lt;G484),"Film(s) à télécharger",IF(AND(B484=C484,D484&lt;E484,F484&lt;G484),"OAV(s) et Film(s) à télécharger",IF(AND(B484&lt;C484,D484&lt;E484,F484&lt;G484),"A télécharger",IF(AND(B484&lt;C484,D484&lt;E484),"A télécharger",IF(B484&lt;C484,"A télécharger","A contrôler"))))))))))</f>
        <v>A venir</v>
      </c>
    </row>
    <row r="485" spans="1:8" ht="17.25" customHeight="1" x14ac:dyDescent="0.25">
      <c r="A485" s="18" t="e">
        <f>#REF!</f>
        <v>#REF!</v>
      </c>
      <c r="B485" s="3">
        <v>0</v>
      </c>
      <c r="C485" s="3">
        <v>24</v>
      </c>
      <c r="D485" s="3"/>
      <c r="E485" s="3"/>
      <c r="F485" s="3"/>
      <c r="G485" s="3"/>
      <c r="H485" s="12" t="str">
        <f t="shared" si="36"/>
        <v>A télécharger</v>
      </c>
    </row>
    <row r="486" spans="1:8" ht="17.25" customHeight="1" x14ac:dyDescent="0.25">
      <c r="A486" s="18" t="e">
        <f>#REF!</f>
        <v>#REF!</v>
      </c>
      <c r="B486" s="3">
        <v>0</v>
      </c>
      <c r="C486" s="3">
        <v>22</v>
      </c>
      <c r="D486" s="3"/>
      <c r="E486" s="3"/>
      <c r="F486" s="3"/>
      <c r="G486" s="3"/>
      <c r="H486" s="12" t="str">
        <f t="shared" si="36"/>
        <v>A télécharger</v>
      </c>
    </row>
    <row r="487" spans="1:8" ht="17.25" customHeight="1" x14ac:dyDescent="0.25">
      <c r="A487" s="18" t="e">
        <f>#REF!</f>
        <v>#REF!</v>
      </c>
      <c r="B487" s="3">
        <v>0</v>
      </c>
      <c r="C487" s="3" t="s">
        <v>9</v>
      </c>
      <c r="D487" s="3"/>
      <c r="E487" s="3"/>
      <c r="F487" s="3"/>
      <c r="G487" s="3"/>
      <c r="H487" s="12" t="str">
        <f t="shared" ref="H487" si="46">IF(AND(B487=C487,D487=E487,F487=G487),"Terminé",IF(OR(B487="x",D487="x",F487="x"),"Abandonné",IF(OR(C487="?",E487="?",G487="?"),"En cours",IF(OR(C487="!",E487="!",G487="!"),"A venir",IF(AND(B487=C487,D487&lt;E487,F487=G487),"OAV(s) à télécharger",IF(AND(B487=C487,D487=E487,F487&lt;G487),"Film(s) à télécharger",IF(AND(B487=C487,D487&lt;E487,F487&lt;G487),"OAV(s) et Film(s) à télécharger",IF(AND(B487&lt;C487,D487&lt;E487,F487&lt;G487),"A télécharger",IF(AND(B487&lt;C487,D487&lt;E487),"A télécharger",IF(B487&lt;C487,"A télécharger","A contrôler"))))))))))</f>
        <v>A venir</v>
      </c>
    </row>
    <row r="488" spans="1:8" ht="17.25" customHeight="1" x14ac:dyDescent="0.25">
      <c r="A488" s="18" t="e">
        <f>#REF!</f>
        <v>#REF!</v>
      </c>
      <c r="B488" s="3">
        <v>0</v>
      </c>
      <c r="C488" s="3">
        <v>12</v>
      </c>
      <c r="D488" s="3"/>
      <c r="E488" s="3"/>
      <c r="F488" s="3"/>
      <c r="G488" s="3"/>
      <c r="H488" s="12" t="str">
        <f t="shared" si="36"/>
        <v>A télécharger</v>
      </c>
    </row>
    <row r="489" spans="1:8" ht="17.25" customHeight="1" x14ac:dyDescent="0.25">
      <c r="A489" s="18" t="e">
        <f>#REF!</f>
        <v>#REF!</v>
      </c>
      <c r="B489" s="3">
        <v>0</v>
      </c>
      <c r="C489" s="3">
        <v>13</v>
      </c>
      <c r="D489" s="3"/>
      <c r="E489" s="3"/>
      <c r="F489" s="3"/>
      <c r="G489" s="3"/>
      <c r="H489" s="12" t="str">
        <f t="shared" si="36"/>
        <v>A télécharger</v>
      </c>
    </row>
    <row r="490" spans="1:8" ht="17.25" customHeight="1" x14ac:dyDescent="0.25">
      <c r="A490" s="18" t="e">
        <f>#REF!</f>
        <v>#REF!</v>
      </c>
      <c r="B490" s="3">
        <v>0</v>
      </c>
      <c r="C490" s="3">
        <v>13</v>
      </c>
      <c r="D490" s="3"/>
      <c r="E490" s="3"/>
      <c r="F490" s="3"/>
      <c r="G490" s="3"/>
      <c r="H490" s="12" t="str">
        <f t="shared" si="36"/>
        <v>A télécharger</v>
      </c>
    </row>
    <row r="491" spans="1:8" ht="17.25" customHeight="1" x14ac:dyDescent="0.25">
      <c r="A491" s="18" t="e">
        <f>#REF!</f>
        <v>#REF!</v>
      </c>
      <c r="B491" s="3">
        <v>0</v>
      </c>
      <c r="C491" s="3">
        <v>95</v>
      </c>
      <c r="D491" s="3">
        <v>0</v>
      </c>
      <c r="E491" s="3">
        <v>9</v>
      </c>
      <c r="F491" s="3">
        <v>0</v>
      </c>
      <c r="G491" s="3">
        <v>3</v>
      </c>
      <c r="H491" s="12" t="str">
        <f t="shared" si="36"/>
        <v>A télécharger</v>
      </c>
    </row>
    <row r="492" spans="1:8" ht="17.25" customHeight="1" x14ac:dyDescent="0.25">
      <c r="A492" s="18" t="e">
        <f>#REF!</f>
        <v>#REF!</v>
      </c>
      <c r="B492" s="3">
        <v>0</v>
      </c>
      <c r="C492" s="3">
        <v>11</v>
      </c>
      <c r="D492" s="3"/>
      <c r="E492" s="3"/>
      <c r="F492" s="3"/>
      <c r="G492" s="3"/>
      <c r="H492" s="12" t="str">
        <f t="shared" si="36"/>
        <v>A télécharger</v>
      </c>
    </row>
    <row r="493" spans="1:8" ht="17.25" customHeight="1" x14ac:dyDescent="0.25">
      <c r="A493" s="18" t="e">
        <f>#REF!</f>
        <v>#REF!</v>
      </c>
      <c r="B493" s="3">
        <v>0</v>
      </c>
      <c r="C493" s="3">
        <v>12</v>
      </c>
      <c r="D493" s="3"/>
      <c r="E493" s="3"/>
      <c r="F493" s="3"/>
      <c r="G493" s="3"/>
      <c r="H493" s="12" t="str">
        <f t="shared" si="36"/>
        <v>A télécharger</v>
      </c>
    </row>
    <row r="494" spans="1:8" ht="17.25" customHeight="1" x14ac:dyDescent="0.25">
      <c r="A494" s="18" t="e">
        <f>#REF!</f>
        <v>#REF!</v>
      </c>
      <c r="B494" s="3">
        <v>0</v>
      </c>
      <c r="C494" s="3">
        <v>12</v>
      </c>
      <c r="D494" s="3"/>
      <c r="E494" s="3"/>
      <c r="F494" s="3"/>
      <c r="G494" s="3"/>
      <c r="H494" s="12" t="str">
        <f t="shared" si="36"/>
        <v>A télécharger</v>
      </c>
    </row>
    <row r="495" spans="1:8" ht="17.25" customHeight="1" x14ac:dyDescent="0.25">
      <c r="A495" s="18" t="e">
        <f>#REF!</f>
        <v>#REF!</v>
      </c>
      <c r="B495" s="3">
        <v>0</v>
      </c>
      <c r="C495" s="3" t="s">
        <v>9</v>
      </c>
      <c r="D495" s="3"/>
      <c r="E495" s="3"/>
      <c r="F495" s="3"/>
      <c r="G495" s="3"/>
      <c r="H495" s="12" t="str">
        <f t="shared" ref="H495" si="47">IF(AND(B495=C495,D495=E495,F495=G495),"Terminé",IF(OR(B495="x",D495="x",F495="x"),"Abandonné",IF(OR(C495="?",E495="?",G495="?"),"En cours",IF(OR(C495="!",E495="!",G495="!"),"A venir",IF(AND(B495=C495,D495&lt;E495,F495=G495),"OAV(s) à télécharger",IF(AND(B495=C495,D495=E495,F495&lt;G495),"Film(s) à télécharger",IF(AND(B495=C495,D495&lt;E495,F495&lt;G495),"OAV(s) et Film(s) à télécharger",IF(AND(B495&lt;C495,D495&lt;E495,F495&lt;G495),"A télécharger",IF(AND(B495&lt;C495,D495&lt;E495),"A télécharger",IF(B495&lt;C495,"A télécharger","A contrôler"))))))))))</f>
        <v>A venir</v>
      </c>
    </row>
    <row r="496" spans="1:8" ht="17.25" customHeight="1" x14ac:dyDescent="0.25">
      <c r="A496" s="18" t="e">
        <f>#REF!</f>
        <v>#REF!</v>
      </c>
      <c r="B496" s="3"/>
      <c r="C496" s="3"/>
      <c r="D496" s="3"/>
      <c r="E496" s="3"/>
      <c r="F496" s="3">
        <v>1</v>
      </c>
      <c r="G496" s="3">
        <v>1</v>
      </c>
      <c r="H496" s="12" t="str">
        <f t="shared" si="36"/>
        <v>Terminé</v>
      </c>
    </row>
    <row r="497" spans="1:8" ht="17.25" customHeight="1" x14ac:dyDescent="0.25">
      <c r="A497" s="18" t="e">
        <f>#REF!</f>
        <v>#REF!</v>
      </c>
      <c r="B497" s="3">
        <v>0</v>
      </c>
      <c r="C497" s="3">
        <v>24</v>
      </c>
      <c r="D497" s="3"/>
      <c r="E497" s="3"/>
      <c r="F497" s="3"/>
      <c r="G497" s="3"/>
      <c r="H497" s="12" t="str">
        <f t="shared" si="36"/>
        <v>A télécharger</v>
      </c>
    </row>
    <row r="498" spans="1:8" ht="17.25" customHeight="1" x14ac:dyDescent="0.25">
      <c r="A498" s="18" t="e">
        <f>#REF!</f>
        <v>#REF!</v>
      </c>
      <c r="B498" s="3">
        <v>0</v>
      </c>
      <c r="C498" s="3">
        <v>12</v>
      </c>
      <c r="D498" s="3">
        <v>0</v>
      </c>
      <c r="E498" s="3">
        <v>2</v>
      </c>
      <c r="F498" s="3"/>
      <c r="G498" s="3"/>
      <c r="H498" s="12" t="str">
        <f t="shared" si="36"/>
        <v>A télécharger</v>
      </c>
    </row>
    <row r="499" spans="1:8" ht="17.25" customHeight="1" x14ac:dyDescent="0.25">
      <c r="A499" s="18" t="e">
        <f>#REF!</f>
        <v>#REF!</v>
      </c>
      <c r="B499" s="3">
        <v>0</v>
      </c>
      <c r="C499" s="3">
        <v>26</v>
      </c>
      <c r="D499" s="3">
        <v>0</v>
      </c>
      <c r="E499" s="3">
        <v>4</v>
      </c>
      <c r="F499" s="3"/>
      <c r="G499" s="3"/>
      <c r="H499" s="12" t="str">
        <f t="shared" si="36"/>
        <v>A télécharger</v>
      </c>
    </row>
    <row r="500" spans="1:8" ht="17.25" customHeight="1" x14ac:dyDescent="0.25">
      <c r="A500" s="18" t="e">
        <f>#REF!</f>
        <v>#REF!</v>
      </c>
      <c r="B500" s="3">
        <v>0</v>
      </c>
      <c r="C500" s="3">
        <v>26</v>
      </c>
      <c r="D500" s="3"/>
      <c r="E500" s="3"/>
      <c r="F500" s="3"/>
      <c r="G500" s="3"/>
      <c r="H500" s="12" t="str">
        <f t="shared" si="36"/>
        <v>A télécharger</v>
      </c>
    </row>
    <row r="501" spans="1:8" ht="17.25" customHeight="1" x14ac:dyDescent="0.25">
      <c r="A501" s="18" t="e">
        <f>#REF!</f>
        <v>#REF!</v>
      </c>
      <c r="B501" s="3">
        <v>0</v>
      </c>
      <c r="C501" s="3" t="s">
        <v>9</v>
      </c>
      <c r="D501" s="3"/>
      <c r="E501" s="3"/>
      <c r="F501" s="3"/>
      <c r="G501" s="3"/>
      <c r="H501" s="12" t="str">
        <f t="shared" ref="H501" si="48">IF(AND(B501=C501,D501=E501,F501=G501),"Terminé",IF(OR(B501="x",D501="x",F501="x"),"Abandonné",IF(OR(C501="?",E501="?",G501="?"),"En cours",IF(OR(C501="!",E501="!",G501="!"),"A venir",IF(AND(B501=C501,D501&lt;E501,F501=G501),"OAV(s) à télécharger",IF(AND(B501=C501,D501=E501,F501&lt;G501),"Film(s) à télécharger",IF(AND(B501=C501,D501&lt;E501,F501&lt;G501),"OAV(s) et Film(s) à télécharger",IF(AND(B501&lt;C501,D501&lt;E501,F501&lt;G501),"A télécharger",IF(AND(B501&lt;C501,D501&lt;E501),"A télécharger",IF(B501&lt;C501,"A télécharger","A contrôler"))))))))))</f>
        <v>A venir</v>
      </c>
    </row>
    <row r="502" spans="1:8" ht="17.25" customHeight="1" x14ac:dyDescent="0.25">
      <c r="A502" s="18" t="e">
        <f>#REF!</f>
        <v>#REF!</v>
      </c>
      <c r="B502" s="3">
        <v>0</v>
      </c>
      <c r="C502" s="3">
        <v>24</v>
      </c>
      <c r="D502" s="3"/>
      <c r="E502" s="3"/>
      <c r="F502" s="3"/>
      <c r="G502" s="3"/>
      <c r="H502" s="12" t="str">
        <f t="shared" si="36"/>
        <v>A télécharger</v>
      </c>
    </row>
    <row r="503" spans="1:8" ht="17.25" customHeight="1" x14ac:dyDescent="0.25">
      <c r="A503" s="20" t="e">
        <f>#REF!</f>
        <v>#REF!</v>
      </c>
      <c r="B503" s="3">
        <v>0</v>
      </c>
      <c r="C503" s="3" t="s">
        <v>9</v>
      </c>
      <c r="D503" s="3"/>
      <c r="E503" s="3"/>
      <c r="F503" s="3"/>
      <c r="G503" s="3"/>
      <c r="H503" s="12" t="str">
        <f t="shared" si="36"/>
        <v>A venir</v>
      </c>
    </row>
    <row r="504" spans="1:8" ht="17.25" customHeight="1" x14ac:dyDescent="0.25">
      <c r="A504" s="18" t="e">
        <f>#REF!</f>
        <v>#REF!</v>
      </c>
      <c r="B504" s="3">
        <v>0</v>
      </c>
      <c r="C504" s="3">
        <v>13</v>
      </c>
      <c r="D504" s="3"/>
      <c r="E504" s="3"/>
      <c r="F504" s="3"/>
      <c r="G504" s="3"/>
      <c r="H504" s="12" t="str">
        <f t="shared" si="36"/>
        <v>A télécharger</v>
      </c>
    </row>
    <row r="505" spans="1:8" ht="17.25" customHeight="1" x14ac:dyDescent="0.25">
      <c r="A505" s="18" t="e">
        <f>#REF!</f>
        <v>#REF!</v>
      </c>
      <c r="B505" s="3">
        <v>0</v>
      </c>
      <c r="C505" s="3">
        <v>12</v>
      </c>
      <c r="D505" s="3"/>
      <c r="E505" s="3"/>
      <c r="F505" s="3"/>
      <c r="G505" s="3"/>
      <c r="H505" s="12" t="str">
        <f t="shared" si="36"/>
        <v>A télécharger</v>
      </c>
    </row>
    <row r="506" spans="1:8" ht="17.25" customHeight="1" x14ac:dyDescent="0.25">
      <c r="A506" s="18" t="e">
        <f>#REF!</f>
        <v>#REF!</v>
      </c>
      <c r="B506" s="3">
        <v>24</v>
      </c>
      <c r="C506" s="3">
        <v>24</v>
      </c>
      <c r="D506" s="3">
        <v>17</v>
      </c>
      <c r="E506" s="3">
        <v>17</v>
      </c>
      <c r="F506" s="3"/>
      <c r="G506" s="3"/>
      <c r="H506" s="12" t="str">
        <f t="shared" si="36"/>
        <v>Terminé</v>
      </c>
    </row>
    <row r="507" spans="1:8" ht="17.25" customHeight="1" x14ac:dyDescent="0.25">
      <c r="A507" s="18" t="e">
        <f>#REF!</f>
        <v>#REF!</v>
      </c>
      <c r="B507" s="3">
        <v>12</v>
      </c>
      <c r="C507" s="3">
        <v>12</v>
      </c>
      <c r="D507" s="3">
        <v>4</v>
      </c>
      <c r="E507" s="3">
        <v>4</v>
      </c>
      <c r="F507" s="3"/>
      <c r="G507" s="3"/>
      <c r="H507" s="12" t="str">
        <f t="shared" si="36"/>
        <v>Terminé</v>
      </c>
    </row>
    <row r="508" spans="1:8" ht="17.25" customHeight="1" x14ac:dyDescent="0.25">
      <c r="A508" s="18" t="e">
        <f>#REF!</f>
        <v>#REF!</v>
      </c>
      <c r="B508" s="3">
        <v>0</v>
      </c>
      <c r="C508" s="3">
        <v>26</v>
      </c>
      <c r="D508" s="3"/>
      <c r="E508" s="3"/>
      <c r="F508" s="3"/>
      <c r="G508" s="3"/>
      <c r="H508" s="12" t="str">
        <f t="shared" si="36"/>
        <v>A télécharger</v>
      </c>
    </row>
    <row r="509" spans="1:8" ht="17.25" customHeight="1" x14ac:dyDescent="0.25">
      <c r="A509" s="18" t="e">
        <f>#REF!</f>
        <v>#REF!</v>
      </c>
      <c r="B509" s="3">
        <v>0</v>
      </c>
      <c r="C509" s="3">
        <v>12</v>
      </c>
      <c r="D509" s="3">
        <v>0</v>
      </c>
      <c r="E509" s="3">
        <v>1</v>
      </c>
      <c r="F509" s="3"/>
      <c r="G509" s="3"/>
      <c r="H509" s="12" t="str">
        <f t="shared" si="36"/>
        <v>A télécharger</v>
      </c>
    </row>
    <row r="510" spans="1:8" ht="17.25" customHeight="1" x14ac:dyDescent="0.25">
      <c r="A510" s="18" t="e">
        <f>#REF!</f>
        <v>#REF!</v>
      </c>
      <c r="B510" s="3">
        <v>0</v>
      </c>
      <c r="C510" s="3">
        <v>12</v>
      </c>
      <c r="D510" s="3"/>
      <c r="E510" s="3"/>
      <c r="F510" s="3"/>
      <c r="G510" s="3"/>
      <c r="H510" s="12" t="str">
        <f t="shared" si="36"/>
        <v>A télécharger</v>
      </c>
    </row>
    <row r="511" spans="1:8" ht="17.25" customHeight="1" x14ac:dyDescent="0.25">
      <c r="A511" s="18" t="e">
        <f>#REF!</f>
        <v>#REF!</v>
      </c>
      <c r="B511" s="3">
        <v>0</v>
      </c>
      <c r="C511" s="3">
        <v>10</v>
      </c>
      <c r="D511" s="3"/>
      <c r="E511" s="3"/>
      <c r="F511" s="3"/>
      <c r="G511" s="3"/>
      <c r="H511" s="12" t="str">
        <f t="shared" ref="H511:H582" si="49">IF(AND(B511=C511,D511=E511,F511=G511),"Terminé",IF(OR(B511="x",D511="x",F511="x"),"Abandonné",IF(OR(C511="?",E511="?",G511="?"),"En cours",IF(OR(C511="!",E511="!",G511="!"),"A venir",IF(AND(B511=C511,D511&lt;E511,F511=G511),"OAV(s) à télécharger",IF(AND(B511=C511,D511=E511,F511&lt;G511),"Film(s) à télécharger",IF(AND(B511=C511,D511&lt;E511,F511&lt;G511),"OAV(s) et Film(s) à télécharger",IF(AND(B511&lt;C511,D511&lt;E511,F511&lt;G511),"A télécharger",IF(AND(B511&lt;C511,D511&lt;E511),"A télécharger",IF(B511&lt;C511,"A télécharger","A contrôler"))))))))))</f>
        <v>A télécharger</v>
      </c>
    </row>
    <row r="512" spans="1:8" ht="17.25" customHeight="1" x14ac:dyDescent="0.25">
      <c r="A512" s="18" t="e">
        <f>#REF!</f>
        <v>#REF!</v>
      </c>
      <c r="B512" s="3">
        <v>0</v>
      </c>
      <c r="C512" s="3">
        <v>13</v>
      </c>
      <c r="D512" s="3">
        <v>0</v>
      </c>
      <c r="E512" s="3">
        <v>8</v>
      </c>
      <c r="F512" s="3"/>
      <c r="G512" s="3"/>
      <c r="H512" s="12" t="str">
        <f t="shared" si="49"/>
        <v>A télécharger</v>
      </c>
    </row>
    <row r="513" spans="1:10" ht="17.25" customHeight="1" x14ac:dyDescent="0.25">
      <c r="A513" s="18" t="e">
        <f>#REF!</f>
        <v>#REF!</v>
      </c>
      <c r="B513" s="3">
        <v>0</v>
      </c>
      <c r="C513" s="3">
        <v>13</v>
      </c>
      <c r="D513" s="3">
        <v>0</v>
      </c>
      <c r="E513" s="3">
        <v>1</v>
      </c>
      <c r="F513" s="3"/>
      <c r="G513" s="3"/>
      <c r="H513" s="12" t="str">
        <f t="shared" si="49"/>
        <v>A télécharger</v>
      </c>
    </row>
    <row r="514" spans="1:10" ht="17.25" customHeight="1" x14ac:dyDescent="0.25">
      <c r="A514" s="18" t="e">
        <f>#REF!</f>
        <v>#REF!</v>
      </c>
      <c r="B514" s="3">
        <v>0</v>
      </c>
      <c r="C514" s="3">
        <v>12</v>
      </c>
      <c r="D514" s="3">
        <v>0</v>
      </c>
      <c r="E514" s="3">
        <v>2</v>
      </c>
      <c r="F514" s="3"/>
      <c r="G514" s="3"/>
      <c r="H514" s="12" t="str">
        <f t="shared" si="49"/>
        <v>A télécharger</v>
      </c>
    </row>
    <row r="515" spans="1:10" ht="17.25" customHeight="1" x14ac:dyDescent="0.25">
      <c r="A515" s="18" t="e">
        <f>#REF!</f>
        <v>#REF!</v>
      </c>
      <c r="B515" s="3">
        <v>0</v>
      </c>
      <c r="C515" s="3">
        <v>13</v>
      </c>
      <c r="D515" s="3"/>
      <c r="E515" s="3"/>
      <c r="F515" s="3"/>
      <c r="G515" s="3"/>
      <c r="H515" s="12" t="str">
        <f t="shared" si="49"/>
        <v>A télécharger</v>
      </c>
    </row>
    <row r="516" spans="1:10" ht="17.25" customHeight="1" x14ac:dyDescent="0.25">
      <c r="A516" s="18" t="e">
        <f>#REF!</f>
        <v>#REF!</v>
      </c>
      <c r="B516" s="3">
        <v>0</v>
      </c>
      <c r="C516" s="3">
        <v>26</v>
      </c>
      <c r="D516" s="3">
        <v>0</v>
      </c>
      <c r="E516" s="3">
        <v>11</v>
      </c>
      <c r="F516" s="3"/>
      <c r="G516" s="3"/>
      <c r="H516" s="12" t="str">
        <f t="shared" si="49"/>
        <v>A télécharger</v>
      </c>
    </row>
    <row r="517" spans="1:10" ht="17.25" customHeight="1" x14ac:dyDescent="0.25">
      <c r="A517" s="18" t="e">
        <f>#REF!</f>
        <v>#REF!</v>
      </c>
      <c r="B517" s="3">
        <v>0</v>
      </c>
      <c r="C517" s="3">
        <v>13</v>
      </c>
      <c r="D517" s="3"/>
      <c r="E517" s="3"/>
      <c r="F517" s="3"/>
      <c r="G517" s="3"/>
      <c r="H517" s="12" t="str">
        <f t="shared" ref="H517" si="50">IF(AND(B517=C517,D517=E517,F517=G517),"Terminé",IF(OR(B517="x",D517="x",F517="x"),"Abandonné",IF(OR(C517="?",E517="?",G517="?"),"En cours",IF(OR(C517="!",E517="!",G517="!"),"A venir",IF(AND(B517=C517,D517&lt;E517,F517=G517),"OAV(s) à télécharger",IF(AND(B517=C517,D517=E517,F517&lt;G517),"Film(s) à télécharger",IF(AND(B517=C517,D517&lt;E517,F517&lt;G517),"OAV(s) et Film(s) à télécharger",IF(AND(B517&lt;C517,D517&lt;E517,F517&lt;G517),"A télécharger",IF(AND(B517&lt;C517,D517&lt;E517),"A télécharger",IF(B517&lt;C517,"A télécharger","A contrôler"))))))))))</f>
        <v>A télécharger</v>
      </c>
    </row>
    <row r="518" spans="1:10" ht="17.25" customHeight="1" x14ac:dyDescent="0.25">
      <c r="A518" s="18" t="e">
        <f>#REF!</f>
        <v>#REF!</v>
      </c>
      <c r="B518" s="3">
        <v>13</v>
      </c>
      <c r="C518" s="3">
        <v>13</v>
      </c>
      <c r="D518" s="3"/>
      <c r="E518" s="3"/>
      <c r="F518" s="3"/>
      <c r="G518" s="3"/>
      <c r="H518" s="12" t="str">
        <f t="shared" si="49"/>
        <v>Terminé</v>
      </c>
    </row>
    <row r="519" spans="1:10" ht="17.25" customHeight="1" x14ac:dyDescent="0.25">
      <c r="A519" s="18" t="e">
        <f>#REF!</f>
        <v>#REF!</v>
      </c>
      <c r="B519" s="3">
        <v>0</v>
      </c>
      <c r="C519" s="3">
        <v>26</v>
      </c>
      <c r="D519" s="3">
        <v>0</v>
      </c>
      <c r="E519" s="3">
        <v>2</v>
      </c>
      <c r="F519" s="3"/>
      <c r="G519" s="3"/>
      <c r="H519" s="12" t="str">
        <f t="shared" si="49"/>
        <v>A télécharger</v>
      </c>
    </row>
    <row r="520" spans="1:10" ht="17.25" customHeight="1" x14ac:dyDescent="0.25">
      <c r="A520" s="18" t="e">
        <f>#REF!</f>
        <v>#REF!</v>
      </c>
      <c r="B520" s="3">
        <v>0</v>
      </c>
      <c r="C520" s="3">
        <v>24</v>
      </c>
      <c r="D520" s="3">
        <v>0</v>
      </c>
      <c r="E520" s="3">
        <v>2</v>
      </c>
      <c r="F520" s="3">
        <v>0</v>
      </c>
      <c r="G520" s="3">
        <v>1</v>
      </c>
      <c r="H520" s="12" t="str">
        <f t="shared" si="49"/>
        <v>A télécharger</v>
      </c>
    </row>
    <row r="521" spans="1:10" ht="17.25" customHeight="1" x14ac:dyDescent="0.25">
      <c r="A521" s="18" t="e">
        <f>#REF!</f>
        <v>#REF!</v>
      </c>
      <c r="B521" s="3">
        <v>0</v>
      </c>
      <c r="C521" s="3">
        <v>24</v>
      </c>
      <c r="D521" s="3">
        <v>0</v>
      </c>
      <c r="E521" s="3">
        <v>4</v>
      </c>
      <c r="F521" s="3">
        <v>0</v>
      </c>
      <c r="G521" s="3">
        <v>1</v>
      </c>
      <c r="H521" s="12" t="str">
        <f t="shared" si="49"/>
        <v>A télécharger</v>
      </c>
    </row>
    <row r="522" spans="1:10" ht="17.25" customHeight="1" x14ac:dyDescent="0.25">
      <c r="A522" s="18" t="e">
        <f>#REF!</f>
        <v>#REF!</v>
      </c>
      <c r="B522" s="3">
        <v>0</v>
      </c>
      <c r="C522" s="3">
        <v>24</v>
      </c>
      <c r="D522" s="3"/>
      <c r="E522" s="3"/>
      <c r="F522" s="3"/>
      <c r="G522" s="3"/>
      <c r="H522" s="12" t="str">
        <f t="shared" si="49"/>
        <v>A télécharger</v>
      </c>
    </row>
    <row r="523" spans="1:10" ht="17.25" customHeight="1" x14ac:dyDescent="0.25">
      <c r="A523" s="18" t="e">
        <f>#REF!</f>
        <v>#REF!</v>
      </c>
      <c r="B523" s="3">
        <v>0</v>
      </c>
      <c r="C523" s="3">
        <v>64</v>
      </c>
      <c r="D523" s="3"/>
      <c r="E523" s="3"/>
      <c r="F523" s="3"/>
      <c r="G523" s="3"/>
      <c r="H523" s="12" t="str">
        <f t="shared" si="49"/>
        <v>A télécharger</v>
      </c>
    </row>
    <row r="524" spans="1:10" ht="17.25" customHeight="1" x14ac:dyDescent="0.25">
      <c r="A524" s="18" t="e">
        <f>#REF!</f>
        <v>#REF!</v>
      </c>
      <c r="B524" s="3">
        <v>0</v>
      </c>
      <c r="C524" s="3">
        <v>50</v>
      </c>
      <c r="D524" s="3">
        <v>0</v>
      </c>
      <c r="E524" s="3">
        <v>3</v>
      </c>
      <c r="F524" s="3"/>
      <c r="G524" s="3"/>
      <c r="H524" s="12" t="str">
        <f t="shared" si="49"/>
        <v>A télécharger</v>
      </c>
    </row>
    <row r="525" spans="1:10" ht="17.25" customHeight="1" x14ac:dyDescent="0.25">
      <c r="A525" s="18" t="s">
        <v>5</v>
      </c>
      <c r="B525" s="3">
        <v>13</v>
      </c>
      <c r="C525" s="3">
        <v>13</v>
      </c>
      <c r="D525" s="3"/>
      <c r="E525" s="3"/>
      <c r="F525" s="3"/>
      <c r="G525" s="3"/>
      <c r="H525" s="12" t="str">
        <f t="shared" si="49"/>
        <v>Terminé</v>
      </c>
    </row>
    <row r="526" spans="1:10" ht="17.25" customHeight="1" x14ac:dyDescent="0.25">
      <c r="A526" s="18" t="s">
        <v>6</v>
      </c>
      <c r="B526" s="3">
        <v>12</v>
      </c>
      <c r="C526" s="3">
        <v>12</v>
      </c>
      <c r="D526" s="3"/>
      <c r="E526" s="3"/>
      <c r="F526" s="3"/>
      <c r="G526" s="3"/>
      <c r="H526" s="12" t="str">
        <f t="shared" si="49"/>
        <v>Terminé</v>
      </c>
    </row>
    <row r="527" spans="1:10" ht="17.25" customHeight="1" x14ac:dyDescent="0.4">
      <c r="A527" s="18" t="e">
        <f>#REF!</f>
        <v>#REF!</v>
      </c>
      <c r="B527" s="3">
        <v>0</v>
      </c>
      <c r="C527" s="3" t="s">
        <v>2</v>
      </c>
      <c r="D527" s="3"/>
      <c r="E527" s="3"/>
      <c r="F527" s="3"/>
      <c r="G527" s="3"/>
      <c r="H527" s="12" t="str">
        <f t="shared" si="49"/>
        <v>En cours</v>
      </c>
      <c r="I527" s="40" t="s">
        <v>56</v>
      </c>
      <c r="J527" s="35"/>
    </row>
    <row r="528" spans="1:10" ht="17.25" customHeight="1" x14ac:dyDescent="0.25">
      <c r="A528" s="18" t="e">
        <f>#REF!</f>
        <v>#REF!</v>
      </c>
      <c r="B528" s="3">
        <v>0</v>
      </c>
      <c r="C528" s="3" t="s">
        <v>9</v>
      </c>
      <c r="D528" s="3"/>
      <c r="E528" s="3"/>
      <c r="F528" s="3"/>
      <c r="G528" s="3"/>
      <c r="H528" s="12" t="str">
        <f t="shared" ref="H528" si="51">IF(AND(B528=C528,D528=E528,F528=G528),"Terminé",IF(OR(B528="x",D528="x",F528="x"),"Abandonné",IF(OR(C528="?",E528="?",G528="?"),"En cours",IF(OR(C528="!",E528="!",G528="!"),"A venir",IF(AND(B528=C528,D528&lt;E528,F528=G528),"OAV(s) à télécharger",IF(AND(B528=C528,D528=E528,F528&lt;G528),"Film(s) à télécharger",IF(AND(B528=C528,D528&lt;E528,F528&lt;G528),"OAV(s) et Film(s) à télécharger",IF(AND(B528&lt;C528,D528&lt;E528,F528&lt;G528),"A télécharger",IF(AND(B528&lt;C528,D528&lt;E528),"A télécharger",IF(B528&lt;C528,"A télécharger","A contrôler"))))))))))</f>
        <v>A venir</v>
      </c>
    </row>
    <row r="529" spans="1:10" ht="17.25" customHeight="1" x14ac:dyDescent="0.4">
      <c r="A529" s="18" t="e">
        <f>#REF!</f>
        <v>#REF!</v>
      </c>
      <c r="B529" s="3">
        <v>0</v>
      </c>
      <c r="C529" s="3" t="s">
        <v>2</v>
      </c>
      <c r="D529" s="3"/>
      <c r="E529" s="3"/>
      <c r="F529" s="3"/>
      <c r="G529" s="3"/>
      <c r="H529" s="12" t="str">
        <f t="shared" si="49"/>
        <v>En cours</v>
      </c>
      <c r="I529" s="40" t="s">
        <v>56</v>
      </c>
      <c r="J529" s="35"/>
    </row>
    <row r="530" spans="1:10" ht="17.25" customHeight="1" x14ac:dyDescent="0.25">
      <c r="A530" s="18" t="e">
        <f>#REF!</f>
        <v>#REF!</v>
      </c>
      <c r="B530" s="3">
        <v>0</v>
      </c>
      <c r="C530" s="3">
        <v>25</v>
      </c>
      <c r="D530" s="3">
        <v>0</v>
      </c>
      <c r="E530" s="3" t="s">
        <v>9</v>
      </c>
      <c r="F530" s="3">
        <v>0</v>
      </c>
      <c r="G530" s="3" t="s">
        <v>9</v>
      </c>
      <c r="H530" s="12" t="str">
        <f t="shared" si="49"/>
        <v>A venir</v>
      </c>
    </row>
    <row r="531" spans="1:10" ht="17.25" customHeight="1" x14ac:dyDescent="0.25">
      <c r="A531" s="18" t="e">
        <f>#REF!</f>
        <v>#REF!</v>
      </c>
      <c r="B531" s="3">
        <v>0</v>
      </c>
      <c r="C531" s="3" t="s">
        <v>9</v>
      </c>
      <c r="D531" s="3"/>
      <c r="E531" s="3"/>
      <c r="F531" s="3"/>
      <c r="G531" s="3"/>
      <c r="H531" s="12" t="str">
        <f t="shared" ref="H531" si="52">IF(AND(B531=C531,D531=E531,F531=G531),"Terminé",IF(OR(B531="x",D531="x",F531="x"),"Abandonné",IF(OR(C531="?",E531="?",G531="?"),"En cours",IF(OR(C531="!",E531="!",G531="!"),"A venir",IF(AND(B531=C531,D531&lt;E531,F531=G531),"OAV(s) à télécharger",IF(AND(B531=C531,D531=E531,F531&lt;G531),"Film(s) à télécharger",IF(AND(B531=C531,D531&lt;E531,F531&lt;G531),"OAV(s) et Film(s) à télécharger",IF(AND(B531&lt;C531,D531&lt;E531,F531&lt;G531),"A télécharger",IF(AND(B531&lt;C531,D531&lt;E531),"A télécharger",IF(B531&lt;C531,"A télécharger","A contrôler"))))))))))</f>
        <v>A venir</v>
      </c>
    </row>
    <row r="532" spans="1:10" ht="17.25" customHeight="1" x14ac:dyDescent="0.25">
      <c r="A532" s="18" t="e">
        <f>#REF!</f>
        <v>#REF!</v>
      </c>
      <c r="B532" s="3">
        <v>0</v>
      </c>
      <c r="C532" s="3">
        <v>12</v>
      </c>
      <c r="D532" s="3"/>
      <c r="E532" s="3"/>
      <c r="F532" s="3"/>
      <c r="G532" s="3"/>
      <c r="H532" s="12" t="str">
        <f t="shared" si="49"/>
        <v>A télécharger</v>
      </c>
    </row>
    <row r="533" spans="1:10" ht="17.25" customHeight="1" x14ac:dyDescent="0.25">
      <c r="A533" s="18" t="e">
        <f>#REF!</f>
        <v>#REF!</v>
      </c>
      <c r="B533" s="3">
        <v>0</v>
      </c>
      <c r="C533" s="3">
        <v>12</v>
      </c>
      <c r="D533" s="3"/>
      <c r="E533" s="3"/>
      <c r="F533" s="3"/>
      <c r="G533" s="3"/>
      <c r="H533" s="12" t="str">
        <f t="shared" si="49"/>
        <v>A télécharger</v>
      </c>
    </row>
    <row r="534" spans="1:10" ht="17.25" customHeight="1" x14ac:dyDescent="0.25">
      <c r="A534" s="18" t="e">
        <f>#REF!</f>
        <v>#REF!</v>
      </c>
      <c r="B534" s="3">
        <v>0</v>
      </c>
      <c r="C534" s="3">
        <v>12</v>
      </c>
      <c r="D534" s="3"/>
      <c r="E534" s="3"/>
      <c r="F534" s="3"/>
      <c r="G534" s="3"/>
      <c r="H534" s="12" t="str">
        <f t="shared" si="49"/>
        <v>A télécharger</v>
      </c>
    </row>
    <row r="535" spans="1:10" ht="17.25" customHeight="1" x14ac:dyDescent="0.25">
      <c r="A535" s="18" t="e">
        <f>#REF!</f>
        <v>#REF!</v>
      </c>
      <c r="B535" s="3">
        <v>0</v>
      </c>
      <c r="C535" s="3">
        <v>12</v>
      </c>
      <c r="D535" s="3"/>
      <c r="E535" s="3"/>
      <c r="F535" s="3"/>
      <c r="G535" s="3"/>
      <c r="H535" s="12" t="str">
        <f t="shared" si="49"/>
        <v>A télécharger</v>
      </c>
    </row>
    <row r="536" spans="1:10" ht="17.25" customHeight="1" x14ac:dyDescent="0.25">
      <c r="A536" s="18" t="e">
        <f>#REF!</f>
        <v>#REF!</v>
      </c>
      <c r="B536" s="3">
        <v>0</v>
      </c>
      <c r="C536" s="3" t="s">
        <v>9</v>
      </c>
      <c r="D536" s="3"/>
      <c r="E536" s="3"/>
      <c r="F536" s="3"/>
      <c r="G536" s="3"/>
      <c r="H536" s="12" t="str">
        <f t="shared" ref="H536" si="53">IF(AND(B536=C536,D536=E536,F536=G536),"Terminé",IF(OR(B536="x",D536="x",F536="x"),"Abandonné",IF(OR(C536="?",E536="?",G536="?"),"En cours",IF(OR(C536="!",E536="!",G536="!"),"A venir",IF(AND(B536=C536,D536&lt;E536,F536=G536),"OAV(s) à télécharger",IF(AND(B536=C536,D536=E536,F536&lt;G536),"Film(s) à télécharger",IF(AND(B536=C536,D536&lt;E536,F536&lt;G536),"OAV(s) et Film(s) à télécharger",IF(AND(B536&lt;C536,D536&lt;E536,F536&lt;G536),"A télécharger",IF(AND(B536&lt;C536,D536&lt;E536),"A télécharger",IF(B536&lt;C536,"A télécharger","A contrôler"))))))))))</f>
        <v>A venir</v>
      </c>
    </row>
    <row r="537" spans="1:10" ht="17.25" customHeight="1" x14ac:dyDescent="0.4">
      <c r="A537" s="18" t="e">
        <f>#REF!</f>
        <v>#REF!</v>
      </c>
      <c r="B537" s="3">
        <v>20</v>
      </c>
      <c r="C537" s="3" t="s">
        <v>2</v>
      </c>
      <c r="D537" s="3"/>
      <c r="E537" s="3"/>
      <c r="F537" s="3"/>
      <c r="G537" s="3"/>
      <c r="H537" s="12" t="str">
        <f t="shared" si="49"/>
        <v>En cours</v>
      </c>
      <c r="I537" s="38" t="s">
        <v>55</v>
      </c>
      <c r="J537" s="35"/>
    </row>
    <row r="538" spans="1:10" ht="17.25" customHeight="1" x14ac:dyDescent="0.25">
      <c r="A538" s="18" t="e">
        <f>#REF!</f>
        <v>#REF!</v>
      </c>
      <c r="B538" s="3">
        <v>0</v>
      </c>
      <c r="C538" s="3" t="s">
        <v>9</v>
      </c>
      <c r="D538" s="3"/>
      <c r="E538" s="3"/>
      <c r="F538" s="3"/>
      <c r="G538" s="3"/>
      <c r="H538" s="12" t="str">
        <f t="shared" ref="H538" si="54">IF(AND(B538=C538,D538=E538,F538=G538),"Terminé",IF(OR(B538="x",D538="x",F538="x"),"Abandonné",IF(OR(C538="?",E538="?",G538="?"),"En cours",IF(OR(C538="!",E538="!",G538="!"),"A venir",IF(AND(B538=C538,D538&lt;E538,F538=G538),"OAV(s) à télécharger",IF(AND(B538=C538,D538=E538,F538&lt;G538),"Film(s) à télécharger",IF(AND(B538=C538,D538&lt;E538,F538&lt;G538),"OAV(s) et Film(s) à télécharger",IF(AND(B538&lt;C538,D538&lt;E538,F538&lt;G538),"A télécharger",IF(AND(B538&lt;C538,D538&lt;E538),"A télécharger",IF(B538&lt;C538,"A télécharger","A contrôler"))))))))))</f>
        <v>A venir</v>
      </c>
    </row>
    <row r="539" spans="1:10" ht="17.25" customHeight="1" x14ac:dyDescent="0.25">
      <c r="A539" s="18" t="e">
        <f>#REF!</f>
        <v>#REF!</v>
      </c>
      <c r="B539" s="3">
        <v>0</v>
      </c>
      <c r="C539" s="3">
        <v>13</v>
      </c>
      <c r="D539" s="3"/>
      <c r="E539" s="3"/>
      <c r="F539" s="3"/>
      <c r="G539" s="3"/>
      <c r="H539" s="12" t="str">
        <f t="shared" si="49"/>
        <v>A télécharger</v>
      </c>
    </row>
    <row r="540" spans="1:10" ht="17.25" customHeight="1" x14ac:dyDescent="0.25">
      <c r="A540" s="18" t="e">
        <f>#REF!</f>
        <v>#REF!</v>
      </c>
      <c r="B540" s="3">
        <v>0</v>
      </c>
      <c r="C540" s="3">
        <v>24</v>
      </c>
      <c r="D540" s="3"/>
      <c r="E540" s="3"/>
      <c r="F540" s="3"/>
      <c r="G540" s="3"/>
      <c r="H540" s="12" t="str">
        <f t="shared" si="49"/>
        <v>A télécharger</v>
      </c>
    </row>
    <row r="541" spans="1:10" ht="17.25" customHeight="1" x14ac:dyDescent="0.25">
      <c r="A541" s="18" t="e">
        <f>#REF!</f>
        <v>#REF!</v>
      </c>
      <c r="B541" s="3">
        <v>0</v>
      </c>
      <c r="C541" s="3">
        <v>12</v>
      </c>
      <c r="D541" s="3"/>
      <c r="E541" s="3"/>
      <c r="F541" s="3"/>
      <c r="G541" s="3"/>
      <c r="H541" s="12" t="str">
        <f t="shared" si="49"/>
        <v>A télécharger</v>
      </c>
    </row>
    <row r="542" spans="1:10" ht="17.25" customHeight="1" x14ac:dyDescent="0.25">
      <c r="A542" s="18" t="e">
        <f>#REF!</f>
        <v>#REF!</v>
      </c>
      <c r="B542" s="3">
        <v>0</v>
      </c>
      <c r="C542" s="3">
        <v>51</v>
      </c>
      <c r="D542" s="3"/>
      <c r="E542" s="3"/>
      <c r="F542" s="3"/>
      <c r="G542" s="3"/>
      <c r="H542" s="12" t="str">
        <f t="shared" si="49"/>
        <v>A télécharger</v>
      </c>
    </row>
    <row r="543" spans="1:10" ht="17.25" customHeight="1" x14ac:dyDescent="0.25">
      <c r="A543" s="18" t="e">
        <f>#REF!</f>
        <v>#REF!</v>
      </c>
      <c r="B543" s="3">
        <v>0</v>
      </c>
      <c r="C543" s="3">
        <v>51</v>
      </c>
      <c r="D543" s="3"/>
      <c r="E543" s="3"/>
      <c r="F543" s="3"/>
      <c r="G543" s="3"/>
      <c r="H543" s="12" t="str">
        <f t="shared" si="49"/>
        <v>A télécharger</v>
      </c>
    </row>
    <row r="544" spans="1:10" ht="17.25" customHeight="1" x14ac:dyDescent="0.25">
      <c r="A544" s="18" t="e">
        <f>#REF!</f>
        <v>#REF!</v>
      </c>
      <c r="B544" s="3">
        <v>0</v>
      </c>
      <c r="C544" s="3">
        <v>25</v>
      </c>
      <c r="D544" s="3"/>
      <c r="E544" s="3"/>
      <c r="F544" s="3"/>
      <c r="G544" s="3"/>
      <c r="H544" s="12" t="str">
        <f t="shared" si="49"/>
        <v>A télécharger</v>
      </c>
    </row>
    <row r="545" spans="1:8" ht="17.25" customHeight="1" x14ac:dyDescent="0.25">
      <c r="A545" s="18" t="e">
        <f>#REF!</f>
        <v>#REF!</v>
      </c>
      <c r="B545" s="3">
        <v>12</v>
      </c>
      <c r="C545" s="3">
        <v>12</v>
      </c>
      <c r="D545" s="3">
        <v>6</v>
      </c>
      <c r="E545" s="3">
        <v>6</v>
      </c>
      <c r="F545" s="3"/>
      <c r="G545" s="3"/>
      <c r="H545" s="12" t="str">
        <f t="shared" si="49"/>
        <v>Terminé</v>
      </c>
    </row>
    <row r="546" spans="1:8" ht="17.25" customHeight="1" x14ac:dyDescent="0.25">
      <c r="A546" s="18" t="e">
        <f>#REF!</f>
        <v>#REF!</v>
      </c>
      <c r="B546" s="3">
        <v>0</v>
      </c>
      <c r="C546" s="3">
        <v>12</v>
      </c>
      <c r="D546" s="3"/>
      <c r="E546" s="3"/>
      <c r="F546" s="3"/>
      <c r="G546" s="3"/>
      <c r="H546" s="12" t="str">
        <f t="shared" si="49"/>
        <v>A télécharger</v>
      </c>
    </row>
    <row r="547" spans="1:8" ht="17.25" customHeight="1" x14ac:dyDescent="0.25">
      <c r="A547" s="18" t="e">
        <f>#REF!</f>
        <v>#REF!</v>
      </c>
      <c r="B547" s="3">
        <v>0</v>
      </c>
      <c r="C547" s="3" t="s">
        <v>9</v>
      </c>
      <c r="D547" s="3"/>
      <c r="E547" s="3"/>
      <c r="F547" s="3"/>
      <c r="G547" s="3"/>
      <c r="H547" s="12" t="str">
        <f t="shared" ref="H547" si="55">IF(AND(B547=C547,D547=E547,F547=G547),"Terminé",IF(OR(B547="x",D547="x",F547="x"),"Abandonné",IF(OR(C547="?",E547="?",G547="?"),"En cours",IF(OR(C547="!",E547="!",G547="!"),"A venir",IF(AND(B547=C547,D547&lt;E547,F547=G547),"OAV(s) à télécharger",IF(AND(B547=C547,D547=E547,F547&lt;G547),"Film(s) à télécharger",IF(AND(B547=C547,D547&lt;E547,F547&lt;G547),"OAV(s) et Film(s) à télécharger",IF(AND(B547&lt;C547,D547&lt;E547,F547&lt;G547),"A télécharger",IF(AND(B547&lt;C547,D547&lt;E547),"A télécharger",IF(B547&lt;C547,"A télécharger","A contrôler"))))))))))</f>
        <v>A venir</v>
      </c>
    </row>
    <row r="548" spans="1:8" ht="17.25" customHeight="1" x14ac:dyDescent="0.25">
      <c r="A548" s="18" t="e">
        <f>#REF!</f>
        <v>#REF!</v>
      </c>
      <c r="B548" s="3">
        <v>11</v>
      </c>
      <c r="C548" s="3">
        <v>11</v>
      </c>
      <c r="D548" s="3"/>
      <c r="E548" s="3"/>
      <c r="F548" s="3"/>
      <c r="G548" s="3"/>
      <c r="H548" s="12" t="str">
        <f t="shared" si="49"/>
        <v>Terminé</v>
      </c>
    </row>
    <row r="549" spans="1:8" ht="17.25" customHeight="1" x14ac:dyDescent="0.25">
      <c r="A549" s="18" t="e">
        <f>#REF!</f>
        <v>#REF!</v>
      </c>
      <c r="B549" s="3">
        <v>11</v>
      </c>
      <c r="C549" s="3">
        <v>11</v>
      </c>
      <c r="D549" s="3"/>
      <c r="E549" s="3"/>
      <c r="F549" s="3"/>
      <c r="G549" s="3"/>
      <c r="H549" s="12" t="str">
        <f t="shared" si="49"/>
        <v>Terminé</v>
      </c>
    </row>
    <row r="550" spans="1:8" ht="17.25" customHeight="1" x14ac:dyDescent="0.25">
      <c r="A550" s="18" t="e">
        <f>#REF!</f>
        <v>#REF!</v>
      </c>
      <c r="B550" s="3">
        <v>77</v>
      </c>
      <c r="C550" s="3">
        <v>77</v>
      </c>
      <c r="D550" s="3"/>
      <c r="E550" s="3"/>
      <c r="F550" s="3"/>
      <c r="G550" s="3"/>
      <c r="H550" s="12" t="str">
        <f t="shared" si="49"/>
        <v>Terminé</v>
      </c>
    </row>
    <row r="551" spans="1:8" ht="17.25" customHeight="1" x14ac:dyDescent="0.25">
      <c r="A551" s="18" t="e">
        <f>#REF!</f>
        <v>#REF!</v>
      </c>
      <c r="B551" s="3">
        <v>0</v>
      </c>
      <c r="C551" s="3">
        <v>12</v>
      </c>
      <c r="D551" s="3"/>
      <c r="E551" s="3"/>
      <c r="F551" s="3"/>
      <c r="G551" s="3"/>
      <c r="H551" s="12" t="str">
        <f t="shared" si="49"/>
        <v>A télécharger</v>
      </c>
    </row>
    <row r="552" spans="1:8" ht="17.25" customHeight="1" x14ac:dyDescent="0.25">
      <c r="A552" s="18" t="e">
        <f>#REF!</f>
        <v>#REF!</v>
      </c>
      <c r="B552" s="3">
        <v>0</v>
      </c>
      <c r="C552" s="3">
        <v>14</v>
      </c>
      <c r="D552" s="3"/>
      <c r="E552" s="3"/>
      <c r="F552" s="3"/>
      <c r="G552" s="3"/>
      <c r="H552" s="12" t="str">
        <f t="shared" si="49"/>
        <v>A télécharger</v>
      </c>
    </row>
    <row r="553" spans="1:8" ht="17.25" customHeight="1" x14ac:dyDescent="0.25">
      <c r="A553" s="18" t="e">
        <f>#REF!</f>
        <v>#REF!</v>
      </c>
      <c r="B553" s="3">
        <v>0</v>
      </c>
      <c r="C553" s="3">
        <v>12</v>
      </c>
      <c r="D553" s="3"/>
      <c r="E553" s="3"/>
      <c r="F553" s="3">
        <v>0</v>
      </c>
      <c r="G553" s="3">
        <v>1</v>
      </c>
      <c r="H553" s="12" t="str">
        <f t="shared" si="49"/>
        <v>A télécharger</v>
      </c>
    </row>
    <row r="554" spans="1:8" ht="17.25" customHeight="1" x14ac:dyDescent="0.25">
      <c r="A554" s="18" t="e">
        <f>#REF!</f>
        <v>#REF!</v>
      </c>
      <c r="B554" s="3">
        <v>0</v>
      </c>
      <c r="C554" s="3">
        <v>12</v>
      </c>
      <c r="D554" s="3"/>
      <c r="E554" s="3"/>
      <c r="F554" s="3"/>
      <c r="G554" s="3"/>
      <c r="H554" s="12" t="str">
        <f t="shared" si="49"/>
        <v>A télécharger</v>
      </c>
    </row>
    <row r="555" spans="1:8" ht="17.25" customHeight="1" x14ac:dyDescent="0.25">
      <c r="A555" s="18" t="e">
        <f>#REF!</f>
        <v>#REF!</v>
      </c>
      <c r="B555" s="3">
        <v>0</v>
      </c>
      <c r="C555" s="3">
        <v>51</v>
      </c>
      <c r="D555" s="3"/>
      <c r="E555" s="3"/>
      <c r="F555" s="3"/>
      <c r="G555" s="3"/>
      <c r="H555" s="12" t="str">
        <f t="shared" si="49"/>
        <v>A télécharger</v>
      </c>
    </row>
    <row r="556" spans="1:8" ht="17.25" customHeight="1" x14ac:dyDescent="0.25">
      <c r="A556" s="18" t="e">
        <f>#REF!</f>
        <v>#REF!</v>
      </c>
      <c r="B556" s="3">
        <v>12</v>
      </c>
      <c r="C556" s="3">
        <v>12</v>
      </c>
      <c r="D556" s="3">
        <v>1</v>
      </c>
      <c r="E556" s="3">
        <v>1</v>
      </c>
      <c r="F556" s="3"/>
      <c r="G556" s="3"/>
      <c r="H556" s="12" t="str">
        <f t="shared" si="49"/>
        <v>Terminé</v>
      </c>
    </row>
    <row r="557" spans="1:8" ht="17.25" customHeight="1" x14ac:dyDescent="0.25">
      <c r="A557" s="18" t="e">
        <f>#REF!</f>
        <v>#REF!</v>
      </c>
      <c r="B557" s="3">
        <v>0</v>
      </c>
      <c r="C557" s="3">
        <v>13</v>
      </c>
      <c r="D557" s="3"/>
      <c r="E557" s="3"/>
      <c r="F557" s="3"/>
      <c r="G557" s="3"/>
      <c r="H557" s="12" t="str">
        <f t="shared" si="49"/>
        <v>A télécharger</v>
      </c>
    </row>
    <row r="558" spans="1:8" ht="17.25" customHeight="1" x14ac:dyDescent="0.25">
      <c r="A558" s="18" t="e">
        <f>#REF!</f>
        <v>#REF!</v>
      </c>
      <c r="B558" s="3">
        <v>0</v>
      </c>
      <c r="C558" s="3">
        <v>12</v>
      </c>
      <c r="D558" s="3">
        <v>0</v>
      </c>
      <c r="E558" s="3">
        <v>1</v>
      </c>
      <c r="F558" s="3"/>
      <c r="G558" s="3"/>
      <c r="H558" s="12" t="str">
        <f t="shared" si="49"/>
        <v>A télécharger</v>
      </c>
    </row>
    <row r="559" spans="1:8" ht="17.25" customHeight="1" x14ac:dyDescent="0.25">
      <c r="A559" s="18" t="e">
        <f>#REF!</f>
        <v>#REF!</v>
      </c>
      <c r="B559" s="3">
        <v>25</v>
      </c>
      <c r="C559" s="3">
        <v>25</v>
      </c>
      <c r="D559" s="3"/>
      <c r="E559" s="3"/>
      <c r="F559" s="3">
        <v>0</v>
      </c>
      <c r="G559" s="3">
        <v>1</v>
      </c>
      <c r="H559" s="12" t="str">
        <f t="shared" si="49"/>
        <v>Film(s) à télécharger</v>
      </c>
    </row>
    <row r="560" spans="1:8" ht="17.25" customHeight="1" x14ac:dyDescent="0.25">
      <c r="A560" s="19" t="e">
        <f>#REF!</f>
        <v>#REF!</v>
      </c>
      <c r="B560" s="3">
        <v>0</v>
      </c>
      <c r="C560" s="3">
        <v>12</v>
      </c>
      <c r="D560" s="3"/>
      <c r="E560" s="3"/>
      <c r="F560" s="3"/>
      <c r="G560" s="3"/>
      <c r="H560" s="12" t="str">
        <f t="shared" si="49"/>
        <v>A télécharger</v>
      </c>
    </row>
    <row r="561" spans="1:10" ht="17.25" customHeight="1" x14ac:dyDescent="0.25">
      <c r="A561" s="19" t="e">
        <f>#REF!</f>
        <v>#REF!</v>
      </c>
      <c r="B561" s="3">
        <v>0</v>
      </c>
      <c r="C561" s="3">
        <v>12</v>
      </c>
      <c r="D561" s="3"/>
      <c r="E561" s="3"/>
      <c r="F561" s="3"/>
      <c r="G561" s="3"/>
      <c r="H561" s="12" t="str">
        <f t="shared" si="49"/>
        <v>A télécharger</v>
      </c>
    </row>
    <row r="562" spans="1:10" ht="17.25" customHeight="1" x14ac:dyDescent="0.25">
      <c r="A562" s="19" t="e">
        <f>#REF!</f>
        <v>#REF!</v>
      </c>
      <c r="B562" s="3">
        <v>24</v>
      </c>
      <c r="C562" s="3">
        <v>24</v>
      </c>
      <c r="D562" s="3"/>
      <c r="E562" s="3"/>
      <c r="F562" s="3"/>
      <c r="G562" s="3"/>
      <c r="H562" s="12" t="str">
        <f t="shared" si="49"/>
        <v>Terminé</v>
      </c>
    </row>
    <row r="563" spans="1:10" ht="17.25" customHeight="1" x14ac:dyDescent="0.25">
      <c r="A563" s="18" t="e">
        <f>#REF!</f>
        <v>#REF!</v>
      </c>
      <c r="B563" s="3">
        <v>0</v>
      </c>
      <c r="C563" s="3">
        <v>13</v>
      </c>
      <c r="D563" s="3">
        <v>0</v>
      </c>
      <c r="E563" s="3" t="s">
        <v>9</v>
      </c>
      <c r="F563" s="3"/>
      <c r="G563" s="3"/>
      <c r="H563" s="12" t="str">
        <f t="shared" si="49"/>
        <v>A venir</v>
      </c>
    </row>
    <row r="564" spans="1:10" ht="17.25" customHeight="1" x14ac:dyDescent="0.25">
      <c r="A564" s="18" t="e">
        <f>#REF!</f>
        <v>#REF!</v>
      </c>
      <c r="B564" s="3">
        <v>0</v>
      </c>
      <c r="C564" s="3">
        <v>13</v>
      </c>
      <c r="D564" s="3"/>
      <c r="E564" s="3"/>
      <c r="F564" s="3"/>
      <c r="G564" s="3"/>
      <c r="H564" s="12" t="str">
        <f t="shared" si="49"/>
        <v>A télécharger</v>
      </c>
    </row>
    <row r="565" spans="1:10" ht="17.25" customHeight="1" x14ac:dyDescent="0.25">
      <c r="A565" s="18" t="e">
        <f>#REF!</f>
        <v>#REF!</v>
      </c>
      <c r="B565" s="3"/>
      <c r="C565" s="3"/>
      <c r="D565" s="3"/>
      <c r="E565" s="3"/>
      <c r="F565" s="3">
        <v>0</v>
      </c>
      <c r="G565" s="3">
        <v>1</v>
      </c>
      <c r="H565" s="12" t="str">
        <f t="shared" si="49"/>
        <v>Film(s) à télécharger</v>
      </c>
    </row>
    <row r="566" spans="1:10" ht="17.25" customHeight="1" x14ac:dyDescent="0.25">
      <c r="A566" s="18" t="e">
        <f>#REF!</f>
        <v>#REF!</v>
      </c>
      <c r="B566" s="3">
        <v>22</v>
      </c>
      <c r="C566" s="3">
        <v>22</v>
      </c>
      <c r="D566" s="3"/>
      <c r="E566" s="3"/>
      <c r="F566" s="3"/>
      <c r="G566" s="3"/>
      <c r="H566" s="12" t="str">
        <f t="shared" si="49"/>
        <v>Terminé</v>
      </c>
    </row>
    <row r="567" spans="1:10" ht="17.25" customHeight="1" x14ac:dyDescent="0.25">
      <c r="A567" s="18" t="e">
        <f>#REF!</f>
        <v>#REF!</v>
      </c>
      <c r="B567" s="3">
        <v>14</v>
      </c>
      <c r="C567" s="3">
        <v>14</v>
      </c>
      <c r="D567" s="3"/>
      <c r="E567" s="3"/>
      <c r="F567" s="3"/>
      <c r="G567" s="3"/>
      <c r="H567" s="12" t="str">
        <f t="shared" si="49"/>
        <v>Terminé</v>
      </c>
    </row>
    <row r="568" spans="1:10" ht="17.25" customHeight="1" x14ac:dyDescent="0.25">
      <c r="A568" s="18" t="e">
        <f>#REF!</f>
        <v>#REF!</v>
      </c>
      <c r="B568" s="3">
        <v>0</v>
      </c>
      <c r="C568" s="3">
        <v>26</v>
      </c>
      <c r="D568" s="3"/>
      <c r="E568" s="3"/>
      <c r="F568" s="3"/>
      <c r="G568" s="3"/>
      <c r="H568" s="12" t="str">
        <f t="shared" si="49"/>
        <v>A télécharger</v>
      </c>
    </row>
    <row r="569" spans="1:10" ht="17.25" customHeight="1" x14ac:dyDescent="0.25">
      <c r="A569" s="18" t="e">
        <f>#REF!</f>
        <v>#REF!</v>
      </c>
      <c r="B569" s="3">
        <v>14</v>
      </c>
      <c r="C569" s="3">
        <v>14</v>
      </c>
      <c r="D569" s="3"/>
      <c r="E569" s="3"/>
      <c r="F569" s="3"/>
      <c r="G569" s="3"/>
      <c r="H569" s="12" t="str">
        <f t="shared" si="49"/>
        <v>Terminé</v>
      </c>
    </row>
    <row r="570" spans="1:10" ht="17.25" customHeight="1" x14ac:dyDescent="0.25">
      <c r="A570" s="18" t="e">
        <f>#REF!</f>
        <v>#REF!</v>
      </c>
      <c r="B570" s="3">
        <v>14</v>
      </c>
      <c r="C570" s="3">
        <v>14</v>
      </c>
      <c r="D570" s="3"/>
      <c r="E570" s="3"/>
      <c r="F570" s="3">
        <v>1</v>
      </c>
      <c r="G570" s="3">
        <v>1</v>
      </c>
      <c r="H570" s="12" t="str">
        <f t="shared" si="49"/>
        <v>Terminé</v>
      </c>
    </row>
    <row r="571" spans="1:10" ht="17.25" customHeight="1" x14ac:dyDescent="0.25">
      <c r="A571" s="18" t="e">
        <f>#REF!</f>
        <v>#REF!</v>
      </c>
      <c r="B571" s="3">
        <v>0</v>
      </c>
      <c r="C571" s="3">
        <v>25</v>
      </c>
      <c r="D571" s="3">
        <v>0</v>
      </c>
      <c r="E571" s="3">
        <v>2</v>
      </c>
      <c r="F571" s="3">
        <v>0</v>
      </c>
      <c r="G571" s="3">
        <v>1</v>
      </c>
      <c r="H571" s="12" t="str">
        <f t="shared" si="49"/>
        <v>A télécharger</v>
      </c>
    </row>
    <row r="572" spans="1:10" ht="17.25" customHeight="1" x14ac:dyDescent="0.4">
      <c r="A572" s="18" t="e">
        <f>#REF!</f>
        <v>#REF!</v>
      </c>
      <c r="B572" s="3">
        <v>0</v>
      </c>
      <c r="C572" s="3" t="s">
        <v>2</v>
      </c>
      <c r="D572" s="3"/>
      <c r="E572" s="3"/>
      <c r="F572" s="3"/>
      <c r="G572" s="3"/>
      <c r="H572" s="12" t="str">
        <f t="shared" si="49"/>
        <v>En cours</v>
      </c>
      <c r="I572" s="40" t="s">
        <v>56</v>
      </c>
      <c r="J572" s="35"/>
    </row>
    <row r="573" spans="1:10" ht="17.25" customHeight="1" x14ac:dyDescent="0.25">
      <c r="A573" s="18" t="e">
        <f>#REF!</f>
        <v>#REF!</v>
      </c>
      <c r="B573" s="3">
        <v>0</v>
      </c>
      <c r="C573" s="3" t="s">
        <v>9</v>
      </c>
      <c r="D573" s="3"/>
      <c r="E573" s="3"/>
      <c r="F573" s="3"/>
      <c r="G573" s="3"/>
      <c r="H573" s="12" t="str">
        <f t="shared" ref="H573" si="56">IF(AND(B573=C573,D573=E573,F573=G573),"Terminé",IF(OR(B573="x",D573="x",F573="x"),"Abandonné",IF(OR(C573="?",E573="?",G573="?"),"En cours",IF(OR(C573="!",E573="!",G573="!"),"A venir",IF(AND(B573=C573,D573&lt;E573,F573=G573),"OAV(s) à télécharger",IF(AND(B573=C573,D573=E573,F573&lt;G573),"Film(s) à télécharger",IF(AND(B573=C573,D573&lt;E573,F573&lt;G573),"OAV(s) et Film(s) à télécharger",IF(AND(B573&lt;C573,D573&lt;E573,F573&lt;G573),"A télécharger",IF(AND(B573&lt;C573,D573&lt;E573),"A télécharger",IF(B573&lt;C573,"A télécharger","A contrôler"))))))))))</f>
        <v>A venir</v>
      </c>
    </row>
    <row r="574" spans="1:10" ht="17.25" customHeight="1" x14ac:dyDescent="0.25">
      <c r="A574" s="18" t="e">
        <f>#REF!</f>
        <v>#REF!</v>
      </c>
      <c r="B574" s="3">
        <v>0</v>
      </c>
      <c r="C574" s="3">
        <v>13</v>
      </c>
      <c r="D574" s="3"/>
      <c r="E574" s="3"/>
      <c r="F574" s="3"/>
      <c r="G574" s="3"/>
      <c r="H574" s="12" t="str">
        <f t="shared" si="49"/>
        <v>A télécharger</v>
      </c>
    </row>
    <row r="575" spans="1:10" ht="17.25" customHeight="1" x14ac:dyDescent="0.25">
      <c r="A575" s="18" t="e">
        <f>#REF!</f>
        <v>#REF!</v>
      </c>
      <c r="B575" s="3"/>
      <c r="C575" s="3"/>
      <c r="D575" s="3">
        <v>0</v>
      </c>
      <c r="E575" s="3">
        <v>4</v>
      </c>
      <c r="F575" s="3"/>
      <c r="G575" s="3"/>
      <c r="H575" s="12" t="str">
        <f t="shared" ref="H575" si="57">IF(AND(B575=C575,D575=E575,F575=G575),"Terminé",IF(OR(B575="x",D575="x",F575="x"),"Abandonné",IF(OR(C575="?",E575="?",G575="?"),"En cours",IF(OR(C575="!",E575="!",G575="!"),"A venir",IF(AND(B575=C575,D575&lt;E575,F575=G575),"OAV(s) à télécharger",IF(AND(B575=C575,D575=E575,F575&lt;G575),"Film(s) à télécharger",IF(AND(B575=C575,D575&lt;E575,F575&lt;G575),"OAV(s) et Film(s) à télécharger",IF(AND(B575&lt;C575,D575&lt;E575,F575&lt;G575),"A télécharger",IF(AND(B575&lt;C575,D575&lt;E575),"A télécharger",IF(B575&lt;C575,"A télécharger","A contrôler"))))))))))</f>
        <v>OAV(s) à télécharger</v>
      </c>
    </row>
    <row r="576" spans="1:10" ht="17.25" customHeight="1" x14ac:dyDescent="0.25">
      <c r="A576" s="18" t="e">
        <f>#REF!</f>
        <v>#REF!</v>
      </c>
      <c r="B576" s="3"/>
      <c r="C576" s="3"/>
      <c r="D576" s="3">
        <v>0</v>
      </c>
      <c r="E576" s="3">
        <v>4</v>
      </c>
      <c r="F576" s="3"/>
      <c r="G576" s="3"/>
      <c r="H576" s="12" t="str">
        <f t="shared" si="49"/>
        <v>OAV(s) à télécharger</v>
      </c>
    </row>
    <row r="577" spans="1:10" ht="17.25" customHeight="1" x14ac:dyDescent="0.25">
      <c r="A577" s="18" t="e">
        <f>#REF!</f>
        <v>#REF!</v>
      </c>
      <c r="B577" s="3">
        <v>0</v>
      </c>
      <c r="C577" s="3">
        <v>11</v>
      </c>
      <c r="D577" s="3">
        <v>0</v>
      </c>
      <c r="E577" s="3">
        <v>8</v>
      </c>
      <c r="F577" s="3"/>
      <c r="G577" s="3"/>
      <c r="H577" s="12" t="str">
        <f t="shared" si="49"/>
        <v>A télécharger</v>
      </c>
    </row>
    <row r="578" spans="1:10" ht="17.25" customHeight="1" x14ac:dyDescent="0.25">
      <c r="A578" s="18" t="e">
        <f>#REF!</f>
        <v>#REF!</v>
      </c>
      <c r="B578" s="3">
        <v>26</v>
      </c>
      <c r="C578" s="3">
        <v>26</v>
      </c>
      <c r="D578" s="3"/>
      <c r="E578" s="3"/>
      <c r="F578" s="3"/>
      <c r="G578" s="3"/>
      <c r="H578" s="12" t="str">
        <f t="shared" si="49"/>
        <v>Terminé</v>
      </c>
    </row>
    <row r="579" spans="1:10" ht="17.25" customHeight="1" x14ac:dyDescent="0.25">
      <c r="A579" s="18" t="e">
        <f>#REF!</f>
        <v>#REF!</v>
      </c>
      <c r="B579" s="3"/>
      <c r="C579" s="3"/>
      <c r="D579" s="3"/>
      <c r="E579" s="3"/>
      <c r="F579" s="3">
        <v>1</v>
      </c>
      <c r="G579" s="3">
        <v>1</v>
      </c>
      <c r="H579" s="12" t="str">
        <f t="shared" si="49"/>
        <v>Terminé</v>
      </c>
    </row>
    <row r="580" spans="1:10" ht="17.25" customHeight="1" x14ac:dyDescent="0.25">
      <c r="A580" s="18" t="e">
        <f>#REF!</f>
        <v>#REF!</v>
      </c>
      <c r="B580" s="3"/>
      <c r="C580" s="3"/>
      <c r="D580" s="3">
        <v>0</v>
      </c>
      <c r="E580" s="3" t="s">
        <v>9</v>
      </c>
      <c r="F580" s="3"/>
      <c r="G580" s="3"/>
      <c r="H580" s="12" t="str">
        <f t="shared" si="49"/>
        <v>A venir</v>
      </c>
    </row>
    <row r="581" spans="1:10" ht="17.25" customHeight="1" x14ac:dyDescent="0.25">
      <c r="A581" s="18" t="e">
        <f>#REF!</f>
        <v>#REF!</v>
      </c>
      <c r="B581" s="3">
        <v>0</v>
      </c>
      <c r="C581" s="3">
        <v>12</v>
      </c>
      <c r="D581" s="3"/>
      <c r="E581" s="3"/>
      <c r="F581" s="3">
        <v>0</v>
      </c>
      <c r="G581" s="3">
        <v>1</v>
      </c>
      <c r="H581" s="12" t="str">
        <f t="shared" si="49"/>
        <v>A télécharger</v>
      </c>
    </row>
    <row r="582" spans="1:10" ht="17.25" customHeight="1" x14ac:dyDescent="0.25">
      <c r="A582" s="18" t="e">
        <f>#REF!</f>
        <v>#REF!</v>
      </c>
      <c r="B582" s="3">
        <v>13</v>
      </c>
      <c r="C582" s="3">
        <v>13</v>
      </c>
      <c r="D582" s="3"/>
      <c r="E582" s="3"/>
      <c r="F582" s="3"/>
      <c r="G582" s="3"/>
      <c r="H582" s="12" t="str">
        <f t="shared" si="49"/>
        <v>Terminé</v>
      </c>
    </row>
    <row r="583" spans="1:10" ht="17.25" customHeight="1" x14ac:dyDescent="0.25">
      <c r="A583" s="18" t="e">
        <f>#REF!</f>
        <v>#REF!</v>
      </c>
      <c r="B583" s="3">
        <v>0</v>
      </c>
      <c r="C583" s="3">
        <v>12</v>
      </c>
      <c r="D583" s="3">
        <v>0</v>
      </c>
      <c r="E583" s="3">
        <v>1</v>
      </c>
      <c r="F583" s="3"/>
      <c r="G583" s="3"/>
      <c r="H583" s="12" t="str">
        <f t="shared" ref="H583:H650" si="58">IF(AND(B583=C583,D583=E583,F583=G583),"Terminé",IF(OR(B583="x",D583="x",F583="x"),"Abandonné",IF(OR(C583="?",E583="?",G583="?"),"En cours",IF(OR(C583="!",E583="!",G583="!"),"A venir",IF(AND(B583=C583,D583&lt;E583,F583=G583),"OAV(s) à télécharger",IF(AND(B583=C583,D583=E583,F583&lt;G583),"Film(s) à télécharger",IF(AND(B583=C583,D583&lt;E583,F583&lt;G583),"OAV(s) et Film(s) à télécharger",IF(AND(B583&lt;C583,D583&lt;E583,F583&lt;G583),"A télécharger",IF(AND(B583&lt;C583,D583&lt;E583),"A télécharger",IF(B583&lt;C583,"A télécharger","A contrôler"))))))))))</f>
        <v>A télécharger</v>
      </c>
    </row>
    <row r="584" spans="1:10" ht="17.25" customHeight="1" x14ac:dyDescent="0.25">
      <c r="A584" s="18" t="e">
        <f>#REF!</f>
        <v>#REF!</v>
      </c>
      <c r="B584" s="3">
        <v>0</v>
      </c>
      <c r="C584" s="3">
        <v>18</v>
      </c>
      <c r="D584" s="3"/>
      <c r="E584" s="3"/>
      <c r="F584" s="3"/>
      <c r="G584" s="3"/>
      <c r="H584" s="12" t="str">
        <f t="shared" si="58"/>
        <v>A télécharger</v>
      </c>
    </row>
    <row r="585" spans="1:10" ht="17.25" customHeight="1" x14ac:dyDescent="0.25">
      <c r="A585" s="18" t="e">
        <f>#REF!</f>
        <v>#REF!</v>
      </c>
      <c r="B585" s="3">
        <v>0</v>
      </c>
      <c r="C585" s="3">
        <v>26</v>
      </c>
      <c r="D585" s="3"/>
      <c r="E585" s="3"/>
      <c r="F585" s="3"/>
      <c r="G585" s="3"/>
      <c r="H585" s="12" t="str">
        <f t="shared" si="58"/>
        <v>A télécharger</v>
      </c>
    </row>
    <row r="586" spans="1:10" ht="17.25" customHeight="1" x14ac:dyDescent="0.25">
      <c r="A586" s="18" t="e">
        <f>#REF!</f>
        <v>#REF!</v>
      </c>
      <c r="B586" s="3">
        <v>25</v>
      </c>
      <c r="C586" s="3">
        <v>25</v>
      </c>
      <c r="D586" s="3">
        <v>1</v>
      </c>
      <c r="E586" s="3">
        <v>1</v>
      </c>
      <c r="F586" s="3"/>
      <c r="G586" s="3"/>
      <c r="H586" s="12" t="str">
        <f t="shared" si="58"/>
        <v>Terminé</v>
      </c>
    </row>
    <row r="587" spans="1:10" ht="17.25" customHeight="1" x14ac:dyDescent="0.25">
      <c r="A587" s="18" t="e">
        <f>#REF!</f>
        <v>#REF!</v>
      </c>
      <c r="B587" s="3">
        <v>25</v>
      </c>
      <c r="C587" s="3">
        <v>25</v>
      </c>
      <c r="D587" s="3"/>
      <c r="E587" s="3"/>
      <c r="F587" s="3"/>
      <c r="G587" s="3"/>
      <c r="H587" s="12" t="str">
        <f t="shared" si="58"/>
        <v>Terminé</v>
      </c>
    </row>
    <row r="588" spans="1:10" ht="17.25" customHeight="1" x14ac:dyDescent="0.25">
      <c r="A588" s="18" t="e">
        <f>#REF!</f>
        <v>#REF!</v>
      </c>
      <c r="B588" s="3" t="s">
        <v>10</v>
      </c>
      <c r="C588" s="3">
        <v>27</v>
      </c>
      <c r="D588" s="3"/>
      <c r="E588" s="3"/>
      <c r="F588" s="3"/>
      <c r="G588" s="3"/>
      <c r="H588" s="12" t="str">
        <f t="shared" si="58"/>
        <v>Abandonné</v>
      </c>
    </row>
    <row r="589" spans="1:10" ht="17.25" customHeight="1" x14ac:dyDescent="0.25">
      <c r="A589" s="18" t="e">
        <f>#REF!</f>
        <v>#REF!</v>
      </c>
      <c r="B589" s="3">
        <v>0</v>
      </c>
      <c r="C589" s="3">
        <v>24</v>
      </c>
      <c r="D589" s="3">
        <v>0</v>
      </c>
      <c r="E589" s="3">
        <v>2</v>
      </c>
      <c r="F589" s="3">
        <v>0</v>
      </c>
      <c r="G589" s="3">
        <v>1</v>
      </c>
      <c r="H589" s="12" t="str">
        <f t="shared" si="58"/>
        <v>A télécharger</v>
      </c>
    </row>
    <row r="590" spans="1:10" ht="17.25" customHeight="1" x14ac:dyDescent="0.25">
      <c r="A590" s="18" t="e">
        <f>#REF!</f>
        <v>#REF!</v>
      </c>
      <c r="B590" s="3">
        <v>0</v>
      </c>
      <c r="C590" s="3">
        <v>178</v>
      </c>
      <c r="D590" s="3">
        <v>0</v>
      </c>
      <c r="E590" s="3">
        <v>24</v>
      </c>
      <c r="F590" s="3">
        <v>0</v>
      </c>
      <c r="G590" s="3">
        <v>2</v>
      </c>
      <c r="H590" s="12" t="str">
        <f t="shared" si="58"/>
        <v>A télécharger</v>
      </c>
    </row>
    <row r="591" spans="1:10" ht="17.25" customHeight="1" x14ac:dyDescent="0.4">
      <c r="A591" s="18" t="e">
        <f>#REF!</f>
        <v>#REF!</v>
      </c>
      <c r="B591" s="3">
        <v>9</v>
      </c>
      <c r="C591" s="3" t="s">
        <v>2</v>
      </c>
      <c r="D591" s="3"/>
      <c r="E591" s="3"/>
      <c r="F591" s="3"/>
      <c r="G591" s="3"/>
      <c r="H591" s="12" t="str">
        <f t="shared" si="58"/>
        <v>En cours</v>
      </c>
      <c r="I591" s="40" t="s">
        <v>53</v>
      </c>
      <c r="J591" s="35"/>
    </row>
    <row r="592" spans="1:10" ht="17.25" customHeight="1" x14ac:dyDescent="0.4">
      <c r="A592" s="18" t="e">
        <f>#REF!</f>
        <v>#REF!</v>
      </c>
      <c r="B592" s="3"/>
      <c r="C592" s="3"/>
      <c r="D592" s="3"/>
      <c r="E592" s="3"/>
      <c r="F592" s="3">
        <v>0</v>
      </c>
      <c r="G592" s="3" t="s">
        <v>9</v>
      </c>
      <c r="H592" s="12" t="str">
        <f t="shared" ref="H592" si="59">IF(AND(B592=C592,D592=E592,F592=G592),"Terminé",IF(OR(B592="x",D592="x",F592="x"),"Abandonné",IF(OR(C592="?",E592="?",G592="?"),"En cours",IF(OR(C592="!",E592="!",G592="!"),"A venir",IF(AND(B592=C592,D592&lt;E592,F592=G592),"OAV(s) à télécharger",IF(AND(B592=C592,D592=E592,F592&lt;G592),"Film(s) à télécharger",IF(AND(B592=C592,D592&lt;E592,F592&lt;G592),"OAV(s) et Film(s) à télécharger",IF(AND(B592&lt;C592,D592&lt;E592,F592&lt;G592),"A télécharger",IF(AND(B592&lt;C592,D592&lt;E592),"A télécharger",IF(B592&lt;C592,"A télécharger","A contrôler"))))))))))</f>
        <v>A venir</v>
      </c>
      <c r="I592" s="39"/>
      <c r="J592" s="35"/>
    </row>
    <row r="593" spans="1:8" ht="17.25" customHeight="1" x14ac:dyDescent="0.25">
      <c r="A593" s="18" t="e">
        <f>#REF!</f>
        <v>#REF!</v>
      </c>
      <c r="B593" s="3">
        <v>13</v>
      </c>
      <c r="C593" s="3">
        <v>13</v>
      </c>
      <c r="D593" s="3"/>
      <c r="E593" s="3"/>
      <c r="F593" s="3"/>
      <c r="G593" s="3"/>
      <c r="H593" s="12" t="str">
        <f t="shared" si="58"/>
        <v>Terminé</v>
      </c>
    </row>
    <row r="594" spans="1:8" ht="17.25" customHeight="1" x14ac:dyDescent="0.25">
      <c r="A594" s="18" t="e">
        <f>#REF!</f>
        <v>#REF!</v>
      </c>
      <c r="B594" s="3"/>
      <c r="C594" s="3"/>
      <c r="D594" s="3"/>
      <c r="E594" s="3"/>
      <c r="F594" s="3">
        <v>1</v>
      </c>
      <c r="G594" s="3">
        <v>1</v>
      </c>
      <c r="H594" s="12" t="str">
        <f t="shared" si="58"/>
        <v>Terminé</v>
      </c>
    </row>
    <row r="595" spans="1:8" ht="17.25" customHeight="1" x14ac:dyDescent="0.25">
      <c r="A595" s="18" t="e">
        <f>#REF!</f>
        <v>#REF!</v>
      </c>
      <c r="B595" s="3">
        <v>0</v>
      </c>
      <c r="C595" s="3">
        <v>24</v>
      </c>
      <c r="D595" s="3">
        <v>0</v>
      </c>
      <c r="E595" s="3">
        <v>1</v>
      </c>
      <c r="F595" s="3"/>
      <c r="G595" s="3"/>
      <c r="H595" s="12" t="str">
        <f t="shared" si="58"/>
        <v>A télécharger</v>
      </c>
    </row>
    <row r="596" spans="1:8" ht="17.25" customHeight="1" x14ac:dyDescent="0.25">
      <c r="A596" s="18" t="e">
        <f>#REF!</f>
        <v>#REF!</v>
      </c>
      <c r="B596" s="3">
        <v>0</v>
      </c>
      <c r="C596" s="3">
        <v>24</v>
      </c>
      <c r="D596" s="3"/>
      <c r="E596" s="3"/>
      <c r="F596" s="3">
        <v>0</v>
      </c>
      <c r="G596" s="3">
        <v>1</v>
      </c>
      <c r="H596" s="12" t="str">
        <f t="shared" si="58"/>
        <v>A télécharger</v>
      </c>
    </row>
    <row r="597" spans="1:8" ht="17.25" customHeight="1" x14ac:dyDescent="0.25">
      <c r="A597" s="18" t="e">
        <f>#REF!</f>
        <v>#REF!</v>
      </c>
      <c r="B597" s="3">
        <v>0</v>
      </c>
      <c r="C597" s="3">
        <v>25</v>
      </c>
      <c r="D597" s="3">
        <v>0</v>
      </c>
      <c r="E597" s="3">
        <v>1</v>
      </c>
      <c r="F597" s="3"/>
      <c r="G597" s="3"/>
      <c r="H597" s="12" t="str">
        <f t="shared" si="58"/>
        <v>A télécharger</v>
      </c>
    </row>
    <row r="598" spans="1:8" ht="17.25" customHeight="1" x14ac:dyDescent="0.25">
      <c r="A598" s="18" t="e">
        <f>#REF!</f>
        <v>#REF!</v>
      </c>
      <c r="B598" s="3">
        <v>0</v>
      </c>
      <c r="C598" s="3">
        <v>12</v>
      </c>
      <c r="D598" s="3"/>
      <c r="E598" s="3"/>
      <c r="F598" s="3"/>
      <c r="G598" s="3"/>
      <c r="H598" s="12" t="str">
        <f t="shared" si="58"/>
        <v>A télécharger</v>
      </c>
    </row>
    <row r="599" spans="1:8" ht="17.25" customHeight="1" x14ac:dyDescent="0.25">
      <c r="A599" s="18" t="e">
        <f>#REF!</f>
        <v>#REF!</v>
      </c>
      <c r="B599" s="3">
        <v>0</v>
      </c>
      <c r="C599" s="3">
        <v>12</v>
      </c>
      <c r="D599" s="3"/>
      <c r="E599" s="3"/>
      <c r="F599" s="3"/>
      <c r="G599" s="3"/>
      <c r="H599" s="12" t="str">
        <f t="shared" si="58"/>
        <v>A télécharger</v>
      </c>
    </row>
    <row r="600" spans="1:8" ht="17.25" customHeight="1" x14ac:dyDescent="0.25">
      <c r="A600" s="18" t="e">
        <f>#REF!</f>
        <v>#REF!</v>
      </c>
      <c r="B600" s="3">
        <v>0</v>
      </c>
      <c r="C600" s="3" t="s">
        <v>9</v>
      </c>
      <c r="D600" s="3"/>
      <c r="E600" s="3"/>
      <c r="F600" s="3"/>
      <c r="G600" s="3"/>
      <c r="H600" s="12" t="str">
        <f t="shared" ref="H600" si="60">IF(AND(B600=C600,D600=E600,F600=G600),"Terminé",IF(OR(B600="x",D600="x",F600="x"),"Abandonné",IF(OR(C600="?",E600="?",G600="?"),"En cours",IF(OR(C600="!",E600="!",G600="!"),"A venir",IF(AND(B600=C600,D600&lt;E600,F600=G600),"OAV(s) à télécharger",IF(AND(B600=C600,D600=E600,F600&lt;G600),"Film(s) à télécharger",IF(AND(B600=C600,D600&lt;E600,F600&lt;G600),"OAV(s) et Film(s) à télécharger",IF(AND(B600&lt;C600,D600&lt;E600,F600&lt;G600),"A télécharger",IF(AND(B600&lt;C600,D600&lt;E600),"A télécharger",IF(B600&lt;C600,"A télécharger","A contrôler"))))))))))</f>
        <v>A venir</v>
      </c>
    </row>
    <row r="601" spans="1:8" ht="17.25" customHeight="1" x14ac:dyDescent="0.25">
      <c r="A601" s="18" t="e">
        <f>#REF!</f>
        <v>#REF!</v>
      </c>
      <c r="B601" s="3">
        <v>24</v>
      </c>
      <c r="C601" s="3">
        <v>24</v>
      </c>
      <c r="D601" s="3"/>
      <c r="E601" s="3"/>
      <c r="F601" s="3"/>
      <c r="G601" s="3"/>
      <c r="H601" s="12" t="str">
        <f t="shared" si="58"/>
        <v>Terminé</v>
      </c>
    </row>
    <row r="602" spans="1:8" ht="17.25" customHeight="1" x14ac:dyDescent="0.25">
      <c r="A602" s="18" t="e">
        <f>#REF!</f>
        <v>#REF!</v>
      </c>
      <c r="B602" s="3">
        <v>0</v>
      </c>
      <c r="C602" s="3">
        <v>26</v>
      </c>
      <c r="D602" s="3">
        <v>0</v>
      </c>
      <c r="E602" s="3">
        <v>6</v>
      </c>
      <c r="F602" s="3"/>
      <c r="G602" s="3"/>
      <c r="H602" s="12" t="str">
        <f t="shared" si="58"/>
        <v>A télécharger</v>
      </c>
    </row>
    <row r="603" spans="1:8" ht="17.25" customHeight="1" x14ac:dyDescent="0.25">
      <c r="A603" s="18" t="e">
        <f>#REF!</f>
        <v>#REF!</v>
      </c>
      <c r="B603" s="3">
        <v>0</v>
      </c>
      <c r="C603" s="3">
        <v>12</v>
      </c>
      <c r="D603" s="3"/>
      <c r="E603" s="3"/>
      <c r="F603" s="3"/>
      <c r="G603" s="3"/>
      <c r="H603" s="12" t="str">
        <f t="shared" si="58"/>
        <v>A télécharger</v>
      </c>
    </row>
    <row r="604" spans="1:8" ht="17.25" customHeight="1" x14ac:dyDescent="0.25">
      <c r="A604" s="18" t="e">
        <f>#REF!</f>
        <v>#REF!</v>
      </c>
      <c r="B604" s="3">
        <v>0</v>
      </c>
      <c r="C604" s="3">
        <v>12</v>
      </c>
      <c r="D604" s="3">
        <v>0</v>
      </c>
      <c r="E604" s="3" t="s">
        <v>9</v>
      </c>
      <c r="F604" s="3"/>
      <c r="G604" s="3"/>
      <c r="H604" s="12" t="str">
        <f t="shared" si="58"/>
        <v>A venir</v>
      </c>
    </row>
    <row r="605" spans="1:8" ht="17.25" customHeight="1" x14ac:dyDescent="0.25">
      <c r="A605" s="18" t="e">
        <f>#REF!</f>
        <v>#REF!</v>
      </c>
      <c r="B605" s="3">
        <v>0</v>
      </c>
      <c r="C605" s="3">
        <v>13</v>
      </c>
      <c r="D605" s="3"/>
      <c r="E605" s="3"/>
      <c r="F605" s="3"/>
      <c r="G605" s="3"/>
      <c r="H605" s="12" t="str">
        <f t="shared" si="58"/>
        <v>A télécharger</v>
      </c>
    </row>
    <row r="606" spans="1:8" ht="17.25" customHeight="1" x14ac:dyDescent="0.25">
      <c r="A606" s="18" t="e">
        <f>#REF!</f>
        <v>#REF!</v>
      </c>
      <c r="B606" s="3">
        <v>0</v>
      </c>
      <c r="C606" s="3">
        <v>13</v>
      </c>
      <c r="D606" s="3"/>
      <c r="E606" s="3"/>
      <c r="F606" s="3"/>
      <c r="G606" s="3"/>
      <c r="H606" s="12" t="str">
        <f t="shared" si="58"/>
        <v>A télécharger</v>
      </c>
    </row>
    <row r="607" spans="1:8" ht="17.25" customHeight="1" x14ac:dyDescent="0.25">
      <c r="A607" s="18" t="e">
        <f>#REF!</f>
        <v>#REF!</v>
      </c>
      <c r="B607" s="3">
        <v>0</v>
      </c>
      <c r="C607" s="3">
        <v>21</v>
      </c>
      <c r="D607" s="3"/>
      <c r="E607" s="3"/>
      <c r="F607" s="3"/>
      <c r="G607" s="3"/>
      <c r="H607" s="12" t="str">
        <f t="shared" si="58"/>
        <v>A télécharger</v>
      </c>
    </row>
    <row r="608" spans="1:8" ht="17.25" customHeight="1" x14ac:dyDescent="0.25">
      <c r="A608" s="18" t="e">
        <f>#REF!</f>
        <v>#REF!</v>
      </c>
      <c r="B608" s="3">
        <v>0</v>
      </c>
      <c r="C608" s="3">
        <v>25</v>
      </c>
      <c r="D608" s="3">
        <v>0</v>
      </c>
      <c r="E608" s="3">
        <v>1</v>
      </c>
      <c r="F608" s="3"/>
      <c r="G608" s="3"/>
      <c r="H608" s="12" t="str">
        <f t="shared" si="58"/>
        <v>A télécharger</v>
      </c>
    </row>
    <row r="609" spans="1:10" ht="17.25" customHeight="1" x14ac:dyDescent="0.25">
      <c r="A609" s="18" t="e">
        <f>#REF!</f>
        <v>#REF!</v>
      </c>
      <c r="B609" s="3">
        <v>0</v>
      </c>
      <c r="C609" s="3">
        <v>147</v>
      </c>
      <c r="D609" s="3"/>
      <c r="E609" s="3"/>
      <c r="F609" s="3"/>
      <c r="G609" s="3"/>
      <c r="H609" s="12" t="str">
        <f t="shared" si="58"/>
        <v>A télécharger</v>
      </c>
    </row>
    <row r="610" spans="1:10" ht="17.25" customHeight="1" x14ac:dyDescent="0.25">
      <c r="A610" s="18" t="e">
        <f>#REF!</f>
        <v>#REF!</v>
      </c>
      <c r="B610" s="3">
        <v>0</v>
      </c>
      <c r="C610" s="3">
        <v>13</v>
      </c>
      <c r="D610" s="3"/>
      <c r="E610" s="3"/>
      <c r="F610" s="3">
        <v>0</v>
      </c>
      <c r="G610" s="3">
        <v>1</v>
      </c>
      <c r="H610" s="12" t="str">
        <f t="shared" si="58"/>
        <v>A télécharger</v>
      </c>
    </row>
    <row r="611" spans="1:10" ht="17.25" customHeight="1" x14ac:dyDescent="0.25">
      <c r="A611" s="18" t="e">
        <f>#REF!</f>
        <v>#REF!</v>
      </c>
      <c r="B611" s="3">
        <v>0</v>
      </c>
      <c r="C611" s="3" t="s">
        <v>9</v>
      </c>
      <c r="D611" s="3"/>
      <c r="E611" s="3"/>
      <c r="F611" s="3"/>
      <c r="G611" s="3"/>
      <c r="H611" s="12" t="str">
        <f t="shared" ref="H611" si="61">IF(AND(B611=C611,D611=E611,F611=G611),"Terminé",IF(OR(B611="x",D611="x",F611="x"),"Abandonné",IF(OR(C611="?",E611="?",G611="?"),"En cours",IF(OR(C611="!",E611="!",G611="!"),"A venir",IF(AND(B611=C611,D611&lt;E611,F611=G611),"OAV(s) à télécharger",IF(AND(B611=C611,D611=E611,F611&lt;G611),"Film(s) à télécharger",IF(AND(B611=C611,D611&lt;E611,F611&lt;G611),"OAV(s) et Film(s) à télécharger",IF(AND(B611&lt;C611,D611&lt;E611,F611&lt;G611),"A télécharger",IF(AND(B611&lt;C611,D611&lt;E611),"A télécharger",IF(B611&lt;C611,"A télécharger","A contrôler"))))))))))</f>
        <v>A venir</v>
      </c>
    </row>
    <row r="612" spans="1:10" ht="17.25" customHeight="1" x14ac:dyDescent="0.4">
      <c r="A612" s="18" t="e">
        <f>#REF!</f>
        <v>#REF!</v>
      </c>
      <c r="B612" s="3">
        <v>7</v>
      </c>
      <c r="C612" s="3" t="s">
        <v>2</v>
      </c>
      <c r="D612" s="3"/>
      <c r="E612" s="3"/>
      <c r="F612" s="3"/>
      <c r="G612" s="3"/>
      <c r="H612" s="12" t="str">
        <f t="shared" si="58"/>
        <v>En cours</v>
      </c>
      <c r="I612" s="40" t="s">
        <v>29</v>
      </c>
      <c r="J612" s="35"/>
    </row>
    <row r="613" spans="1:10" ht="17.25" customHeight="1" x14ac:dyDescent="0.25">
      <c r="A613" s="18" t="e">
        <f>#REF!</f>
        <v>#REF!</v>
      </c>
      <c r="B613" s="3">
        <v>0</v>
      </c>
      <c r="C613" s="3">
        <v>13</v>
      </c>
      <c r="D613" s="3"/>
      <c r="E613" s="3"/>
      <c r="F613" s="3"/>
      <c r="G613" s="3"/>
      <c r="H613" s="12" t="str">
        <f t="shared" si="58"/>
        <v>A télécharger</v>
      </c>
    </row>
    <row r="614" spans="1:10" ht="17.25" customHeight="1" x14ac:dyDescent="0.25">
      <c r="A614" s="18" t="e">
        <f>#REF!</f>
        <v>#REF!</v>
      </c>
      <c r="B614" s="3">
        <v>26</v>
      </c>
      <c r="C614" s="3">
        <v>26</v>
      </c>
      <c r="D614" s="3">
        <v>5</v>
      </c>
      <c r="E614" s="3">
        <v>5</v>
      </c>
      <c r="F614" s="3">
        <v>1</v>
      </c>
      <c r="G614" s="3">
        <v>1</v>
      </c>
      <c r="H614" s="12" t="str">
        <f t="shared" si="58"/>
        <v>Terminé</v>
      </c>
    </row>
    <row r="615" spans="1:10" ht="17.25" customHeight="1" x14ac:dyDescent="0.25">
      <c r="A615" s="18" t="e">
        <f>#REF!</f>
        <v>#REF!</v>
      </c>
      <c r="B615" s="3">
        <v>26</v>
      </c>
      <c r="C615" s="3">
        <v>26</v>
      </c>
      <c r="D615" s="3"/>
      <c r="E615" s="3"/>
      <c r="F615" s="3"/>
      <c r="G615" s="3"/>
      <c r="H615" s="12" t="str">
        <f t="shared" si="58"/>
        <v>Terminé</v>
      </c>
    </row>
    <row r="616" spans="1:10" ht="17.25" customHeight="1" x14ac:dyDescent="0.25">
      <c r="A616" s="18" t="e">
        <f>#REF!</f>
        <v>#REF!</v>
      </c>
      <c r="B616" s="3">
        <v>26</v>
      </c>
      <c r="C616" s="3">
        <v>26</v>
      </c>
      <c r="D616" s="3"/>
      <c r="E616" s="3"/>
      <c r="F616" s="3"/>
      <c r="G616" s="3"/>
      <c r="H616" s="12" t="str">
        <f t="shared" si="58"/>
        <v>Terminé</v>
      </c>
    </row>
    <row r="617" spans="1:10" ht="17.25" customHeight="1" x14ac:dyDescent="0.25">
      <c r="A617" s="18" t="e">
        <f>#REF!</f>
        <v>#REF!</v>
      </c>
      <c r="B617" s="3">
        <v>0</v>
      </c>
      <c r="C617" s="3">
        <v>51</v>
      </c>
      <c r="D617" s="3"/>
      <c r="E617" s="3"/>
      <c r="F617" s="3"/>
      <c r="G617" s="3"/>
      <c r="H617" s="12" t="str">
        <f t="shared" si="58"/>
        <v>A télécharger</v>
      </c>
    </row>
    <row r="618" spans="1:10" ht="17.25" customHeight="1" x14ac:dyDescent="0.25">
      <c r="A618" s="18" t="e">
        <f>#REF!</f>
        <v>#REF!</v>
      </c>
      <c r="B618" s="3">
        <v>0</v>
      </c>
      <c r="C618" s="3">
        <v>12</v>
      </c>
      <c r="D618" s="3"/>
      <c r="E618" s="3"/>
      <c r="F618" s="3"/>
      <c r="G618" s="3"/>
      <c r="H618" s="12" t="str">
        <f t="shared" si="58"/>
        <v>A télécharger</v>
      </c>
    </row>
    <row r="619" spans="1:10" ht="17.25" customHeight="1" x14ac:dyDescent="0.25">
      <c r="A619" s="18" t="e">
        <f>#REF!</f>
        <v>#REF!</v>
      </c>
      <c r="B619" s="3">
        <v>0</v>
      </c>
      <c r="C619" s="3">
        <v>12</v>
      </c>
      <c r="D619" s="3"/>
      <c r="E619" s="3"/>
      <c r="F619" s="3"/>
      <c r="G619" s="3"/>
      <c r="H619" s="12" t="str">
        <f t="shared" si="58"/>
        <v>A télécharger</v>
      </c>
    </row>
    <row r="620" spans="1:10" ht="17.25" customHeight="1" x14ac:dyDescent="0.25">
      <c r="A620" s="18" t="e">
        <f>#REF!</f>
        <v>#REF!</v>
      </c>
      <c r="B620" s="3">
        <v>0</v>
      </c>
      <c r="C620" s="3">
        <v>26</v>
      </c>
      <c r="D620" s="3"/>
      <c r="E620" s="3"/>
      <c r="F620" s="3"/>
      <c r="G620" s="3"/>
      <c r="H620" s="12" t="str">
        <f t="shared" si="58"/>
        <v>A télécharger</v>
      </c>
    </row>
    <row r="621" spans="1:10" ht="17.25" customHeight="1" x14ac:dyDescent="0.4">
      <c r="A621" s="18" t="e">
        <f>#REF!</f>
        <v>#REF!</v>
      </c>
      <c r="B621" s="3">
        <v>7</v>
      </c>
      <c r="C621" s="3" t="s">
        <v>2</v>
      </c>
      <c r="D621" s="3"/>
      <c r="E621" s="3"/>
      <c r="F621" s="3"/>
      <c r="G621" s="3"/>
      <c r="H621" s="12" t="str">
        <f t="shared" si="58"/>
        <v>En cours</v>
      </c>
      <c r="I621" s="40" t="s">
        <v>31</v>
      </c>
      <c r="J621" s="35"/>
    </row>
    <row r="622" spans="1:10" ht="17.25" customHeight="1" x14ac:dyDescent="0.25">
      <c r="A622" s="18" t="e">
        <f>#REF!</f>
        <v>#REF!</v>
      </c>
      <c r="B622" s="3">
        <v>26</v>
      </c>
      <c r="C622" s="3">
        <v>26</v>
      </c>
      <c r="D622" s="3"/>
      <c r="E622" s="3"/>
      <c r="F622" s="3"/>
      <c r="G622" s="3"/>
      <c r="H622" s="12" t="str">
        <f t="shared" si="58"/>
        <v>Terminé</v>
      </c>
    </row>
    <row r="623" spans="1:10" ht="17.25" customHeight="1" x14ac:dyDescent="0.25">
      <c r="A623" s="18" t="e">
        <f>#REF!</f>
        <v>#REF!</v>
      </c>
      <c r="B623" s="3">
        <v>0</v>
      </c>
      <c r="C623" s="3">
        <v>13</v>
      </c>
      <c r="D623" s="3"/>
      <c r="E623" s="3"/>
      <c r="F623" s="3"/>
      <c r="G623" s="3"/>
      <c r="H623" s="12" t="str">
        <f t="shared" si="58"/>
        <v>A télécharger</v>
      </c>
    </row>
    <row r="624" spans="1:10" ht="17.25" customHeight="1" x14ac:dyDescent="0.25">
      <c r="A624" s="18" t="e">
        <f>#REF!</f>
        <v>#REF!</v>
      </c>
      <c r="B624" s="3">
        <v>0</v>
      </c>
      <c r="C624" s="3">
        <v>13</v>
      </c>
      <c r="D624" s="3">
        <v>0</v>
      </c>
      <c r="E624" s="3">
        <v>2</v>
      </c>
      <c r="F624" s="3"/>
      <c r="G624" s="3"/>
      <c r="H624" s="12" t="str">
        <f t="shared" si="58"/>
        <v>A télécharger</v>
      </c>
    </row>
    <row r="625" spans="1:10" ht="17.25" customHeight="1" x14ac:dyDescent="0.25">
      <c r="A625" s="18" t="e">
        <f>#REF!</f>
        <v>#REF!</v>
      </c>
      <c r="B625" s="3"/>
      <c r="C625" s="3"/>
      <c r="D625" s="3"/>
      <c r="E625" s="3"/>
      <c r="F625" s="3">
        <v>1</v>
      </c>
      <c r="G625" s="3">
        <v>1</v>
      </c>
      <c r="H625" s="12" t="str">
        <f t="shared" si="58"/>
        <v>Terminé</v>
      </c>
    </row>
    <row r="626" spans="1:10" ht="17.25" customHeight="1" x14ac:dyDescent="0.25">
      <c r="A626" s="18" t="e">
        <f>#REF!</f>
        <v>#REF!</v>
      </c>
      <c r="B626" s="3">
        <v>0</v>
      </c>
      <c r="C626" s="3">
        <v>54</v>
      </c>
      <c r="D626" s="3"/>
      <c r="E626" s="3"/>
      <c r="F626" s="3"/>
      <c r="G626" s="3"/>
      <c r="H626" s="12" t="str">
        <f t="shared" si="58"/>
        <v>A télécharger</v>
      </c>
    </row>
    <row r="627" spans="1:10" ht="17.25" customHeight="1" x14ac:dyDescent="0.25">
      <c r="A627" s="18" t="e">
        <f>#REF!</f>
        <v>#REF!</v>
      </c>
      <c r="B627" s="3">
        <v>12</v>
      </c>
      <c r="C627" s="3">
        <v>12</v>
      </c>
      <c r="D627" s="3"/>
      <c r="E627" s="3"/>
      <c r="F627" s="3"/>
      <c r="G627" s="3"/>
      <c r="H627" s="12" t="str">
        <f t="shared" si="58"/>
        <v>Terminé</v>
      </c>
    </row>
    <row r="628" spans="1:10" ht="17.25" customHeight="1" x14ac:dyDescent="0.25">
      <c r="A628" s="18" t="e">
        <f>#REF!</f>
        <v>#REF!</v>
      </c>
      <c r="B628" s="3">
        <v>16</v>
      </c>
      <c r="C628" s="3">
        <v>16</v>
      </c>
      <c r="D628" s="3"/>
      <c r="E628" s="3"/>
      <c r="F628" s="3"/>
      <c r="G628" s="3"/>
      <c r="H628" s="12" t="str">
        <f t="shared" si="58"/>
        <v>Terminé</v>
      </c>
    </row>
    <row r="629" spans="1:10" ht="17.25" customHeight="1" x14ac:dyDescent="0.25">
      <c r="A629" s="18" t="e">
        <f>#REF!</f>
        <v>#REF!</v>
      </c>
      <c r="B629" s="3">
        <v>12</v>
      </c>
      <c r="C629" s="3">
        <v>12</v>
      </c>
      <c r="D629" s="3"/>
      <c r="E629" s="3"/>
      <c r="F629" s="3"/>
      <c r="G629" s="3"/>
      <c r="H629" s="12" t="str">
        <f t="shared" si="58"/>
        <v>Terminé</v>
      </c>
    </row>
    <row r="630" spans="1:10" ht="17.25" customHeight="1" x14ac:dyDescent="0.25">
      <c r="A630" s="18" t="e">
        <f>#REF!</f>
        <v>#REF!</v>
      </c>
      <c r="B630" s="3">
        <v>12</v>
      </c>
      <c r="C630" s="3">
        <v>12</v>
      </c>
      <c r="D630" s="3"/>
      <c r="E630" s="3"/>
      <c r="F630" s="3"/>
      <c r="G630" s="3"/>
      <c r="H630" s="12" t="str">
        <f t="shared" si="58"/>
        <v>Terminé</v>
      </c>
    </row>
    <row r="631" spans="1:10" ht="17.25" customHeight="1" x14ac:dyDescent="0.25">
      <c r="A631" s="18" t="e">
        <f>#REF!</f>
        <v>#REF!</v>
      </c>
      <c r="B631" s="3">
        <v>0</v>
      </c>
      <c r="C631" s="3">
        <v>13</v>
      </c>
      <c r="D631" s="3"/>
      <c r="E631" s="3"/>
      <c r="F631" s="3"/>
      <c r="G631" s="3"/>
      <c r="H631" s="12" t="str">
        <f t="shared" si="58"/>
        <v>A télécharger</v>
      </c>
    </row>
    <row r="632" spans="1:10" ht="17.25" customHeight="1" x14ac:dyDescent="0.25">
      <c r="A632" s="18" t="e">
        <f>#REF!</f>
        <v>#REF!</v>
      </c>
      <c r="B632" s="3">
        <v>0</v>
      </c>
      <c r="C632" s="3">
        <v>13</v>
      </c>
      <c r="D632" s="3"/>
      <c r="E632" s="3"/>
      <c r="F632" s="3"/>
      <c r="G632" s="3"/>
      <c r="H632" s="12" t="str">
        <f t="shared" si="58"/>
        <v>A télécharger</v>
      </c>
    </row>
    <row r="633" spans="1:10" ht="17.25" customHeight="1" x14ac:dyDescent="0.25">
      <c r="A633" s="18" t="e">
        <f>#REF!</f>
        <v>#REF!</v>
      </c>
      <c r="B633" s="3">
        <v>13</v>
      </c>
      <c r="C633" s="3">
        <v>13</v>
      </c>
      <c r="D633" s="3"/>
      <c r="E633" s="3"/>
      <c r="F633" s="3"/>
      <c r="G633" s="3"/>
      <c r="H633" s="12" t="str">
        <f t="shared" si="58"/>
        <v>Terminé</v>
      </c>
    </row>
    <row r="634" spans="1:10" ht="17.25" customHeight="1" x14ac:dyDescent="0.25">
      <c r="A634" s="18" t="e">
        <f>#REF!</f>
        <v>#REF!</v>
      </c>
      <c r="B634" s="3">
        <v>0</v>
      </c>
      <c r="C634" s="3">
        <v>13</v>
      </c>
      <c r="D634" s="3"/>
      <c r="E634" s="3"/>
      <c r="F634" s="3"/>
      <c r="G634" s="3"/>
      <c r="H634" s="12" t="str">
        <f t="shared" si="58"/>
        <v>A télécharger</v>
      </c>
    </row>
    <row r="635" spans="1:10" ht="17.25" customHeight="1" x14ac:dyDescent="0.25">
      <c r="A635" s="18" t="e">
        <f>#REF!</f>
        <v>#REF!</v>
      </c>
      <c r="B635" s="3">
        <v>0</v>
      </c>
      <c r="C635" s="3">
        <v>13</v>
      </c>
      <c r="D635" s="3"/>
      <c r="E635" s="3"/>
      <c r="F635" s="3"/>
      <c r="G635" s="3"/>
      <c r="H635" s="12" t="str">
        <f t="shared" si="58"/>
        <v>A télécharger</v>
      </c>
    </row>
    <row r="636" spans="1:10" ht="17.25" customHeight="1" x14ac:dyDescent="0.25">
      <c r="A636" s="18" t="e">
        <f>#REF!</f>
        <v>#REF!</v>
      </c>
      <c r="B636" s="3">
        <v>0</v>
      </c>
      <c r="C636" s="3" t="s">
        <v>9</v>
      </c>
      <c r="D636" s="3"/>
      <c r="E636" s="3"/>
      <c r="F636" s="3"/>
      <c r="G636" s="3"/>
      <c r="H636" s="12" t="str">
        <f t="shared" ref="H636" si="62">IF(AND(B636=C636,D636=E636,F636=G636),"Terminé",IF(OR(B636="x",D636="x",F636="x"),"Abandonné",IF(OR(C636="?",E636="?",G636="?"),"En cours",IF(OR(C636="!",E636="!",G636="!"),"A venir",IF(AND(B636=C636,D636&lt;E636,F636=G636),"OAV(s) à télécharger",IF(AND(B636=C636,D636=E636,F636&lt;G636),"Film(s) à télécharger",IF(AND(B636=C636,D636&lt;E636,F636&lt;G636),"OAV(s) et Film(s) à télécharger",IF(AND(B636&lt;C636,D636&lt;E636,F636&lt;G636),"A télécharger",IF(AND(B636&lt;C636,D636&lt;E636),"A télécharger",IF(B636&lt;C636,"A télécharger","A contrôler"))))))))))</f>
        <v>A venir</v>
      </c>
    </row>
    <row r="637" spans="1:10" ht="17.25" customHeight="1" x14ac:dyDescent="0.25">
      <c r="A637" s="18" t="e">
        <f>#REF!</f>
        <v>#REF!</v>
      </c>
      <c r="B637" s="3">
        <v>0</v>
      </c>
      <c r="C637" s="3">
        <v>13</v>
      </c>
      <c r="D637" s="3"/>
      <c r="E637" s="3"/>
      <c r="F637" s="3"/>
      <c r="G637" s="3"/>
      <c r="H637" s="12" t="str">
        <f t="shared" si="58"/>
        <v>A télécharger</v>
      </c>
    </row>
    <row r="638" spans="1:10" ht="17.25" customHeight="1" x14ac:dyDescent="0.4">
      <c r="A638" s="18" t="e">
        <f>#REF!</f>
        <v>#REF!</v>
      </c>
      <c r="B638" s="3">
        <v>6</v>
      </c>
      <c r="C638" s="3" t="s">
        <v>2</v>
      </c>
      <c r="D638" s="3"/>
      <c r="E638" s="3"/>
      <c r="F638" s="3"/>
      <c r="G638" s="3"/>
      <c r="H638" s="12" t="str">
        <f t="shared" si="58"/>
        <v>En cours</v>
      </c>
      <c r="I638" s="38" t="s">
        <v>60</v>
      </c>
      <c r="J638" s="35"/>
    </row>
    <row r="639" spans="1:10" ht="17.25" customHeight="1" x14ac:dyDescent="0.25">
      <c r="A639" s="18" t="e">
        <f>#REF!</f>
        <v>#REF!</v>
      </c>
      <c r="B639" s="3">
        <v>0</v>
      </c>
      <c r="C639" s="3">
        <v>13</v>
      </c>
      <c r="D639" s="3">
        <v>0</v>
      </c>
      <c r="E639" s="3">
        <v>1</v>
      </c>
      <c r="F639" s="3"/>
      <c r="G639" s="3"/>
      <c r="H639" s="12" t="str">
        <f t="shared" si="58"/>
        <v>A télécharger</v>
      </c>
    </row>
    <row r="640" spans="1:10" ht="17.25" customHeight="1" x14ac:dyDescent="0.25">
      <c r="A640" s="18" t="e">
        <f>#REF!</f>
        <v>#REF!</v>
      </c>
      <c r="B640" s="3">
        <v>0</v>
      </c>
      <c r="C640" s="3" t="s">
        <v>9</v>
      </c>
      <c r="D640" s="3"/>
      <c r="E640" s="3"/>
      <c r="F640" s="3"/>
      <c r="G640" s="3"/>
      <c r="H640" s="12" t="str">
        <f t="shared" si="58"/>
        <v>A venir</v>
      </c>
    </row>
    <row r="641" spans="1:10" ht="17.25" customHeight="1" x14ac:dyDescent="0.25">
      <c r="A641" s="18" t="e">
        <f>#REF!</f>
        <v>#REF!</v>
      </c>
      <c r="B641" s="3">
        <v>0</v>
      </c>
      <c r="C641" s="3" t="s">
        <v>9</v>
      </c>
      <c r="D641" s="3">
        <v>0</v>
      </c>
      <c r="E641" s="3" t="s">
        <v>9</v>
      </c>
      <c r="F641" s="3"/>
      <c r="G641" s="3"/>
      <c r="H641" s="12" t="str">
        <f t="shared" si="58"/>
        <v>A venir</v>
      </c>
    </row>
    <row r="642" spans="1:10" ht="17.25" customHeight="1" x14ac:dyDescent="0.25">
      <c r="A642" s="18" t="e">
        <f>#REF!</f>
        <v>#REF!</v>
      </c>
      <c r="B642" s="3">
        <v>0</v>
      </c>
      <c r="C642" s="3">
        <v>12</v>
      </c>
      <c r="D642" s="3"/>
      <c r="E642" s="3"/>
      <c r="F642" s="3"/>
      <c r="G642" s="3"/>
      <c r="H642" s="12" t="str">
        <f t="shared" si="58"/>
        <v>A télécharger</v>
      </c>
    </row>
    <row r="643" spans="1:10" ht="17.25" customHeight="1" x14ac:dyDescent="0.25">
      <c r="A643" s="18" t="e">
        <f>#REF!</f>
        <v>#REF!</v>
      </c>
      <c r="B643" s="3">
        <v>0</v>
      </c>
      <c r="C643" s="3">
        <v>12</v>
      </c>
      <c r="D643" s="3"/>
      <c r="E643" s="3"/>
      <c r="F643" s="3"/>
      <c r="G643" s="3"/>
      <c r="H643" s="12" t="str">
        <f t="shared" si="58"/>
        <v>A télécharger</v>
      </c>
    </row>
    <row r="644" spans="1:10" ht="17.25" customHeight="1" x14ac:dyDescent="0.25">
      <c r="A644" s="18" t="e">
        <f>#REF!</f>
        <v>#REF!</v>
      </c>
      <c r="B644" s="3">
        <v>0</v>
      </c>
      <c r="C644" s="3">
        <v>38</v>
      </c>
      <c r="D644" s="3"/>
      <c r="E644" s="3"/>
      <c r="F644" s="3"/>
      <c r="G644" s="3"/>
      <c r="H644" s="12" t="str">
        <f t="shared" si="58"/>
        <v>A télécharger</v>
      </c>
    </row>
    <row r="645" spans="1:10" ht="17.25" customHeight="1" x14ac:dyDescent="0.4">
      <c r="A645" s="18" t="e">
        <f>#REF!</f>
        <v>#REF!</v>
      </c>
      <c r="B645" s="3">
        <v>6</v>
      </c>
      <c r="C645" s="3" t="s">
        <v>2</v>
      </c>
      <c r="D645" s="3"/>
      <c r="E645" s="3"/>
      <c r="F645" s="3"/>
      <c r="G645" s="3"/>
      <c r="H645" s="12" t="str">
        <f t="shared" si="58"/>
        <v>En cours</v>
      </c>
      <c r="I645" s="40" t="s">
        <v>53</v>
      </c>
      <c r="J645" s="35"/>
    </row>
    <row r="646" spans="1:10" ht="17.25" customHeight="1" x14ac:dyDescent="0.25">
      <c r="A646" s="18" t="e">
        <f>#REF!</f>
        <v>#REF!</v>
      </c>
      <c r="B646" s="3">
        <v>0</v>
      </c>
      <c r="C646" s="3">
        <v>13</v>
      </c>
      <c r="D646" s="3"/>
      <c r="E646" s="3"/>
      <c r="F646" s="3"/>
      <c r="G646" s="3"/>
      <c r="H646" s="12" t="str">
        <f t="shared" si="58"/>
        <v>A télécharger</v>
      </c>
    </row>
    <row r="647" spans="1:10" ht="17.25" customHeight="1" x14ac:dyDescent="0.25">
      <c r="A647" s="18" t="e">
        <f>#REF!</f>
        <v>#REF!</v>
      </c>
      <c r="B647" s="3">
        <v>0</v>
      </c>
      <c r="C647" s="3">
        <v>251</v>
      </c>
      <c r="D647" s="3"/>
      <c r="E647" s="3"/>
      <c r="F647" s="3"/>
      <c r="G647" s="3"/>
      <c r="H647" s="12" t="str">
        <f t="shared" si="58"/>
        <v>A télécharger</v>
      </c>
    </row>
    <row r="648" spans="1:10" ht="17.25" customHeight="1" x14ac:dyDescent="0.25">
      <c r="A648" s="18" t="e">
        <f>#REF!</f>
        <v>#REF!</v>
      </c>
      <c r="B648" s="3">
        <v>0</v>
      </c>
      <c r="C648" s="3">
        <v>180</v>
      </c>
      <c r="D648" s="3"/>
      <c r="E648" s="3"/>
      <c r="F648" s="3"/>
      <c r="G648" s="3"/>
      <c r="H648" s="12" t="str">
        <f t="shared" si="58"/>
        <v>A télécharger</v>
      </c>
    </row>
    <row r="649" spans="1:10" ht="17.25" customHeight="1" x14ac:dyDescent="0.25">
      <c r="A649" s="18" t="e">
        <f>#REF!</f>
        <v>#REF!</v>
      </c>
      <c r="B649" s="3">
        <v>0</v>
      </c>
      <c r="C649" s="3">
        <v>13</v>
      </c>
      <c r="D649" s="3">
        <v>0</v>
      </c>
      <c r="E649" s="3">
        <v>3</v>
      </c>
      <c r="F649" s="3"/>
      <c r="G649" s="3"/>
      <c r="H649" s="12" t="str">
        <f t="shared" si="58"/>
        <v>A télécharger</v>
      </c>
    </row>
    <row r="650" spans="1:10" ht="17.25" customHeight="1" x14ac:dyDescent="0.25">
      <c r="A650" s="18" t="e">
        <f>#REF!</f>
        <v>#REF!</v>
      </c>
      <c r="B650" s="3">
        <v>13</v>
      </c>
      <c r="C650" s="3">
        <v>13</v>
      </c>
      <c r="D650" s="3"/>
      <c r="E650" s="3"/>
      <c r="F650" s="3"/>
      <c r="G650" s="3"/>
      <c r="H650" s="12" t="str">
        <f t="shared" si="58"/>
        <v>Terminé</v>
      </c>
    </row>
    <row r="651" spans="1:10" ht="17.25" customHeight="1" x14ac:dyDescent="0.25">
      <c r="A651" s="18" t="e">
        <f>#REF!</f>
        <v>#REF!</v>
      </c>
      <c r="B651" s="3">
        <v>0</v>
      </c>
      <c r="C651" s="3">
        <v>12</v>
      </c>
      <c r="D651" s="3"/>
      <c r="E651" s="3"/>
      <c r="F651" s="3"/>
      <c r="G651" s="3"/>
      <c r="H651" s="12" t="str">
        <f t="shared" ref="H651:H659" si="63">IF(AND(B651=C651,D651=E651,F651=G651),"Terminé",IF(OR(B651="x",D651="x",F651="x"),"Abandonné",IF(OR(C651="?",E651="?",G651="?"),"En cours",IF(OR(C651="!",E651="!",G651="!"),"A venir",IF(AND(B651=C651,D651&lt;E651,F651=G651),"OAV(s) à télécharger",IF(AND(B651=C651,D651=E651,F651&lt;G651),"Film(s) à télécharger",IF(AND(B651=C651,D651&lt;E651,F651&lt;G651),"OAV(s) et Film(s) à télécharger",IF(AND(B651&lt;C651,D651&lt;E651,F651&lt;G651),"A télécharger",IF(AND(B651&lt;C651,D651&lt;E651),"A télécharger",IF(B651&lt;C651,"A télécharger","A contrôler"))))))))))</f>
        <v>A télécharger</v>
      </c>
    </row>
    <row r="652" spans="1:10" ht="17.25" customHeight="1" x14ac:dyDescent="0.25">
      <c r="A652" s="18" t="e">
        <f>#REF!</f>
        <v>#REF!</v>
      </c>
      <c r="B652" s="3">
        <v>12</v>
      </c>
      <c r="C652" s="3">
        <v>12</v>
      </c>
      <c r="D652" s="3"/>
      <c r="E652" s="3"/>
      <c r="F652" s="3"/>
      <c r="G652" s="3"/>
      <c r="H652" s="12" t="str">
        <f t="shared" si="63"/>
        <v>Terminé</v>
      </c>
    </row>
    <row r="653" spans="1:10" ht="17.25" customHeight="1" x14ac:dyDescent="0.25">
      <c r="A653" s="18" t="e">
        <f>#REF!</f>
        <v>#REF!</v>
      </c>
      <c r="B653" s="3">
        <v>11</v>
      </c>
      <c r="C653" s="3">
        <v>11</v>
      </c>
      <c r="D653" s="3"/>
      <c r="E653" s="3"/>
      <c r="F653" s="3"/>
      <c r="G653" s="3"/>
      <c r="H653" s="12" t="str">
        <f t="shared" si="63"/>
        <v>Terminé</v>
      </c>
    </row>
    <row r="654" spans="1:10" ht="17.25" customHeight="1" x14ac:dyDescent="0.25">
      <c r="A654" s="18" t="e">
        <f>#REF!</f>
        <v>#REF!</v>
      </c>
      <c r="B654" s="3">
        <v>0</v>
      </c>
      <c r="C654" s="3">
        <v>13</v>
      </c>
      <c r="D654" s="3">
        <v>0</v>
      </c>
      <c r="E654" s="3">
        <v>1</v>
      </c>
      <c r="F654" s="3"/>
      <c r="G654" s="3"/>
      <c r="H654" s="12" t="str">
        <f t="shared" si="63"/>
        <v>A télécharger</v>
      </c>
    </row>
    <row r="655" spans="1:10" ht="17.25" customHeight="1" x14ac:dyDescent="0.25">
      <c r="A655" s="18" t="e">
        <f>#REF!</f>
        <v>#REF!</v>
      </c>
      <c r="B655" s="3">
        <v>0</v>
      </c>
      <c r="C655" s="3">
        <v>12</v>
      </c>
      <c r="D655" s="3"/>
      <c r="E655" s="3"/>
      <c r="F655" s="3"/>
      <c r="G655" s="3"/>
      <c r="H655" s="12" t="str">
        <f t="shared" si="63"/>
        <v>A télécharger</v>
      </c>
    </row>
    <row r="656" spans="1:10" ht="17.25" customHeight="1" x14ac:dyDescent="0.25">
      <c r="A656" s="18" t="e">
        <f>#REF!</f>
        <v>#REF!</v>
      </c>
      <c r="B656" s="3">
        <v>0</v>
      </c>
      <c r="C656" s="3">
        <v>13</v>
      </c>
      <c r="D656" s="3"/>
      <c r="E656" s="3"/>
      <c r="F656" s="3"/>
      <c r="G656" s="3"/>
      <c r="H656" s="12" t="str">
        <f t="shared" si="63"/>
        <v>A télécharger</v>
      </c>
    </row>
    <row r="657" spans="1:8" ht="17.25" customHeight="1" x14ac:dyDescent="0.25">
      <c r="A657" s="18" t="e">
        <f>#REF!</f>
        <v>#REF!</v>
      </c>
      <c r="B657" s="3">
        <v>0</v>
      </c>
      <c r="C657" s="3">
        <v>12</v>
      </c>
      <c r="D657" s="3"/>
      <c r="E657" s="3"/>
      <c r="F657" s="3"/>
      <c r="G657" s="3"/>
      <c r="H657" s="12" t="str">
        <f t="shared" si="63"/>
        <v>A télécharger</v>
      </c>
    </row>
    <row r="658" spans="1:8" ht="17.25" customHeight="1" x14ac:dyDescent="0.25">
      <c r="A658" s="18" t="e">
        <f>#REF!</f>
        <v>#REF!</v>
      </c>
      <c r="B658" s="3">
        <v>0</v>
      </c>
      <c r="C658" s="3">
        <v>13</v>
      </c>
      <c r="D658" s="3"/>
      <c r="E658" s="3"/>
      <c r="F658" s="3"/>
      <c r="G658" s="3"/>
      <c r="H658" s="12" t="str">
        <f t="shared" si="63"/>
        <v>A télécharger</v>
      </c>
    </row>
    <row r="659" spans="1:8" ht="17.25" customHeight="1" thickBot="1" x14ac:dyDescent="0.3">
      <c r="A659" s="18" t="e">
        <f>#REF!</f>
        <v>#REF!</v>
      </c>
      <c r="B659" s="4">
        <v>0</v>
      </c>
      <c r="C659" s="4">
        <v>24</v>
      </c>
      <c r="D659" s="4"/>
      <c r="E659" s="4"/>
      <c r="F659" s="4"/>
      <c r="G659" s="4"/>
      <c r="H659" s="12" t="str">
        <f t="shared" si="63"/>
        <v>A télécharger</v>
      </c>
    </row>
    <row r="661" spans="1:8" x14ac:dyDescent="0.25">
      <c r="G661" s="37"/>
    </row>
  </sheetData>
  <autoFilter ref="A17:J659"/>
  <conditionalFormatting sqref="B18:B659">
    <cfRule type="expression" dxfId="36" priority="412">
      <formula>H18="A venir"</formula>
    </cfRule>
    <cfRule type="expression" dxfId="35" priority="413">
      <formula>H18="Abandonné"</formula>
    </cfRule>
    <cfRule type="expression" dxfId="34" priority="417">
      <formula>H18="En cours"</formula>
    </cfRule>
    <cfRule type="expression" dxfId="33" priority="418">
      <formula>B18=C18</formula>
    </cfRule>
    <cfRule type="expression" dxfId="32" priority="419">
      <formula>B18&lt;C18</formula>
    </cfRule>
  </conditionalFormatting>
  <conditionalFormatting sqref="C18:C659">
    <cfRule type="expression" dxfId="31" priority="398">
      <formula>H18="A venir"</formula>
    </cfRule>
    <cfRule type="expression" dxfId="30" priority="399">
      <formula>H18="Abandonné"</formula>
    </cfRule>
    <cfRule type="expression" dxfId="29" priority="403">
      <formula>H18="En cours"</formula>
    </cfRule>
    <cfRule type="expression" dxfId="28" priority="404">
      <formula>C18=B18</formula>
    </cfRule>
    <cfRule type="expression" dxfId="27" priority="405">
      <formula>C18&gt;B18</formula>
    </cfRule>
  </conditionalFormatting>
  <conditionalFormatting sqref="D18:D659">
    <cfRule type="expression" dxfId="26" priority="384">
      <formula>H18="A venir"</formula>
    </cfRule>
    <cfRule type="expression" dxfId="25" priority="385">
      <formula>H18="Abandonné"</formula>
    </cfRule>
    <cfRule type="expression" dxfId="24" priority="389">
      <formula>H18="En cours"</formula>
    </cfRule>
    <cfRule type="expression" dxfId="23" priority="390">
      <formula>D18=E18</formula>
    </cfRule>
    <cfRule type="expression" dxfId="22" priority="391">
      <formula>D18&lt;E18</formula>
    </cfRule>
  </conditionalFormatting>
  <conditionalFormatting sqref="E18:E659">
    <cfRule type="expression" dxfId="21" priority="370">
      <formula>H18="A venir"</formula>
    </cfRule>
    <cfRule type="expression" dxfId="20" priority="371">
      <formula>H18="Abandonné"</formula>
    </cfRule>
    <cfRule type="expression" dxfId="19" priority="375">
      <formula>H18="En cours"</formula>
    </cfRule>
    <cfRule type="expression" dxfId="18" priority="376">
      <formula>E18=D18</formula>
    </cfRule>
    <cfRule type="expression" dxfId="17" priority="377">
      <formula>E18&gt;D18</formula>
    </cfRule>
  </conditionalFormatting>
  <conditionalFormatting sqref="F18:F659">
    <cfRule type="expression" dxfId="16" priority="356">
      <formula>H18="A venir"</formula>
    </cfRule>
    <cfRule type="expression" dxfId="15" priority="357">
      <formula>H18="Abandonné"</formula>
    </cfRule>
    <cfRule type="expression" dxfId="14" priority="361">
      <formula>H18="En cours"</formula>
    </cfRule>
    <cfRule type="expression" dxfId="13" priority="362">
      <formula>F18=G18</formula>
    </cfRule>
    <cfRule type="expression" dxfId="12" priority="363">
      <formula>F18&lt;G18</formula>
    </cfRule>
  </conditionalFormatting>
  <conditionalFormatting sqref="G18:G659">
    <cfRule type="expression" dxfId="11" priority="342">
      <formula>H18="A venir"</formula>
    </cfRule>
    <cfRule type="expression" dxfId="10" priority="343">
      <formula>H18="Abandonné"</formula>
    </cfRule>
    <cfRule type="expression" dxfId="9" priority="347">
      <formula>H18="En cours"</formula>
    </cfRule>
    <cfRule type="expression" dxfId="8" priority="348">
      <formula>G18=F18</formula>
    </cfRule>
    <cfRule type="expression" dxfId="7" priority="349">
      <formula>G18&gt;F18</formula>
    </cfRule>
  </conditionalFormatting>
  <conditionalFormatting sqref="B18:G659">
    <cfRule type="containsBlanks" dxfId="6" priority="1">
      <formula>LEN(TRIM(B18))=0</formula>
    </cfRule>
  </conditionalFormatting>
  <conditionalFormatting sqref="H18:H659">
    <cfRule type="containsText" dxfId="5" priority="420" operator="containsText" text="à télécharger">
      <formula>NOT(ISERROR(SEARCH("à télécharger",H18)))</formula>
    </cfRule>
    <cfRule type="containsText" dxfId="4" priority="421" operator="containsText" text="A venir">
      <formula>NOT(ISERROR(SEARCH("A venir",H18)))</formula>
    </cfRule>
    <cfRule type="containsText" dxfId="3" priority="422" operator="containsText" text="Abandonné">
      <formula>NOT(ISERROR(SEARCH("Abandonné",H18)))</formula>
    </cfRule>
    <cfRule type="containsText" dxfId="2" priority="423" operator="containsText" text="En cours">
      <formula>NOT(ISERROR(SEARCH("En cours",H18)))</formula>
    </cfRule>
    <cfRule type="containsText" dxfId="1" priority="424" operator="containsText" text="Terminé">
      <formula>NOT(ISERROR(SEARCH("Terminé",H18)))</formula>
    </cfRule>
    <cfRule type="containsText" dxfId="0" priority="425" operator="containsText" text="A télécharger">
      <formula>NOT(ISERROR(SEARCH("A télécharger",H18)))</formula>
    </cfRule>
  </conditionalFormatting>
  <hyperlinks>
    <hyperlink ref="I9:J14"/>
    <hyperlink ref="I4:I9"/>
    <hyperlink ref="I21" r:id="rId1" display="http://kaerizaki-fansub.fr/"/>
    <hyperlink ref="I28" r:id="rId2" display="http://ekstasyfamily.blogspot.fr/"/>
    <hyperlink ref="I34" r:id="rId3" display="http://www.nyaa.se/?user=175867"/>
    <hyperlink ref="I36" r:id="rId4" display="http://www.bloody-no-yume.com/"/>
    <hyperlink ref="I46" r:id="rId5" display="http://manga-family.moe/"/>
    <hyperlink ref="I127" r:id="rId6" display="http://www.free-telechargement.org/1/categorie-Mangas+VOST/"/>
    <hyperlink ref="I132" r:id="rId7" display="http://www.nyaa.se/?user=253697"/>
    <hyperlink ref="I137" r:id="rId8" display="http://www.houkago-fansub.com/"/>
    <hyperlink ref="I154" r:id="rId9" display="http://despair-paradise.com/"/>
    <hyperlink ref="I171" r:id="rId10" display="http://www.nyaa.se/?user=175867"/>
    <hyperlink ref="I190" r:id="rId11" display="http://www.bloody-no-yume.com/"/>
    <hyperlink ref="I201" r:id="rId12" display="http://www.shining-prism.com/"/>
    <hyperlink ref="I212" r:id="rId13" display="http://www.shining-prism.com/"/>
    <hyperlink ref="I251" r:id="rId14" display="http://www.shining-prism.com/"/>
    <hyperlink ref="I275" r:id="rId15" display="http://despair-paradise.com/"/>
    <hyperlink ref="I289" r:id="rId16" display="http://www.houkago-fansub.com/"/>
    <hyperlink ref="I326" r:id="rId17" display="http://www.kfrfansub.com/"/>
    <hyperlink ref="I327" r:id="rId18" display="http://www.houkago-fansub.com/"/>
    <hyperlink ref="I355" r:id="rId19" display="http://shinjite.lo.gs/"/>
    <hyperlink ref="I363" r:id="rId20" display="http://manga-family.moe/"/>
    <hyperlink ref="I367" r:id="rId21" display="http://kudoproject.net/"/>
    <hyperlink ref="I403" r:id="rId22" display="http://manga-family.moe/"/>
    <hyperlink ref="I405" r:id="rId23" display="http://lafansubresistance.eu/"/>
    <hyperlink ref="I439" r:id="rId24" display="http://kaerizaki-fansub.fr/"/>
    <hyperlink ref="I444" r:id="rId25" display="http://goldenkai.com/"/>
    <hyperlink ref="I452" r:id="rId26" display="http://manga-family.moe/"/>
    <hyperlink ref="I470" r:id="rId27" display="http://goldenkai.com/"/>
    <hyperlink ref="I527" r:id="rId28" display="http://www.free-telechargement.org/1/categorie-Mangas+VOST/"/>
    <hyperlink ref="I529" r:id="rId29" display="http://www.free-telechargement.org/1/categorie-Mangas+VOST/"/>
    <hyperlink ref="I572" r:id="rId30" display="http://www.free-telechargement.org/1/categorie-Mangas+VOST/"/>
    <hyperlink ref="I591" r:id="rId31" display="http://www.minimax-fs.com/"/>
    <hyperlink ref="I612" r:id="rId32" display="http://www.houkago-fansub.com/"/>
    <hyperlink ref="I621" r:id="rId33" display="http://despair-paradise.com/"/>
    <hyperlink ref="I645" r:id="rId34" display="http://www.minimax-fs.com/"/>
  </hyperlinks>
  <pageMargins left="0.7" right="0.7" top="0.75" bottom="0.75" header="0.3" footer="0.3"/>
  <pageSetup paperSize="9" orientation="portrait" r:id="rId35"/>
  <drawing r:id="rId36"/>
  <legacyDrawing r:id="rId37"/>
  <controls>
    <mc:AlternateContent xmlns:mc="http://schemas.openxmlformats.org/markup-compatibility/2006">
      <mc:Choice Requires="x14">
        <control shapeId="2050" r:id="rId38" name="TextBox1">
          <controlPr defaultSize="0" autoLine="0" r:id="rId39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2050" r:id="rId38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8"/>
  <sheetViews>
    <sheetView zoomScale="80" zoomScaleNormal="80" workbookViewId="0"/>
  </sheetViews>
  <sheetFormatPr baseColWidth="10" defaultColWidth="9.140625" defaultRowHeight="15" x14ac:dyDescent="0.25"/>
  <cols>
    <col min="1" max="1" width="30" style="1" customWidth="1"/>
    <col min="2" max="2" width="72.28515625" style="1" customWidth="1"/>
    <col min="3" max="16384" width="9.140625" style="1"/>
  </cols>
  <sheetData>
    <row r="1" spans="1:2" x14ac:dyDescent="0.25">
      <c r="A1" s="15" t="s">
        <v>12</v>
      </c>
      <c r="B1" s="16" t="s">
        <v>13</v>
      </c>
    </row>
    <row r="2" spans="1:2" x14ac:dyDescent="0.25">
      <c r="A2" s="1" t="s">
        <v>16</v>
      </c>
      <c r="B2" s="1" t="s">
        <v>17</v>
      </c>
    </row>
    <row r="3" spans="1:2" x14ac:dyDescent="0.25">
      <c r="A3" s="1" t="s">
        <v>18</v>
      </c>
      <c r="B3" s="1" t="s">
        <v>19</v>
      </c>
    </row>
    <row r="4" spans="1:2" x14ac:dyDescent="0.25">
      <c r="A4" s="1" t="s">
        <v>20</v>
      </c>
      <c r="B4" s="21" t="s">
        <v>33</v>
      </c>
    </row>
    <row r="5" spans="1:2" x14ac:dyDescent="0.25">
      <c r="A5" s="1" t="s">
        <v>21</v>
      </c>
      <c r="B5" s="1" t="s">
        <v>22</v>
      </c>
    </row>
    <row r="6" spans="1:2" x14ac:dyDescent="0.25">
      <c r="A6" s="1" t="s">
        <v>23</v>
      </c>
      <c r="B6" s="1" t="s">
        <v>24</v>
      </c>
    </row>
    <row r="7" spans="1:2" x14ac:dyDescent="0.25">
      <c r="A7" s="1" t="s">
        <v>25</v>
      </c>
      <c r="B7" s="1" t="s">
        <v>26</v>
      </c>
    </row>
    <row r="8" spans="1:2" x14ac:dyDescent="0.25">
      <c r="A8" s="1" t="s">
        <v>27</v>
      </c>
      <c r="B8" s="21" t="s">
        <v>28</v>
      </c>
    </row>
    <row r="9" spans="1:2" x14ac:dyDescent="0.25">
      <c r="A9" s="1" t="s">
        <v>29</v>
      </c>
      <c r="B9" s="1" t="s">
        <v>30</v>
      </c>
    </row>
    <row r="10" spans="1:2" x14ac:dyDescent="0.25">
      <c r="A10" s="1" t="s">
        <v>31</v>
      </c>
      <c r="B10" s="1" t="s">
        <v>32</v>
      </c>
    </row>
    <row r="11" spans="1:2" x14ac:dyDescent="0.25">
      <c r="A11" s="1" t="s">
        <v>34</v>
      </c>
      <c r="B11" s="1" t="s">
        <v>35</v>
      </c>
    </row>
    <row r="12" spans="1:2" x14ac:dyDescent="0.25">
      <c r="A12" s="1" t="s">
        <v>45</v>
      </c>
      <c r="B12" s="1" t="s">
        <v>46</v>
      </c>
    </row>
    <row r="13" spans="1:2" x14ac:dyDescent="0.25">
      <c r="A13" s="1" t="s">
        <v>47</v>
      </c>
      <c r="B13" s="1" t="s">
        <v>48</v>
      </c>
    </row>
    <row r="14" spans="1:2" x14ac:dyDescent="0.25">
      <c r="A14" s="1" t="s">
        <v>49</v>
      </c>
      <c r="B14" s="1" t="s">
        <v>50</v>
      </c>
    </row>
    <row r="15" spans="1:2" x14ac:dyDescent="0.25">
      <c r="A15" s="1" t="s">
        <v>51</v>
      </c>
      <c r="B15" s="1" t="s">
        <v>52</v>
      </c>
    </row>
    <row r="16" spans="1:2" x14ac:dyDescent="0.25">
      <c r="A16" s="1" t="s">
        <v>53</v>
      </c>
      <c r="B16" s="1" t="s">
        <v>54</v>
      </c>
    </row>
    <row r="17" spans="1:2" x14ac:dyDescent="0.25">
      <c r="A17" s="1" t="s">
        <v>56</v>
      </c>
      <c r="B17" s="1" t="s">
        <v>57</v>
      </c>
    </row>
    <row r="18" spans="1:2" x14ac:dyDescent="0.25">
      <c r="A18" s="1" t="s">
        <v>58</v>
      </c>
      <c r="B18" s="1" t="s">
        <v>59</v>
      </c>
    </row>
  </sheetData>
  <hyperlinks>
    <hyperlink ref="B8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des téléchargements</vt:lpstr>
      <vt:lpstr>Fansub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2014-11-30T09:48:46Z</dcterms:modified>
</cp:coreProperties>
</file>