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aveExternalLinkValues="0" codeName="ThisWorkbook" defaultThemeVersion="124226"/>
  <bookViews>
    <workbookView xWindow="120" yWindow="90" windowWidth="20730" windowHeight="11760"/>
  </bookViews>
  <sheets>
    <sheet name="Sommaire" sheetId="44" r:id="rId1"/>
    <sheet name=".hack - Sign" sheetId="525" r:id="rId2"/>
  </sheets>
  <definedNames>
    <definedName name="_xlnm._FilterDatabase" localSheetId="0" hidden="1">Sommaire!$A$17:$M$17</definedName>
    <definedName name="Episodesvus">OFFSET(Sommaire!#REF!,0,0,COUNTA(Sommaire!$A$18:$A$2361),8)</definedName>
  </definedNames>
  <calcPr calcId="145621"/>
</workbook>
</file>

<file path=xl/calcChain.xml><?xml version="1.0" encoding="utf-8"?>
<calcChain xmlns="http://schemas.openxmlformats.org/spreadsheetml/2006/main">
  <c r="I7" i="44" l="1"/>
  <c r="I11" i="44"/>
  <c r="C1" i="525" l="1"/>
  <c r="I8" i="44" l="1"/>
  <c r="I6" i="44"/>
  <c r="I10" i="44" l="1"/>
  <c r="I9" i="44"/>
  <c r="I12" i="44" l="1"/>
  <c r="G29" i="525" l="1"/>
</calcChain>
</file>

<file path=xl/sharedStrings.xml><?xml version="1.0" encoding="utf-8"?>
<sst xmlns="http://schemas.openxmlformats.org/spreadsheetml/2006/main" count="27" uniqueCount="25">
  <si>
    <t>Sommaire</t>
  </si>
  <si>
    <t>Synopsis:</t>
  </si>
  <si>
    <t>Titre Alternatif:</t>
  </si>
  <si>
    <t>Téléchargement:</t>
  </si>
  <si>
    <t>A télécharger</t>
  </si>
  <si>
    <t>Tableau statistiques</t>
  </si>
  <si>
    <t>Catégories</t>
  </si>
  <si>
    <t>Fansub</t>
  </si>
  <si>
    <t>Prévisions</t>
  </si>
  <si>
    <t>.hack - Sign</t>
  </si>
  <si>
    <t xml:space="preserve">"The World" est un jeu très populaire qui permet à des milliers de joueurs de s'adonner aux joies de la réalité virtuelle sur internet en évoluant dans un monde d'heroic-fantasy. Les règles sont parfaitement établies. Ainsi, certains joueurs sont membres des Scarlet Knights, conduits par la jeune Subaru, dont le rôle est ni plus ni moins de faire régner l'ordre au sein du jeu.
Toutefois, des événements étranges rapprochent la réalité du jeu et attirent l'attention des Scarlet Knights. L'origine de ces événements semblent tous pointer vers un seul et même personnage: Tsukasa. Pour des raisons que tout le monde ignore, ce dernier n'est pas soumis aux règles des autres joueurs et ne parvient plus à se déconnecter. Il est devenu prisonnier de la réalité virtuelle et erre dans le jeu. C'est alors que la rumeur de l'existence de "la Clé du Crépuscule ", un objet surpuissant permettant de passer outre les règles du jeu, refait surface. Une quête se prépare…
Ajouter votre critique </t>
  </si>
  <si>
    <t>Nombre de séries total:</t>
  </si>
  <si>
    <t>Nombre de séries et films terminées:</t>
  </si>
  <si>
    <t>Nombre de séries en visionnage:</t>
  </si>
  <si>
    <t>Nombre de séries abandonnées:</t>
  </si>
  <si>
    <t>Nombre de séries en cours:</t>
  </si>
  <si>
    <t>Nombre de séries en pause:</t>
  </si>
  <si>
    <t>Nombre de séries à venir:</t>
  </si>
  <si>
    <t>Séries, OAV's ou Films en cours</t>
  </si>
  <si>
    <t>Séries, OAV's et Films terminés</t>
  </si>
  <si>
    <t>Séries, OAV's ou Films à venir</t>
  </si>
  <si>
    <t>Séries, OAV's ou Films en visionnage</t>
  </si>
  <si>
    <t>Séries, OAV's ou Films abandonnées</t>
  </si>
  <si>
    <t>DL</t>
  </si>
  <si>
    <t>Séries, OAV's ou Films en pause</t>
  </si>
</sst>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25"/>
      <color theme="0"/>
      <name val="Calibri"/>
      <family val="2"/>
      <scheme val="minor"/>
    </font>
    <font>
      <b/>
      <u/>
      <sz val="11"/>
      <color theme="0"/>
      <name val="Calibri"/>
      <family val="2"/>
      <scheme val="minor"/>
    </font>
    <font>
      <i/>
      <sz val="11"/>
      <color theme="0"/>
      <name val="Calibri"/>
      <family val="2"/>
      <scheme val="minor"/>
    </font>
    <font>
      <b/>
      <sz val="11"/>
      <color rgb="FFC00000"/>
      <name val="Calibri"/>
      <family val="2"/>
      <scheme val="minor"/>
    </font>
    <font>
      <b/>
      <sz val="90"/>
      <color theme="0"/>
      <name val="SAO UI"/>
      <family val="3"/>
    </font>
    <font>
      <b/>
      <sz val="12"/>
      <color theme="3" tint="0.59999389629810485"/>
      <name val="Calibri"/>
      <family val="2"/>
      <scheme val="minor"/>
    </font>
    <font>
      <b/>
      <sz val="11"/>
      <color theme="6"/>
      <name val="Calibri"/>
      <family val="2"/>
      <scheme val="minor"/>
    </font>
    <font>
      <b/>
      <sz val="12"/>
      <color theme="7" tint="0.59999389629810485"/>
      <name val="Calibri"/>
      <family val="2"/>
      <scheme val="minor"/>
    </font>
    <font>
      <b/>
      <sz val="12"/>
      <color theme="6"/>
      <name val="Calibri"/>
      <family val="2"/>
      <scheme val="minor"/>
    </font>
    <font>
      <b/>
      <sz val="12"/>
      <color theme="9"/>
      <name val="Calibri"/>
      <family val="2"/>
      <scheme val="minor"/>
    </font>
    <font>
      <b/>
      <sz val="12"/>
      <color rgb="FFC00000"/>
      <name val="Calibri"/>
      <family val="2"/>
      <scheme val="minor"/>
    </font>
    <font>
      <b/>
      <sz val="11"/>
      <color theme="3" tint="0.59999389629810485"/>
      <name val="Calibri"/>
      <family val="2"/>
      <scheme val="minor"/>
    </font>
    <font>
      <b/>
      <sz val="11"/>
      <color theme="7" tint="0.59999389629810485"/>
      <name val="Calibri"/>
      <family val="2"/>
      <scheme val="minor"/>
    </font>
    <font>
      <b/>
      <sz val="11"/>
      <color theme="9"/>
      <name val="Calibri"/>
      <family val="2"/>
      <scheme val="minor"/>
    </font>
    <font>
      <b/>
      <sz val="35"/>
      <color theme="0"/>
      <name val="Calibri"/>
      <family val="2"/>
      <scheme val="minor"/>
    </font>
    <font>
      <b/>
      <sz val="12"/>
      <color theme="8" tint="-0.249977111117893"/>
      <name val="Calibri"/>
      <family val="2"/>
      <scheme val="minor"/>
    </font>
    <font>
      <b/>
      <sz val="11"/>
      <color theme="8" tint="-0.249977111117893"/>
      <name val="Calibri"/>
      <family val="2"/>
      <scheme val="minor"/>
    </font>
    <font>
      <b/>
      <u/>
      <sz val="12"/>
      <color theme="0"/>
      <name val="Calibri"/>
      <family val="2"/>
      <scheme val="minor"/>
    </font>
    <font>
      <b/>
      <sz val="12"/>
      <color theme="3" tint="0.39997558519241921"/>
      <name val="Calibri"/>
      <family val="2"/>
      <scheme val="minor"/>
    </font>
    <font>
      <b/>
      <sz val="12"/>
      <color theme="8"/>
      <name val="Calibri"/>
      <family val="2"/>
      <scheme val="minor"/>
    </font>
    <font>
      <b/>
      <sz val="90"/>
      <color theme="3"/>
      <name val="SAO UI"/>
    </font>
  </fonts>
  <fills count="4">
    <fill>
      <patternFill patternType="none"/>
    </fill>
    <fill>
      <patternFill patternType="gray125"/>
    </fill>
    <fill>
      <patternFill patternType="solid">
        <fgColor theme="0"/>
        <bgColor indexed="64"/>
      </patternFill>
    </fill>
    <fill>
      <patternFill patternType="solid">
        <fgColor theme="1" tint="0.14999847407452621"/>
        <bgColor indexed="64"/>
      </patternFill>
    </fill>
  </fills>
  <borders count="9">
    <border>
      <left/>
      <right/>
      <top/>
      <bottom/>
      <diagonal/>
    </border>
    <border>
      <left/>
      <right/>
      <top/>
      <bottom style="medium">
        <color indexed="64"/>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s>
  <cellStyleXfs count="1">
    <xf numFmtId="0" fontId="0" fillId="0" borderId="0"/>
  </cellStyleXfs>
  <cellXfs count="63">
    <xf numFmtId="0" fontId="0" fillId="0" borderId="0" xfId="0"/>
    <xf numFmtId="0" fontId="2" fillId="3" borderId="0" xfId="0" applyFont="1" applyFill="1" applyBorder="1"/>
    <xf numFmtId="0" fontId="3" fillId="3" borderId="0" xfId="0" applyFont="1" applyFill="1" applyBorder="1" applyAlignment="1">
      <alignment horizontal="right"/>
    </xf>
    <xf numFmtId="0" fontId="3" fillId="3" borderId="0" xfId="0" applyFont="1" applyFill="1" applyBorder="1"/>
    <xf numFmtId="0" fontId="4" fillId="3" borderId="0" xfId="0" applyFont="1" applyFill="1" applyBorder="1" applyAlignment="1">
      <alignment vertical="center"/>
    </xf>
    <xf numFmtId="0" fontId="2" fillId="3" borderId="0" xfId="0" applyFont="1" applyFill="1" applyBorder="1" applyAlignment="1">
      <alignment horizontal="left"/>
    </xf>
    <xf numFmtId="0" fontId="5" fillId="3" borderId="0" xfId="0" applyFont="1" applyFill="1" applyBorder="1" applyAlignment="1">
      <alignment horizontal="center" vertical="center"/>
    </xf>
    <xf numFmtId="0" fontId="0" fillId="3" borderId="0" xfId="0" applyFill="1"/>
    <xf numFmtId="0" fontId="2" fillId="3" borderId="0" xfId="0" applyFont="1" applyFill="1" applyBorder="1" applyAlignment="1"/>
    <xf numFmtId="0" fontId="5" fillId="3" borderId="0" xfId="0" applyFont="1" applyFill="1" applyAlignment="1">
      <alignment horizontal="center"/>
    </xf>
    <xf numFmtId="0" fontId="1" fillId="3" borderId="0" xfId="0" applyFont="1" applyFill="1" applyBorder="1" applyAlignment="1">
      <alignment horizontal="center" vertical="center"/>
    </xf>
    <xf numFmtId="0" fontId="1" fillId="3" borderId="0" xfId="0" applyFont="1" applyFill="1" applyBorder="1" applyAlignment="1">
      <alignment horizontal="center" vertical="center"/>
    </xf>
    <xf numFmtId="0" fontId="8" fillId="3" borderId="0" xfId="0" applyFont="1" applyFill="1" applyBorder="1" applyAlignment="1">
      <alignment vertical="center"/>
    </xf>
    <xf numFmtId="0" fontId="3" fillId="3" borderId="0" xfId="0" applyFont="1" applyFill="1" applyBorder="1" applyAlignment="1">
      <alignment vertical="center"/>
    </xf>
    <xf numFmtId="0" fontId="3" fillId="3" borderId="0" xfId="0" applyFont="1" applyFill="1" applyBorder="1" applyAlignment="1">
      <alignment horizontal="center" vertical="center"/>
    </xf>
    <xf numFmtId="0" fontId="14" fillId="3" borderId="0" xfId="0" applyFont="1" applyFill="1" applyBorder="1" applyAlignment="1">
      <alignment vertical="center"/>
    </xf>
    <xf numFmtId="0" fontId="1" fillId="3" borderId="0" xfId="0" applyFont="1" applyFill="1" applyAlignment="1">
      <alignment horizontal="left"/>
    </xf>
    <xf numFmtId="0" fontId="10" fillId="3" borderId="0" xfId="0" applyFont="1" applyFill="1" applyAlignment="1">
      <alignment horizontal="left"/>
    </xf>
    <xf numFmtId="0" fontId="15" fillId="3" borderId="0" xfId="0" applyFont="1" applyFill="1" applyAlignment="1">
      <alignment horizontal="left"/>
    </xf>
    <xf numFmtId="0" fontId="16" fillId="3" borderId="0" xfId="0" applyFont="1" applyFill="1" applyAlignment="1">
      <alignment horizontal="left"/>
    </xf>
    <xf numFmtId="0" fontId="17" fillId="3" borderId="0" xfId="0" applyFont="1" applyFill="1" applyAlignment="1">
      <alignment horizontal="left"/>
    </xf>
    <xf numFmtId="0" fontId="7" fillId="3" borderId="0" xfId="0" applyFont="1" applyFill="1" applyAlignment="1">
      <alignment horizontal="left"/>
    </xf>
    <xf numFmtId="0" fontId="3" fillId="3" borderId="0" xfId="0" applyFont="1" applyFill="1" applyBorder="1" applyAlignment="1">
      <alignment horizontal="center"/>
    </xf>
    <xf numFmtId="0" fontId="19" fillId="3" borderId="0" xfId="0" applyFont="1" applyFill="1" applyBorder="1" applyAlignment="1">
      <alignment horizontal="left" vertical="center"/>
    </xf>
    <xf numFmtId="0" fontId="20" fillId="3" borderId="0" xfId="0" applyFont="1" applyFill="1" applyBorder="1" applyAlignment="1">
      <alignment horizontal="left" vertical="center"/>
    </xf>
    <xf numFmtId="0" fontId="4" fillId="3" borderId="0" xfId="0" applyFont="1" applyFill="1" applyBorder="1" applyAlignment="1">
      <alignment horizontal="right" vertical="center"/>
    </xf>
    <xf numFmtId="0" fontId="5" fillId="3" borderId="0" xfId="0" applyFont="1" applyFill="1" applyAlignment="1"/>
    <xf numFmtId="0" fontId="5" fillId="3" borderId="0" xfId="0" applyFont="1" applyFill="1" applyBorder="1" applyAlignment="1">
      <alignment horizontal="right" vertical="center"/>
    </xf>
    <xf numFmtId="0" fontId="14" fillId="3" borderId="0" xfId="0" applyFont="1" applyFill="1" applyAlignment="1">
      <alignment horizontal="left"/>
    </xf>
    <xf numFmtId="0" fontId="3" fillId="3" borderId="0" xfId="0" applyFont="1" applyFill="1" applyAlignment="1">
      <alignment horizontal="left"/>
    </xf>
    <xf numFmtId="0" fontId="12" fillId="3" borderId="0" xfId="0" applyFont="1" applyFill="1" applyAlignment="1">
      <alignment horizontal="left"/>
    </xf>
    <xf numFmtId="0" fontId="9" fillId="3" borderId="0" xfId="0" applyFont="1" applyFill="1" applyAlignment="1">
      <alignment horizontal="left"/>
    </xf>
    <xf numFmtId="0" fontId="11" fillId="3" borderId="0" xfId="0" applyFont="1" applyFill="1" applyAlignment="1">
      <alignment horizontal="left"/>
    </xf>
    <xf numFmtId="0" fontId="13" fillId="3" borderId="0" xfId="0" applyFont="1" applyFill="1" applyAlignment="1">
      <alignment horizontal="left"/>
    </xf>
    <xf numFmtId="0" fontId="3" fillId="3" borderId="0" xfId="0" applyFont="1" applyFill="1" applyBorder="1" applyAlignment="1">
      <alignment horizontal="left" vertical="center" indent="7"/>
    </xf>
    <xf numFmtId="0" fontId="3" fillId="3" borderId="0" xfId="0" applyFont="1" applyFill="1" applyBorder="1" applyAlignment="1">
      <alignment horizontal="left" indent="7"/>
    </xf>
    <xf numFmtId="0" fontId="1" fillId="3" borderId="0" xfId="0" applyFont="1" applyFill="1" applyBorder="1" applyAlignment="1">
      <alignment horizontal="left" vertical="center" indent="7"/>
    </xf>
    <xf numFmtId="0" fontId="3" fillId="3" borderId="0" xfId="0" applyFont="1" applyFill="1" applyBorder="1" applyAlignment="1">
      <alignment horizontal="left" vertical="center" indent="14"/>
    </xf>
    <xf numFmtId="0" fontId="3" fillId="3" borderId="0" xfId="0" applyFont="1" applyFill="1" applyBorder="1" applyAlignment="1">
      <alignment horizontal="left" indent="14"/>
    </xf>
    <xf numFmtId="0" fontId="12" fillId="3" borderId="0" xfId="0" applyFont="1" applyFill="1" applyBorder="1" applyAlignment="1">
      <alignment horizontal="left" vertical="center" indent="7"/>
    </xf>
    <xf numFmtId="0" fontId="1" fillId="3" borderId="0" xfId="0" applyFont="1" applyFill="1" applyBorder="1" applyAlignment="1">
      <alignment horizontal="left" vertical="center" indent="14"/>
    </xf>
    <xf numFmtId="0" fontId="1" fillId="3" borderId="0" xfId="0" applyFont="1" applyFill="1" applyBorder="1" applyAlignment="1">
      <alignment horizontal="left" vertical="center"/>
    </xf>
    <xf numFmtId="0" fontId="21" fillId="3" borderId="0" xfId="0" applyFont="1" applyFill="1" applyBorder="1" applyAlignment="1">
      <alignment horizontal="left"/>
    </xf>
    <xf numFmtId="0" fontId="24" fillId="3" borderId="0" xfId="0" applyFont="1" applyFill="1" applyBorder="1" applyAlignment="1">
      <alignment vertical="center"/>
    </xf>
    <xf numFmtId="0" fontId="3" fillId="3" borderId="0" xfId="0" applyFont="1" applyFill="1" applyBorder="1" applyAlignment="1">
      <alignment horizontal="left" vertical="center" indent="7"/>
    </xf>
    <xf numFmtId="0" fontId="12" fillId="3" borderId="0" xfId="0" applyFont="1" applyFill="1" applyBorder="1" applyAlignment="1">
      <alignment horizontal="left" vertical="center" indent="7"/>
    </xf>
    <xf numFmtId="0" fontId="22" fillId="3" borderId="0" xfId="0" applyFont="1" applyFill="1" applyBorder="1" applyAlignment="1">
      <alignment horizontal="left" vertical="center" indent="7"/>
    </xf>
    <xf numFmtId="0" fontId="11" fillId="3" borderId="0" xfId="0" applyFont="1" applyFill="1" applyBorder="1" applyAlignment="1">
      <alignment horizontal="left" vertical="center" indent="7"/>
    </xf>
    <xf numFmtId="0" fontId="23" fillId="3" borderId="0" xfId="0" applyFont="1" applyFill="1" applyBorder="1" applyAlignment="1">
      <alignment horizontal="left" vertical="center" indent="7"/>
    </xf>
    <xf numFmtId="0" fontId="13" fillId="3" borderId="0" xfId="0" applyFont="1" applyFill="1" applyBorder="1" applyAlignment="1">
      <alignment horizontal="left" vertical="center" indent="7"/>
    </xf>
    <xf numFmtId="0" fontId="1" fillId="3" borderId="0" xfId="0" applyFont="1" applyFill="1" applyAlignment="1">
      <alignment horizontal="right"/>
    </xf>
    <xf numFmtId="0" fontId="4" fillId="3" borderId="0" xfId="0" applyFont="1" applyFill="1" applyBorder="1" applyAlignment="1">
      <alignment horizontal="left"/>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2" xfId="0" applyFont="1" applyFill="1" applyBorder="1" applyAlignment="1">
      <alignment horizontal="center"/>
    </xf>
    <xf numFmtId="0" fontId="2" fillId="2" borderId="0"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1" xfId="0" applyFont="1" applyFill="1" applyBorder="1" applyAlignment="1">
      <alignment horizontal="center"/>
    </xf>
    <xf numFmtId="0" fontId="2" fillId="2" borderId="8" xfId="0" applyFont="1" applyFill="1" applyBorder="1" applyAlignment="1">
      <alignment horizontal="center"/>
    </xf>
    <xf numFmtId="0" fontId="6" fillId="3" borderId="0" xfId="0" applyFont="1" applyFill="1" applyBorder="1" applyAlignment="1">
      <alignment horizontal="left" vertical="top" wrapText="1"/>
    </xf>
    <xf numFmtId="0" fontId="18" fillId="3" borderId="0" xfId="0" applyFont="1" applyFill="1" applyAlignment="1">
      <alignment horizontal="center"/>
    </xf>
  </cellXfs>
  <cellStyles count="1">
    <cellStyle name="Normal" xfId="0" builtinId="0"/>
  </cellStyles>
  <dxfs count="6">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theme="0"/>
      </font>
    </dxf>
  </dxfs>
  <tableStyles count="0" defaultTableStyle="TableStyleMedium2" defaultPivotStyle="PivotStyleLight16"/>
  <colors>
    <mruColors>
      <color rgb="FFFFFFFF"/>
      <color rgb="FFE46D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265746</xdr:colOff>
      <xdr:row>3</xdr:row>
      <xdr:rowOff>171450</xdr:rowOff>
    </xdr:from>
    <xdr:to>
      <xdr:col>2</xdr:col>
      <xdr:colOff>522749</xdr:colOff>
      <xdr:row>5</xdr:row>
      <xdr:rowOff>47625</xdr:rowOff>
    </xdr:to>
    <xdr:sp macro="[0]!Encours" textlink="">
      <xdr:nvSpPr>
        <xdr:cNvPr id="12" name="BtnFiltre"/>
        <xdr:cNvSpPr/>
      </xdr:nvSpPr>
      <xdr:spPr>
        <a:xfrm>
          <a:off x="4904421" y="1314450"/>
          <a:ext cx="257003" cy="257175"/>
        </a:xfrm>
        <a:prstGeom prst="flowChartConnector">
          <a:avLst/>
        </a:prstGeom>
        <a:solidFill>
          <a:schemeClr val="tx2">
            <a:lumMod val="60000"/>
            <a:lumOff val="40000"/>
          </a:schemeClr>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1</xdr:row>
      <xdr:rowOff>161925</xdr:rowOff>
    </xdr:from>
    <xdr:to>
      <xdr:col>2</xdr:col>
      <xdr:colOff>523703</xdr:colOff>
      <xdr:row>3</xdr:row>
      <xdr:rowOff>38100</xdr:rowOff>
    </xdr:to>
    <xdr:sp macro="[0]!Terminé" textlink="">
      <xdr:nvSpPr>
        <xdr:cNvPr id="13" name="BtnFiltre"/>
        <xdr:cNvSpPr/>
      </xdr:nvSpPr>
      <xdr:spPr>
        <a:xfrm>
          <a:off x="4905375" y="923925"/>
          <a:ext cx="257003" cy="257175"/>
        </a:xfrm>
        <a:prstGeom prst="flowChartConnector">
          <a:avLst/>
        </a:prstGeom>
        <a:solidFill>
          <a:schemeClr val="accent3"/>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9</xdr:row>
      <xdr:rowOff>171450</xdr:rowOff>
    </xdr:from>
    <xdr:to>
      <xdr:col>2</xdr:col>
      <xdr:colOff>523703</xdr:colOff>
      <xdr:row>11</xdr:row>
      <xdr:rowOff>47625</xdr:rowOff>
    </xdr:to>
    <xdr:sp macro="[0]!Envisionnage" textlink="">
      <xdr:nvSpPr>
        <xdr:cNvPr id="22" name="BtnFiltre"/>
        <xdr:cNvSpPr/>
      </xdr:nvSpPr>
      <xdr:spPr>
        <a:xfrm>
          <a:off x="7591425" y="1314450"/>
          <a:ext cx="257003" cy="257175"/>
        </a:xfrm>
        <a:prstGeom prst="flowChartConnector">
          <a:avLst/>
        </a:prstGeom>
        <a:solidFill>
          <a:schemeClr val="accent6"/>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257175</xdr:colOff>
      <xdr:row>11</xdr:row>
      <xdr:rowOff>171450</xdr:rowOff>
    </xdr:from>
    <xdr:to>
      <xdr:col>2</xdr:col>
      <xdr:colOff>514178</xdr:colOff>
      <xdr:row>13</xdr:row>
      <xdr:rowOff>47625</xdr:rowOff>
    </xdr:to>
    <xdr:sp macro="[0]!Abandonnées" textlink="">
      <xdr:nvSpPr>
        <xdr:cNvPr id="25" name="BtnFiltre"/>
        <xdr:cNvSpPr/>
      </xdr:nvSpPr>
      <xdr:spPr>
        <a:xfrm>
          <a:off x="7581900" y="2076450"/>
          <a:ext cx="257003" cy="257175"/>
        </a:xfrm>
        <a:prstGeom prst="flowChartConnector">
          <a:avLst/>
        </a:prstGeom>
        <a:solidFill>
          <a:schemeClr val="bg1"/>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7</xdr:row>
      <xdr:rowOff>171450</xdr:rowOff>
    </xdr:from>
    <xdr:to>
      <xdr:col>2</xdr:col>
      <xdr:colOff>523703</xdr:colOff>
      <xdr:row>9</xdr:row>
      <xdr:rowOff>47625</xdr:rowOff>
    </xdr:to>
    <xdr:sp macro="[0]!Avenir" textlink="">
      <xdr:nvSpPr>
        <xdr:cNvPr id="16" name="BtnFiltre"/>
        <xdr:cNvSpPr/>
      </xdr:nvSpPr>
      <xdr:spPr>
        <a:xfrm>
          <a:off x="4905375" y="2076450"/>
          <a:ext cx="257003" cy="257175"/>
        </a:xfrm>
        <a:prstGeom prst="flowChartConnector">
          <a:avLst/>
        </a:prstGeom>
        <a:solidFill>
          <a:schemeClr val="accent5"/>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mc:AlternateContent xmlns:mc="http://schemas.openxmlformats.org/markup-compatibility/2006">
    <mc:Choice xmlns:a14="http://schemas.microsoft.com/office/drawing/2010/main" Requires="a14">
      <xdr:twoCellAnchor editAs="oneCell">
        <xdr:from>
          <xdr:col>0</xdr:col>
          <xdr:colOff>190500</xdr:colOff>
          <xdr:row>1</xdr:row>
          <xdr:rowOff>38100</xdr:rowOff>
        </xdr:from>
        <xdr:to>
          <xdr:col>0</xdr:col>
          <xdr:colOff>3743325</xdr:colOff>
          <xdr:row>3</xdr:row>
          <xdr:rowOff>114300</xdr:rowOff>
        </xdr:to>
        <xdr:sp macro="" textlink="">
          <xdr:nvSpPr>
            <xdr:cNvPr id="1026" name="TextBox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oneCellAnchor>
    <xdr:from>
      <xdr:col>2</xdr:col>
      <xdr:colOff>265746</xdr:colOff>
      <xdr:row>5</xdr:row>
      <xdr:rowOff>171450</xdr:rowOff>
    </xdr:from>
    <xdr:ext cx="257003" cy="257175"/>
    <xdr:sp macro="[0]!Enpause" textlink="">
      <xdr:nvSpPr>
        <xdr:cNvPr id="9" name="BtnFiltre"/>
        <xdr:cNvSpPr/>
      </xdr:nvSpPr>
      <xdr:spPr>
        <a:xfrm>
          <a:off x="4802027" y="742950"/>
          <a:ext cx="257003" cy="257175"/>
        </a:xfrm>
        <a:prstGeom prst="flowChartConnector">
          <a:avLst/>
        </a:prstGeom>
        <a:solidFill>
          <a:schemeClr val="accent4">
            <a:lumMod val="40000"/>
            <a:lumOff val="60000"/>
          </a:schemeClr>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333375</xdr:colOff>
      <xdr:row>22</xdr:row>
      <xdr:rowOff>119063</xdr:rowOff>
    </xdr:from>
    <xdr:to>
      <xdr:col>4</xdr:col>
      <xdr:colOff>464343</xdr:colOff>
      <xdr:row>24</xdr:row>
      <xdr:rowOff>35719</xdr:rowOff>
    </xdr:to>
    <xdr:sp macro="[0]!insere_image_ratio" textlink="">
      <xdr:nvSpPr>
        <xdr:cNvPr id="9" name="BtnFiltre"/>
        <xdr:cNvSpPr/>
      </xdr:nvSpPr>
      <xdr:spPr>
        <a:xfrm>
          <a:off x="1631156" y="4405313"/>
          <a:ext cx="1678781"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twoCellAnchor>
    <xdr:from>
      <xdr:col>16</xdr:col>
      <xdr:colOff>571500</xdr:colOff>
      <xdr:row>29</xdr:row>
      <xdr:rowOff>130969</xdr:rowOff>
    </xdr:from>
    <xdr:to>
      <xdr:col>18</xdr:col>
      <xdr:colOff>228600</xdr:colOff>
      <xdr:row>34</xdr:row>
      <xdr:rowOff>45244</xdr:rowOff>
    </xdr:to>
    <xdr:sp macro="Avancer_cliquer" textlink="">
      <xdr:nvSpPr>
        <xdr:cNvPr id="6" name="BoutonSuivant"/>
        <xdr:cNvSpPr/>
      </xdr:nvSpPr>
      <xdr:spPr>
        <a:xfrm>
          <a:off x="12706350" y="5722144"/>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2</xdr:col>
      <xdr:colOff>0</xdr:colOff>
      <xdr:row>5</xdr:row>
      <xdr:rowOff>0</xdr:rowOff>
    </xdr:from>
    <xdr:to>
      <xdr:col>5</xdr:col>
      <xdr:colOff>0</xdr:colOff>
      <xdr:row>22</xdr:row>
      <xdr:rowOff>0</xdr:rowOff>
    </xdr:to>
    <xdr:pic>
      <xdr:nvPicPr>
        <xdr:cNvPr id="8" name="jaquette"/>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5400" y="962025"/>
          <a:ext cx="2324100" cy="330517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2"/>
  <dimension ref="A1:M17"/>
  <sheetViews>
    <sheetView showGridLines="0" tabSelected="1" zoomScale="80" zoomScaleNormal="80" workbookViewId="0">
      <pane ySplit="15" topLeftCell="A679" activePane="bottomLeft" state="frozen"/>
      <selection activeCell="B24" sqref="B24:K27"/>
      <selection pane="bottomLeft" activeCell="A688" sqref="A688"/>
    </sheetView>
  </sheetViews>
  <sheetFormatPr baseColWidth="10" defaultColWidth="11.42578125" defaultRowHeight="15"/>
  <cols>
    <col min="1" max="1" width="56.5703125" style="10" customWidth="1"/>
    <col min="2" max="7" width="11.42578125" style="10" customWidth="1"/>
    <col min="8" max="8" width="43.7109375" style="10" bestFit="1" customWidth="1"/>
    <col min="9" max="9" width="43" style="10" bestFit="1" customWidth="1"/>
    <col min="10" max="10" width="28" style="10" customWidth="1"/>
    <col min="11" max="16384" width="11.42578125" style="10"/>
  </cols>
  <sheetData>
    <row r="1" spans="1:13" ht="15" customHeight="1">
      <c r="A1" s="13"/>
      <c r="B1" s="13"/>
      <c r="C1" s="13"/>
      <c r="D1" s="13"/>
      <c r="E1" s="13"/>
      <c r="F1" s="13"/>
      <c r="G1" s="13"/>
      <c r="H1" s="13"/>
      <c r="I1" s="13"/>
      <c r="J1" s="13"/>
      <c r="K1" s="12"/>
      <c r="L1" s="12"/>
      <c r="M1" s="12"/>
    </row>
    <row r="2" spans="1:13" ht="15" customHeight="1">
      <c r="A2" s="13"/>
      <c r="B2" s="13"/>
      <c r="C2" s="13"/>
      <c r="D2" s="13"/>
      <c r="E2" s="13"/>
      <c r="F2" s="13"/>
      <c r="G2" s="13"/>
      <c r="H2" s="13"/>
      <c r="I2" s="13"/>
      <c r="J2" s="13"/>
      <c r="K2" s="12"/>
      <c r="L2" s="12"/>
      <c r="M2" s="12"/>
    </row>
    <row r="3" spans="1:13" ht="15" customHeight="1">
      <c r="A3" s="13"/>
      <c r="B3" s="13"/>
      <c r="C3" s="45" t="s">
        <v>19</v>
      </c>
      <c r="D3" s="45"/>
      <c r="E3" s="45"/>
      <c r="F3" s="45"/>
      <c r="G3" s="13"/>
      <c r="H3" s="13"/>
      <c r="I3" s="13"/>
      <c r="M3" s="12"/>
    </row>
    <row r="4" spans="1:13" ht="15" customHeight="1">
      <c r="A4" s="13"/>
      <c r="B4" s="13"/>
      <c r="C4" s="37"/>
      <c r="D4" s="38"/>
      <c r="E4" s="35"/>
      <c r="F4" s="22"/>
      <c r="H4" s="42" t="s">
        <v>5</v>
      </c>
      <c r="M4" s="12"/>
    </row>
    <row r="5" spans="1:13" ht="15" customHeight="1">
      <c r="A5" s="13"/>
      <c r="B5" s="13"/>
      <c r="C5" s="46" t="s">
        <v>18</v>
      </c>
      <c r="D5" s="46"/>
      <c r="E5" s="46"/>
      <c r="F5" s="46"/>
      <c r="H5" s="41"/>
      <c r="I5" s="11"/>
      <c r="M5" s="12"/>
    </row>
    <row r="6" spans="1:13" ht="15" customHeight="1">
      <c r="A6" s="27" t="s">
        <v>23</v>
      </c>
      <c r="B6" s="13"/>
      <c r="C6" s="37"/>
      <c r="D6" s="37"/>
      <c r="E6" s="39"/>
      <c r="F6" s="13"/>
      <c r="H6" s="29" t="s">
        <v>11</v>
      </c>
      <c r="I6" s="16">
        <f>COUNTA(#REF!)</f>
        <v>1</v>
      </c>
      <c r="M6" s="12"/>
    </row>
    <row r="7" spans="1:13" ht="15" customHeight="1">
      <c r="A7" s="27" t="s">
        <v>8</v>
      </c>
      <c r="B7" s="13"/>
      <c r="C7" s="47" t="s">
        <v>24</v>
      </c>
      <c r="D7" s="47"/>
      <c r="E7" s="47"/>
      <c r="F7" s="47"/>
      <c r="H7" s="30" t="s">
        <v>12</v>
      </c>
      <c r="I7" s="17" t="e">
        <f>COUNTIF(#REF!,"fini*")+COUNTIF(#REF!,"A jour")</f>
        <v>#REF!</v>
      </c>
      <c r="M7" s="12"/>
    </row>
    <row r="8" spans="1:13" ht="15" customHeight="1">
      <c r="A8" s="27" t="s">
        <v>5</v>
      </c>
      <c r="B8" s="14"/>
      <c r="C8" s="37"/>
      <c r="D8" s="37"/>
      <c r="E8" s="36"/>
      <c r="F8" s="13"/>
      <c r="H8" s="31" t="s">
        <v>15</v>
      </c>
      <c r="I8" s="18" t="e">
        <f>COUNTIF(#REF!,"*en cours*")</f>
        <v>#REF!</v>
      </c>
      <c r="M8" s="12"/>
    </row>
    <row r="9" spans="1:13" ht="15" customHeight="1">
      <c r="A9" s="27" t="s">
        <v>7</v>
      </c>
      <c r="B9" s="14"/>
      <c r="C9" s="48" t="s">
        <v>20</v>
      </c>
      <c r="D9" s="48"/>
      <c r="E9" s="48"/>
      <c r="F9" s="48"/>
      <c r="H9" s="32" t="s">
        <v>16</v>
      </c>
      <c r="I9" s="19" t="e">
        <f>COUNTIF(#REF!,"*en pause")</f>
        <v>#REF!</v>
      </c>
      <c r="M9" s="12"/>
    </row>
    <row r="10" spans="1:13" ht="15" customHeight="1">
      <c r="A10" s="13"/>
      <c r="B10" s="13"/>
      <c r="C10" s="40"/>
      <c r="D10" s="37"/>
      <c r="E10" s="36"/>
      <c r="F10" s="13"/>
      <c r="H10" s="23" t="s">
        <v>17</v>
      </c>
      <c r="I10" s="24" t="e">
        <f>COUNTIF(#REF!,"*à venir*")</f>
        <v>#REF!</v>
      </c>
      <c r="M10" s="12"/>
    </row>
    <row r="11" spans="1:13" ht="15" customHeight="1">
      <c r="A11" s="13"/>
      <c r="B11" s="13"/>
      <c r="C11" s="49" t="s">
        <v>21</v>
      </c>
      <c r="D11" s="49"/>
      <c r="E11" s="49"/>
      <c r="F11" s="49"/>
      <c r="H11" s="33" t="s">
        <v>13</v>
      </c>
      <c r="I11" s="20" t="e">
        <f>COUNTIF(#REF!,"*à regarder")</f>
        <v>#REF!</v>
      </c>
      <c r="M11" s="12"/>
    </row>
    <row r="12" spans="1:13" ht="15" customHeight="1">
      <c r="A12" s="13"/>
      <c r="B12" s="14"/>
      <c r="C12" s="37"/>
      <c r="D12" s="37"/>
      <c r="E12" s="34"/>
      <c r="F12" s="13"/>
      <c r="H12" s="29" t="s">
        <v>14</v>
      </c>
      <c r="I12" s="16" t="e">
        <f>COUNTIF(#REF!,"*abandonnée")</f>
        <v>#REF!</v>
      </c>
      <c r="M12" s="12"/>
    </row>
    <row r="13" spans="1:13" ht="15" customHeight="1">
      <c r="A13" s="13"/>
      <c r="B13" s="13"/>
      <c r="C13" s="44" t="s">
        <v>22</v>
      </c>
      <c r="D13" s="44"/>
      <c r="E13" s="44"/>
      <c r="F13" s="44"/>
      <c r="H13" s="28"/>
      <c r="I13" s="21"/>
      <c r="M13" s="12"/>
    </row>
    <row r="14" spans="1:13" ht="15" customHeight="1">
      <c r="A14" s="13"/>
      <c r="B14" s="13"/>
      <c r="D14" s="13"/>
      <c r="E14" s="15"/>
      <c r="F14" s="13"/>
      <c r="K14" s="11"/>
      <c r="M14" s="12"/>
    </row>
    <row r="15" spans="1:13" ht="15" customHeight="1">
      <c r="A15" s="13"/>
      <c r="B15" s="13"/>
      <c r="D15" s="13"/>
      <c r="E15" s="13"/>
      <c r="F15" s="13"/>
      <c r="G15" s="13"/>
      <c r="H15" s="13"/>
      <c r="I15" s="13"/>
      <c r="M15" s="12"/>
    </row>
    <row r="16" spans="1:13" ht="17.25" customHeight="1">
      <c r="A16" s="43"/>
      <c r="B16" s="12"/>
      <c r="C16" s="12"/>
      <c r="D16" s="12"/>
      <c r="E16" s="12"/>
      <c r="F16" s="12"/>
      <c r="G16" s="12"/>
      <c r="H16" s="12"/>
      <c r="I16" s="12"/>
      <c r="M16" s="12"/>
    </row>
    <row r="17" spans="1:13" s="11" customFormat="1" ht="15" hidden="1" customHeight="1" thickBot="1">
      <c r="A17" s="12"/>
      <c r="B17" s="12"/>
      <c r="C17" s="12"/>
      <c r="D17" s="12"/>
      <c r="E17" s="12"/>
      <c r="F17" s="12"/>
      <c r="G17" s="12"/>
      <c r="H17" s="12"/>
      <c r="I17" s="12"/>
      <c r="M17" s="12"/>
    </row>
  </sheetData>
  <autoFilter ref="A17:M17"/>
  <mergeCells count="6">
    <mergeCell ref="C13:F13"/>
    <mergeCell ref="C3:F3"/>
    <mergeCell ref="C5:F5"/>
    <mergeCell ref="C7:F7"/>
    <mergeCell ref="C9:F9"/>
    <mergeCell ref="C11:F11"/>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6" r:id="rId4" name="TextBox1">
          <controlPr defaultSize="0" autoLine="0" r:id="rId5">
            <anchor moveWithCells="1">
              <from>
                <xdr:col>0</xdr:col>
                <xdr:colOff>190500</xdr:colOff>
                <xdr:row>1</xdr:row>
                <xdr:rowOff>38100</xdr:rowOff>
              </from>
              <to>
                <xdr:col>0</xdr:col>
                <xdr:colOff>3743325</xdr:colOff>
                <xdr:row>3</xdr:row>
                <xdr:rowOff>114300</xdr:rowOff>
              </to>
            </anchor>
          </controlPr>
        </control>
      </mc:Choice>
      <mc:Fallback>
        <control shapeId="1026" r:id="rId4" name="Text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7"/>
  <dimension ref="B1:W33"/>
  <sheetViews>
    <sheetView zoomScale="80" zoomScaleNormal="80" workbookViewId="0">
      <selection activeCell="D30" sqref="D30"/>
    </sheetView>
  </sheetViews>
  <sheetFormatPr baseColWidth="10" defaultColWidth="11.42578125" defaultRowHeight="1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c r="B1" s="6" t="s">
        <v>0</v>
      </c>
      <c r="C1" s="51" t="str">
        <f ca="1">MID(CELL("filename",C1),FIND("]",CELL("filename",C1))+1,32)</f>
        <v>.hack - Sign</v>
      </c>
      <c r="D1" s="51"/>
      <c r="E1" s="51"/>
      <c r="F1" s="51"/>
      <c r="G1" s="51"/>
      <c r="H1" s="51"/>
      <c r="I1" s="51"/>
      <c r="J1" s="51"/>
      <c r="K1" s="51"/>
      <c r="L1" s="51"/>
      <c r="M1" s="51"/>
      <c r="N1" s="51"/>
      <c r="O1" s="51"/>
      <c r="P1" s="51"/>
      <c r="Q1" s="51"/>
      <c r="R1" s="51"/>
      <c r="S1" s="51"/>
      <c r="T1" s="51"/>
      <c r="U1" s="51"/>
      <c r="V1" s="13"/>
      <c r="W1" s="13"/>
    </row>
    <row r="2" spans="2:23" ht="15" customHeight="1">
      <c r="B2" s="9" t="s">
        <v>23</v>
      </c>
      <c r="C2" s="51"/>
      <c r="D2" s="51"/>
      <c r="E2" s="51"/>
      <c r="F2" s="51"/>
      <c r="G2" s="51"/>
      <c r="H2" s="51"/>
      <c r="I2" s="51"/>
      <c r="J2" s="51"/>
      <c r="K2" s="51"/>
      <c r="L2" s="51"/>
      <c r="M2" s="51"/>
      <c r="N2" s="51"/>
      <c r="O2" s="51"/>
      <c r="P2" s="51"/>
      <c r="Q2" s="51"/>
      <c r="R2" s="51"/>
      <c r="S2" s="51"/>
      <c r="T2" s="51"/>
      <c r="U2" s="51"/>
      <c r="V2" s="4"/>
    </row>
    <row r="3" spans="2:23" ht="15" customHeight="1">
      <c r="B3" s="4"/>
      <c r="C3" s="51"/>
      <c r="D3" s="51"/>
      <c r="E3" s="51"/>
      <c r="F3" s="51"/>
      <c r="G3" s="51"/>
      <c r="H3" s="51"/>
      <c r="I3" s="51"/>
      <c r="J3" s="51"/>
      <c r="K3" s="51"/>
      <c r="L3" s="51"/>
      <c r="M3" s="51"/>
      <c r="N3" s="51"/>
      <c r="O3" s="51"/>
      <c r="P3" s="51"/>
      <c r="Q3" s="51"/>
      <c r="R3" s="51"/>
      <c r="S3" s="51"/>
      <c r="T3" s="51"/>
      <c r="U3" s="51"/>
      <c r="V3" s="25"/>
    </row>
    <row r="4" spans="2:23" ht="15" customHeight="1">
      <c r="B4" s="4"/>
      <c r="C4" s="51"/>
      <c r="D4" s="51"/>
      <c r="E4" s="51"/>
      <c r="F4" s="51"/>
      <c r="G4" s="51"/>
      <c r="H4" s="51"/>
      <c r="I4" s="51"/>
      <c r="J4" s="51"/>
      <c r="K4" s="51"/>
      <c r="L4" s="51"/>
      <c r="M4" s="51"/>
      <c r="N4" s="51"/>
      <c r="O4" s="51"/>
      <c r="P4" s="51"/>
      <c r="Q4" s="51"/>
      <c r="R4" s="51"/>
      <c r="S4" s="51"/>
      <c r="T4" s="51"/>
      <c r="U4" s="51"/>
      <c r="V4" s="4"/>
    </row>
    <row r="5" spans="2:23" ht="15.75" thickBot="1">
      <c r="B5" s="1"/>
      <c r="C5" s="1"/>
      <c r="D5" s="1"/>
      <c r="E5" s="1"/>
      <c r="F5" s="1"/>
      <c r="G5" s="1"/>
      <c r="H5" s="1"/>
      <c r="I5" s="1"/>
      <c r="J5" s="1"/>
      <c r="K5" s="1"/>
      <c r="L5" s="1"/>
      <c r="M5" s="1"/>
      <c r="N5" s="1"/>
      <c r="O5" s="1"/>
      <c r="P5" s="1"/>
      <c r="Q5" s="1"/>
      <c r="R5" s="1"/>
      <c r="S5" s="1"/>
      <c r="T5" s="1"/>
      <c r="U5" s="1"/>
      <c r="V5" s="1"/>
    </row>
    <row r="6" spans="2:23" ht="15.75">
      <c r="B6" s="1"/>
      <c r="C6" s="52"/>
      <c r="D6" s="53"/>
      <c r="E6" s="54"/>
      <c r="F6" s="1"/>
      <c r="G6" s="2" t="s">
        <v>2</v>
      </c>
      <c r="H6" s="1" t="s">
        <v>9</v>
      </c>
      <c r="I6" s="1"/>
      <c r="J6" s="1"/>
      <c r="K6" s="1"/>
      <c r="L6" s="1"/>
      <c r="M6" s="1"/>
      <c r="N6" s="3"/>
      <c r="O6" s="2"/>
      <c r="P6" s="1"/>
      <c r="Q6" s="1"/>
      <c r="R6" s="1"/>
      <c r="S6" s="1"/>
      <c r="T6" s="1"/>
      <c r="U6" s="1"/>
      <c r="V6" s="1"/>
    </row>
    <row r="7" spans="2:23" ht="15.75">
      <c r="B7" s="1"/>
      <c r="C7" s="55"/>
      <c r="D7" s="56"/>
      <c r="E7" s="57"/>
      <c r="F7" s="1"/>
      <c r="G7" s="2"/>
      <c r="H7" s="1"/>
      <c r="I7" s="1"/>
      <c r="J7" s="1"/>
      <c r="K7" s="1"/>
      <c r="L7" s="1"/>
      <c r="M7" s="1"/>
      <c r="N7" s="1"/>
      <c r="O7" s="1"/>
      <c r="P7" s="1"/>
      <c r="Q7" s="1"/>
      <c r="R7" s="1"/>
      <c r="S7" s="1"/>
      <c r="T7" s="1"/>
      <c r="U7" s="1"/>
      <c r="V7" s="1"/>
    </row>
    <row r="8" spans="2:23" ht="15.75">
      <c r="B8" s="1"/>
      <c r="C8" s="55"/>
      <c r="D8" s="56"/>
      <c r="E8" s="57"/>
      <c r="F8" s="1"/>
      <c r="G8" s="2" t="s">
        <v>6</v>
      </c>
      <c r="H8" s="1"/>
      <c r="I8" s="1"/>
      <c r="J8" s="1"/>
      <c r="K8" s="1"/>
      <c r="L8" s="1"/>
      <c r="M8" s="1"/>
      <c r="N8" s="1"/>
      <c r="O8" s="1"/>
      <c r="P8" s="1"/>
      <c r="Q8" s="1"/>
      <c r="R8" s="1"/>
      <c r="S8" s="1"/>
      <c r="T8" s="1"/>
      <c r="U8" s="1"/>
      <c r="V8" s="1"/>
    </row>
    <row r="9" spans="2:23" ht="15.75">
      <c r="B9" s="1"/>
      <c r="C9" s="55"/>
      <c r="D9" s="56"/>
      <c r="E9" s="57"/>
      <c r="F9" s="1"/>
      <c r="G9" s="2"/>
      <c r="H9" s="1"/>
      <c r="I9" s="1"/>
      <c r="J9" s="1"/>
      <c r="K9" s="1"/>
      <c r="L9" s="1"/>
      <c r="M9" s="1"/>
      <c r="N9" s="1"/>
      <c r="O9" s="1"/>
      <c r="P9" s="1"/>
      <c r="Q9" s="1"/>
      <c r="R9" s="1"/>
      <c r="S9" s="1"/>
      <c r="T9" s="1"/>
      <c r="U9" s="1"/>
      <c r="V9" s="1"/>
    </row>
    <row r="10" spans="2:23" ht="15.75">
      <c r="B10" s="1"/>
      <c r="C10" s="55"/>
      <c r="D10" s="56"/>
      <c r="E10" s="57"/>
      <c r="F10" s="1"/>
      <c r="G10" s="2"/>
      <c r="H10" s="5"/>
      <c r="I10" s="1"/>
      <c r="J10" s="1"/>
      <c r="K10" s="1"/>
      <c r="L10" s="1"/>
      <c r="M10" s="1"/>
      <c r="N10" s="1"/>
      <c r="O10" s="1"/>
      <c r="P10" s="1"/>
      <c r="Q10" s="1"/>
      <c r="R10" s="1"/>
      <c r="S10" s="1"/>
      <c r="T10" s="1"/>
      <c r="U10" s="1"/>
      <c r="V10" s="1"/>
    </row>
    <row r="11" spans="2:23" ht="15.75">
      <c r="B11" s="1"/>
      <c r="C11" s="55"/>
      <c r="D11" s="56"/>
      <c r="E11" s="57"/>
      <c r="F11" s="1"/>
      <c r="G11" s="2" t="s">
        <v>3</v>
      </c>
      <c r="H11" s="5" t="s">
        <v>4</v>
      </c>
      <c r="I11" s="1"/>
      <c r="J11" s="1"/>
      <c r="K11" s="1"/>
      <c r="L11" s="1"/>
      <c r="M11" s="1"/>
      <c r="N11" s="1"/>
      <c r="O11" s="1"/>
      <c r="P11" s="1"/>
      <c r="Q11" s="1"/>
      <c r="R11" s="1"/>
      <c r="S11" s="1"/>
      <c r="T11" s="1"/>
      <c r="U11" s="1"/>
      <c r="V11" s="1"/>
    </row>
    <row r="12" spans="2:23" ht="15" customHeight="1">
      <c r="B12" s="1"/>
      <c r="C12" s="55"/>
      <c r="D12" s="56"/>
      <c r="E12" s="57"/>
      <c r="F12" s="1"/>
      <c r="G12" s="2" t="s">
        <v>1</v>
      </c>
      <c r="H12" s="61" t="s">
        <v>10</v>
      </c>
      <c r="I12" s="61"/>
      <c r="J12" s="61"/>
      <c r="K12" s="61"/>
      <c r="L12" s="61"/>
      <c r="M12" s="61"/>
      <c r="N12" s="61"/>
      <c r="O12" s="61"/>
      <c r="P12" s="61"/>
      <c r="Q12" s="61"/>
      <c r="R12" s="61"/>
      <c r="S12" s="61"/>
      <c r="T12" s="61"/>
      <c r="U12" s="61"/>
      <c r="V12" s="61"/>
    </row>
    <row r="13" spans="2:23">
      <c r="B13" s="1"/>
      <c r="C13" s="55"/>
      <c r="D13" s="56"/>
      <c r="E13" s="57"/>
      <c r="F13" s="1"/>
      <c r="G13" s="1"/>
      <c r="H13" s="61"/>
      <c r="I13" s="61"/>
      <c r="J13" s="61"/>
      <c r="K13" s="61"/>
      <c r="L13" s="61"/>
      <c r="M13" s="61"/>
      <c r="N13" s="61"/>
      <c r="O13" s="61"/>
      <c r="P13" s="61"/>
      <c r="Q13" s="61"/>
      <c r="R13" s="61"/>
      <c r="S13" s="61"/>
      <c r="T13" s="61"/>
      <c r="U13" s="61"/>
      <c r="V13" s="61"/>
    </row>
    <row r="14" spans="2:23">
      <c r="B14" s="1"/>
      <c r="C14" s="55"/>
      <c r="D14" s="56"/>
      <c r="E14" s="57"/>
      <c r="F14" s="1"/>
      <c r="G14" s="1"/>
      <c r="H14" s="61"/>
      <c r="I14" s="61"/>
      <c r="J14" s="61"/>
      <c r="K14" s="61"/>
      <c r="L14" s="61"/>
      <c r="M14" s="61"/>
      <c r="N14" s="61"/>
      <c r="O14" s="61"/>
      <c r="P14" s="61"/>
      <c r="Q14" s="61"/>
      <c r="R14" s="61"/>
      <c r="S14" s="61"/>
      <c r="T14" s="61"/>
      <c r="U14" s="61"/>
      <c r="V14" s="61"/>
    </row>
    <row r="15" spans="2:23">
      <c r="B15" s="1"/>
      <c r="C15" s="55"/>
      <c r="D15" s="56"/>
      <c r="E15" s="57"/>
      <c r="F15" s="1"/>
      <c r="G15" s="1"/>
      <c r="H15" s="61"/>
      <c r="I15" s="61"/>
      <c r="J15" s="61"/>
      <c r="K15" s="61"/>
      <c r="L15" s="61"/>
      <c r="M15" s="61"/>
      <c r="N15" s="61"/>
      <c r="O15" s="61"/>
      <c r="P15" s="61"/>
      <c r="Q15" s="61"/>
      <c r="R15" s="61"/>
      <c r="S15" s="61"/>
      <c r="T15" s="61"/>
      <c r="U15" s="61"/>
      <c r="V15" s="61"/>
    </row>
    <row r="16" spans="2:23">
      <c r="B16" s="1"/>
      <c r="C16" s="55"/>
      <c r="D16" s="56"/>
      <c r="E16" s="57"/>
      <c r="F16" s="1"/>
      <c r="G16" s="1"/>
      <c r="H16" s="61"/>
      <c r="I16" s="61"/>
      <c r="J16" s="61"/>
      <c r="K16" s="61"/>
      <c r="L16" s="61"/>
      <c r="M16" s="61"/>
      <c r="N16" s="61"/>
      <c r="O16" s="61"/>
      <c r="P16" s="61"/>
      <c r="Q16" s="61"/>
      <c r="R16" s="61"/>
      <c r="S16" s="61"/>
      <c r="T16" s="61"/>
      <c r="U16" s="61"/>
      <c r="V16" s="61"/>
    </row>
    <row r="17" spans="2:23">
      <c r="B17" s="1"/>
      <c r="C17" s="55"/>
      <c r="D17" s="56"/>
      <c r="E17" s="57"/>
      <c r="F17" s="1"/>
      <c r="G17" s="1"/>
      <c r="H17" s="61"/>
      <c r="I17" s="61"/>
      <c r="J17" s="61"/>
      <c r="K17" s="61"/>
      <c r="L17" s="61"/>
      <c r="M17" s="61"/>
      <c r="N17" s="61"/>
      <c r="O17" s="61"/>
      <c r="P17" s="61"/>
      <c r="Q17" s="61"/>
      <c r="R17" s="61"/>
      <c r="S17" s="61"/>
      <c r="T17" s="61"/>
      <c r="U17" s="61"/>
      <c r="V17" s="61"/>
    </row>
    <row r="18" spans="2:23">
      <c r="B18" s="1"/>
      <c r="C18" s="55"/>
      <c r="D18" s="56"/>
      <c r="E18" s="57"/>
      <c r="F18" s="1"/>
      <c r="G18" s="1"/>
      <c r="H18" s="61"/>
      <c r="I18" s="61"/>
      <c r="J18" s="61"/>
      <c r="K18" s="61"/>
      <c r="L18" s="61"/>
      <c r="M18" s="61"/>
      <c r="N18" s="61"/>
      <c r="O18" s="61"/>
      <c r="P18" s="61"/>
      <c r="Q18" s="61"/>
      <c r="R18" s="61"/>
      <c r="S18" s="61"/>
      <c r="T18" s="61"/>
      <c r="U18" s="61"/>
      <c r="V18" s="61"/>
    </row>
    <row r="19" spans="2:23">
      <c r="B19" s="1"/>
      <c r="C19" s="55"/>
      <c r="D19" s="56"/>
      <c r="E19" s="57"/>
      <c r="F19" s="1"/>
      <c r="G19" s="1"/>
      <c r="H19" s="61"/>
      <c r="I19" s="61"/>
      <c r="J19" s="61"/>
      <c r="K19" s="61"/>
      <c r="L19" s="61"/>
      <c r="M19" s="61"/>
      <c r="N19" s="61"/>
      <c r="O19" s="61"/>
      <c r="P19" s="61"/>
      <c r="Q19" s="61"/>
      <c r="R19" s="61"/>
      <c r="S19" s="61"/>
      <c r="T19" s="61"/>
      <c r="U19" s="61"/>
      <c r="V19" s="61"/>
    </row>
    <row r="20" spans="2:23">
      <c r="B20" s="1"/>
      <c r="C20" s="55"/>
      <c r="D20" s="56"/>
      <c r="E20" s="57"/>
      <c r="F20" s="1"/>
      <c r="G20" s="1"/>
      <c r="H20" s="61"/>
      <c r="I20" s="61"/>
      <c r="J20" s="61"/>
      <c r="K20" s="61"/>
      <c r="L20" s="61"/>
      <c r="M20" s="61"/>
      <c r="N20" s="61"/>
      <c r="O20" s="61"/>
      <c r="P20" s="61"/>
      <c r="Q20" s="61"/>
      <c r="R20" s="61"/>
      <c r="S20" s="61"/>
      <c r="T20" s="61"/>
      <c r="U20" s="61"/>
      <c r="V20" s="61"/>
    </row>
    <row r="21" spans="2:23">
      <c r="B21" s="1"/>
      <c r="C21" s="55"/>
      <c r="D21" s="56"/>
      <c r="E21" s="57"/>
      <c r="F21" s="1"/>
      <c r="G21" s="1"/>
      <c r="H21" s="61"/>
      <c r="I21" s="61"/>
      <c r="J21" s="61"/>
      <c r="K21" s="61"/>
      <c r="L21" s="61"/>
      <c r="M21" s="61"/>
      <c r="N21" s="61"/>
      <c r="O21" s="61"/>
      <c r="P21" s="61"/>
      <c r="Q21" s="61"/>
      <c r="R21" s="61"/>
      <c r="S21" s="61"/>
      <c r="T21" s="61"/>
      <c r="U21" s="61"/>
      <c r="V21" s="61"/>
    </row>
    <row r="22" spans="2:23" ht="15.75" thickBot="1">
      <c r="B22" s="1"/>
      <c r="C22" s="58"/>
      <c r="D22" s="59"/>
      <c r="E22" s="60"/>
      <c r="F22" s="1"/>
      <c r="G22" s="1"/>
      <c r="H22" s="61"/>
      <c r="I22" s="61"/>
      <c r="J22" s="61"/>
      <c r="K22" s="61"/>
      <c r="L22" s="61"/>
      <c r="M22" s="61"/>
      <c r="N22" s="61"/>
      <c r="O22" s="61"/>
      <c r="P22" s="61"/>
      <c r="Q22" s="61"/>
      <c r="R22" s="61"/>
      <c r="S22" s="61"/>
      <c r="T22" s="61"/>
      <c r="U22" s="61"/>
      <c r="V22" s="61"/>
    </row>
    <row r="23" spans="2:23">
      <c r="B23" s="1"/>
      <c r="C23" s="1"/>
      <c r="D23" s="1"/>
      <c r="E23" s="1"/>
      <c r="F23" s="1"/>
      <c r="G23" s="1"/>
      <c r="H23" s="1"/>
      <c r="I23" s="1"/>
      <c r="J23" s="1"/>
      <c r="K23" s="1"/>
      <c r="L23" s="1"/>
      <c r="M23" s="1"/>
      <c r="N23" s="1"/>
      <c r="O23" s="1"/>
      <c r="P23" s="1"/>
      <c r="Q23" s="1"/>
      <c r="R23" s="1"/>
      <c r="S23" s="1"/>
      <c r="T23" s="1"/>
      <c r="U23" s="1"/>
      <c r="V23" s="1"/>
    </row>
    <row r="24" spans="2:23">
      <c r="C24" s="26"/>
      <c r="D24" s="26"/>
      <c r="O24" s="50"/>
      <c r="P24" s="50"/>
      <c r="Q24" s="50"/>
      <c r="R24" s="8"/>
      <c r="S24" s="8"/>
      <c r="T24" s="8"/>
      <c r="U24" s="8"/>
      <c r="V24" s="8"/>
      <c r="W24" s="8"/>
    </row>
    <row r="25" spans="2:23">
      <c r="O25" s="8"/>
      <c r="P25" s="8"/>
      <c r="Q25" s="8"/>
      <c r="R25" s="8"/>
      <c r="S25" s="8"/>
      <c r="T25" s="8"/>
      <c r="U25" s="8"/>
      <c r="V25" s="8"/>
      <c r="W25" s="8"/>
    </row>
    <row r="26" spans="2:23">
      <c r="B26" s="26"/>
      <c r="O26" s="8"/>
      <c r="P26" s="8"/>
      <c r="Q26" s="8"/>
      <c r="R26" s="8"/>
      <c r="S26" s="8"/>
      <c r="T26" s="8"/>
      <c r="U26" s="8"/>
      <c r="V26" s="8"/>
      <c r="W26" s="8"/>
    </row>
    <row r="27" spans="2:23" ht="14.25" customHeight="1">
      <c r="O27" s="8"/>
      <c r="P27" s="8"/>
      <c r="Q27" s="8"/>
      <c r="R27" s="8"/>
      <c r="S27" s="8"/>
      <c r="T27" s="8"/>
      <c r="U27" s="8"/>
      <c r="V27" s="8"/>
    </row>
    <row r="29" spans="2:23">
      <c r="G29" s="62" t="str">
        <f ca="1">C1</f>
        <v>.hack - Sign</v>
      </c>
      <c r="H29" s="62"/>
      <c r="I29" s="62"/>
      <c r="J29" s="62"/>
      <c r="K29" s="62"/>
      <c r="L29" s="62"/>
      <c r="M29" s="62"/>
      <c r="N29" s="62"/>
      <c r="O29" s="62"/>
      <c r="P29" s="62"/>
    </row>
    <row r="30" spans="2:23">
      <c r="G30" s="62"/>
      <c r="H30" s="62"/>
      <c r="I30" s="62"/>
      <c r="J30" s="62"/>
      <c r="K30" s="62"/>
      <c r="L30" s="62"/>
      <c r="M30" s="62"/>
      <c r="N30" s="62"/>
      <c r="O30" s="62"/>
      <c r="P30" s="62"/>
    </row>
    <row r="31" spans="2:23">
      <c r="G31" s="62"/>
      <c r="H31" s="62"/>
      <c r="I31" s="62"/>
      <c r="J31" s="62"/>
      <c r="K31" s="62"/>
      <c r="L31" s="62"/>
      <c r="M31" s="62"/>
      <c r="N31" s="62"/>
      <c r="O31" s="62"/>
      <c r="P31" s="62"/>
    </row>
    <row r="32" spans="2:23">
      <c r="G32" s="62"/>
      <c r="H32" s="62"/>
      <c r="I32" s="62"/>
      <c r="J32" s="62"/>
      <c r="K32" s="62"/>
      <c r="L32" s="62"/>
      <c r="M32" s="62"/>
      <c r="N32" s="62"/>
      <c r="O32" s="62"/>
      <c r="P32" s="62"/>
    </row>
    <row r="33" spans="7:16">
      <c r="G33" s="62"/>
      <c r="H33" s="62"/>
      <c r="I33" s="62"/>
      <c r="J33" s="62"/>
      <c r="K33" s="62"/>
      <c r="L33" s="62"/>
      <c r="M33" s="62"/>
      <c r="N33" s="62"/>
      <c r="O33" s="62"/>
      <c r="P33" s="62"/>
    </row>
  </sheetData>
  <mergeCells count="5">
    <mergeCell ref="C1:U4"/>
    <mergeCell ref="C6:E22"/>
    <mergeCell ref="H12:V22"/>
    <mergeCell ref="O24:Q24"/>
    <mergeCell ref="G29:P33"/>
  </mergeCells>
  <conditionalFormatting sqref="H11">
    <cfRule type="containsText" dxfId="5" priority="1" operator="containsText" text="Abandonné">
      <formula>NOT(ISERROR(SEARCH("Abandonné",H11)))</formula>
    </cfRule>
    <cfRule type="containsText" dxfId="4" priority="2" operator="containsText" text="A venir">
      <formula>NOT(ISERROR(SEARCH("A venir",H11)))</formula>
    </cfRule>
    <cfRule type="containsText" dxfId="3" priority="3" operator="containsText" text="En pause">
      <formula>NOT(ISERROR(SEARCH("En pause",H11)))</formula>
    </cfRule>
    <cfRule type="containsText" dxfId="2" priority="4" operator="containsText" text="Terminé">
      <formula>NOT(ISERROR(SEARCH("Terminé",H11)))</formula>
    </cfRule>
    <cfRule type="containsText" dxfId="1" priority="5" operator="containsText" text="A télécharger">
      <formula>NOT(ISERROR(SEARCH("A télécharger",H11)))</formula>
    </cfRule>
    <cfRule type="containsText" dxfId="0" priority="6" operator="containsText" text="En cours">
      <formula>NOT(ISERROR(SEARCH("En cours",H11)))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Sommaire</vt:lpstr>
      <vt:lpstr>.hack - Sign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Zayx</cp:lastModifiedBy>
  <dcterms:created xsi:type="dcterms:W3CDTF">2014-01-10T07:59:09Z</dcterms:created>
  <dcterms:modified xsi:type="dcterms:W3CDTF">2015-01-25T18:24:44Z</dcterms:modified>
</cp:coreProperties>
</file>