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9405" activeTab="1"/>
  </bookViews>
  <sheets>
    <sheet name="Sapt" sheetId="1" r:id="rId1"/>
    <sheet name="Luna" sheetId="2" r:id="rId2"/>
  </sheets>
  <definedNames>
    <definedName name="AxeX">OFFSET(Sapt!$C$6,,,,SEMAINE)</definedName>
    <definedName name="AxeY">OFFSET(Sapt!$C$4,,,,SEMAINE)</definedName>
    <definedName name="SEMAINE">Sapt!$B$9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/>
  <c r="E9"/>
  <c r="F9"/>
  <c r="G9"/>
  <c r="H9"/>
  <c r="I9"/>
  <c r="J9"/>
  <c r="K9"/>
  <c r="L9"/>
  <c r="M9"/>
  <c r="N9"/>
  <c r="C9"/>
  <c r="P8" i="1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D8"/>
  <c r="E8"/>
  <c r="F8"/>
  <c r="G8"/>
  <c r="H8"/>
  <c r="I8"/>
  <c r="J8"/>
  <c r="K8"/>
  <c r="L8"/>
  <c r="N8"/>
  <c r="O8"/>
  <c r="C8"/>
  <c r="A2" i="2"/>
  <c r="E2"/>
  <c r="D2"/>
  <c r="C2"/>
  <c r="B2"/>
  <c r="A2" i="1"/>
  <c r="E2"/>
  <c r="D2"/>
  <c r="C2"/>
  <c r="B2"/>
</calcChain>
</file>

<file path=xl/comments1.xml><?xml version="1.0" encoding="utf-8"?>
<comments xmlns="http://schemas.openxmlformats.org/spreadsheetml/2006/main">
  <authors>
    <author>Vasiade</author>
  </authors>
  <commentList>
    <comment ref="B9" authorId="0">
      <text>
        <r>
          <rPr>
            <b/>
            <sz val="9"/>
            <color indexed="81"/>
            <rFont val="Tahoma"/>
            <family val="2"/>
            <charset val="238"/>
          </rPr>
          <t>Vasiade:</t>
        </r>
        <r>
          <rPr>
            <sz val="9"/>
            <color indexed="81"/>
            <rFont val="Tahoma"/>
            <family val="2"/>
            <charset val="238"/>
          </rPr>
          <t xml:space="preserve">
Cellule </t>
        </r>
        <r>
          <rPr>
            <b/>
            <i/>
            <sz val="9"/>
            <color indexed="81"/>
            <rFont val="Tahoma"/>
            <family val="2"/>
            <charset val="238"/>
          </rPr>
          <t>SEMAINE</t>
        </r>
      </text>
    </comment>
  </commentList>
</comments>
</file>

<file path=xl/comments2.xml><?xml version="1.0" encoding="utf-8"?>
<comments xmlns="http://schemas.openxmlformats.org/spreadsheetml/2006/main">
  <authors>
    <author>Vasiade</author>
  </authors>
  <commentLis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Vasiade:</t>
        </r>
        <r>
          <rPr>
            <sz val="9"/>
            <color indexed="81"/>
            <rFont val="Tahoma"/>
            <family val="2"/>
            <charset val="238"/>
          </rPr>
          <t xml:space="preserve">
Cellule </t>
        </r>
        <r>
          <rPr>
            <b/>
            <i/>
            <sz val="9"/>
            <color indexed="81"/>
            <rFont val="Tahoma"/>
            <family val="2"/>
            <charset val="238"/>
          </rPr>
          <t>MOIS</t>
        </r>
      </text>
    </comment>
  </commentList>
</comments>
</file>

<file path=xl/sharedStrings.xml><?xml version="1.0" encoding="utf-8"?>
<sst xmlns="http://schemas.openxmlformats.org/spreadsheetml/2006/main" count="132" uniqueCount="85">
  <si>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</si>
  <si>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</si>
  <si>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</si>
  <si>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</si>
  <si>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</si>
  <si>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</si>
  <si>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</si>
  <si>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</si>
  <si>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</si>
  <si>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</si>
  <si>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</si>
  <si>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</si>
  <si>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</si>
  <si>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</si>
  <si>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</si>
  <si>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</si>
  <si>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</si>
  <si>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</si>
  <si>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</si>
  <si>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</si>
  <si>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</si>
  <si>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</si>
  <si>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</si>
  <si>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</si>
  <si>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</si>
  <si>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</si>
  <si>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</si>
  <si>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</si>
  <si>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</si>
  <si>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</si>
  <si>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</si>
  <si>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</si>
  <si>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</si>
  <si>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</si>
  <si>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</si>
  <si>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</si>
  <si>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</si>
  <si>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</si>
  <si>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</si>
  <si>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</si>
  <si>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</si>
  <si>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</si>
  <si>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</si>
  <si>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</si>
  <si>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</si>
  <si>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</si>
  <si>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</si>
  <si>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</si>
  <si>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</si>
  <si>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</si>
  <si>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</si>
  <si>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</si>
  <si>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Săptămâna</t>
  </si>
  <si>
    <t>Încasări</t>
  </si>
  <si>
    <t>Plăți</t>
  </si>
  <si>
    <t>Venit net</t>
  </si>
  <si>
    <t>Luna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</si>
  <si>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</si>
  <si>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</si>
  <si>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</si>
  <si>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</si>
  <si>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</si>
  <si>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</si>
  <si>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</si>
  <si>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</si>
  <si>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</si>
  <si>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</si>
  <si>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</si>
  <si>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</si>
  <si>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Ianuarie</t>
  </si>
  <si>
    <t>Februarie</t>
  </si>
  <si>
    <t>Martie</t>
  </si>
  <si>
    <t>Aprilie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</si>
  <si>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</si>
  <si>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</si>
  <si>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</si>
  <si>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</si>
  <si>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</si>
  <si>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</si>
  <si>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</si>
  <si>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</si>
  <si>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Data</t>
  </si>
  <si>
    <t>An</t>
  </si>
  <si>
    <t>Sapt</t>
  </si>
  <si>
    <t>Zi</t>
  </si>
</sst>
</file>

<file path=xl/styles.xml><?xml version="1.0" encoding="utf-8"?>
<styleSheet xmlns="http://schemas.openxmlformats.org/spreadsheetml/2006/main">
  <numFmts count="2">
    <numFmt numFmtId="44" formatCode="_-* #,##0.00\ &quot;lei&quot;_-;\-* #,##0.00\ &quot;lei&quot;_-;_-* &quot;-&quot;??\ &quot;lei&quot;_-;_-@_-"/>
    <numFmt numFmtId="164" formatCode="#,##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theme="1"/>
      <name val="Calibri"/>
      <family val="2"/>
      <scheme val="minor"/>
    </font>
    <font>
      <b/>
      <i/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44" fontId="4" fillId="0" borderId="0" xfId="0" applyNumberFormat="1" applyFont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87"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chart>
    <c:autoTitleDeleted val="1"/>
    <c:plotArea>
      <c:layout>
        <c:manualLayout>
          <c:layoutTarget val="inner"/>
          <c:xMode val="edge"/>
          <c:yMode val="edge"/>
          <c:x val="0.14947057899813807"/>
          <c:y val="0.18706666666666671"/>
          <c:w val="0.82488839536083669"/>
          <c:h val="0.73205214348206449"/>
        </c:manualLayout>
      </c:layout>
      <c:lineChart>
        <c:grouping val="standard"/>
        <c:ser>
          <c:idx val="0"/>
          <c:order val="0"/>
          <c:tx>
            <c:strRef>
              <c:f>Sapt!$B$6</c:f>
              <c:strCache>
                <c:ptCount val="1"/>
                <c:pt idx="0">
                  <c:v>Încasări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[0]!AxeY</c:f>
              <c:strCache>
                <c:ptCount val="1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</c:strCache>
            </c:strRef>
          </c:cat>
          <c:val>
            <c:numRef>
              <c:f>[0]!AxeX</c:f>
              <c:numCache>
                <c:formatCode>_-* #,##0.00\ "lei"_-;\-* #,##0.00\ "lei"_-;_-* "-"??\ "lei"_-;_-@_-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25</c:v>
                </c:pt>
                <c:pt idx="10">
                  <c:v>0</c:v>
                </c:pt>
                <c:pt idx="11">
                  <c:v>20</c:v>
                </c:pt>
                <c:pt idx="12">
                  <c:v>125</c:v>
                </c:pt>
                <c:pt idx="13">
                  <c:v>0</c:v>
                </c:pt>
              </c:numCache>
            </c:numRef>
          </c:val>
        </c:ser>
        <c:marker val="1"/>
        <c:axId val="81901824"/>
        <c:axId val="82317312"/>
      </c:lineChart>
      <c:catAx>
        <c:axId val="8190182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ro-RO"/>
          </a:p>
        </c:txPr>
        <c:crossAx val="82317312"/>
        <c:crosses val="autoZero"/>
        <c:auto val="1"/>
        <c:lblAlgn val="ctr"/>
        <c:lblOffset val="100"/>
      </c:catAx>
      <c:valAx>
        <c:axId val="823173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\ &quot;lei&quot;_-;\-* #,##0.00\ &quot;lei&quot;_-;_-* &quot;-&quot;??\ &quot;lei&quot;_-;_-@_-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ro-RO"/>
          </a:p>
        </c:txPr>
        <c:crossAx val="81901824"/>
        <c:crosses val="autoZero"/>
        <c:crossBetween val="between"/>
      </c:valAx>
      <c:spPr>
        <a:ln>
          <a:noFill/>
        </a:ln>
        <a:effectLst/>
      </c:spPr>
    </c:plotArea>
    <c:plotVisOnly val="1"/>
    <c:dispBlanksAs val="gap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o-RO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o-RO"/>
  <c:chart>
    <c:autoTitleDeleted val="1"/>
    <c:plotArea>
      <c:layout>
        <c:manualLayout>
          <c:layoutTarget val="inner"/>
          <c:xMode val="edge"/>
          <c:yMode val="edge"/>
          <c:x val="0.14947057899813807"/>
          <c:y val="0.18706666666666671"/>
          <c:w val="0.82488839536083669"/>
          <c:h val="0.73205214348206449"/>
        </c:manualLayout>
      </c:layout>
      <c:lineChart>
        <c:grouping val="standard"/>
        <c:ser>
          <c:idx val="0"/>
          <c:order val="0"/>
          <c:tx>
            <c:strRef>
              <c:f>Sapt!$B$6</c:f>
              <c:strCache>
                <c:ptCount val="1"/>
                <c:pt idx="0">
                  <c:v>Încasări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[0]!AxeY</c:f>
              <c:strCache>
                <c:ptCount val="1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</c:strCache>
            </c:strRef>
          </c:cat>
          <c:val>
            <c:numRef>
              <c:f>[0]!AxeX</c:f>
              <c:numCache>
                <c:formatCode>_-* #,##0.00\ "lei"_-;\-* #,##0.00\ "lei"_-;_-* "-"??\ "lei"_-;_-@_-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25</c:v>
                </c:pt>
                <c:pt idx="10">
                  <c:v>0</c:v>
                </c:pt>
                <c:pt idx="11">
                  <c:v>20</c:v>
                </c:pt>
                <c:pt idx="12">
                  <c:v>125</c:v>
                </c:pt>
                <c:pt idx="13">
                  <c:v>0</c:v>
                </c:pt>
              </c:numCache>
            </c:numRef>
          </c:val>
        </c:ser>
        <c:marker val="1"/>
        <c:axId val="83565568"/>
        <c:axId val="83694336"/>
      </c:lineChart>
      <c:catAx>
        <c:axId val="8356556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ro-RO"/>
          </a:p>
        </c:txPr>
        <c:crossAx val="83694336"/>
        <c:crosses val="autoZero"/>
        <c:auto val="1"/>
        <c:lblAlgn val="ctr"/>
        <c:lblOffset val="100"/>
      </c:catAx>
      <c:valAx>
        <c:axId val="8369433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\ &quot;lei&quot;_-;\-* #,##0.00\ &quot;lei&quot;_-;_-* &quot;-&quot;??\ &quot;lei&quot;_-;_-@_-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ro-RO"/>
          </a:p>
        </c:txPr>
        <c:crossAx val="83565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o-RO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689610</xdr:colOff>
      <xdr:row>8</xdr:row>
      <xdr:rowOff>184785</xdr:rowOff>
    </xdr:from>
    <xdr:to>
      <xdr:col>11</xdr:col>
      <xdr:colOff>518160</xdr:colOff>
      <xdr:row>23</xdr:row>
      <xdr:rowOff>175260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10</xdr:col>
      <xdr:colOff>600075</xdr:colOff>
      <xdr:row>26</xdr:row>
      <xdr:rowOff>0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B4:BB5" insertRow="1" insertRowShift="1" totalsRowShown="0" headerRowDxfId="86" dataDxfId="85">
  <autoFilter ref="B4:BB5"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  <filterColumn colId="35"/>
    <filterColumn colId="36"/>
    <filterColumn colId="37"/>
    <filterColumn colId="38"/>
    <filterColumn colId="39"/>
    <filterColumn colId="40"/>
    <filterColumn colId="41"/>
    <filterColumn colId="42"/>
    <filterColumn colId="43"/>
    <filterColumn colId="44"/>
    <filterColumn colId="45"/>
    <filterColumn colId="46"/>
    <filterColumn colId="47"/>
    <filterColumn colId="48"/>
    <filterColumn colId="49"/>
    <filterColumn colId="50"/>
    <filterColumn colId="51"/>
    <filterColumn colId="52"/>
  </autoFilter>
  <tableColumns count="53">
    <tableColumn id="1" name="Săptămâna" dataDxfId="84"/>
    <tableColumn id="2" name="S1" dataDxfId="83"/>
    <tableColumn id="3" name="S2" dataDxfId="82"/>
    <tableColumn id="4" name="S3" dataDxfId="81"/>
    <tableColumn id="5" name="S4" dataDxfId="80"/>
    <tableColumn id="6" name="S5" dataDxfId="79"/>
    <tableColumn id="7" name="S6" dataDxfId="78"/>
    <tableColumn id="8" name="S7" dataDxfId="77"/>
    <tableColumn id="9" name="S8" dataDxfId="76"/>
    <tableColumn id="10" name="S9" dataDxfId="75"/>
    <tableColumn id="11" name="S10" dataDxfId="74"/>
    <tableColumn id="12" name="S11" dataDxfId="73"/>
    <tableColumn id="13" name="S12" dataDxfId="72"/>
    <tableColumn id="14" name="S13" dataDxfId="71"/>
    <tableColumn id="15" name="S14" dataDxfId="70"/>
    <tableColumn id="16" name="S15" dataDxfId="69"/>
    <tableColumn id="17" name="S16" dataDxfId="68"/>
    <tableColumn id="18" name="S17" dataDxfId="67"/>
    <tableColumn id="19" name="S18" dataDxfId="66"/>
    <tableColumn id="20" name="S19" dataDxfId="65"/>
    <tableColumn id="21" name="S20" dataDxfId="64"/>
    <tableColumn id="22" name="S21" dataDxfId="63"/>
    <tableColumn id="23" name="S22" dataDxfId="62"/>
    <tableColumn id="24" name="S23" dataDxfId="61"/>
    <tableColumn id="25" name="S24" dataDxfId="60"/>
    <tableColumn id="26" name="S25" dataDxfId="59"/>
    <tableColumn id="27" name="S26" dataDxfId="58"/>
    <tableColumn id="28" name="S27" dataDxfId="57"/>
    <tableColumn id="29" name="S28" dataDxfId="56"/>
    <tableColumn id="30" name="S29" dataDxfId="55"/>
    <tableColumn id="31" name="S30" dataDxfId="54"/>
    <tableColumn id="32" name="S31" dataDxfId="53"/>
    <tableColumn id="33" name="S32" dataDxfId="52"/>
    <tableColumn id="34" name="S33" dataDxfId="51"/>
    <tableColumn id="35" name="S34" dataDxfId="50"/>
    <tableColumn id="36" name="S35" dataDxfId="49"/>
    <tableColumn id="37" name="S36" dataDxfId="48"/>
    <tableColumn id="38" name="S37" dataDxfId="47"/>
    <tableColumn id="39" name="S38" dataDxfId="46"/>
    <tableColumn id="40" name="S39" dataDxfId="45"/>
    <tableColumn id="41" name="S40" dataDxfId="44"/>
    <tableColumn id="42" name="S41" dataDxfId="43"/>
    <tableColumn id="43" name="S42" dataDxfId="42"/>
    <tableColumn id="44" name="S43" dataDxfId="41"/>
    <tableColumn id="45" name="S44" dataDxfId="40"/>
    <tableColumn id="46" name="S45" dataDxfId="39"/>
    <tableColumn id="47" name="S46" dataDxfId="38"/>
    <tableColumn id="48" name="S47" dataDxfId="37"/>
    <tableColumn id="49" name="S48" dataDxfId="36"/>
    <tableColumn id="50" name="S49" dataDxfId="35"/>
    <tableColumn id="51" name="S50" dataDxfId="34"/>
    <tableColumn id="52" name="S51" dataDxfId="33"/>
    <tableColumn id="53" name="S52" dataDxfId="3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:E2" totalsRowShown="0" headerRowDxfId="31" dataDxfId="29" headerRowBorderDxfId="30" tableBorderDxfId="28" totalsRowBorderDxfId="27">
  <autoFilter ref="A1:E2"/>
  <tableColumns count="5">
    <tableColumn id="1" name="Data" dataDxfId="26">
      <calculatedColumnFormula>TODAY()</calculatedColumnFormula>
    </tableColumn>
    <tableColumn id="2" name="An" dataDxfId="25">
      <calculatedColumnFormula>YEAR(A2)</calculatedColumnFormula>
    </tableColumn>
    <tableColumn id="3" name="Luna" dataDxfId="24">
      <calculatedColumnFormula>MONTH(A2)</calculatedColumnFormula>
    </tableColumn>
    <tableColumn id="4" name="Sapt" dataDxfId="23">
      <calculatedColumnFormula>WEEKNUM(A2,2)</calculatedColumnFormula>
    </tableColumn>
    <tableColumn id="5" name="Zi" dataDxfId="22">
      <calculatedColumnFormula>DAY(A2)</calculatedColumnFormula>
    </tableColumn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B5:N6" insertRowShift="1" totalsRowShown="0" headerRowDxfId="21" dataDxfId="20">
  <autoFilter ref="B5:N6"/>
  <tableColumns count="13">
    <tableColumn id="1" name="Luna" dataDxfId="19"/>
    <tableColumn id="2" name="L1" dataDxfId="18"/>
    <tableColumn id="3" name="L2" dataDxfId="17"/>
    <tableColumn id="4" name="L3" dataDxfId="16"/>
    <tableColumn id="5" name="L4" dataDxfId="15"/>
    <tableColumn id="6" name="L5" dataDxfId="14"/>
    <tableColumn id="7" name="L6" dataDxfId="13"/>
    <tableColumn id="8" name="L7" dataDxfId="12"/>
    <tableColumn id="9" name="L8" dataDxfId="11"/>
    <tableColumn id="10" name="L9" dataDxfId="10"/>
    <tableColumn id="11" name="L10" dataDxfId="9"/>
    <tableColumn id="12" name="L11" dataDxfId="8"/>
    <tableColumn id="13" name="L12" dataDxfId="7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6" name="Table57" displayName="Table57" ref="A1:E2" totalsRowShown="0" headerRowDxfId="6" dataDxfId="5">
  <autoFilter ref="A1:E2"/>
  <tableColumns count="5">
    <tableColumn id="1" name="Data" dataDxfId="4">
      <calculatedColumnFormula>TODAY()</calculatedColumnFormula>
    </tableColumn>
    <tableColumn id="2" name="An" dataDxfId="3">
      <calculatedColumnFormula>YEAR(A2)</calculatedColumnFormula>
    </tableColumn>
    <tableColumn id="3" name="Luna" dataDxfId="2">
      <calculatedColumnFormula>MONTH(A2)</calculatedColumnFormula>
    </tableColumn>
    <tableColumn id="4" name="Sapt" dataDxfId="1">
      <calculatedColumnFormula>WEEKNUM(A2,2)</calculatedColumnFormula>
    </tableColumn>
    <tableColumn id="5" name="Zi" dataDxfId="0">
      <calculatedColumnFormula>DAY(A2)</calculatedColumnFormula>
    </tableColumn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9"/>
  <sheetViews>
    <sheetView topLeftCell="A2" workbookViewId="0">
      <selection activeCell="D17" sqref="D17"/>
    </sheetView>
  </sheetViews>
  <sheetFormatPr defaultColWidth="11.5703125" defaultRowHeight="15"/>
  <cols>
    <col min="1" max="1" width="10.140625" style="1" bestFit="1" customWidth="1"/>
    <col min="2" max="2" width="15.28515625" style="1" bestFit="1" customWidth="1"/>
    <col min="3" max="3" width="9.7109375" style="1" bestFit="1" customWidth="1"/>
    <col min="4" max="4" width="9.28515625" style="1" customWidth="1"/>
    <col min="5" max="16384" width="11.5703125" style="1"/>
  </cols>
  <sheetData>
    <row r="1" spans="1:54">
      <c r="A1" s="10" t="s">
        <v>81</v>
      </c>
      <c r="B1" s="11" t="s">
        <v>82</v>
      </c>
      <c r="C1" s="11" t="s">
        <v>56</v>
      </c>
      <c r="D1" s="11" t="s">
        <v>83</v>
      </c>
      <c r="E1" s="12" t="s">
        <v>84</v>
      </c>
    </row>
    <row r="2" spans="1:54">
      <c r="A2" s="13">
        <f ca="1">TODAY()</f>
        <v>42456</v>
      </c>
      <c r="B2" s="14">
        <f ca="1">YEAR(A2)</f>
        <v>2016</v>
      </c>
      <c r="C2" s="14">
        <f ca="1">MONTH(A2)</f>
        <v>3</v>
      </c>
      <c r="D2" s="14">
        <f ca="1">WEEKNUM(A2,2)</f>
        <v>13</v>
      </c>
      <c r="E2" s="15">
        <f ca="1">DAY(A2)</f>
        <v>27</v>
      </c>
    </row>
    <row r="4" spans="1:54">
      <c r="B4" s="1" t="s">
        <v>52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17</v>
      </c>
      <c r="U4" s="1" t="s">
        <v>18</v>
      </c>
      <c r="V4" s="1" t="s">
        <v>19</v>
      </c>
      <c r="W4" s="1" t="s">
        <v>20</v>
      </c>
      <c r="X4" s="1" t="s">
        <v>21</v>
      </c>
      <c r="Y4" s="1" t="s">
        <v>22</v>
      </c>
      <c r="Z4" s="1" t="s">
        <v>23</v>
      </c>
      <c r="AA4" s="1" t="s">
        <v>24</v>
      </c>
      <c r="AB4" s="1" t="s">
        <v>25</v>
      </c>
      <c r="AC4" s="1" t="s">
        <v>26</v>
      </c>
      <c r="AD4" s="1" t="s">
        <v>27</v>
      </c>
      <c r="AE4" s="1" t="s">
        <v>28</v>
      </c>
      <c r="AF4" s="1" t="s">
        <v>29</v>
      </c>
      <c r="AG4" s="1" t="s">
        <v>30</v>
      </c>
      <c r="AH4" s="1" t="s">
        <v>31</v>
      </c>
      <c r="AI4" s="1" t="s">
        <v>32</v>
      </c>
      <c r="AJ4" s="1" t="s">
        <v>33</v>
      </c>
      <c r="AK4" s="1" t="s">
        <v>34</v>
      </c>
      <c r="AL4" s="1" t="s">
        <v>35</v>
      </c>
      <c r="AM4" s="1" t="s">
        <v>36</v>
      </c>
      <c r="AN4" s="1" t="s">
        <v>37</v>
      </c>
      <c r="AO4" s="1" t="s">
        <v>38</v>
      </c>
      <c r="AP4" s="1" t="s">
        <v>39</v>
      </c>
      <c r="AQ4" s="1" t="s">
        <v>40</v>
      </c>
      <c r="AR4" s="1" t="s">
        <v>41</v>
      </c>
      <c r="AS4" s="1" t="s">
        <v>42</v>
      </c>
      <c r="AT4" s="1" t="s">
        <v>43</v>
      </c>
      <c r="AU4" s="1" t="s">
        <v>44</v>
      </c>
      <c r="AV4" s="1" t="s">
        <v>45</v>
      </c>
      <c r="AW4" s="1" t="s">
        <v>46</v>
      </c>
      <c r="AX4" s="1" t="s">
        <v>47</v>
      </c>
      <c r="AY4" s="1" t="s">
        <v>48</v>
      </c>
      <c r="AZ4" s="1" t="s">
        <v>49</v>
      </c>
      <c r="BA4" s="1" t="s">
        <v>50</v>
      </c>
      <c r="BB4" s="1" t="s">
        <v>51</v>
      </c>
    </row>
    <row r="5" spans="1:54" ht="14.25" customHeight="1">
      <c r="O5" s="2"/>
      <c r="P5" s="2"/>
      <c r="Q5" s="2"/>
      <c r="R5" s="2"/>
      <c r="S5" s="2"/>
      <c r="T5" s="2"/>
      <c r="U5" s="2"/>
      <c r="V5" s="2"/>
      <c r="W5" s="2"/>
    </row>
    <row r="6" spans="1:54">
      <c r="B6" s="6" t="s">
        <v>53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25</v>
      </c>
      <c r="M6" s="7">
        <v>0</v>
      </c>
      <c r="N6" s="7">
        <v>20</v>
      </c>
      <c r="O6" s="7">
        <v>125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</row>
    <row r="7" spans="1:54">
      <c r="B7" s="6" t="s">
        <v>54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134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</row>
    <row r="8" spans="1:54">
      <c r="B8" s="6" t="s">
        <v>55</v>
      </c>
      <c r="C8" s="7">
        <f>C6-C7</f>
        <v>0</v>
      </c>
      <c r="D8" s="7">
        <f t="shared" ref="D8:BB8" si="0">D6-D7</f>
        <v>0</v>
      </c>
      <c r="E8" s="7">
        <f t="shared" si="0"/>
        <v>0</v>
      </c>
      <c r="F8" s="7">
        <f t="shared" si="0"/>
        <v>0</v>
      </c>
      <c r="G8" s="7">
        <f t="shared" si="0"/>
        <v>0</v>
      </c>
      <c r="H8" s="7">
        <f t="shared" si="0"/>
        <v>0</v>
      </c>
      <c r="I8" s="7">
        <f t="shared" si="0"/>
        <v>0</v>
      </c>
      <c r="J8" s="7">
        <f t="shared" si="0"/>
        <v>0</v>
      </c>
      <c r="K8" s="7">
        <f t="shared" si="0"/>
        <v>0</v>
      </c>
      <c r="L8" s="7">
        <f t="shared" si="0"/>
        <v>-109</v>
      </c>
      <c r="M8" s="7">
        <v>0</v>
      </c>
      <c r="N8" s="7">
        <f t="shared" si="0"/>
        <v>20</v>
      </c>
      <c r="O8" s="7">
        <f t="shared" si="0"/>
        <v>125</v>
      </c>
      <c r="P8" s="7">
        <f t="shared" si="0"/>
        <v>0</v>
      </c>
      <c r="Q8" s="7">
        <f t="shared" si="0"/>
        <v>0</v>
      </c>
      <c r="R8" s="7">
        <f t="shared" si="0"/>
        <v>0</v>
      </c>
      <c r="S8" s="7">
        <f t="shared" si="0"/>
        <v>0</v>
      </c>
      <c r="T8" s="7">
        <f t="shared" si="0"/>
        <v>0</v>
      </c>
      <c r="U8" s="7">
        <f t="shared" si="0"/>
        <v>0</v>
      </c>
      <c r="V8" s="7">
        <f t="shared" si="0"/>
        <v>0</v>
      </c>
      <c r="W8" s="7">
        <f t="shared" si="0"/>
        <v>0</v>
      </c>
      <c r="X8" s="7">
        <f t="shared" si="0"/>
        <v>0</v>
      </c>
      <c r="Y8" s="7">
        <f t="shared" si="0"/>
        <v>0</v>
      </c>
      <c r="Z8" s="7">
        <f t="shared" si="0"/>
        <v>0</v>
      </c>
      <c r="AA8" s="7">
        <f t="shared" si="0"/>
        <v>0</v>
      </c>
      <c r="AB8" s="7">
        <f t="shared" si="0"/>
        <v>0</v>
      </c>
      <c r="AC8" s="7">
        <f t="shared" si="0"/>
        <v>0</v>
      </c>
      <c r="AD8" s="7">
        <f t="shared" si="0"/>
        <v>0</v>
      </c>
      <c r="AE8" s="7">
        <f t="shared" si="0"/>
        <v>0</v>
      </c>
      <c r="AF8" s="7">
        <f t="shared" si="0"/>
        <v>0</v>
      </c>
      <c r="AG8" s="7">
        <f t="shared" si="0"/>
        <v>0</v>
      </c>
      <c r="AH8" s="7">
        <f t="shared" si="0"/>
        <v>0</v>
      </c>
      <c r="AI8" s="7">
        <f t="shared" si="0"/>
        <v>0</v>
      </c>
      <c r="AJ8" s="7">
        <f t="shared" si="0"/>
        <v>0</v>
      </c>
      <c r="AK8" s="7">
        <f t="shared" si="0"/>
        <v>0</v>
      </c>
      <c r="AL8" s="7">
        <f t="shared" si="0"/>
        <v>0</v>
      </c>
      <c r="AM8" s="7">
        <f t="shared" si="0"/>
        <v>0</v>
      </c>
      <c r="AN8" s="7">
        <f t="shared" si="0"/>
        <v>0</v>
      </c>
      <c r="AO8" s="7">
        <f t="shared" si="0"/>
        <v>0</v>
      </c>
      <c r="AP8" s="7">
        <f t="shared" si="0"/>
        <v>0</v>
      </c>
      <c r="AQ8" s="7">
        <f t="shared" si="0"/>
        <v>0</v>
      </c>
      <c r="AR8" s="7">
        <f t="shared" si="0"/>
        <v>0</v>
      </c>
      <c r="AS8" s="7">
        <f t="shared" si="0"/>
        <v>0</v>
      </c>
      <c r="AT8" s="7">
        <f t="shared" si="0"/>
        <v>0</v>
      </c>
      <c r="AU8" s="7">
        <f t="shared" si="0"/>
        <v>0</v>
      </c>
      <c r="AV8" s="7">
        <f t="shared" si="0"/>
        <v>0</v>
      </c>
      <c r="AW8" s="7">
        <f t="shared" si="0"/>
        <v>0</v>
      </c>
      <c r="AX8" s="7">
        <f t="shared" si="0"/>
        <v>0</v>
      </c>
      <c r="AY8" s="7">
        <f t="shared" si="0"/>
        <v>0</v>
      </c>
      <c r="AZ8" s="7">
        <f t="shared" si="0"/>
        <v>0</v>
      </c>
      <c r="BA8" s="7">
        <f t="shared" si="0"/>
        <v>0</v>
      </c>
      <c r="BB8" s="7">
        <f t="shared" si="0"/>
        <v>0</v>
      </c>
    </row>
    <row r="9" spans="1:54" ht="15.75" thickBot="1">
      <c r="B9" s="4">
        <v>14</v>
      </c>
    </row>
  </sheetData>
  <pageMargins left="0.7" right="0.7" top="0.75" bottom="0.75" header="0.3" footer="0.3"/>
  <pageSetup paperSize="9" orientation="portrait" verticalDpi="300" r:id="rId1"/>
  <drawing r:id="rId2"/>
  <legacy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L10"/>
  <sheetViews>
    <sheetView tabSelected="1" workbookViewId="0">
      <selection activeCell="M14" sqref="M14"/>
    </sheetView>
  </sheetViews>
  <sheetFormatPr defaultColWidth="11.5703125" defaultRowHeight="15"/>
  <cols>
    <col min="1" max="16384" width="11.5703125" style="1"/>
  </cols>
  <sheetData>
    <row r="1" spans="1:64">
      <c r="A1" s="1" t="s">
        <v>81</v>
      </c>
      <c r="B1" s="1" t="s">
        <v>82</v>
      </c>
      <c r="C1" s="1" t="s">
        <v>56</v>
      </c>
      <c r="D1" s="1" t="s">
        <v>83</v>
      </c>
      <c r="E1" s="1" t="s">
        <v>84</v>
      </c>
    </row>
    <row r="2" spans="1:64">
      <c r="A2" s="8">
        <f ca="1">TODAY()</f>
        <v>42456</v>
      </c>
      <c r="B2" s="9">
        <f ca="1">YEAR(A2)</f>
        <v>2016</v>
      </c>
      <c r="C2" s="9">
        <f ca="1">MONTH(A2)</f>
        <v>3</v>
      </c>
      <c r="D2" s="9">
        <f ca="1">WEEKNUM(A2,2)</f>
        <v>13</v>
      </c>
      <c r="E2" s="9">
        <f ca="1">DAY(A2)</f>
        <v>27</v>
      </c>
    </row>
    <row r="5" spans="1:64">
      <c r="B5" s="1" t="s">
        <v>56</v>
      </c>
      <c r="C5" s="1" t="s">
        <v>57</v>
      </c>
      <c r="D5" s="1" t="s">
        <v>58</v>
      </c>
      <c r="E5" s="1" t="s">
        <v>59</v>
      </c>
      <c r="F5" s="1" t="s">
        <v>60</v>
      </c>
      <c r="G5" s="1" t="s">
        <v>61</v>
      </c>
      <c r="H5" s="1" t="s">
        <v>62</v>
      </c>
      <c r="I5" s="1" t="s">
        <v>63</v>
      </c>
      <c r="J5" s="1" t="s">
        <v>64</v>
      </c>
      <c r="K5" s="1" t="s">
        <v>65</v>
      </c>
      <c r="L5" s="1" t="s">
        <v>66</v>
      </c>
      <c r="M5" s="1" t="s">
        <v>67</v>
      </c>
      <c r="N5" s="1" t="s">
        <v>68</v>
      </c>
      <c r="Q5" s="1" t="s">
        <v>14</v>
      </c>
      <c r="R5" s="1" t="s">
        <v>15</v>
      </c>
      <c r="S5" s="1" t="s">
        <v>16</v>
      </c>
      <c r="T5" s="1" t="s">
        <v>17</v>
      </c>
      <c r="U5" s="1" t="s">
        <v>18</v>
      </c>
      <c r="V5" s="1" t="s">
        <v>19</v>
      </c>
      <c r="W5" s="1" t="s">
        <v>20</v>
      </c>
      <c r="X5" s="1" t="s">
        <v>21</v>
      </c>
      <c r="Y5" s="1" t="s">
        <v>22</v>
      </c>
      <c r="Z5" s="1" t="s">
        <v>23</v>
      </c>
      <c r="AA5" s="1" t="s">
        <v>24</v>
      </c>
      <c r="AB5" s="1" t="s">
        <v>25</v>
      </c>
      <c r="AC5" s="1" t="s">
        <v>26</v>
      </c>
      <c r="AD5" s="1" t="s">
        <v>27</v>
      </c>
      <c r="AE5" s="1" t="s">
        <v>28</v>
      </c>
      <c r="AF5" s="1" t="s">
        <v>29</v>
      </c>
      <c r="AG5" s="1" t="s">
        <v>30</v>
      </c>
      <c r="AH5" s="1" t="s">
        <v>31</v>
      </c>
      <c r="AI5" s="1" t="s">
        <v>32</v>
      </c>
      <c r="AJ5" s="1" t="s">
        <v>33</v>
      </c>
      <c r="AK5" s="1" t="s">
        <v>34</v>
      </c>
      <c r="AL5" s="1" t="s">
        <v>35</v>
      </c>
      <c r="AM5" s="1" t="s">
        <v>36</v>
      </c>
      <c r="AN5" s="1" t="s">
        <v>37</v>
      </c>
      <c r="AO5" s="1" t="s">
        <v>38</v>
      </c>
      <c r="AP5" s="1" t="s">
        <v>39</v>
      </c>
      <c r="AQ5" s="1" t="s">
        <v>40</v>
      </c>
      <c r="AR5" s="1" t="s">
        <v>41</v>
      </c>
      <c r="AS5" s="1" t="s">
        <v>42</v>
      </c>
      <c r="AT5" s="1" t="s">
        <v>43</v>
      </c>
      <c r="AU5" s="1" t="s">
        <v>44</v>
      </c>
      <c r="AV5" s="1" t="s">
        <v>45</v>
      </c>
      <c r="AW5" s="1" t="s">
        <v>46</v>
      </c>
      <c r="AX5" s="1" t="s">
        <v>47</v>
      </c>
      <c r="AY5" s="1" t="s">
        <v>48</v>
      </c>
      <c r="AZ5" s="1" t="s">
        <v>49</v>
      </c>
      <c r="BA5" s="1" t="s">
        <v>50</v>
      </c>
      <c r="BB5" s="1" t="s">
        <v>51</v>
      </c>
    </row>
    <row r="6" spans="1:64">
      <c r="B6" s="5"/>
      <c r="C6" s="5" t="s">
        <v>69</v>
      </c>
      <c r="D6" s="5" t="s">
        <v>70</v>
      </c>
      <c r="E6" s="5" t="s">
        <v>71</v>
      </c>
      <c r="F6" s="5" t="s">
        <v>72</v>
      </c>
      <c r="G6" s="5" t="s">
        <v>73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79</v>
      </c>
      <c r="N6" s="5" t="s">
        <v>80</v>
      </c>
      <c r="O6" s="3"/>
      <c r="P6" s="3"/>
      <c r="Q6" s="2">
        <v>38</v>
      </c>
      <c r="R6" s="2">
        <v>40</v>
      </c>
      <c r="S6" s="2">
        <v>42</v>
      </c>
      <c r="T6" s="2">
        <v>44</v>
      </c>
      <c r="U6" s="2">
        <v>46</v>
      </c>
      <c r="V6" s="2">
        <v>48</v>
      </c>
      <c r="W6" s="2">
        <v>50</v>
      </c>
      <c r="X6" s="2">
        <v>52</v>
      </c>
      <c r="Y6" s="2">
        <v>54</v>
      </c>
      <c r="Z6" s="2">
        <v>56</v>
      </c>
      <c r="AA6" s="2">
        <v>58</v>
      </c>
      <c r="AB6" s="2">
        <v>60</v>
      </c>
      <c r="AC6" s="2">
        <v>62</v>
      </c>
      <c r="AD6" s="2">
        <v>64</v>
      </c>
      <c r="AE6" s="2">
        <v>66</v>
      </c>
      <c r="AF6" s="2">
        <v>68</v>
      </c>
      <c r="AG6" s="2">
        <v>70</v>
      </c>
      <c r="AH6" s="2">
        <v>72</v>
      </c>
      <c r="AI6" s="2">
        <v>74</v>
      </c>
      <c r="AJ6" s="2">
        <v>76</v>
      </c>
      <c r="AK6" s="2">
        <v>78</v>
      </c>
      <c r="AL6" s="2">
        <v>80</v>
      </c>
      <c r="AM6" s="2">
        <v>82</v>
      </c>
      <c r="AN6" s="2">
        <v>84</v>
      </c>
      <c r="AO6" s="2">
        <v>86</v>
      </c>
      <c r="AP6" s="2">
        <v>88</v>
      </c>
      <c r="AQ6" s="2">
        <v>90</v>
      </c>
      <c r="AR6" s="2">
        <v>92</v>
      </c>
      <c r="AS6" s="2">
        <v>94</v>
      </c>
      <c r="AT6" s="2">
        <v>96</v>
      </c>
      <c r="AU6" s="2">
        <v>98</v>
      </c>
      <c r="AV6" s="2">
        <v>100</v>
      </c>
      <c r="AW6" s="2">
        <v>102</v>
      </c>
      <c r="AX6" s="2">
        <v>104</v>
      </c>
      <c r="AY6" s="2">
        <v>106</v>
      </c>
      <c r="AZ6" s="2">
        <v>108</v>
      </c>
      <c r="BA6" s="2">
        <v>110</v>
      </c>
      <c r="BB6" s="2">
        <v>112</v>
      </c>
      <c r="BC6" s="2"/>
      <c r="BD6" s="2"/>
      <c r="BE6" s="2"/>
      <c r="BF6" s="2"/>
      <c r="BG6" s="2"/>
      <c r="BH6" s="2"/>
      <c r="BI6" s="2"/>
      <c r="BJ6" s="2"/>
      <c r="BK6" s="2"/>
      <c r="BL6" s="2"/>
    </row>
    <row r="7" spans="1:64">
      <c r="B7" s="6" t="s">
        <v>53</v>
      </c>
      <c r="C7" s="3">
        <v>0</v>
      </c>
      <c r="D7" s="3">
        <v>0</v>
      </c>
      <c r="E7" s="3">
        <v>170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/>
      <c r="P7" s="3"/>
    </row>
    <row r="8" spans="1:64">
      <c r="B8" s="6" t="s">
        <v>54</v>
      </c>
      <c r="C8" s="3">
        <v>0</v>
      </c>
      <c r="D8" s="3">
        <v>0</v>
      </c>
      <c r="E8" s="3">
        <v>134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/>
      <c r="P8" s="3"/>
    </row>
    <row r="9" spans="1:64">
      <c r="B9" s="6" t="s">
        <v>55</v>
      </c>
      <c r="C9" s="3">
        <f>C7-C8</f>
        <v>0</v>
      </c>
      <c r="D9" s="3">
        <f t="shared" ref="D9:N9" si="0">D7-D8</f>
        <v>0</v>
      </c>
      <c r="E9" s="3">
        <f t="shared" si="0"/>
        <v>36</v>
      </c>
      <c r="F9" s="3">
        <f t="shared" si="0"/>
        <v>0</v>
      </c>
      <c r="G9" s="3">
        <f t="shared" si="0"/>
        <v>0</v>
      </c>
      <c r="H9" s="3">
        <f t="shared" si="0"/>
        <v>0</v>
      </c>
      <c r="I9" s="3">
        <f t="shared" si="0"/>
        <v>0</v>
      </c>
      <c r="J9" s="3">
        <f t="shared" si="0"/>
        <v>0</v>
      </c>
      <c r="K9" s="3">
        <f t="shared" si="0"/>
        <v>0</v>
      </c>
      <c r="L9" s="3">
        <f t="shared" si="0"/>
        <v>0</v>
      </c>
      <c r="M9" s="3">
        <f t="shared" si="0"/>
        <v>0</v>
      </c>
      <c r="N9" s="3">
        <f t="shared" si="0"/>
        <v>0</v>
      </c>
    </row>
    <row r="10" spans="1:64" ht="15.75" thickBot="1">
      <c r="B10" s="4">
        <v>1</v>
      </c>
    </row>
  </sheetData>
  <pageMargins left="0.7" right="0.7" top="0.75" bottom="0.75" header="0.3" footer="0.3"/>
  <pageSetup paperSize="9" orientation="portrait" r:id="rId1"/>
  <drawing r:id="rId2"/>
  <legacyDrawing r:id="rId3"/>
  <tableParts count="2"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Sapt</vt:lpstr>
      <vt:lpstr>Luna</vt:lpstr>
      <vt:lpstr>SEMAINE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Vasiade</cp:lastModifiedBy>
  <dcterms:created xsi:type="dcterms:W3CDTF">2016-02-09T14:23:40Z</dcterms:created>
  <dcterms:modified xsi:type="dcterms:W3CDTF">2016-03-27T20:27:38Z</dcterms:modified>
</cp:coreProperties>
</file>