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0" windowWidth="20115" windowHeight="7560"/>
  </bookViews>
  <sheets>
    <sheet name="Resultados MFC Mayo 2015" sheetId="4" r:id="rId1"/>
    <sheet name="OGNLET 2" sheetId="1" r:id="rId2"/>
  </sheets>
  <externalReferences>
    <externalReference r:id="rId3"/>
  </externalReferences>
  <definedNames>
    <definedName name="Provincias">[1]Provincias!#REF!</definedName>
  </definedNames>
  <calcPr calcId="145621"/>
</workbook>
</file>

<file path=xl/calcChain.xml><?xml version="1.0" encoding="utf-8"?>
<calcChain xmlns="http://schemas.openxmlformats.org/spreadsheetml/2006/main">
  <c r="B21" i="1" l="1"/>
  <c r="B20" i="1"/>
  <c r="B19" i="1"/>
  <c r="B18" i="1"/>
  <c r="B17" i="1"/>
  <c r="C20" i="1"/>
  <c r="C19" i="1"/>
  <c r="C18" i="1"/>
  <c r="C17" i="1"/>
  <c r="C21" i="1"/>
  <c r="C23" i="1"/>
  <c r="C22" i="1"/>
  <c r="B23" i="1"/>
  <c r="B22" i="1"/>
  <c r="B14" i="1" l="1"/>
  <c r="B16" i="1" l="1"/>
  <c r="AF6" i="4"/>
  <c r="AB6" i="4"/>
  <c r="X6" i="4"/>
  <c r="T6" i="4"/>
  <c r="P6" i="4"/>
  <c r="I6" i="4"/>
  <c r="B15" i="1"/>
  <c r="B13" i="1"/>
  <c r="B5" i="1"/>
  <c r="B12" i="1"/>
  <c r="B6" i="1" l="1"/>
  <c r="B7" i="1" l="1"/>
  <c r="B9" i="1"/>
  <c r="B8" i="1"/>
</calcChain>
</file>

<file path=xl/sharedStrings.xml><?xml version="1.0" encoding="utf-8"?>
<sst xmlns="http://schemas.openxmlformats.org/spreadsheetml/2006/main" count="64" uniqueCount="40">
  <si>
    <t>Corps du mail</t>
  </si>
  <si>
    <t># CUENTA</t>
  </si>
  <si>
    <t>ESTATUTO</t>
  </si>
  <si>
    <t>RAZON SOCIAL</t>
  </si>
  <si>
    <t>Nº DE CAMPAÑAS RECSA</t>
  </si>
  <si>
    <t>Nº DE CAMPAÑAS LOCALES</t>
  </si>
  <si>
    <t>VOLUMEN CLIENTES MES (REALES) CONTACTADOS TOTAL CAMPAÑAS</t>
  </si>
  <si>
    <t>RATIO ACUM GANADAS MES/REALES</t>
  </si>
  <si>
    <t>%</t>
  </si>
  <si>
    <t>SI HACE VAD Y Nº CLIENTES ACUM</t>
  </si>
  <si>
    <t>RATIO ACUM GANADAS VAD /REALES</t>
  </si>
  <si>
    <t>RATIO ACUM GANADASVAD</t>
  </si>
  <si>
    <t>CAMPAÑAS A DESTACAR POR RATIO &gt;6%</t>
  </si>
  <si>
    <t>CAMPAÑA</t>
  </si>
  <si>
    <t>CONTACTOS</t>
  </si>
  <si>
    <t>GANADAS</t>
  </si>
  <si>
    <t>RATIO</t>
  </si>
  <si>
    <t>Persona in charge:</t>
  </si>
  <si>
    <t>Numero de Cuenta:</t>
  </si>
  <si>
    <t>Email:</t>
  </si>
  <si>
    <t>Nombre de Cuenta:</t>
  </si>
  <si>
    <t>DRS-IND</t>
  </si>
  <si>
    <t>Nº campaña:</t>
  </si>
  <si>
    <t>Mes:</t>
  </si>
  <si>
    <t>Nº gañado:</t>
  </si>
  <si>
    <t>Ratio:</t>
  </si>
  <si>
    <t>Estado:</t>
  </si>
  <si>
    <t>SYTASA</t>
  </si>
  <si>
    <t>RE DC 1 AÑO 30E DTO REVI OFI MANTEN</t>
  </si>
  <si>
    <t>RE DC 2 AÑOS 30E DTO REVI OFI MANTE</t>
  </si>
  <si>
    <t>RE DC 3AÑOS FIN GARANTIA 30E DTO MA</t>
  </si>
  <si>
    <t>RE DC 4 AÑOS REVI +PREITV</t>
  </si>
  <si>
    <t>RE DC 6 AÑOS CORREAS REV+PREITV</t>
  </si>
  <si>
    <t>Campañas :</t>
  </si>
  <si>
    <t>Nº Campañas:</t>
  </si>
  <si>
    <t>CC1:</t>
  </si>
  <si>
    <t>CC2:</t>
  </si>
  <si>
    <t>alaitz.garin@renault.com</t>
  </si>
  <si>
    <t>alberto.capote-portijo@renault.es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</si>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</sst>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theme="1" tint="0.14996795556505021"/>
      </left>
      <right style="thin">
        <color theme="4" tint="-0.499984740745262"/>
      </right>
      <top style="medium">
        <color theme="1" tint="0.1499679555650502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1" tint="0.1499679555650502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1" tint="0.14996795556505021"/>
      </top>
      <bottom/>
      <diagonal/>
    </border>
    <border>
      <left style="thin">
        <color theme="4" tint="-0.499984740745262"/>
      </left>
      <right style="medium">
        <color theme="1" tint="0.14996795556505021"/>
      </right>
      <top style="medium">
        <color theme="1" tint="0.14996795556505021"/>
      </top>
      <bottom/>
      <diagonal/>
    </border>
    <border>
      <left style="medium">
        <color theme="1" tint="0.14996795556505021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1" tint="0.14996795556505021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3" borderId="0" xfId="0" applyFont="1" applyFill="1"/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textRotation="90" wrapText="1"/>
    </xf>
    <xf numFmtId="0" fontId="7" fillId="7" borderId="9" xfId="0" applyNumberFormat="1" applyFont="1" applyFill="1" applyBorder="1" applyAlignment="1">
      <alignment horizontal="center" vertical="center" textRotation="90" wrapText="1"/>
    </xf>
    <xf numFmtId="0" fontId="7" fillId="7" borderId="10" xfId="0" applyFont="1" applyFill="1" applyBorder="1" applyAlignment="1">
      <alignment horizontal="center" vertical="center" textRotation="90" wrapText="1"/>
    </xf>
    <xf numFmtId="10" fontId="7" fillId="7" borderId="10" xfId="0" applyNumberFormat="1" applyFont="1" applyFill="1" applyBorder="1" applyAlignment="1">
      <alignment horizontal="center" vertical="center" textRotation="90" wrapText="1"/>
    </xf>
    <xf numFmtId="10" fontId="7" fillId="7" borderId="11" xfId="0" applyNumberFormat="1" applyFont="1" applyFill="1" applyBorder="1" applyAlignment="1">
      <alignment horizontal="center" vertical="center" textRotation="90" wrapText="1"/>
    </xf>
    <xf numFmtId="0" fontId="3" fillId="4" borderId="0" xfId="0" applyFont="1" applyFill="1"/>
    <xf numFmtId="0" fontId="3" fillId="5" borderId="0" xfId="0" applyFont="1" applyFill="1"/>
    <xf numFmtId="0" fontId="0" fillId="3" borderId="0" xfId="0" applyFill="1" applyAlignment="1">
      <alignment horizontal="center" vertical="center"/>
    </xf>
    <xf numFmtId="0" fontId="8" fillId="8" borderId="13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10" fontId="8" fillId="8" borderId="1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1" fontId="8" fillId="8" borderId="15" xfId="0" applyNumberFormat="1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10" fontId="8" fillId="8" borderId="15" xfId="0" applyNumberFormat="1" applyFont="1" applyFill="1" applyBorder="1" applyAlignment="1">
      <alignment horizontal="center" vertical="center"/>
    </xf>
    <xf numFmtId="10" fontId="8" fillId="8" borderId="15" xfId="1" applyNumberFormat="1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 wrapText="1"/>
    </xf>
    <xf numFmtId="10" fontId="8" fillId="8" borderId="15" xfId="0" applyNumberFormat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1" fontId="8" fillId="8" borderId="15" xfId="0" applyNumberFormat="1" applyFont="1" applyFill="1" applyBorder="1" applyAlignment="1">
      <alignment horizontal="center" vertical="center" wrapText="1"/>
    </xf>
    <xf numFmtId="10" fontId="0" fillId="9" borderId="0" xfId="0" applyNumberFormat="1" applyFill="1" applyAlignment="1">
      <alignment horizontal="center" vertical="center"/>
    </xf>
    <xf numFmtId="10" fontId="6" fillId="6" borderId="3" xfId="0" applyNumberFormat="1" applyFont="1" applyFill="1" applyBorder="1" applyAlignment="1">
      <alignment horizontal="center" vertical="center"/>
    </xf>
    <xf numFmtId="10" fontId="6" fillId="6" borderId="4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5" xfId="0" applyBorder="1"/>
    <xf numFmtId="10" fontId="0" fillId="0" borderId="15" xfId="0" applyNumberFormat="1" applyBorder="1"/>
    <xf numFmtId="2" fontId="0" fillId="0" borderId="15" xfId="0" applyNumberFormat="1" applyBorder="1" applyAlignment="1">
      <alignment horizontal="center" vertical="center"/>
    </xf>
    <xf numFmtId="10" fontId="0" fillId="9" borderId="15" xfId="0" applyNumberFormat="1" applyFill="1" applyBorder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104775</xdr:rowOff>
    </xdr:from>
    <xdr:to>
      <xdr:col>6</xdr:col>
      <xdr:colOff>361950</xdr:colOff>
      <xdr:row>1</xdr:row>
      <xdr:rowOff>1099407</xdr:rowOff>
    </xdr:to>
    <xdr:grpSp>
      <xdr:nvGrpSpPr>
        <xdr:cNvPr id="2" name="5 Grupo"/>
        <xdr:cNvGrpSpPr/>
      </xdr:nvGrpSpPr>
      <xdr:grpSpPr>
        <a:xfrm>
          <a:off x="161925" y="104775"/>
          <a:ext cx="3790950" cy="1185132"/>
          <a:chOff x="400050" y="104775"/>
          <a:chExt cx="3790950" cy="1185132"/>
        </a:xfrm>
      </xdr:grpSpPr>
      <xdr:pic>
        <xdr:nvPicPr>
          <xdr:cNvPr id="3" name="3 Imagen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63" t="2725" r="1718" b="21789"/>
          <a:stretch/>
        </xdr:blipFill>
        <xdr:spPr>
          <a:xfrm>
            <a:off x="409575" y="104775"/>
            <a:ext cx="3781425" cy="1185132"/>
          </a:xfrm>
          <a:prstGeom prst="rect">
            <a:avLst/>
          </a:prstGeom>
        </xdr:spPr>
      </xdr:pic>
      <xdr:sp macro="" textlink="">
        <xdr:nvSpPr>
          <xdr:cNvPr id="4" name="4 Rectángulo"/>
          <xdr:cNvSpPr/>
        </xdr:nvSpPr>
        <xdr:spPr>
          <a:xfrm>
            <a:off x="400050" y="104775"/>
            <a:ext cx="3781425" cy="1171575"/>
          </a:xfrm>
          <a:prstGeom prst="rect">
            <a:avLst/>
          </a:prstGeom>
          <a:solidFill>
            <a:schemeClr val="bg1">
              <a:alpha val="80000"/>
            </a:schemeClr>
          </a:solidFill>
          <a:ln w="25400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</xdr:col>
      <xdr:colOff>28575</xdr:colOff>
      <xdr:row>0</xdr:row>
      <xdr:rowOff>161925</xdr:rowOff>
    </xdr:from>
    <xdr:to>
      <xdr:col>6</xdr:col>
      <xdr:colOff>323850</xdr:colOff>
      <xdr:row>1</xdr:row>
      <xdr:rowOff>990600</xdr:rowOff>
    </xdr:to>
    <xdr:sp macro="" textlink="">
      <xdr:nvSpPr>
        <xdr:cNvPr id="5" name="6 CuadroTexto"/>
        <xdr:cNvSpPr txBox="1"/>
      </xdr:nvSpPr>
      <xdr:spPr>
        <a:xfrm>
          <a:off x="171450" y="161925"/>
          <a:ext cx="3743325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 baseline="0">
              <a:solidFill>
                <a:schemeClr val="tx1">
                  <a:lumMod val="85000"/>
                  <a:lumOff val="1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Resultados MFC Post-Ventas</a:t>
          </a:r>
        </a:p>
        <a:p>
          <a:r>
            <a:rPr lang="en-US" sz="1400" b="1" baseline="0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Mayo 2015</a:t>
          </a:r>
          <a:endParaRPr lang="en-US" sz="1400" b="1">
            <a:solidFill>
              <a:srgbClr val="00B05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952500</xdr:colOff>
      <xdr:row>1</xdr:row>
      <xdr:rowOff>847726</xdr:rowOff>
    </xdr:from>
    <xdr:to>
      <xdr:col>6</xdr:col>
      <xdr:colOff>313408</xdr:colOff>
      <xdr:row>1</xdr:row>
      <xdr:rowOff>1009650</xdr:rowOff>
    </xdr:to>
    <xdr:pic>
      <xdr:nvPicPr>
        <xdr:cNvPr id="6" name="Imagen 2" descr="http://group.renault.com/RCW_BINARIES/signature_renault/EMAIL_LOGOS_Groupe_Renault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1038226"/>
          <a:ext cx="1542133" cy="161924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228600</xdr:colOff>
      <xdr:row>1</xdr:row>
      <xdr:rowOff>104775</xdr:rowOff>
    </xdr:from>
    <xdr:to>
      <xdr:col>12</xdr:col>
      <xdr:colOff>571500</xdr:colOff>
      <xdr:row>1</xdr:row>
      <xdr:rowOff>695325</xdr:rowOff>
    </xdr:to>
    <xdr:sp macro="[0]!mail" textlink="">
      <xdr:nvSpPr>
        <xdr:cNvPr id="10" name="Rectangle à coins arrondis 9"/>
        <xdr:cNvSpPr/>
      </xdr:nvSpPr>
      <xdr:spPr>
        <a:xfrm>
          <a:off x="6257925" y="295275"/>
          <a:ext cx="1562100" cy="5905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min\home7$\ps06009\MyDocs\RED%20COMERCIAL%20RENAULT%20-%20DACIA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 MADRID"/>
      <sheetName val="todas"/>
      <sheetName val="Provincias"/>
    </sheetNames>
    <sheetDataSet>
      <sheetData sheetId="0">
        <row r="3">
          <cell r="A3">
            <v>5081</v>
          </cell>
          <cell r="B3" t="str">
            <v>Paulino</v>
          </cell>
          <cell r="C3" t="str">
            <v>Martin</v>
          </cell>
          <cell r="D3" t="str">
            <v>paulino.martin@renault.es</v>
          </cell>
          <cell r="E3" t="str">
            <v>José</v>
          </cell>
          <cell r="F3" t="str">
            <v>G. Cerdan</v>
          </cell>
          <cell r="G3" t="str">
            <v>jose-gabriel.cerdan@renault.es</v>
          </cell>
          <cell r="H3">
            <v>11</v>
          </cell>
          <cell r="I3" t="str">
            <v>ALCALA DE HENARES</v>
          </cell>
          <cell r="J3" t="str">
            <v>CONC</v>
          </cell>
          <cell r="K3" t="str">
            <v>CONC</v>
          </cell>
          <cell r="L3" t="str">
            <v>***</v>
          </cell>
          <cell r="M3" t="str">
            <v>***</v>
          </cell>
          <cell r="N3" t="str">
            <v>AUTOCARPE CONCESIONARIO, S.L.</v>
          </cell>
        </row>
        <row r="4">
          <cell r="A4">
            <v>5081</v>
          </cell>
          <cell r="B4" t="str">
            <v>Paulino</v>
          </cell>
          <cell r="C4" t="str">
            <v>Martin</v>
          </cell>
          <cell r="D4" t="str">
            <v>paulino.martin@renault.es</v>
          </cell>
          <cell r="E4" t="str">
            <v>José</v>
          </cell>
          <cell r="F4" t="str">
            <v>G. Cerdan</v>
          </cell>
          <cell r="G4" t="str">
            <v>jose-gabriel.cerdan@renault.es</v>
          </cell>
          <cell r="H4">
            <v>11</v>
          </cell>
          <cell r="I4" t="str">
            <v>ALCALA DE HENARES</v>
          </cell>
          <cell r="J4" t="str">
            <v>INST-CONC</v>
          </cell>
          <cell r="K4" t="str">
            <v>INST-CONC</v>
          </cell>
          <cell r="L4">
            <v>5081</v>
          </cell>
          <cell r="M4" t="str">
            <v>CONC</v>
          </cell>
          <cell r="N4" t="str">
            <v>AUTOCARPE CONCESIONARIO, S.L.</v>
          </cell>
        </row>
        <row r="5">
          <cell r="A5">
            <v>5081</v>
          </cell>
          <cell r="B5" t="str">
            <v>Paulino</v>
          </cell>
          <cell r="C5" t="str">
            <v>Martin</v>
          </cell>
          <cell r="D5" t="str">
            <v>paulino.martin@renault.es</v>
          </cell>
          <cell r="E5" t="str">
            <v>José</v>
          </cell>
          <cell r="F5" t="str">
            <v>G. Cerdan</v>
          </cell>
          <cell r="G5" t="str">
            <v>jose-gabriel.cerdan@renault.es</v>
          </cell>
          <cell r="H5">
            <v>11</v>
          </cell>
          <cell r="I5" t="str">
            <v>ALCALA DE HENARES</v>
          </cell>
          <cell r="J5" t="str">
            <v>INST-CONC</v>
          </cell>
          <cell r="K5" t="str">
            <v>INST-CONC</v>
          </cell>
          <cell r="L5">
            <v>5081</v>
          </cell>
          <cell r="M5" t="str">
            <v>CONC</v>
          </cell>
          <cell r="N5" t="str">
            <v>AUTOCARPE CONCESIONARIO, S.L.</v>
          </cell>
        </row>
        <row r="6">
          <cell r="A6">
            <v>19509</v>
          </cell>
          <cell r="B6" t="str">
            <v>Paulino</v>
          </cell>
          <cell r="C6" t="str">
            <v>Martin</v>
          </cell>
          <cell r="D6" t="str">
            <v>paulino.martin@renault.es</v>
          </cell>
          <cell r="E6" t="str">
            <v>José</v>
          </cell>
          <cell r="F6" t="str">
            <v>G. Cerdan</v>
          </cell>
          <cell r="G6" t="str">
            <v>jose-gabriel.cerdan@renault.es</v>
          </cell>
          <cell r="H6">
            <v>11</v>
          </cell>
          <cell r="I6" t="str">
            <v>ALCALA DE HENARES</v>
          </cell>
          <cell r="J6" t="str">
            <v>ARS-IND</v>
          </cell>
          <cell r="K6" t="str">
            <v>*</v>
          </cell>
          <cell r="L6">
            <v>5081</v>
          </cell>
          <cell r="M6" t="str">
            <v>CONC</v>
          </cell>
          <cell r="N6" t="str">
            <v>TALLER LOPEZ E HIJOS, S.L.</v>
          </cell>
        </row>
        <row r="7">
          <cell r="A7">
            <v>19518</v>
          </cell>
          <cell r="B7" t="str">
            <v>Paulino</v>
          </cell>
          <cell r="C7" t="str">
            <v>Martin</v>
          </cell>
          <cell r="D7" t="str">
            <v>paulino.martin@renault.es</v>
          </cell>
          <cell r="E7" t="str">
            <v>José</v>
          </cell>
          <cell r="F7" t="str">
            <v>G. Cerdan</v>
          </cell>
          <cell r="G7" t="str">
            <v>jose-gabriel.cerdan@renault.es</v>
          </cell>
          <cell r="H7">
            <v>11</v>
          </cell>
          <cell r="I7" t="str">
            <v>ALCALA DE HENARES</v>
          </cell>
          <cell r="J7" t="str">
            <v>RS-IND</v>
          </cell>
          <cell r="K7" t="str">
            <v>*</v>
          </cell>
          <cell r="L7">
            <v>5081</v>
          </cell>
          <cell r="M7" t="str">
            <v>CONC</v>
          </cell>
          <cell r="N7" t="str">
            <v>TALLERES AZUQUECA, S.L.</v>
          </cell>
        </row>
        <row r="8">
          <cell r="A8">
            <v>5104</v>
          </cell>
          <cell r="B8" t="str">
            <v>Paulino</v>
          </cell>
          <cell r="C8" t="str">
            <v>Martin</v>
          </cell>
          <cell r="D8" t="str">
            <v>paulino.martin@renault.es</v>
          </cell>
          <cell r="E8" t="str">
            <v>José</v>
          </cell>
          <cell r="F8" t="str">
            <v>G. Cerdan</v>
          </cell>
          <cell r="G8" t="str">
            <v>jose-gabriel.cerdan@renault.es</v>
          </cell>
          <cell r="H8">
            <v>11</v>
          </cell>
          <cell r="I8" t="str">
            <v>ALCALA DE HENARES</v>
          </cell>
          <cell r="J8" t="str">
            <v>CONC-SUC</v>
          </cell>
          <cell r="K8" t="str">
            <v>CONC-SUC</v>
          </cell>
          <cell r="L8">
            <v>5081</v>
          </cell>
          <cell r="M8" t="str">
            <v>CONC</v>
          </cell>
          <cell r="N8" t="str">
            <v>AUTOCARPE CONCESIONARIO, S.L.</v>
          </cell>
        </row>
        <row r="9">
          <cell r="A9">
            <v>5173</v>
          </cell>
          <cell r="B9" t="str">
            <v>Carlos</v>
          </cell>
          <cell r="C9" t="str">
            <v>Segura</v>
          </cell>
          <cell r="D9" t="str">
            <v>carlos.segura-sanz@renault.es</v>
          </cell>
          <cell r="E9" t="str">
            <v>José</v>
          </cell>
          <cell r="F9" t="str">
            <v>Antón</v>
          </cell>
          <cell r="G9" t="str">
            <v>jose.anton-inareta@renault.com</v>
          </cell>
          <cell r="H9">
            <v>13</v>
          </cell>
          <cell r="I9" t="str">
            <v>COLMENAR</v>
          </cell>
          <cell r="J9" t="str">
            <v>CONC</v>
          </cell>
          <cell r="K9" t="str">
            <v>CONC</v>
          </cell>
          <cell r="L9" t="str">
            <v>***</v>
          </cell>
          <cell r="M9" t="str">
            <v>***</v>
          </cell>
          <cell r="N9" t="str">
            <v>COLMENAR AUTOMOTOR,S.L.</v>
          </cell>
        </row>
        <row r="10">
          <cell r="A10">
            <v>5173</v>
          </cell>
          <cell r="B10" t="str">
            <v>Carlos</v>
          </cell>
          <cell r="C10" t="str">
            <v>Segura</v>
          </cell>
          <cell r="D10" t="str">
            <v>carlos.segura-sanz@renault.es</v>
          </cell>
          <cell r="E10" t="str">
            <v>José</v>
          </cell>
          <cell r="F10" t="str">
            <v>Antón</v>
          </cell>
          <cell r="G10" t="str">
            <v>jose.anton-inareta@renault.com</v>
          </cell>
          <cell r="H10">
            <v>13</v>
          </cell>
          <cell r="I10" t="str">
            <v>COLMENAR</v>
          </cell>
          <cell r="J10" t="str">
            <v>INST-CONC</v>
          </cell>
          <cell r="K10" t="str">
            <v>INST-CONC</v>
          </cell>
          <cell r="L10">
            <v>5173</v>
          </cell>
          <cell r="M10" t="str">
            <v>CONC</v>
          </cell>
          <cell r="N10" t="str">
            <v>COLMENAR AUTOMOTOR,S.L.</v>
          </cell>
        </row>
        <row r="11">
          <cell r="A11">
            <v>13403</v>
          </cell>
          <cell r="B11" t="str">
            <v>Carlos</v>
          </cell>
          <cell r="C11" t="str">
            <v>Segura</v>
          </cell>
          <cell r="D11" t="str">
            <v>carlos.segura-sanz@renault.es</v>
          </cell>
          <cell r="E11" t="str">
            <v>José</v>
          </cell>
          <cell r="F11" t="str">
            <v>Antón</v>
          </cell>
          <cell r="G11" t="str">
            <v>jose.anton-inareta@renault.com</v>
          </cell>
          <cell r="H11">
            <v>13</v>
          </cell>
          <cell r="I11" t="str">
            <v>COLMENAR</v>
          </cell>
          <cell r="J11" t="str">
            <v>RS-IND</v>
          </cell>
          <cell r="K11" t="str">
            <v>DS-IND</v>
          </cell>
          <cell r="L11">
            <v>5173</v>
          </cell>
          <cell r="M11" t="str">
            <v>CONC</v>
          </cell>
          <cell r="N11" t="str">
            <v>MANZANO AUTOS, S.L.</v>
          </cell>
        </row>
        <row r="12">
          <cell r="A12">
            <v>5174</v>
          </cell>
          <cell r="B12" t="str">
            <v>Carlos</v>
          </cell>
          <cell r="C12" t="str">
            <v>Segura</v>
          </cell>
          <cell r="D12" t="str">
            <v>carlos.segura-sanz@renault.es</v>
          </cell>
          <cell r="E12" t="str">
            <v>José</v>
          </cell>
          <cell r="F12" t="str">
            <v>Antón</v>
          </cell>
          <cell r="G12" t="str">
            <v>jose.anton-inareta@renault.com</v>
          </cell>
          <cell r="H12">
            <v>13</v>
          </cell>
          <cell r="I12" t="str">
            <v>COLMENAR</v>
          </cell>
          <cell r="J12" t="str">
            <v>CONC-SUC</v>
          </cell>
          <cell r="K12" t="str">
            <v>CONC-SUC</v>
          </cell>
          <cell r="L12">
            <v>5173</v>
          </cell>
          <cell r="M12" t="str">
            <v>CONC</v>
          </cell>
          <cell r="N12" t="str">
            <v>COLMENAR AUTOMOTOR,S.L.</v>
          </cell>
        </row>
        <row r="13">
          <cell r="A13">
            <v>5300</v>
          </cell>
          <cell r="B13" t="str">
            <v>Paulino</v>
          </cell>
          <cell r="C13" t="str">
            <v>Martin</v>
          </cell>
          <cell r="D13" t="str">
            <v>paulino.martin@renault.es</v>
          </cell>
          <cell r="E13" t="str">
            <v>José</v>
          </cell>
          <cell r="F13" t="str">
            <v>G. Cerdan</v>
          </cell>
          <cell r="G13" t="str">
            <v>jose-gabriel.cerdan@renault.es</v>
          </cell>
          <cell r="H13">
            <v>11</v>
          </cell>
          <cell r="I13" t="str">
            <v>RRG CENTRAL</v>
          </cell>
          <cell r="J13" t="str">
            <v>FILIAL</v>
          </cell>
          <cell r="K13" t="str">
            <v>FILIAL</v>
          </cell>
          <cell r="L13" t="str">
            <v>***</v>
          </cell>
          <cell r="M13" t="str">
            <v>***</v>
          </cell>
          <cell r="N13" t="str">
            <v>RENAULT RETAIL GROUP MADRID, S.A. CENTRAL</v>
          </cell>
        </row>
        <row r="14">
          <cell r="A14">
            <v>5030</v>
          </cell>
          <cell r="B14" t="str">
            <v>Paulino</v>
          </cell>
          <cell r="C14" t="str">
            <v>Martin</v>
          </cell>
          <cell r="D14" t="str">
            <v>paulino.martin@renault.es</v>
          </cell>
          <cell r="E14" t="str">
            <v>José</v>
          </cell>
          <cell r="F14" t="str">
            <v>G. Cerdan</v>
          </cell>
          <cell r="G14" t="str">
            <v>jose-gabriel.cerdan@renault.es</v>
          </cell>
          <cell r="H14">
            <v>11</v>
          </cell>
          <cell r="I14" t="str">
            <v>RRG CENTRAL</v>
          </cell>
          <cell r="J14" t="str">
            <v>*</v>
          </cell>
          <cell r="K14" t="str">
            <v>*</v>
          </cell>
          <cell r="L14">
            <v>5300</v>
          </cell>
          <cell r="M14" t="str">
            <v>FILIAL</v>
          </cell>
          <cell r="N14" t="str">
            <v>RENAULT RETAIL GROUP MADRID, S.A./EMPRESAS</v>
          </cell>
        </row>
        <row r="15">
          <cell r="A15">
            <v>5251</v>
          </cell>
          <cell r="B15" t="str">
            <v>Paulino</v>
          </cell>
          <cell r="C15" t="str">
            <v>Martin</v>
          </cell>
          <cell r="D15" t="str">
            <v>paulino.martin@renault.es</v>
          </cell>
          <cell r="E15" t="str">
            <v>José</v>
          </cell>
          <cell r="F15" t="str">
            <v>G. Cerdan</v>
          </cell>
          <cell r="G15" t="str">
            <v>jose-gabriel.cerdan@renault.es</v>
          </cell>
          <cell r="H15">
            <v>11</v>
          </cell>
          <cell r="I15" t="str">
            <v>RRG CENTRAL</v>
          </cell>
          <cell r="J15" t="str">
            <v>CONC-SUC</v>
          </cell>
          <cell r="K15" t="str">
            <v>CONC-SUC</v>
          </cell>
          <cell r="L15">
            <v>5300</v>
          </cell>
          <cell r="M15" t="str">
            <v>FILIAL</v>
          </cell>
          <cell r="N15" t="str">
            <v>RENAULT RETAIL GROUP MADRID, S.A./ALCORCON</v>
          </cell>
        </row>
        <row r="16">
          <cell r="A16">
            <v>11500</v>
          </cell>
          <cell r="B16" t="str">
            <v>Paulino</v>
          </cell>
          <cell r="C16" t="str">
            <v>Martin</v>
          </cell>
          <cell r="D16" t="str">
            <v>paulino.martin@renault.es</v>
          </cell>
          <cell r="E16" t="str">
            <v>José</v>
          </cell>
          <cell r="F16" t="str">
            <v>G. Cerdan</v>
          </cell>
          <cell r="G16" t="str">
            <v>jose-gabriel.cerdan@renault.es</v>
          </cell>
          <cell r="H16">
            <v>11</v>
          </cell>
          <cell r="I16" t="str">
            <v>RRG CENTRAL</v>
          </cell>
          <cell r="J16" t="str">
            <v>ARS-SUC</v>
          </cell>
          <cell r="K16" t="str">
            <v>ADS-SUC</v>
          </cell>
          <cell r="L16">
            <v>5251</v>
          </cell>
          <cell r="M16" t="str">
            <v>DRS</v>
          </cell>
          <cell r="N16" t="str">
            <v>RENAULT RETAIL GROUP MADRID, S.A./GRAL. YAGUE</v>
          </cell>
        </row>
        <row r="17">
          <cell r="A17">
            <v>11500</v>
          </cell>
          <cell r="B17" t="str">
            <v>Paulino</v>
          </cell>
          <cell r="C17" t="str">
            <v>Martin</v>
          </cell>
          <cell r="D17" t="str">
            <v>paulino.martin@renault.es</v>
          </cell>
          <cell r="E17" t="str">
            <v>José</v>
          </cell>
          <cell r="F17" t="str">
            <v>G. Cerdan</v>
          </cell>
          <cell r="G17" t="str">
            <v>jose-gabriel.cerdan@renault.es</v>
          </cell>
          <cell r="H17">
            <v>11</v>
          </cell>
          <cell r="I17" t="str">
            <v>RRG CENTRAL</v>
          </cell>
          <cell r="J17" t="str">
            <v>INST-SEC</v>
          </cell>
          <cell r="K17" t="str">
            <v>INST-SEC</v>
          </cell>
          <cell r="L17">
            <v>11500</v>
          </cell>
          <cell r="M17" t="str">
            <v>ARS</v>
          </cell>
          <cell r="N17" t="str">
            <v>RENAULT RETAIL GROUP MADRID, S.A./GRAL. YAGUE</v>
          </cell>
        </row>
        <row r="18">
          <cell r="A18">
            <v>10200</v>
          </cell>
          <cell r="B18" t="str">
            <v>Paulino</v>
          </cell>
          <cell r="C18" t="str">
            <v>Martin</v>
          </cell>
          <cell r="D18" t="str">
            <v>paulino.martin@renault.es</v>
          </cell>
          <cell r="E18" t="str">
            <v>José</v>
          </cell>
          <cell r="F18" t="str">
            <v>G. Cerdan</v>
          </cell>
          <cell r="G18" t="str">
            <v>jose-gabriel.cerdan@renault.es</v>
          </cell>
          <cell r="H18">
            <v>11</v>
          </cell>
          <cell r="I18" t="str">
            <v>RRG CENTRAL</v>
          </cell>
          <cell r="J18" t="str">
            <v>CONC-SUC</v>
          </cell>
          <cell r="K18" t="str">
            <v>CONC-SUC</v>
          </cell>
          <cell r="L18">
            <v>5300</v>
          </cell>
          <cell r="M18" t="str">
            <v>FILIAL</v>
          </cell>
          <cell r="N18" t="str">
            <v>RENAULT RETAIL GROUP MADRID, S.A./MAJADAHONDA</v>
          </cell>
        </row>
        <row r="19">
          <cell r="A19">
            <v>5099</v>
          </cell>
          <cell r="B19" t="str">
            <v>Paulino</v>
          </cell>
          <cell r="C19" t="str">
            <v>Martin</v>
          </cell>
          <cell r="D19" t="str">
            <v>paulino.martin@renault.es</v>
          </cell>
          <cell r="E19" t="str">
            <v>José</v>
          </cell>
          <cell r="F19" t="str">
            <v>G. Cerdan</v>
          </cell>
          <cell r="G19" t="str">
            <v>jose-gabriel.cerdan@renault.es</v>
          </cell>
          <cell r="H19">
            <v>11</v>
          </cell>
          <cell r="I19" t="str">
            <v>RRG CENTRAL</v>
          </cell>
          <cell r="J19" t="str">
            <v>ARS-SUC</v>
          </cell>
          <cell r="K19" t="str">
            <v>ADS-SUC</v>
          </cell>
          <cell r="L19">
            <v>10200</v>
          </cell>
          <cell r="M19" t="str">
            <v>DRS</v>
          </cell>
          <cell r="N19" t="str">
            <v>RENAULT RETAIL GROUP MADRID, S.A./LAS ROZAS</v>
          </cell>
        </row>
        <row r="20">
          <cell r="A20">
            <v>12000</v>
          </cell>
          <cell r="B20" t="str">
            <v>Misericordia</v>
          </cell>
          <cell r="C20" t="str">
            <v>García</v>
          </cell>
          <cell r="D20" t="str">
            <v>misericordia.garcia@renault.es</v>
          </cell>
          <cell r="E20" t="str">
            <v>Fernando</v>
          </cell>
          <cell r="F20" t="str">
            <v>Bahillo</v>
          </cell>
          <cell r="G20" t="str">
            <v>fernando.bahillo@renault.es</v>
          </cell>
          <cell r="H20">
            <v>12</v>
          </cell>
          <cell r="I20" t="str">
            <v>RRG CENTRAL</v>
          </cell>
          <cell r="J20" t="str">
            <v>CONC-SUC</v>
          </cell>
          <cell r="K20" t="str">
            <v>CONC-SUC</v>
          </cell>
          <cell r="L20">
            <v>5300</v>
          </cell>
          <cell r="M20" t="str">
            <v>FILIAL</v>
          </cell>
          <cell r="N20" t="str">
            <v>RENAULT RETAIL GROUP MADRID, S.A./AVDA. ANDALUCIA</v>
          </cell>
        </row>
        <row r="21">
          <cell r="A21">
            <v>5071</v>
          </cell>
          <cell r="B21" t="str">
            <v>Misericordia</v>
          </cell>
          <cell r="C21" t="str">
            <v>García</v>
          </cell>
          <cell r="D21" t="str">
            <v>misericordia.garcia@renault.es</v>
          </cell>
          <cell r="E21" t="str">
            <v>Fernando</v>
          </cell>
          <cell r="F21" t="str">
            <v>Bahillo</v>
          </cell>
          <cell r="G21" t="str">
            <v>fernando.bahillo@renault.es</v>
          </cell>
          <cell r="H21">
            <v>12</v>
          </cell>
          <cell r="I21" t="str">
            <v>RRG CENTRAL</v>
          </cell>
          <cell r="J21" t="str">
            <v>RS-IND</v>
          </cell>
          <cell r="K21" t="str">
            <v>DS-IND</v>
          </cell>
          <cell r="L21">
            <v>12000</v>
          </cell>
          <cell r="M21" t="str">
            <v>DRS</v>
          </cell>
          <cell r="N21" t="str">
            <v>AUTOMOVILES SANRI, S.L.</v>
          </cell>
        </row>
        <row r="22">
          <cell r="A22">
            <v>5113</v>
          </cell>
          <cell r="B22" t="str">
            <v>Misericordia</v>
          </cell>
          <cell r="C22" t="str">
            <v>García</v>
          </cell>
          <cell r="D22" t="str">
            <v>misericordia.garcia@renault.es</v>
          </cell>
          <cell r="E22" t="str">
            <v>Fernando</v>
          </cell>
          <cell r="F22" t="str">
            <v>Bahillo</v>
          </cell>
          <cell r="G22" t="str">
            <v>fernando.bahillo@renault.es</v>
          </cell>
          <cell r="H22">
            <v>12</v>
          </cell>
          <cell r="I22" t="str">
            <v>RRG CENTRAL</v>
          </cell>
          <cell r="J22" t="str">
            <v>RS-IND</v>
          </cell>
          <cell r="K22" t="str">
            <v>DS-IND</v>
          </cell>
          <cell r="L22">
            <v>12000</v>
          </cell>
          <cell r="M22" t="str">
            <v>DRS</v>
          </cell>
          <cell r="N22" t="str">
            <v>TURISMO TALLER, S.L.</v>
          </cell>
        </row>
        <row r="23">
          <cell r="A23">
            <v>5280</v>
          </cell>
          <cell r="B23" t="str">
            <v>Misericordia</v>
          </cell>
          <cell r="C23" t="str">
            <v>García</v>
          </cell>
          <cell r="D23" t="str">
            <v>misericordia.garcia@renault.es</v>
          </cell>
          <cell r="E23" t="str">
            <v>Fernando</v>
          </cell>
          <cell r="F23" t="str">
            <v>Bahillo</v>
          </cell>
          <cell r="G23" t="str">
            <v>fernando.bahillo@renault.es</v>
          </cell>
          <cell r="H23">
            <v>12</v>
          </cell>
          <cell r="I23" t="str">
            <v>RRG CENTRAL</v>
          </cell>
          <cell r="J23" t="str">
            <v>RS-IND</v>
          </cell>
          <cell r="K23" t="str">
            <v>*</v>
          </cell>
          <cell r="L23">
            <v>12000</v>
          </cell>
          <cell r="M23" t="str">
            <v>DRS</v>
          </cell>
          <cell r="N23" t="str">
            <v>TALLERES ANTONIO TEMPORAL, S.L.U</v>
          </cell>
        </row>
        <row r="24">
          <cell r="A24">
            <v>5308</v>
          </cell>
          <cell r="B24" t="str">
            <v>Misericordia</v>
          </cell>
          <cell r="C24" t="str">
            <v>García</v>
          </cell>
          <cell r="D24" t="str">
            <v>misericordia.garcia@renault.es</v>
          </cell>
          <cell r="E24" t="str">
            <v>Fernando</v>
          </cell>
          <cell r="F24" t="str">
            <v>Bahillo</v>
          </cell>
          <cell r="G24" t="str">
            <v>fernando.bahillo@renault.es</v>
          </cell>
          <cell r="H24">
            <v>12</v>
          </cell>
          <cell r="I24" t="str">
            <v>RRG CENTRAL</v>
          </cell>
          <cell r="J24" t="str">
            <v>ARS-IND</v>
          </cell>
          <cell r="K24" t="str">
            <v>ADS-IND</v>
          </cell>
          <cell r="L24">
            <v>12000</v>
          </cell>
          <cell r="M24" t="str">
            <v>DRS</v>
          </cell>
          <cell r="N24" t="str">
            <v>AUTOMOCION RYCAUTO,S.A.</v>
          </cell>
        </row>
        <row r="25">
          <cell r="A25">
            <v>5309</v>
          </cell>
          <cell r="B25" t="str">
            <v>Misericordia</v>
          </cell>
          <cell r="C25" t="str">
            <v>García</v>
          </cell>
          <cell r="D25" t="str">
            <v>misericordia.garcia@renault.es</v>
          </cell>
          <cell r="E25" t="str">
            <v>Fernando</v>
          </cell>
          <cell r="F25" t="str">
            <v>Bahillo</v>
          </cell>
          <cell r="G25" t="str">
            <v>fernando.bahillo@renault.es</v>
          </cell>
          <cell r="H25">
            <v>12</v>
          </cell>
          <cell r="I25" t="str">
            <v>RRG CENTRAL</v>
          </cell>
          <cell r="J25" t="str">
            <v>ARS-IND</v>
          </cell>
          <cell r="K25" t="str">
            <v>ADS-IND</v>
          </cell>
          <cell r="L25">
            <v>12000</v>
          </cell>
          <cell r="M25" t="str">
            <v>DRS</v>
          </cell>
          <cell r="N25" t="str">
            <v>AUTOMOCION RYCAUTO,S.A.</v>
          </cell>
        </row>
        <row r="26">
          <cell r="A26">
            <v>12019</v>
          </cell>
          <cell r="B26" t="str">
            <v>Misericordia</v>
          </cell>
          <cell r="C26" t="str">
            <v>García</v>
          </cell>
          <cell r="D26" t="str">
            <v>misericordia.garcia@renault.es</v>
          </cell>
          <cell r="E26" t="str">
            <v>Fernando</v>
          </cell>
          <cell r="F26" t="str">
            <v>Bahillo</v>
          </cell>
          <cell r="G26" t="str">
            <v>fernando.bahillo@renault.es</v>
          </cell>
          <cell r="H26">
            <v>12</v>
          </cell>
          <cell r="I26" t="str">
            <v>RRG CENTRAL</v>
          </cell>
          <cell r="J26" t="str">
            <v>ARS-IND</v>
          </cell>
          <cell r="K26" t="str">
            <v>ADS-IND</v>
          </cell>
          <cell r="L26">
            <v>12000</v>
          </cell>
          <cell r="M26" t="str">
            <v>DRS</v>
          </cell>
          <cell r="N26" t="str">
            <v>MOTOR SUR 2000, S.L.</v>
          </cell>
        </row>
        <row r="27">
          <cell r="A27">
            <v>12057</v>
          </cell>
          <cell r="B27" t="str">
            <v>Misericordia</v>
          </cell>
          <cell r="C27" t="str">
            <v>García</v>
          </cell>
          <cell r="D27" t="str">
            <v>misericordia.garcia@renault.es</v>
          </cell>
          <cell r="E27" t="str">
            <v>Fernando</v>
          </cell>
          <cell r="F27" t="str">
            <v>Bahillo</v>
          </cell>
          <cell r="G27" t="str">
            <v>fernando.bahillo@renault.es</v>
          </cell>
          <cell r="H27">
            <v>12</v>
          </cell>
          <cell r="I27" t="str">
            <v>RRG CENTRAL</v>
          </cell>
          <cell r="J27" t="str">
            <v>RS-IND</v>
          </cell>
          <cell r="K27" t="str">
            <v>DS-IND</v>
          </cell>
          <cell r="L27">
            <v>12000</v>
          </cell>
          <cell r="M27" t="str">
            <v>DRS</v>
          </cell>
          <cell r="N27" t="str">
            <v>TALLERES JUMI, S.A.</v>
          </cell>
        </row>
        <row r="28">
          <cell r="A28">
            <v>12058</v>
          </cell>
          <cell r="B28" t="str">
            <v>Misericordia</v>
          </cell>
          <cell r="C28" t="str">
            <v>García</v>
          </cell>
          <cell r="D28" t="str">
            <v>misericordia.garcia@renault.es</v>
          </cell>
          <cell r="E28" t="str">
            <v>Fernando</v>
          </cell>
          <cell r="F28" t="str">
            <v>Bahillo</v>
          </cell>
          <cell r="G28" t="str">
            <v>fernando.bahillo@renault.es</v>
          </cell>
          <cell r="H28">
            <v>12</v>
          </cell>
          <cell r="I28" t="str">
            <v>RRG CENTRAL</v>
          </cell>
          <cell r="J28" t="str">
            <v>ARS-IND</v>
          </cell>
          <cell r="K28" t="str">
            <v>ADS-IND</v>
          </cell>
          <cell r="L28">
            <v>12000</v>
          </cell>
          <cell r="M28" t="str">
            <v>DRS</v>
          </cell>
          <cell r="N28" t="str">
            <v>TALLERES MORENO 19, S.L</v>
          </cell>
        </row>
        <row r="29">
          <cell r="A29">
            <v>12058</v>
          </cell>
          <cell r="B29" t="str">
            <v>Misericordia</v>
          </cell>
          <cell r="C29" t="str">
            <v>García</v>
          </cell>
          <cell r="D29" t="str">
            <v>misericordia.garcia@renault.es</v>
          </cell>
          <cell r="E29" t="str">
            <v>Fernando</v>
          </cell>
          <cell r="F29" t="str">
            <v>Bahillo</v>
          </cell>
          <cell r="G29" t="str">
            <v>fernando.bahillo@renault.es</v>
          </cell>
          <cell r="H29">
            <v>12</v>
          </cell>
          <cell r="I29" t="str">
            <v>RRG CENTRAL</v>
          </cell>
          <cell r="J29" t="str">
            <v>INST-SEC</v>
          </cell>
          <cell r="K29" t="str">
            <v>INST-SEC</v>
          </cell>
          <cell r="L29">
            <v>12058</v>
          </cell>
          <cell r="M29" t="str">
            <v>ARS</v>
          </cell>
          <cell r="N29" t="str">
            <v>TALLERES MORENO 19, S.L</v>
          </cell>
        </row>
        <row r="30">
          <cell r="A30">
            <v>12063</v>
          </cell>
          <cell r="B30" t="str">
            <v>Misericordia</v>
          </cell>
          <cell r="C30" t="str">
            <v>García</v>
          </cell>
          <cell r="D30" t="str">
            <v>misericordia.garcia@renault.es</v>
          </cell>
          <cell r="E30" t="str">
            <v>Fernando</v>
          </cell>
          <cell r="F30" t="str">
            <v>Bahillo</v>
          </cell>
          <cell r="G30" t="str">
            <v>fernando.bahillo@renault.es</v>
          </cell>
          <cell r="H30">
            <v>12</v>
          </cell>
          <cell r="I30" t="str">
            <v>RRG CENTRAL</v>
          </cell>
          <cell r="J30" t="str">
            <v>ARS-IND</v>
          </cell>
          <cell r="K30" t="str">
            <v>ADS-IND</v>
          </cell>
          <cell r="L30">
            <v>12000</v>
          </cell>
          <cell r="M30" t="str">
            <v>DRS</v>
          </cell>
          <cell r="N30" t="str">
            <v>RAUL MOTOR, S.L.</v>
          </cell>
        </row>
        <row r="31">
          <cell r="A31">
            <v>12064</v>
          </cell>
          <cell r="B31" t="str">
            <v>Misericordia</v>
          </cell>
          <cell r="C31" t="str">
            <v>García</v>
          </cell>
          <cell r="D31" t="str">
            <v>misericordia.garcia@renault.es</v>
          </cell>
          <cell r="E31" t="str">
            <v>Fernando</v>
          </cell>
          <cell r="F31" t="str">
            <v>Bahillo</v>
          </cell>
          <cell r="G31" t="str">
            <v>fernando.bahillo@renault.es</v>
          </cell>
          <cell r="H31">
            <v>12</v>
          </cell>
          <cell r="I31" t="str">
            <v>RRG CENTRAL</v>
          </cell>
          <cell r="J31" t="str">
            <v>RS-IND</v>
          </cell>
          <cell r="K31" t="str">
            <v>DS-IND</v>
          </cell>
          <cell r="L31">
            <v>12000</v>
          </cell>
          <cell r="M31" t="str">
            <v>DRS</v>
          </cell>
          <cell r="N31" t="str">
            <v>REPARACIONES ROHU, S.L.</v>
          </cell>
        </row>
        <row r="32">
          <cell r="A32">
            <v>12065</v>
          </cell>
          <cell r="B32" t="str">
            <v>Misericordia</v>
          </cell>
          <cell r="C32" t="str">
            <v>García</v>
          </cell>
          <cell r="D32" t="str">
            <v>misericordia.garcia@renault.es</v>
          </cell>
          <cell r="E32" t="str">
            <v>Fernando</v>
          </cell>
          <cell r="F32" t="str">
            <v>Bahillo</v>
          </cell>
          <cell r="G32" t="str">
            <v>fernando.bahillo@renault.es</v>
          </cell>
          <cell r="H32">
            <v>12</v>
          </cell>
          <cell r="I32" t="str">
            <v>RRG CENTRAL</v>
          </cell>
          <cell r="J32" t="str">
            <v>RS-IND</v>
          </cell>
          <cell r="K32" t="str">
            <v>DS-IND</v>
          </cell>
          <cell r="L32">
            <v>12000</v>
          </cell>
          <cell r="M32" t="str">
            <v>DRS</v>
          </cell>
          <cell r="N32" t="str">
            <v>AGUACATE AUTOS, S.A.L.</v>
          </cell>
        </row>
        <row r="33">
          <cell r="A33">
            <v>15918</v>
          </cell>
          <cell r="B33" t="str">
            <v>Misericordia</v>
          </cell>
          <cell r="C33" t="str">
            <v>García</v>
          </cell>
          <cell r="D33" t="str">
            <v>misericordia.garcia@renault.es</v>
          </cell>
          <cell r="E33" t="str">
            <v>Fernando</v>
          </cell>
          <cell r="F33" t="str">
            <v>Bahillo</v>
          </cell>
          <cell r="G33" t="str">
            <v>fernando.bahillo@renault.es</v>
          </cell>
          <cell r="H33">
            <v>12</v>
          </cell>
          <cell r="I33" t="str">
            <v>RRG CENTRAL</v>
          </cell>
          <cell r="J33" t="str">
            <v>ARS-IND</v>
          </cell>
          <cell r="K33" t="str">
            <v>ADS-IND</v>
          </cell>
          <cell r="L33">
            <v>12000</v>
          </cell>
          <cell r="M33" t="str">
            <v>DRS</v>
          </cell>
          <cell r="N33" t="str">
            <v>T. LOPEZ MARTIN, S.L.</v>
          </cell>
        </row>
        <row r="34">
          <cell r="A34">
            <v>15921</v>
          </cell>
          <cell r="B34" t="str">
            <v>Misericordia</v>
          </cell>
          <cell r="C34" t="str">
            <v>García</v>
          </cell>
          <cell r="D34" t="str">
            <v>misericordia.garcia@renault.es</v>
          </cell>
          <cell r="E34" t="str">
            <v>Fernando</v>
          </cell>
          <cell r="F34" t="str">
            <v>Bahillo</v>
          </cell>
          <cell r="G34" t="str">
            <v>fernando.bahillo@renault.es</v>
          </cell>
          <cell r="H34">
            <v>12</v>
          </cell>
          <cell r="I34" t="str">
            <v>RRG CENTRAL</v>
          </cell>
          <cell r="J34" t="str">
            <v>ARS-IND</v>
          </cell>
          <cell r="K34" t="str">
            <v>ADS-IND</v>
          </cell>
          <cell r="L34">
            <v>12000</v>
          </cell>
          <cell r="M34" t="str">
            <v>DRS</v>
          </cell>
          <cell r="N34" t="str">
            <v>TALLERES SAN MARIANO, S.L.</v>
          </cell>
        </row>
        <row r="35">
          <cell r="A35">
            <v>15921</v>
          </cell>
          <cell r="B35" t="str">
            <v>Misericordia</v>
          </cell>
          <cell r="C35" t="str">
            <v>García</v>
          </cell>
          <cell r="D35" t="str">
            <v>misericordia.garcia@renault.es</v>
          </cell>
          <cell r="E35" t="str">
            <v>Fernando</v>
          </cell>
          <cell r="F35" t="str">
            <v>Bahillo</v>
          </cell>
          <cell r="G35" t="str">
            <v>fernando.bahillo@renault.es</v>
          </cell>
          <cell r="H35">
            <v>12</v>
          </cell>
          <cell r="I35" t="str">
            <v>RRG CENTRAL</v>
          </cell>
          <cell r="J35" t="str">
            <v>INST-SEC</v>
          </cell>
          <cell r="K35" t="str">
            <v>INST-SEC</v>
          </cell>
          <cell r="L35">
            <v>15921</v>
          </cell>
          <cell r="M35" t="str">
            <v>ARS</v>
          </cell>
          <cell r="N35" t="str">
            <v>TALLERES SAN MARIANO, S.L.</v>
          </cell>
        </row>
        <row r="36">
          <cell r="A36">
            <v>15925</v>
          </cell>
          <cell r="B36" t="str">
            <v>Misericordia</v>
          </cell>
          <cell r="C36" t="str">
            <v>García</v>
          </cell>
          <cell r="D36" t="str">
            <v>misericordia.garcia@renault.es</v>
          </cell>
          <cell r="E36" t="str">
            <v>Fernando</v>
          </cell>
          <cell r="F36" t="str">
            <v>Bahillo</v>
          </cell>
          <cell r="G36" t="str">
            <v>fernando.bahillo@renault.es</v>
          </cell>
          <cell r="H36">
            <v>12</v>
          </cell>
          <cell r="I36" t="str">
            <v>RRG CENTRAL</v>
          </cell>
          <cell r="J36" t="str">
            <v>RS-IND</v>
          </cell>
          <cell r="K36" t="str">
            <v>DS-IND</v>
          </cell>
          <cell r="L36">
            <v>12000</v>
          </cell>
          <cell r="M36" t="str">
            <v>DRS</v>
          </cell>
          <cell r="N36" t="str">
            <v>AUTOS ANTON, S.L.</v>
          </cell>
        </row>
        <row r="37">
          <cell r="A37">
            <v>15928</v>
          </cell>
          <cell r="B37" t="str">
            <v>Misericordia</v>
          </cell>
          <cell r="C37" t="str">
            <v>García</v>
          </cell>
          <cell r="D37" t="str">
            <v>misericordia.garcia@renault.es</v>
          </cell>
          <cell r="E37" t="str">
            <v>Fernando</v>
          </cell>
          <cell r="F37" t="str">
            <v>Bahillo</v>
          </cell>
          <cell r="G37" t="str">
            <v>fernando.bahillo@renault.es</v>
          </cell>
          <cell r="H37">
            <v>12</v>
          </cell>
          <cell r="I37" t="str">
            <v>RRG CENTRAL</v>
          </cell>
          <cell r="J37" t="str">
            <v>ARS-IND</v>
          </cell>
          <cell r="K37" t="str">
            <v>ADS-IND</v>
          </cell>
          <cell r="L37">
            <v>12000</v>
          </cell>
          <cell r="M37" t="str">
            <v>DRS</v>
          </cell>
          <cell r="N37" t="str">
            <v>HONTORIA AUTOMOCION, S.L.</v>
          </cell>
        </row>
        <row r="38">
          <cell r="A38">
            <v>15928</v>
          </cell>
          <cell r="B38" t="str">
            <v>Misericordia</v>
          </cell>
          <cell r="C38" t="str">
            <v>García</v>
          </cell>
          <cell r="D38" t="str">
            <v>misericordia.garcia@renault.es</v>
          </cell>
          <cell r="E38" t="str">
            <v>Fernando</v>
          </cell>
          <cell r="F38" t="str">
            <v>Bahillo</v>
          </cell>
          <cell r="G38" t="str">
            <v>fernando.bahillo@renault.es</v>
          </cell>
          <cell r="H38">
            <v>12</v>
          </cell>
          <cell r="I38" t="str">
            <v>RRG CENTRAL</v>
          </cell>
          <cell r="J38" t="str">
            <v>INST-SEC</v>
          </cell>
          <cell r="K38" t="str">
            <v>INST-SEC</v>
          </cell>
          <cell r="L38">
            <v>15928</v>
          </cell>
          <cell r="M38" t="str">
            <v>ARS</v>
          </cell>
          <cell r="N38" t="str">
            <v>HONTORIA AUTOMOCION, S.L.</v>
          </cell>
        </row>
        <row r="39">
          <cell r="A39">
            <v>15939</v>
          </cell>
          <cell r="B39" t="str">
            <v>Misericordia</v>
          </cell>
          <cell r="C39" t="str">
            <v>García</v>
          </cell>
          <cell r="D39" t="str">
            <v>misericordia.garcia@renault.es</v>
          </cell>
          <cell r="E39" t="str">
            <v>Fernando</v>
          </cell>
          <cell r="F39" t="str">
            <v>Bahillo</v>
          </cell>
          <cell r="G39" t="str">
            <v>fernando.bahillo@renault.es</v>
          </cell>
          <cell r="H39">
            <v>12</v>
          </cell>
          <cell r="I39" t="str">
            <v>RRG CENTRAL</v>
          </cell>
          <cell r="J39" t="str">
            <v>RS-IND</v>
          </cell>
          <cell r="K39" t="str">
            <v>DS-IND</v>
          </cell>
          <cell r="L39">
            <v>12000</v>
          </cell>
          <cell r="M39" t="str">
            <v>DRS</v>
          </cell>
          <cell r="N39" t="str">
            <v>AUTO REPARACIONES BARAJAS, S.A.</v>
          </cell>
        </row>
        <row r="40">
          <cell r="A40">
            <v>15939</v>
          </cell>
          <cell r="B40" t="str">
            <v>Misericordia</v>
          </cell>
          <cell r="C40" t="str">
            <v>García</v>
          </cell>
          <cell r="D40" t="str">
            <v>misericordia.garcia@renault.es</v>
          </cell>
          <cell r="E40" t="str">
            <v>Fernando</v>
          </cell>
          <cell r="F40" t="str">
            <v>Bahillo</v>
          </cell>
          <cell r="G40" t="str">
            <v>fernando.bahillo@renault.es</v>
          </cell>
          <cell r="H40">
            <v>12</v>
          </cell>
          <cell r="I40" t="str">
            <v>RRG CENTRAL</v>
          </cell>
          <cell r="J40" t="str">
            <v>INST-SEC</v>
          </cell>
          <cell r="K40" t="str">
            <v>INST-SEC</v>
          </cell>
          <cell r="L40">
            <v>15939</v>
          </cell>
          <cell r="M40" t="str">
            <v>ARS</v>
          </cell>
          <cell r="N40" t="str">
            <v>AUTO REPARACIONES BARAJAS, S.A.</v>
          </cell>
        </row>
        <row r="41">
          <cell r="A41">
            <v>15945</v>
          </cell>
          <cell r="B41" t="str">
            <v>Misericordia</v>
          </cell>
          <cell r="C41" t="str">
            <v>García</v>
          </cell>
          <cell r="D41" t="str">
            <v>misericordia.garcia@renault.es</v>
          </cell>
          <cell r="E41" t="str">
            <v>Fernando</v>
          </cell>
          <cell r="F41" t="str">
            <v>Bahillo</v>
          </cell>
          <cell r="G41" t="str">
            <v>fernando.bahillo@renault.es</v>
          </cell>
          <cell r="H41">
            <v>12</v>
          </cell>
          <cell r="I41" t="str">
            <v>RRG CENTRAL</v>
          </cell>
          <cell r="J41" t="str">
            <v>RS-IND</v>
          </cell>
          <cell r="K41" t="str">
            <v>DS-IND</v>
          </cell>
          <cell r="L41">
            <v>12000</v>
          </cell>
          <cell r="M41" t="str">
            <v>DRS</v>
          </cell>
          <cell r="N41" t="str">
            <v>MOTORLAZ, S.L.</v>
          </cell>
        </row>
        <row r="42">
          <cell r="A42">
            <v>16000</v>
          </cell>
          <cell r="B42" t="str">
            <v>Misericordia</v>
          </cell>
          <cell r="C42" t="str">
            <v>García</v>
          </cell>
          <cell r="D42" t="str">
            <v>misericordia.garcia@renault.es</v>
          </cell>
          <cell r="E42" t="str">
            <v>Fernando</v>
          </cell>
          <cell r="F42" t="str">
            <v>Bahillo</v>
          </cell>
          <cell r="G42" t="str">
            <v>fernando.bahillo@renault.es</v>
          </cell>
          <cell r="H42">
            <v>12</v>
          </cell>
          <cell r="I42" t="str">
            <v>RRG CENTRAL</v>
          </cell>
          <cell r="J42" t="str">
            <v>CONC-SUC</v>
          </cell>
          <cell r="K42" t="str">
            <v>CONC-SUC</v>
          </cell>
          <cell r="L42">
            <v>5300</v>
          </cell>
          <cell r="M42" t="str">
            <v>FILIAL</v>
          </cell>
          <cell r="N42" t="str">
            <v>RENAULT RETAIL GROUP MADRID, S.A./CALLE OCA</v>
          </cell>
        </row>
        <row r="43">
          <cell r="A43">
            <v>16514</v>
          </cell>
          <cell r="B43" t="str">
            <v>Misericordia</v>
          </cell>
          <cell r="C43" t="str">
            <v>García</v>
          </cell>
          <cell r="D43" t="str">
            <v>misericordia.garcia@renault.es</v>
          </cell>
          <cell r="E43" t="str">
            <v>Fernando</v>
          </cell>
          <cell r="F43" t="str">
            <v>Bahillo</v>
          </cell>
          <cell r="G43" t="str">
            <v>fernando.bahillo@renault.es</v>
          </cell>
          <cell r="H43">
            <v>12</v>
          </cell>
          <cell r="I43" t="str">
            <v>RRG CENTRAL</v>
          </cell>
          <cell r="J43" t="str">
            <v>ARS-IND</v>
          </cell>
          <cell r="K43" t="str">
            <v>ADS-IND</v>
          </cell>
          <cell r="L43">
            <v>12000</v>
          </cell>
          <cell r="M43" t="str">
            <v>DRS</v>
          </cell>
          <cell r="N43" t="str">
            <v>TALLERES JIMENEZ CHOCLAN, S.L.</v>
          </cell>
        </row>
        <row r="44">
          <cell r="A44">
            <v>5065</v>
          </cell>
          <cell r="B44" t="str">
            <v>Paulino</v>
          </cell>
          <cell r="C44" t="str">
            <v>Martin</v>
          </cell>
          <cell r="D44" t="str">
            <v>paulino.martin@renault.es</v>
          </cell>
          <cell r="E44" t="str">
            <v>José</v>
          </cell>
          <cell r="F44" t="str">
            <v>G. Cerdan</v>
          </cell>
          <cell r="G44" t="str">
            <v>jose-gabriel.cerdan@renault.es</v>
          </cell>
          <cell r="H44">
            <v>11</v>
          </cell>
          <cell r="I44" t="str">
            <v>RRG CENTRAL</v>
          </cell>
          <cell r="J44" t="str">
            <v>ARS-IND</v>
          </cell>
          <cell r="K44" t="str">
            <v>ADS-IND</v>
          </cell>
          <cell r="L44">
            <v>12000</v>
          </cell>
          <cell r="M44" t="str">
            <v>DRS</v>
          </cell>
          <cell r="N44" t="str">
            <v>TALLERES JIMENEZ CHOCLAN, S.L.</v>
          </cell>
        </row>
        <row r="45">
          <cell r="A45">
            <v>17137</v>
          </cell>
          <cell r="B45" t="str">
            <v>Misericordia</v>
          </cell>
          <cell r="C45" t="str">
            <v>García</v>
          </cell>
          <cell r="D45" t="str">
            <v>misericordia.garcia@renault.es</v>
          </cell>
          <cell r="E45" t="str">
            <v>Fernando</v>
          </cell>
          <cell r="F45" t="str">
            <v>Bahillo</v>
          </cell>
          <cell r="G45" t="str">
            <v>fernando.bahillo@renault.es</v>
          </cell>
          <cell r="H45">
            <v>12</v>
          </cell>
          <cell r="I45" t="str">
            <v>RRG CENTRAL</v>
          </cell>
          <cell r="J45" t="str">
            <v>RS-IND</v>
          </cell>
          <cell r="K45" t="str">
            <v>DS-IND</v>
          </cell>
          <cell r="L45">
            <v>12000</v>
          </cell>
          <cell r="M45" t="str">
            <v>DRS</v>
          </cell>
          <cell r="N45" t="str">
            <v>TALLERES LEON DE LA ALMARCHA, S.L.</v>
          </cell>
        </row>
        <row r="46">
          <cell r="A46">
            <v>17139</v>
          </cell>
          <cell r="B46" t="str">
            <v>Misericordia</v>
          </cell>
          <cell r="C46" t="str">
            <v>García</v>
          </cell>
          <cell r="D46" t="str">
            <v>misericordia.garcia@renault.es</v>
          </cell>
          <cell r="E46" t="str">
            <v>Fernando</v>
          </cell>
          <cell r="F46" t="str">
            <v>Bahillo</v>
          </cell>
          <cell r="G46" t="str">
            <v>fernando.bahillo@renault.es</v>
          </cell>
          <cell r="H46">
            <v>12</v>
          </cell>
          <cell r="I46" t="str">
            <v>RRG CENTRAL</v>
          </cell>
          <cell r="J46" t="str">
            <v>ARS-IND</v>
          </cell>
          <cell r="K46" t="str">
            <v>ADS-IND</v>
          </cell>
          <cell r="L46">
            <v>12000</v>
          </cell>
          <cell r="M46" t="str">
            <v>DRS</v>
          </cell>
          <cell r="N46" t="str">
            <v>TALLERES AUDASA, S.L.</v>
          </cell>
        </row>
        <row r="47">
          <cell r="A47">
            <v>16800</v>
          </cell>
          <cell r="B47" t="str">
            <v>Misericordia</v>
          </cell>
          <cell r="C47" t="str">
            <v>García</v>
          </cell>
          <cell r="D47" t="str">
            <v>misericordia.garcia@renault.es</v>
          </cell>
          <cell r="E47" t="str">
            <v>Fernando</v>
          </cell>
          <cell r="F47" t="str">
            <v>Bahillo</v>
          </cell>
          <cell r="G47" t="str">
            <v>fernando.bahillo@renault.es</v>
          </cell>
          <cell r="H47">
            <v>12</v>
          </cell>
          <cell r="I47" t="str">
            <v>RRG CENTRAL</v>
          </cell>
          <cell r="J47" t="str">
            <v>ARS-IND</v>
          </cell>
          <cell r="K47" t="str">
            <v>ADS-IND</v>
          </cell>
          <cell r="L47">
            <v>12000</v>
          </cell>
          <cell r="M47" t="str">
            <v>DRS</v>
          </cell>
          <cell r="N47" t="str">
            <v>LOS SANABRESES, S.A.</v>
          </cell>
        </row>
        <row r="48">
          <cell r="A48">
            <v>16900</v>
          </cell>
          <cell r="B48" t="str">
            <v>Misericordia</v>
          </cell>
          <cell r="C48" t="str">
            <v>García</v>
          </cell>
          <cell r="D48" t="str">
            <v>misericordia.garcia@renault.es</v>
          </cell>
          <cell r="E48" t="str">
            <v>Fernando</v>
          </cell>
          <cell r="F48" t="str">
            <v>Bahillo</v>
          </cell>
          <cell r="G48" t="str">
            <v>fernando.bahillo@renault.es</v>
          </cell>
          <cell r="H48">
            <v>12</v>
          </cell>
          <cell r="I48" t="str">
            <v>RRG CENTRAL</v>
          </cell>
          <cell r="J48" t="str">
            <v>ARS-IND</v>
          </cell>
          <cell r="K48" t="str">
            <v>ADS-IND</v>
          </cell>
          <cell r="L48">
            <v>12000</v>
          </cell>
          <cell r="M48" t="str">
            <v>DRS</v>
          </cell>
          <cell r="N48" t="str">
            <v>COSLAUTO,S.A.</v>
          </cell>
        </row>
        <row r="49">
          <cell r="A49">
            <v>12056</v>
          </cell>
          <cell r="B49" t="str">
            <v>Misericordia</v>
          </cell>
          <cell r="C49" t="str">
            <v>García</v>
          </cell>
          <cell r="D49" t="str">
            <v>misericordia.garcia@renault.es</v>
          </cell>
          <cell r="E49" t="str">
            <v>Fernando</v>
          </cell>
          <cell r="F49" t="str">
            <v>Bahillo</v>
          </cell>
          <cell r="G49" t="str">
            <v>fernando.bahillo@renault.es</v>
          </cell>
          <cell r="H49">
            <v>12</v>
          </cell>
          <cell r="I49" t="str">
            <v>RRG CENTRAL</v>
          </cell>
          <cell r="J49" t="str">
            <v>DRS-IND</v>
          </cell>
          <cell r="K49" t="str">
            <v>DDS-IND</v>
          </cell>
          <cell r="L49">
            <v>5300</v>
          </cell>
          <cell r="M49" t="str">
            <v>FILIAL</v>
          </cell>
          <cell r="N49" t="str">
            <v>COTA AUTOMOCION, S.A.</v>
          </cell>
        </row>
        <row r="50">
          <cell r="A50">
            <v>5212</v>
          </cell>
          <cell r="B50" t="str">
            <v>Misericordia</v>
          </cell>
          <cell r="C50" t="str">
            <v>García</v>
          </cell>
          <cell r="D50" t="str">
            <v>misericordia.garcia@renault.es</v>
          </cell>
          <cell r="E50" t="str">
            <v>Fernando</v>
          </cell>
          <cell r="F50" t="str">
            <v>Bahillo</v>
          </cell>
          <cell r="G50" t="str">
            <v>fernando.bahillo@renault.es</v>
          </cell>
          <cell r="H50">
            <v>12</v>
          </cell>
          <cell r="I50" t="str">
            <v>RRG CENTRAL</v>
          </cell>
          <cell r="J50" t="str">
            <v>ARS-IND</v>
          </cell>
          <cell r="K50" t="str">
            <v>ADS-IND</v>
          </cell>
          <cell r="L50">
            <v>12056</v>
          </cell>
          <cell r="M50" t="str">
            <v>DRS</v>
          </cell>
          <cell r="N50" t="str">
            <v>COTA AUTOMOCION, S.A.</v>
          </cell>
        </row>
        <row r="51">
          <cell r="A51">
            <v>13200</v>
          </cell>
          <cell r="B51" t="str">
            <v>Paulino</v>
          </cell>
          <cell r="C51" t="str">
            <v>Martin</v>
          </cell>
          <cell r="D51" t="str">
            <v>paulino.martin@renault.es</v>
          </cell>
          <cell r="E51" t="str">
            <v>José</v>
          </cell>
          <cell r="F51" t="str">
            <v>G. Cerdan</v>
          </cell>
          <cell r="G51" t="str">
            <v>jose-gabriel.cerdan@renault.es</v>
          </cell>
          <cell r="H51">
            <v>11</v>
          </cell>
          <cell r="I51" t="str">
            <v>RRG CENTRAL</v>
          </cell>
          <cell r="J51" t="str">
            <v>DRS-IND</v>
          </cell>
          <cell r="K51" t="str">
            <v>DDS-IND</v>
          </cell>
          <cell r="L51">
            <v>5300</v>
          </cell>
          <cell r="M51" t="str">
            <v>FILIAL</v>
          </cell>
          <cell r="N51" t="str">
            <v>TALLERES PITA, S.A.</v>
          </cell>
        </row>
        <row r="52">
          <cell r="A52">
            <v>14100</v>
          </cell>
          <cell r="B52" t="str">
            <v>Misericordia</v>
          </cell>
          <cell r="C52" t="str">
            <v>García</v>
          </cell>
          <cell r="D52" t="str">
            <v>misericordia.garcia@renault.es</v>
          </cell>
          <cell r="E52" t="str">
            <v>Fernando</v>
          </cell>
          <cell r="F52" t="str">
            <v>Bahillo</v>
          </cell>
          <cell r="G52" t="str">
            <v>fernando.bahillo@renault.es</v>
          </cell>
          <cell r="H52">
            <v>12</v>
          </cell>
          <cell r="I52" t="str">
            <v>RRG CENTRAL</v>
          </cell>
          <cell r="J52" t="str">
            <v>DRS-IND</v>
          </cell>
          <cell r="K52" t="str">
            <v>DDS-IND</v>
          </cell>
          <cell r="L52">
            <v>5300</v>
          </cell>
          <cell r="M52" t="str">
            <v>FILIAL</v>
          </cell>
          <cell r="N52" t="str">
            <v>T. GARCIA VILLALVILLA E HIJOS, S.A.</v>
          </cell>
        </row>
        <row r="53">
          <cell r="A53">
            <v>15900</v>
          </cell>
          <cell r="B53" t="str">
            <v>Misericordia</v>
          </cell>
          <cell r="C53" t="str">
            <v>García</v>
          </cell>
          <cell r="D53" t="str">
            <v>misericordia.garcia@renault.es</v>
          </cell>
          <cell r="E53" t="str">
            <v>Fernando</v>
          </cell>
          <cell r="F53" t="str">
            <v>Bahillo</v>
          </cell>
          <cell r="G53" t="str">
            <v>fernando.bahillo@renault.es</v>
          </cell>
          <cell r="H53">
            <v>12</v>
          </cell>
          <cell r="I53" t="str">
            <v>RRG CENTRAL</v>
          </cell>
          <cell r="J53" t="str">
            <v>CONC-SUC</v>
          </cell>
          <cell r="K53" t="str">
            <v>CONC-SUC</v>
          </cell>
          <cell r="L53">
            <v>5300</v>
          </cell>
          <cell r="M53" t="str">
            <v>FILIAL</v>
          </cell>
          <cell r="N53" t="str">
            <v>RENAULT RETAIL GROUP MADRID, S.A./C. ALCALA</v>
          </cell>
        </row>
        <row r="54">
          <cell r="A54">
            <v>16100</v>
          </cell>
          <cell r="B54" t="str">
            <v>Paulino</v>
          </cell>
          <cell r="C54" t="str">
            <v>Martin</v>
          </cell>
          <cell r="D54" t="str">
            <v>paulino.martin@renault.es</v>
          </cell>
          <cell r="E54" t="str">
            <v>José</v>
          </cell>
          <cell r="F54" t="str">
            <v>G. Cerdan</v>
          </cell>
          <cell r="G54" t="str">
            <v>jose-gabriel.cerdan@renault.es</v>
          </cell>
          <cell r="H54">
            <v>11</v>
          </cell>
          <cell r="I54" t="str">
            <v>RRG CENTRAL</v>
          </cell>
          <cell r="J54" t="str">
            <v>CONC-SUC</v>
          </cell>
          <cell r="K54" t="str">
            <v>CONC-SUC</v>
          </cell>
          <cell r="L54">
            <v>5300</v>
          </cell>
          <cell r="M54" t="str">
            <v>FILIAL</v>
          </cell>
          <cell r="N54" t="str">
            <v>RENAULT RETAIL GROUP MADRID, S.A./AVDA. BURGOS</v>
          </cell>
        </row>
        <row r="55">
          <cell r="A55">
            <v>13209</v>
          </cell>
          <cell r="B55" t="str">
            <v>Paulino</v>
          </cell>
          <cell r="C55" t="str">
            <v>Martin</v>
          </cell>
          <cell r="D55" t="str">
            <v>paulino.martin@renault.es</v>
          </cell>
          <cell r="E55" t="str">
            <v>José</v>
          </cell>
          <cell r="F55" t="str">
            <v>G. Cerdan</v>
          </cell>
          <cell r="G55" t="str">
            <v>jose-gabriel.cerdan@renault.es</v>
          </cell>
          <cell r="H55">
            <v>11</v>
          </cell>
          <cell r="I55" t="str">
            <v>RRG CENTRAL</v>
          </cell>
          <cell r="J55" t="str">
            <v>RS-IND</v>
          </cell>
          <cell r="K55" t="str">
            <v>DS-IND</v>
          </cell>
          <cell r="L55">
            <v>16100</v>
          </cell>
          <cell r="M55" t="str">
            <v>DRS</v>
          </cell>
          <cell r="N55" t="str">
            <v>AUTOMOVILES GALAPAGAR, S.L.</v>
          </cell>
        </row>
        <row r="56">
          <cell r="A56">
            <v>5096</v>
          </cell>
          <cell r="B56" t="str">
            <v>Paulino</v>
          </cell>
          <cell r="C56" t="str">
            <v>Martin</v>
          </cell>
          <cell r="D56" t="str">
            <v>paulino.martin@renault.es</v>
          </cell>
          <cell r="E56" t="str">
            <v>José</v>
          </cell>
          <cell r="F56" t="str">
            <v>G. Cerdan</v>
          </cell>
          <cell r="G56" t="str">
            <v>jose-gabriel.cerdan@renault.es</v>
          </cell>
          <cell r="H56">
            <v>11</v>
          </cell>
          <cell r="I56" t="str">
            <v>RRG CENTRAL</v>
          </cell>
          <cell r="J56" t="str">
            <v>ARS-IND</v>
          </cell>
          <cell r="K56" t="str">
            <v>DS-IND</v>
          </cell>
          <cell r="L56">
            <v>16100</v>
          </cell>
          <cell r="M56" t="str">
            <v>DRS</v>
          </cell>
          <cell r="N56" t="str">
            <v>J.J.J. MOTOR TUREGANO, S.L.</v>
          </cell>
        </row>
        <row r="57">
          <cell r="A57">
            <v>5096</v>
          </cell>
          <cell r="B57" t="str">
            <v>Paulino</v>
          </cell>
          <cell r="C57" t="str">
            <v>Martin</v>
          </cell>
          <cell r="D57" t="str">
            <v>paulino.martin@renault.es</v>
          </cell>
          <cell r="E57" t="str">
            <v>José</v>
          </cell>
          <cell r="F57" t="str">
            <v>G. Cerdan</v>
          </cell>
          <cell r="G57" t="str">
            <v>jose-gabriel.cerdan@renault.es</v>
          </cell>
          <cell r="H57">
            <v>11</v>
          </cell>
          <cell r="I57" t="str">
            <v>RRG CENTRAL</v>
          </cell>
          <cell r="J57" t="str">
            <v>INST-SEC</v>
          </cell>
          <cell r="K57" t="str">
            <v>INST-SEC</v>
          </cell>
          <cell r="L57">
            <v>5096</v>
          </cell>
          <cell r="M57" t="str">
            <v>ARS</v>
          </cell>
          <cell r="N57" t="str">
            <v>J.J.J. MOTOR TUREGANO, S.L.</v>
          </cell>
        </row>
        <row r="58">
          <cell r="A58">
            <v>5259</v>
          </cell>
          <cell r="B58" t="str">
            <v>Paulino</v>
          </cell>
          <cell r="C58" t="str">
            <v>Martin</v>
          </cell>
          <cell r="D58" t="str">
            <v>paulino.martin@renault.es</v>
          </cell>
          <cell r="E58" t="str">
            <v>José</v>
          </cell>
          <cell r="F58" t="str">
            <v>G. Cerdan</v>
          </cell>
          <cell r="G58" t="str">
            <v>jose-gabriel.cerdan@renault.es</v>
          </cell>
          <cell r="H58">
            <v>11</v>
          </cell>
          <cell r="I58" t="str">
            <v>RRG CENTRAL</v>
          </cell>
          <cell r="J58" t="str">
            <v>RS-IND</v>
          </cell>
          <cell r="K58" t="str">
            <v>DS-IND</v>
          </cell>
          <cell r="L58">
            <v>16100</v>
          </cell>
          <cell r="M58" t="str">
            <v>DRS</v>
          </cell>
          <cell r="N58" t="str">
            <v>TAKER AUTOMOCION, S.L.</v>
          </cell>
        </row>
        <row r="59">
          <cell r="A59">
            <v>5279</v>
          </cell>
          <cell r="B59" t="str">
            <v>Paulino</v>
          </cell>
          <cell r="C59" t="str">
            <v>Martin</v>
          </cell>
          <cell r="D59" t="str">
            <v>paulino.martin@renault.es</v>
          </cell>
          <cell r="E59" t="str">
            <v>José</v>
          </cell>
          <cell r="F59" t="str">
            <v>G. Cerdan</v>
          </cell>
          <cell r="G59" t="str">
            <v>jose-gabriel.cerdan@renault.es</v>
          </cell>
          <cell r="H59">
            <v>11</v>
          </cell>
          <cell r="I59" t="str">
            <v>RRG CENTRAL</v>
          </cell>
          <cell r="J59" t="str">
            <v>RS-IND</v>
          </cell>
          <cell r="K59" t="str">
            <v>DS-IND</v>
          </cell>
          <cell r="L59">
            <v>16100</v>
          </cell>
          <cell r="M59" t="str">
            <v>DRS</v>
          </cell>
          <cell r="N59" t="str">
            <v>AUTOS VILLAUTO, S.L.</v>
          </cell>
        </row>
        <row r="60">
          <cell r="A60">
            <v>5296</v>
          </cell>
          <cell r="B60" t="str">
            <v>Paulino</v>
          </cell>
          <cell r="C60" t="str">
            <v>Martin</v>
          </cell>
          <cell r="D60" t="str">
            <v>paulino.martin@renault.es</v>
          </cell>
          <cell r="E60" t="str">
            <v>José</v>
          </cell>
          <cell r="F60" t="str">
            <v>G. Cerdan</v>
          </cell>
          <cell r="G60" t="str">
            <v>jose-gabriel.cerdan@renault.es</v>
          </cell>
          <cell r="H60">
            <v>11</v>
          </cell>
          <cell r="I60" t="str">
            <v>RRG CENTRAL</v>
          </cell>
          <cell r="J60" t="str">
            <v>ARS-IND</v>
          </cell>
          <cell r="K60" t="str">
            <v>ADS-IND</v>
          </cell>
          <cell r="L60">
            <v>16100</v>
          </cell>
          <cell r="M60" t="str">
            <v>DRS</v>
          </cell>
          <cell r="N60" t="str">
            <v>AUTOS VALDEIGLESIAS,S.L.</v>
          </cell>
        </row>
        <row r="61">
          <cell r="A61">
            <v>10201</v>
          </cell>
          <cell r="B61" t="str">
            <v>Paulino</v>
          </cell>
          <cell r="C61" t="str">
            <v>Martin</v>
          </cell>
          <cell r="D61" t="str">
            <v>paulino.martin@renault.es</v>
          </cell>
          <cell r="E61" t="str">
            <v>José</v>
          </cell>
          <cell r="F61" t="str">
            <v>G. Cerdan</v>
          </cell>
          <cell r="G61" t="str">
            <v>jose-gabriel.cerdan@renault.es</v>
          </cell>
          <cell r="H61">
            <v>11</v>
          </cell>
          <cell r="I61" t="str">
            <v>RRG CENTRAL</v>
          </cell>
          <cell r="J61" t="str">
            <v>ARS-IND</v>
          </cell>
          <cell r="K61" t="str">
            <v>ADS-IND</v>
          </cell>
          <cell r="L61">
            <v>16100</v>
          </cell>
          <cell r="M61" t="str">
            <v>DRS</v>
          </cell>
          <cell r="N61" t="str">
            <v>FRAJO, S.A.</v>
          </cell>
        </row>
        <row r="62">
          <cell r="A62">
            <v>16121</v>
          </cell>
          <cell r="B62" t="str">
            <v>Paulino</v>
          </cell>
          <cell r="C62" t="str">
            <v>Martin</v>
          </cell>
          <cell r="D62" t="str">
            <v>paulino.martin@renault.es</v>
          </cell>
          <cell r="E62" t="str">
            <v>José</v>
          </cell>
          <cell r="F62" t="str">
            <v>G. Cerdan</v>
          </cell>
          <cell r="G62" t="str">
            <v>jose-gabriel.cerdan@renault.es</v>
          </cell>
          <cell r="H62">
            <v>11</v>
          </cell>
          <cell r="I62" t="str">
            <v>RRG CENTRAL</v>
          </cell>
          <cell r="J62" t="str">
            <v>RS-IND</v>
          </cell>
          <cell r="K62" t="str">
            <v>DS-IND</v>
          </cell>
          <cell r="L62">
            <v>16100</v>
          </cell>
          <cell r="M62" t="str">
            <v>DRS</v>
          </cell>
          <cell r="N62" t="str">
            <v>JUNQUERA E HIJOS, S.A.</v>
          </cell>
        </row>
        <row r="63">
          <cell r="A63">
            <v>16151</v>
          </cell>
          <cell r="B63" t="str">
            <v>Paulino</v>
          </cell>
          <cell r="C63" t="str">
            <v>Martin</v>
          </cell>
          <cell r="D63" t="str">
            <v>paulino.martin@renault.es</v>
          </cell>
          <cell r="E63" t="str">
            <v>José</v>
          </cell>
          <cell r="F63" t="str">
            <v>G. Cerdan</v>
          </cell>
          <cell r="G63" t="str">
            <v>jose-gabriel.cerdan@renault.es</v>
          </cell>
          <cell r="H63">
            <v>11</v>
          </cell>
          <cell r="I63" t="str">
            <v>RRG CENTRAL</v>
          </cell>
          <cell r="J63" t="str">
            <v>RS-IND</v>
          </cell>
          <cell r="K63" t="str">
            <v>DS-IND</v>
          </cell>
          <cell r="L63">
            <v>16100</v>
          </cell>
          <cell r="M63" t="str">
            <v>DRS</v>
          </cell>
          <cell r="N63" t="str">
            <v>RAYMOVIL, S.L.</v>
          </cell>
        </row>
        <row r="64">
          <cell r="A64">
            <v>16153</v>
          </cell>
          <cell r="B64" t="str">
            <v>Paulino</v>
          </cell>
          <cell r="C64" t="str">
            <v>Martin</v>
          </cell>
          <cell r="D64" t="str">
            <v>paulino.martin@renault.es</v>
          </cell>
          <cell r="E64" t="str">
            <v>José</v>
          </cell>
          <cell r="F64" t="str">
            <v>G. Cerdan</v>
          </cell>
          <cell r="G64" t="str">
            <v>jose-gabriel.cerdan@renault.es</v>
          </cell>
          <cell r="H64">
            <v>11</v>
          </cell>
          <cell r="I64" t="str">
            <v>RRG CENTRAL</v>
          </cell>
          <cell r="J64" t="str">
            <v>RS-IND</v>
          </cell>
          <cell r="K64" t="str">
            <v>DS-IND</v>
          </cell>
          <cell r="L64">
            <v>16100</v>
          </cell>
          <cell r="M64" t="str">
            <v>DRS</v>
          </cell>
          <cell r="N64" t="str">
            <v>VERCAMOTOR, S.A.L.</v>
          </cell>
        </row>
        <row r="65">
          <cell r="A65">
            <v>16509</v>
          </cell>
          <cell r="B65" t="str">
            <v>Paulino</v>
          </cell>
          <cell r="C65" t="str">
            <v>Martin</v>
          </cell>
          <cell r="D65" t="str">
            <v>paulino.martin@renault.es</v>
          </cell>
          <cell r="E65" t="str">
            <v>José</v>
          </cell>
          <cell r="F65" t="str">
            <v>G. Cerdan</v>
          </cell>
          <cell r="G65" t="str">
            <v>jose-gabriel.cerdan@renault.es</v>
          </cell>
          <cell r="H65">
            <v>11</v>
          </cell>
          <cell r="I65" t="str">
            <v>RRG CENTRAL</v>
          </cell>
          <cell r="J65" t="str">
            <v>ARS-IND</v>
          </cell>
          <cell r="K65" t="str">
            <v>DS-IND</v>
          </cell>
          <cell r="L65">
            <v>16100</v>
          </cell>
          <cell r="M65" t="str">
            <v>DRS</v>
          </cell>
          <cell r="N65" t="str">
            <v>TALLERES GARCIA SOLANA  E HIJOS, S.L.</v>
          </cell>
        </row>
        <row r="66">
          <cell r="A66">
            <v>16509</v>
          </cell>
          <cell r="B66" t="str">
            <v>Paulino</v>
          </cell>
          <cell r="C66" t="str">
            <v>Martin</v>
          </cell>
          <cell r="D66" t="str">
            <v>paulino.martin@renault.es</v>
          </cell>
          <cell r="E66" t="str">
            <v>José</v>
          </cell>
          <cell r="F66" t="str">
            <v>G. Cerdan</v>
          </cell>
          <cell r="G66" t="str">
            <v>jose-gabriel.cerdan@renault.es</v>
          </cell>
          <cell r="H66">
            <v>11</v>
          </cell>
          <cell r="I66" t="str">
            <v>RRG CENTRAL</v>
          </cell>
          <cell r="J66" t="str">
            <v>INST-SEC</v>
          </cell>
          <cell r="K66" t="str">
            <v>INST-SEC</v>
          </cell>
          <cell r="L66">
            <v>16509</v>
          </cell>
          <cell r="M66" t="str">
            <v>ARS</v>
          </cell>
          <cell r="N66" t="str">
            <v>TALLERES GARCIA SOLANA  E HIJOS, S.L.</v>
          </cell>
        </row>
        <row r="67">
          <cell r="A67">
            <v>16527</v>
          </cell>
          <cell r="B67" t="str">
            <v>Paulino</v>
          </cell>
          <cell r="C67" t="str">
            <v>Martin</v>
          </cell>
          <cell r="D67" t="str">
            <v>paulino.martin@renault.es</v>
          </cell>
          <cell r="E67" t="str">
            <v>José</v>
          </cell>
          <cell r="F67" t="str">
            <v>G. Cerdan</v>
          </cell>
          <cell r="G67" t="str">
            <v>jose-gabriel.cerdan@renault.es</v>
          </cell>
          <cell r="H67">
            <v>11</v>
          </cell>
          <cell r="I67" t="str">
            <v>RRG CENTRAL</v>
          </cell>
          <cell r="J67" t="str">
            <v>ARS-IND</v>
          </cell>
          <cell r="K67" t="str">
            <v>ADS-IND</v>
          </cell>
          <cell r="L67">
            <v>16100</v>
          </cell>
          <cell r="M67" t="str">
            <v>DRS</v>
          </cell>
          <cell r="N67" t="str">
            <v>LOGAUTO, S.L.</v>
          </cell>
        </row>
        <row r="68">
          <cell r="A68">
            <v>16529</v>
          </cell>
          <cell r="B68" t="str">
            <v>Paulino</v>
          </cell>
          <cell r="C68" t="str">
            <v>Martin</v>
          </cell>
          <cell r="D68" t="str">
            <v>paulino.martin@renault.es</v>
          </cell>
          <cell r="E68" t="str">
            <v>José</v>
          </cell>
          <cell r="F68" t="str">
            <v>G. Cerdan</v>
          </cell>
          <cell r="G68" t="str">
            <v>jose-gabriel.cerdan@renault.es</v>
          </cell>
          <cell r="H68">
            <v>11</v>
          </cell>
          <cell r="I68" t="str">
            <v>RRG CENTRAL</v>
          </cell>
          <cell r="J68" t="str">
            <v>RS-IND</v>
          </cell>
          <cell r="K68" t="str">
            <v>DS-IND</v>
          </cell>
          <cell r="L68">
            <v>16100</v>
          </cell>
          <cell r="M68" t="str">
            <v>DRS</v>
          </cell>
          <cell r="N68" t="str">
            <v>TALLERES PEDRO BAÑOS, S.L.</v>
          </cell>
        </row>
        <row r="69">
          <cell r="A69">
            <v>17400</v>
          </cell>
          <cell r="B69" t="str">
            <v>Misericordia</v>
          </cell>
          <cell r="C69" t="str">
            <v>García</v>
          </cell>
          <cell r="D69" t="str">
            <v>misericordia.garcia@renault.es</v>
          </cell>
          <cell r="E69" t="str">
            <v>Fernando</v>
          </cell>
          <cell r="F69" t="str">
            <v>Bahillo</v>
          </cell>
          <cell r="G69" t="str">
            <v>fernando.bahillo@renault.es</v>
          </cell>
          <cell r="H69">
            <v>12</v>
          </cell>
          <cell r="I69" t="str">
            <v>RRG CENTRAL</v>
          </cell>
          <cell r="J69" t="str">
            <v>DRS-IND</v>
          </cell>
          <cell r="K69" t="str">
            <v>DDS-IND</v>
          </cell>
          <cell r="L69">
            <v>5300</v>
          </cell>
          <cell r="M69" t="str">
            <v>FILIAL</v>
          </cell>
          <cell r="N69" t="str">
            <v>REBOLLO HERMANOS, S.A.</v>
          </cell>
        </row>
        <row r="70">
          <cell r="A70">
            <v>17700</v>
          </cell>
          <cell r="B70" t="str">
            <v>Paulino</v>
          </cell>
          <cell r="C70" t="str">
            <v>Martin</v>
          </cell>
          <cell r="D70" t="str">
            <v>paulino.martin@renault.es</v>
          </cell>
          <cell r="E70" t="str">
            <v>José</v>
          </cell>
          <cell r="F70" t="str">
            <v>G. Cerdan</v>
          </cell>
          <cell r="G70" t="str">
            <v>jose-gabriel.cerdan@renault.es</v>
          </cell>
          <cell r="H70">
            <v>11</v>
          </cell>
          <cell r="I70" t="str">
            <v>RRG CENTRAL</v>
          </cell>
          <cell r="J70" t="str">
            <v>DRS-IND</v>
          </cell>
          <cell r="K70" t="str">
            <v>DDS-IND</v>
          </cell>
          <cell r="L70">
            <v>5300</v>
          </cell>
          <cell r="M70" t="str">
            <v>FILIAL</v>
          </cell>
          <cell r="N70" t="str">
            <v>GOMEZ SANTORCAZ, S.A.</v>
          </cell>
        </row>
        <row r="71">
          <cell r="A71">
            <v>17800</v>
          </cell>
          <cell r="B71" t="str">
            <v>Misericordia</v>
          </cell>
          <cell r="C71" t="str">
            <v>García</v>
          </cell>
          <cell r="D71" t="str">
            <v>misericordia.garcia@renault.es</v>
          </cell>
          <cell r="E71" t="str">
            <v>Fernando</v>
          </cell>
          <cell r="F71" t="str">
            <v>Bahillo</v>
          </cell>
          <cell r="G71" t="str">
            <v>fernando.bahillo@renault.es</v>
          </cell>
          <cell r="H71">
            <v>12</v>
          </cell>
          <cell r="I71" t="str">
            <v>***</v>
          </cell>
          <cell r="J71" t="str">
            <v>RAR</v>
          </cell>
          <cell r="K71" t="str">
            <v>RAD</v>
          </cell>
          <cell r="L71" t="str">
            <v>***</v>
          </cell>
          <cell r="M71" t="str">
            <v>***</v>
          </cell>
          <cell r="N71" t="str">
            <v>HERRAMAR, S.A.</v>
          </cell>
        </row>
        <row r="72">
          <cell r="A72">
            <v>17800</v>
          </cell>
          <cell r="B72" t="str">
            <v>Misericordia</v>
          </cell>
          <cell r="C72" t="str">
            <v>García</v>
          </cell>
          <cell r="D72" t="str">
            <v>misericordia.garcia@renault.es</v>
          </cell>
          <cell r="E72" t="str">
            <v>Fernando</v>
          </cell>
          <cell r="F72" t="str">
            <v>Bahillo</v>
          </cell>
          <cell r="G72" t="str">
            <v>fernando.bahillo@renault.es</v>
          </cell>
          <cell r="H72">
            <v>12</v>
          </cell>
          <cell r="I72" t="str">
            <v>***</v>
          </cell>
          <cell r="J72" t="str">
            <v>INST-RAR</v>
          </cell>
          <cell r="K72" t="str">
            <v>INST-RAD</v>
          </cell>
          <cell r="L72" t="str">
            <v>***</v>
          </cell>
          <cell r="M72" t="str">
            <v>***</v>
          </cell>
          <cell r="N72" t="str">
            <v>HERRAMAR, S.A.</v>
          </cell>
        </row>
        <row r="73">
          <cell r="A73">
            <v>17800</v>
          </cell>
          <cell r="B73" t="str">
            <v>Misericordia</v>
          </cell>
          <cell r="C73" t="str">
            <v>García</v>
          </cell>
          <cell r="D73" t="str">
            <v>misericordia.garcia@renault.es</v>
          </cell>
          <cell r="E73" t="str">
            <v>Fernando</v>
          </cell>
          <cell r="F73" t="str">
            <v>Bahillo</v>
          </cell>
          <cell r="G73" t="str">
            <v>fernando.bahillo@renault.es</v>
          </cell>
          <cell r="H73">
            <v>12</v>
          </cell>
          <cell r="I73" t="str">
            <v>***</v>
          </cell>
          <cell r="J73" t="str">
            <v>INST-RAR</v>
          </cell>
          <cell r="K73" t="str">
            <v>INST-RAD</v>
          </cell>
          <cell r="L73" t="str">
            <v>***</v>
          </cell>
          <cell r="M73" t="str">
            <v>***</v>
          </cell>
          <cell r="N73" t="str">
            <v>HERRAMAR, S.A.</v>
          </cell>
        </row>
        <row r="74">
          <cell r="A74">
            <v>12300</v>
          </cell>
          <cell r="B74" t="str">
            <v>Misericordia</v>
          </cell>
          <cell r="C74" t="str">
            <v>García</v>
          </cell>
          <cell r="D74" t="str">
            <v>misericordia.garcia@renault.es</v>
          </cell>
          <cell r="E74" t="str">
            <v>Fernando</v>
          </cell>
          <cell r="F74" t="str">
            <v>Bahillo</v>
          </cell>
          <cell r="G74" t="str">
            <v>fernando.bahillo@renault.es</v>
          </cell>
          <cell r="H74">
            <v>12</v>
          </cell>
          <cell r="I74" t="str">
            <v>GETAFE-LEGANES</v>
          </cell>
          <cell r="J74" t="str">
            <v>CONC</v>
          </cell>
          <cell r="K74" t="str">
            <v>CONC</v>
          </cell>
          <cell r="L74" t="str">
            <v>***</v>
          </cell>
          <cell r="M74" t="str">
            <v>***</v>
          </cell>
          <cell r="N74" t="str">
            <v>AUTOMOCION QUALITAUTO, S.A.</v>
          </cell>
        </row>
        <row r="75">
          <cell r="A75">
            <v>5072</v>
          </cell>
          <cell r="B75" t="str">
            <v>Misericordia</v>
          </cell>
          <cell r="C75" t="str">
            <v>García</v>
          </cell>
          <cell r="D75" t="str">
            <v>misericordia.garcia@renault.es</v>
          </cell>
          <cell r="E75" t="str">
            <v>Fernando</v>
          </cell>
          <cell r="F75" t="str">
            <v>Bahillo</v>
          </cell>
          <cell r="G75" t="str">
            <v>fernando.bahillo@renault.es</v>
          </cell>
          <cell r="H75">
            <v>12</v>
          </cell>
          <cell r="I75" t="str">
            <v>GETAFE-LEGANES</v>
          </cell>
          <cell r="J75" t="str">
            <v>ARS-IND</v>
          </cell>
          <cell r="K75" t="str">
            <v>ADS-IND</v>
          </cell>
          <cell r="L75">
            <v>12300</v>
          </cell>
          <cell r="M75" t="str">
            <v>CONC</v>
          </cell>
          <cell r="N75" t="str">
            <v>AUTO MOTOR LOS ANGELES, S.L.</v>
          </cell>
        </row>
        <row r="76">
          <cell r="A76">
            <v>12301</v>
          </cell>
          <cell r="B76" t="str">
            <v>Misericordia</v>
          </cell>
          <cell r="C76" t="str">
            <v>García</v>
          </cell>
          <cell r="D76" t="str">
            <v>misericordia.garcia@renault.es</v>
          </cell>
          <cell r="E76" t="str">
            <v>Fernando</v>
          </cell>
          <cell r="F76" t="str">
            <v>Bahillo</v>
          </cell>
          <cell r="G76" t="str">
            <v>fernando.bahillo@renault.es</v>
          </cell>
          <cell r="H76">
            <v>12</v>
          </cell>
          <cell r="I76" t="str">
            <v>GETAFE-LEGANES</v>
          </cell>
          <cell r="J76" t="str">
            <v>RS-IND</v>
          </cell>
          <cell r="K76" t="str">
            <v>*</v>
          </cell>
          <cell r="L76">
            <v>12300</v>
          </cell>
          <cell r="M76" t="str">
            <v>CONC</v>
          </cell>
          <cell r="N76" t="str">
            <v>MELIAUTO MOTOR, S.L.</v>
          </cell>
        </row>
        <row r="77">
          <cell r="A77">
            <v>12302</v>
          </cell>
          <cell r="B77" t="str">
            <v>Misericordia</v>
          </cell>
          <cell r="C77" t="str">
            <v>García</v>
          </cell>
          <cell r="D77" t="str">
            <v>misericordia.garcia@renault.es</v>
          </cell>
          <cell r="E77" t="str">
            <v>Fernando</v>
          </cell>
          <cell r="F77" t="str">
            <v>Bahillo</v>
          </cell>
          <cell r="G77" t="str">
            <v>fernando.bahillo@renault.es</v>
          </cell>
          <cell r="H77">
            <v>12</v>
          </cell>
          <cell r="I77" t="str">
            <v>GETAFE-LEGANES</v>
          </cell>
          <cell r="J77" t="str">
            <v>RS-IND</v>
          </cell>
          <cell r="K77" t="str">
            <v>*</v>
          </cell>
          <cell r="L77">
            <v>12300</v>
          </cell>
          <cell r="M77" t="str">
            <v>CONC</v>
          </cell>
          <cell r="N77" t="str">
            <v>TALLERES CHAPA Y PINTURA LOS CASTILLOS, S.L.</v>
          </cell>
        </row>
        <row r="78">
          <cell r="A78">
            <v>12305</v>
          </cell>
          <cell r="B78" t="str">
            <v>Misericordia</v>
          </cell>
          <cell r="C78" t="str">
            <v>García</v>
          </cell>
          <cell r="D78" t="str">
            <v>misericordia.garcia@renault.es</v>
          </cell>
          <cell r="E78" t="str">
            <v>Fernando</v>
          </cell>
          <cell r="F78" t="str">
            <v>Bahillo</v>
          </cell>
          <cell r="G78" t="str">
            <v>fernando.bahillo@renault.es</v>
          </cell>
          <cell r="H78">
            <v>12</v>
          </cell>
          <cell r="I78" t="str">
            <v>GETAFE-LEGANES</v>
          </cell>
          <cell r="J78" t="str">
            <v>ARS-IND</v>
          </cell>
          <cell r="K78" t="str">
            <v>ADS-IND</v>
          </cell>
          <cell r="L78">
            <v>12300</v>
          </cell>
          <cell r="M78" t="str">
            <v>CONC</v>
          </cell>
          <cell r="N78" t="str">
            <v>TALLERES POLIAUTO, S.L.</v>
          </cell>
        </row>
        <row r="79">
          <cell r="A79">
            <v>16530</v>
          </cell>
          <cell r="B79" t="str">
            <v>Misericordia</v>
          </cell>
          <cell r="C79" t="str">
            <v>García</v>
          </cell>
          <cell r="D79" t="str">
            <v>misericordia.garcia@renault.es</v>
          </cell>
          <cell r="E79" t="str">
            <v>Fernando</v>
          </cell>
          <cell r="F79" t="str">
            <v>Bahillo</v>
          </cell>
          <cell r="G79" t="str">
            <v>fernando.bahillo@renault.es</v>
          </cell>
          <cell r="H79">
            <v>12</v>
          </cell>
          <cell r="I79" t="str">
            <v>GETAFE-LEGANES</v>
          </cell>
          <cell r="J79" t="str">
            <v>ARS-IND</v>
          </cell>
          <cell r="K79" t="str">
            <v>ADS-IND</v>
          </cell>
          <cell r="L79">
            <v>12300</v>
          </cell>
          <cell r="M79" t="str">
            <v>CONC</v>
          </cell>
          <cell r="N79" t="str">
            <v>FUENLAMOVIL, S.L.</v>
          </cell>
        </row>
        <row r="80">
          <cell r="A80">
            <v>16530</v>
          </cell>
          <cell r="B80" t="str">
            <v>Misericordia</v>
          </cell>
          <cell r="C80" t="str">
            <v>García</v>
          </cell>
          <cell r="D80" t="str">
            <v>misericordia.garcia@renault.es</v>
          </cell>
          <cell r="E80" t="str">
            <v>Fernando</v>
          </cell>
          <cell r="F80" t="str">
            <v>Bahillo</v>
          </cell>
          <cell r="G80" t="str">
            <v>fernando.bahillo@renault.es</v>
          </cell>
          <cell r="H80">
            <v>12</v>
          </cell>
          <cell r="I80" t="str">
            <v>GETAFE-LEGANES</v>
          </cell>
          <cell r="J80" t="str">
            <v>INST-SEC</v>
          </cell>
          <cell r="K80" t="str">
            <v>INST-SEC</v>
          </cell>
          <cell r="L80">
            <v>16530</v>
          </cell>
          <cell r="M80" t="str">
            <v>ARS</v>
          </cell>
          <cell r="N80" t="str">
            <v>FUENLAMOVIL, S.L.</v>
          </cell>
        </row>
        <row r="81">
          <cell r="A81">
            <v>5188</v>
          </cell>
          <cell r="B81" t="str">
            <v>Misericordia</v>
          </cell>
          <cell r="C81" t="str">
            <v>García</v>
          </cell>
          <cell r="D81" t="str">
            <v>misericordia.garcia@renault.es</v>
          </cell>
          <cell r="E81" t="str">
            <v>Fernando</v>
          </cell>
          <cell r="F81" t="str">
            <v>Bahillo</v>
          </cell>
          <cell r="G81" t="str">
            <v>fernando.bahillo@renault.es</v>
          </cell>
          <cell r="H81">
            <v>12</v>
          </cell>
          <cell r="I81" t="str">
            <v>GETAFE-LEGANES</v>
          </cell>
          <cell r="J81" t="str">
            <v>CONC-SUC</v>
          </cell>
          <cell r="K81" t="str">
            <v>CONC-SUC</v>
          </cell>
          <cell r="L81">
            <v>12300</v>
          </cell>
          <cell r="M81" t="str">
            <v>CONC</v>
          </cell>
          <cell r="N81" t="str">
            <v>AUTOMOCION QUALITAUTO, S.A.</v>
          </cell>
        </row>
        <row r="82">
          <cell r="A82">
            <v>13700</v>
          </cell>
          <cell r="B82" t="str">
            <v>Misericordia</v>
          </cell>
          <cell r="C82" t="str">
            <v>García</v>
          </cell>
          <cell r="D82" t="str">
            <v>misericordia.garcia@renault.es</v>
          </cell>
          <cell r="E82" t="str">
            <v>Fernando</v>
          </cell>
          <cell r="F82" t="str">
            <v>Bahillo</v>
          </cell>
          <cell r="G82" t="str">
            <v>fernando.bahillo@renault.es</v>
          </cell>
          <cell r="H82">
            <v>12</v>
          </cell>
          <cell r="I82" t="str">
            <v>MOSTOLES</v>
          </cell>
          <cell r="J82" t="str">
            <v>CONC</v>
          </cell>
          <cell r="K82" t="str">
            <v>CONC</v>
          </cell>
          <cell r="L82" t="str">
            <v>***</v>
          </cell>
          <cell r="M82" t="str">
            <v>***</v>
          </cell>
          <cell r="N82" t="str">
            <v>TALLERES  CLEMENTE, S.A.</v>
          </cell>
        </row>
        <row r="83">
          <cell r="A83">
            <v>13700</v>
          </cell>
          <cell r="B83" t="str">
            <v>Misericordia</v>
          </cell>
          <cell r="C83" t="str">
            <v>García</v>
          </cell>
          <cell r="D83" t="str">
            <v>misericordia.garcia@renault.es</v>
          </cell>
          <cell r="E83" t="str">
            <v>Fernando</v>
          </cell>
          <cell r="F83" t="str">
            <v>Bahillo</v>
          </cell>
          <cell r="G83" t="str">
            <v>fernando.bahillo@renault.es</v>
          </cell>
          <cell r="H83">
            <v>12</v>
          </cell>
          <cell r="I83" t="str">
            <v>MOSTOLES</v>
          </cell>
          <cell r="J83" t="str">
            <v>INST-CONC</v>
          </cell>
          <cell r="K83" t="str">
            <v>INST-CONC</v>
          </cell>
          <cell r="L83">
            <v>13700</v>
          </cell>
          <cell r="M83" t="str">
            <v>CONC</v>
          </cell>
          <cell r="N83" t="str">
            <v>TALLERES  CLEMENTE, S.A.</v>
          </cell>
        </row>
        <row r="84">
          <cell r="A84">
            <v>14000</v>
          </cell>
          <cell r="B84" t="str">
            <v>Paulino</v>
          </cell>
          <cell r="C84" t="str">
            <v>Martin</v>
          </cell>
          <cell r="D84" t="str">
            <v>paulino.martin@renault.es</v>
          </cell>
          <cell r="E84" t="str">
            <v>José</v>
          </cell>
          <cell r="F84" t="str">
            <v>G. Cerdan</v>
          </cell>
          <cell r="G84" t="str">
            <v>jose-gabriel.cerdan@renault.es</v>
          </cell>
          <cell r="H84">
            <v>11</v>
          </cell>
          <cell r="I84" t="str">
            <v>ALCOBENDAS</v>
          </cell>
          <cell r="J84" t="str">
            <v>CONC</v>
          </cell>
          <cell r="K84" t="str">
            <v>CONC</v>
          </cell>
          <cell r="L84" t="str">
            <v>***</v>
          </cell>
          <cell r="M84" t="str">
            <v>***</v>
          </cell>
          <cell r="N84" t="str">
            <v>AUTOFER, S.L.</v>
          </cell>
        </row>
        <row r="85">
          <cell r="A85">
            <v>14009</v>
          </cell>
          <cell r="B85" t="str">
            <v>Paulino</v>
          </cell>
          <cell r="C85" t="str">
            <v>Martin</v>
          </cell>
          <cell r="D85" t="str">
            <v>paulino.martin@renault.es</v>
          </cell>
          <cell r="E85" t="str">
            <v>José</v>
          </cell>
          <cell r="F85" t="str">
            <v>G. Cerdan</v>
          </cell>
          <cell r="G85" t="str">
            <v>jose-gabriel.cerdan@renault.es</v>
          </cell>
          <cell r="H85">
            <v>11</v>
          </cell>
          <cell r="I85" t="str">
            <v>ALCOBENDAS</v>
          </cell>
          <cell r="J85" t="str">
            <v>RS-IND</v>
          </cell>
          <cell r="K85" t="str">
            <v>DS-IND</v>
          </cell>
          <cell r="L85">
            <v>14000</v>
          </cell>
          <cell r="M85" t="str">
            <v>CONC</v>
          </cell>
          <cell r="N85" t="str">
            <v>NIESA, S.L.</v>
          </cell>
        </row>
        <row r="86">
          <cell r="A86">
            <v>14010</v>
          </cell>
          <cell r="B86" t="str">
            <v>Paulino</v>
          </cell>
          <cell r="C86" t="str">
            <v>Martin</v>
          </cell>
          <cell r="D86" t="str">
            <v>paulino.martin@renault.es</v>
          </cell>
          <cell r="E86" t="str">
            <v>José</v>
          </cell>
          <cell r="F86" t="str">
            <v>G. Cerdan</v>
          </cell>
          <cell r="G86" t="str">
            <v>jose-gabriel.cerdan@renault.es</v>
          </cell>
          <cell r="H86">
            <v>11</v>
          </cell>
          <cell r="I86" t="str">
            <v>ALCOBENDAS</v>
          </cell>
          <cell r="J86" t="str">
            <v>RS-IND</v>
          </cell>
          <cell r="K86" t="str">
            <v>DS-IND</v>
          </cell>
          <cell r="L86">
            <v>14000</v>
          </cell>
          <cell r="M86" t="str">
            <v>CONC</v>
          </cell>
          <cell r="N86" t="str">
            <v>TALLERES M. SATO, S.L.</v>
          </cell>
        </row>
        <row r="87">
          <cell r="A87">
            <v>14014</v>
          </cell>
          <cell r="B87" t="str">
            <v>Paulino</v>
          </cell>
          <cell r="C87" t="str">
            <v>Martin</v>
          </cell>
          <cell r="D87" t="str">
            <v>paulino.martin@renault.es</v>
          </cell>
          <cell r="E87" t="str">
            <v>José</v>
          </cell>
          <cell r="F87" t="str">
            <v>G. Cerdan</v>
          </cell>
          <cell r="G87" t="str">
            <v>jose-gabriel.cerdan@renault.es</v>
          </cell>
          <cell r="H87">
            <v>11</v>
          </cell>
          <cell r="I87" t="str">
            <v>ALCOBENDAS</v>
          </cell>
          <cell r="J87" t="str">
            <v>ARS-SUC</v>
          </cell>
          <cell r="K87" t="str">
            <v>ADS-SUC</v>
          </cell>
          <cell r="L87">
            <v>14000</v>
          </cell>
          <cell r="M87" t="str">
            <v>CONC</v>
          </cell>
          <cell r="N87" t="str">
            <v>AUTOFER, S.L.</v>
          </cell>
        </row>
        <row r="88">
          <cell r="A88">
            <v>14600</v>
          </cell>
          <cell r="B88" t="str">
            <v>Paulino</v>
          </cell>
          <cell r="C88" t="str">
            <v>Martin</v>
          </cell>
          <cell r="D88" t="str">
            <v>paulino.martin@renault.es</v>
          </cell>
          <cell r="E88" t="str">
            <v>José</v>
          </cell>
          <cell r="F88" t="str">
            <v>G. Cerdan</v>
          </cell>
          <cell r="G88" t="str">
            <v>jose-gabriel.cerdan@renault.es</v>
          </cell>
          <cell r="H88">
            <v>11</v>
          </cell>
          <cell r="I88" t="str">
            <v>PINTO</v>
          </cell>
          <cell r="J88" t="str">
            <v>CONC</v>
          </cell>
          <cell r="K88" t="str">
            <v>CONC</v>
          </cell>
          <cell r="L88" t="str">
            <v>***</v>
          </cell>
          <cell r="M88" t="str">
            <v>***</v>
          </cell>
          <cell r="N88" t="str">
            <v>AUTOSAE, S.A.U.</v>
          </cell>
        </row>
        <row r="89">
          <cell r="A89">
            <v>14602</v>
          </cell>
          <cell r="B89" t="str">
            <v>Paulino</v>
          </cell>
          <cell r="C89" t="str">
            <v>Martin</v>
          </cell>
          <cell r="D89" t="str">
            <v>paulino.martin@renault.es</v>
          </cell>
          <cell r="E89" t="str">
            <v>José</v>
          </cell>
          <cell r="F89" t="str">
            <v>G. Cerdan</v>
          </cell>
          <cell r="G89" t="str">
            <v>jose-gabriel.cerdan@renault.es</v>
          </cell>
          <cell r="H89">
            <v>11</v>
          </cell>
          <cell r="I89" t="str">
            <v>PINTO</v>
          </cell>
          <cell r="J89" t="str">
            <v>ARS-PART</v>
          </cell>
          <cell r="K89" t="str">
            <v>ADS-PART</v>
          </cell>
          <cell r="L89">
            <v>14600</v>
          </cell>
          <cell r="M89" t="str">
            <v>CONC</v>
          </cell>
          <cell r="N89" t="str">
            <v>AUTOSAE VALDEMORO, S.L.U.</v>
          </cell>
        </row>
        <row r="90">
          <cell r="A90">
            <v>5217</v>
          </cell>
          <cell r="B90" t="str">
            <v>Paulino</v>
          </cell>
          <cell r="C90" t="str">
            <v>Martin</v>
          </cell>
          <cell r="D90" t="str">
            <v>paulino.martin@renault.es</v>
          </cell>
          <cell r="E90" t="str">
            <v>José</v>
          </cell>
          <cell r="F90" t="str">
            <v>G. Cerdan</v>
          </cell>
          <cell r="G90" t="str">
            <v>jose-gabriel.cerdan@renault.es</v>
          </cell>
          <cell r="H90">
            <v>11</v>
          </cell>
          <cell r="I90" t="str">
            <v>PINTO</v>
          </cell>
          <cell r="J90" t="str">
            <v>CONC-SUC</v>
          </cell>
          <cell r="K90" t="str">
            <v>CONC-SUC</v>
          </cell>
          <cell r="L90">
            <v>14600</v>
          </cell>
          <cell r="M90" t="str">
            <v>CONC</v>
          </cell>
          <cell r="N90" t="str">
            <v>AUTOSAE, S.A.U.</v>
          </cell>
        </row>
        <row r="91">
          <cell r="A91">
            <v>11700</v>
          </cell>
          <cell r="B91" t="str">
            <v>Paulino</v>
          </cell>
          <cell r="C91" t="str">
            <v>Martin</v>
          </cell>
          <cell r="D91" t="str">
            <v>paulino.martin@renault.es</v>
          </cell>
          <cell r="E91" t="str">
            <v>José</v>
          </cell>
          <cell r="F91" t="str">
            <v>G. Cerdan</v>
          </cell>
          <cell r="G91" t="str">
            <v>jose-gabriel.cerdan@renault.es</v>
          </cell>
          <cell r="H91">
            <v>11</v>
          </cell>
          <cell r="I91" t="str">
            <v>PINTO</v>
          </cell>
          <cell r="J91" t="str">
            <v>DRS-PART</v>
          </cell>
          <cell r="K91" t="str">
            <v>DDS-PART</v>
          </cell>
          <cell r="L91">
            <v>14600</v>
          </cell>
          <cell r="M91" t="str">
            <v>CONC</v>
          </cell>
          <cell r="N91" t="str">
            <v>AUTOSAE ARANJUEZ, S.A.</v>
          </cell>
        </row>
        <row r="92">
          <cell r="A92">
            <v>15200</v>
          </cell>
          <cell r="B92" t="str">
            <v>Carlos</v>
          </cell>
          <cell r="C92" t="str">
            <v>Segura</v>
          </cell>
          <cell r="D92" t="str">
            <v>carlos.segura-sanz@renault.es</v>
          </cell>
          <cell r="E92" t="str">
            <v>José</v>
          </cell>
          <cell r="F92" t="str">
            <v>Antón</v>
          </cell>
          <cell r="G92" t="str">
            <v>jose.anton-inareta@renault.com</v>
          </cell>
          <cell r="H92">
            <v>13</v>
          </cell>
          <cell r="I92" t="str">
            <v>JURADO</v>
          </cell>
          <cell r="J92" t="str">
            <v>CONC</v>
          </cell>
          <cell r="K92" t="str">
            <v>CONC</v>
          </cell>
          <cell r="L92" t="str">
            <v>***</v>
          </cell>
          <cell r="M92" t="str">
            <v>***</v>
          </cell>
          <cell r="N92" t="str">
            <v>JOSE JURADO, S.A.</v>
          </cell>
        </row>
        <row r="93">
          <cell r="A93">
            <v>15200</v>
          </cell>
          <cell r="B93" t="str">
            <v>Carlos</v>
          </cell>
          <cell r="C93" t="str">
            <v>Segura</v>
          </cell>
          <cell r="D93" t="str">
            <v>carlos.segura-sanz@renault.es</v>
          </cell>
          <cell r="E93" t="str">
            <v>José</v>
          </cell>
          <cell r="F93" t="str">
            <v>Antón</v>
          </cell>
          <cell r="G93" t="str">
            <v>jose.anton-inareta@renault.com</v>
          </cell>
          <cell r="H93">
            <v>13</v>
          </cell>
          <cell r="I93" t="str">
            <v>JURADO</v>
          </cell>
          <cell r="J93" t="str">
            <v>INST-CONC</v>
          </cell>
          <cell r="K93" t="str">
            <v>INST-CONC</v>
          </cell>
          <cell r="L93">
            <v>15200</v>
          </cell>
          <cell r="M93" t="str">
            <v>CONC</v>
          </cell>
          <cell r="N93" t="str">
            <v>JOSE JURADO, S.A.</v>
          </cell>
        </row>
        <row r="94">
          <cell r="A94">
            <v>5185</v>
          </cell>
          <cell r="B94" t="str">
            <v>Carlos</v>
          </cell>
          <cell r="C94" t="str">
            <v>Segura</v>
          </cell>
          <cell r="D94" t="str">
            <v>carlos.segura-sanz@renault.es</v>
          </cell>
          <cell r="E94" t="str">
            <v>José</v>
          </cell>
          <cell r="F94" t="str">
            <v>Antón</v>
          </cell>
          <cell r="G94" t="str">
            <v>jose.anton-inareta@renault.com</v>
          </cell>
          <cell r="H94">
            <v>13</v>
          </cell>
          <cell r="I94" t="str">
            <v>JURADO</v>
          </cell>
          <cell r="J94" t="str">
            <v>RS-IND</v>
          </cell>
          <cell r="K94" t="str">
            <v>DS-IND</v>
          </cell>
          <cell r="L94">
            <v>15200</v>
          </cell>
          <cell r="M94" t="str">
            <v>CONC</v>
          </cell>
          <cell r="N94" t="str">
            <v>TALLERES ARLESSON, S.L.</v>
          </cell>
        </row>
        <row r="95">
          <cell r="A95">
            <v>5207</v>
          </cell>
          <cell r="B95" t="str">
            <v>Carlos</v>
          </cell>
          <cell r="C95" t="str">
            <v>Segura</v>
          </cell>
          <cell r="D95" t="str">
            <v>carlos.segura-sanz@renault.es</v>
          </cell>
          <cell r="E95" t="str">
            <v>José</v>
          </cell>
          <cell r="F95" t="str">
            <v>Antón</v>
          </cell>
          <cell r="G95" t="str">
            <v>jose.anton-inareta@renault.com</v>
          </cell>
          <cell r="H95">
            <v>13</v>
          </cell>
          <cell r="I95" t="str">
            <v>JURADO</v>
          </cell>
          <cell r="J95" t="str">
            <v>RS-IND</v>
          </cell>
          <cell r="K95" t="str">
            <v>DS-IND</v>
          </cell>
          <cell r="L95">
            <v>15200</v>
          </cell>
          <cell r="M95" t="str">
            <v>CONC</v>
          </cell>
          <cell r="N95" t="str">
            <v>TALLERES BRIAUTO, S.L.</v>
          </cell>
        </row>
        <row r="96">
          <cell r="A96">
            <v>5242</v>
          </cell>
          <cell r="B96" t="str">
            <v>Carlos</v>
          </cell>
          <cell r="C96" t="str">
            <v>Segura</v>
          </cell>
          <cell r="D96" t="str">
            <v>carlos.segura-sanz@renault.es</v>
          </cell>
          <cell r="E96" t="str">
            <v>José</v>
          </cell>
          <cell r="F96" t="str">
            <v>Antón</v>
          </cell>
          <cell r="G96" t="str">
            <v>jose.anton-inareta@renault.com</v>
          </cell>
          <cell r="H96">
            <v>13</v>
          </cell>
          <cell r="I96" t="str">
            <v>JURADO</v>
          </cell>
          <cell r="J96" t="str">
            <v>RS-IND</v>
          </cell>
          <cell r="K96" t="str">
            <v>*</v>
          </cell>
          <cell r="L96">
            <v>15200</v>
          </cell>
          <cell r="M96" t="str">
            <v>CONC</v>
          </cell>
          <cell r="N96" t="str">
            <v>TALLERES CABALO, S.L.</v>
          </cell>
        </row>
        <row r="97">
          <cell r="A97">
            <v>15207</v>
          </cell>
          <cell r="B97" t="str">
            <v>Carlos</v>
          </cell>
          <cell r="C97" t="str">
            <v>Segura</v>
          </cell>
          <cell r="D97" t="str">
            <v>carlos.segura-sanz@renault.es</v>
          </cell>
          <cell r="E97" t="str">
            <v>José</v>
          </cell>
          <cell r="F97" t="str">
            <v>Antón</v>
          </cell>
          <cell r="G97" t="str">
            <v>jose.anton-inareta@renault.com</v>
          </cell>
          <cell r="H97">
            <v>13</v>
          </cell>
          <cell r="I97" t="str">
            <v>JURADO</v>
          </cell>
          <cell r="J97" t="str">
            <v>ARS-IND</v>
          </cell>
          <cell r="K97" t="str">
            <v>ADS-IND</v>
          </cell>
          <cell r="L97">
            <v>15200</v>
          </cell>
          <cell r="M97" t="str">
            <v>CONC</v>
          </cell>
          <cell r="N97" t="str">
            <v>AUTO RETIRO F. FDEZ. S.L.</v>
          </cell>
        </row>
        <row r="98">
          <cell r="A98">
            <v>15207</v>
          </cell>
          <cell r="B98" t="str">
            <v>Carlos</v>
          </cell>
          <cell r="C98" t="str">
            <v>Segura</v>
          </cell>
          <cell r="D98" t="str">
            <v>carlos.segura-sanz@renault.es</v>
          </cell>
          <cell r="E98" t="str">
            <v>José</v>
          </cell>
          <cell r="F98" t="str">
            <v>Antón</v>
          </cell>
          <cell r="G98" t="str">
            <v>jose.anton-inareta@renault.com</v>
          </cell>
          <cell r="H98">
            <v>13</v>
          </cell>
          <cell r="I98" t="str">
            <v>JURADO</v>
          </cell>
          <cell r="J98" t="str">
            <v>INST-SEC</v>
          </cell>
          <cell r="K98" t="str">
            <v>INST-SEC</v>
          </cell>
          <cell r="L98">
            <v>15207</v>
          </cell>
          <cell r="M98" t="str">
            <v>ARS</v>
          </cell>
          <cell r="N98" t="str">
            <v>AUTO RETIRO F. FDEZ. S.L.</v>
          </cell>
        </row>
        <row r="99">
          <cell r="A99">
            <v>15207</v>
          </cell>
          <cell r="B99" t="str">
            <v>Carlos</v>
          </cell>
          <cell r="C99" t="str">
            <v>Segura</v>
          </cell>
          <cell r="D99" t="str">
            <v>carlos.segura-sanz@renault.es</v>
          </cell>
          <cell r="E99" t="str">
            <v>José</v>
          </cell>
          <cell r="F99" t="str">
            <v>Antón</v>
          </cell>
          <cell r="G99" t="str">
            <v>jose.anton-inareta@renault.com</v>
          </cell>
          <cell r="H99">
            <v>13</v>
          </cell>
          <cell r="I99" t="str">
            <v>JURADO</v>
          </cell>
          <cell r="J99" t="str">
            <v>INST-SEC</v>
          </cell>
          <cell r="K99" t="str">
            <v>INST-SEC</v>
          </cell>
          <cell r="L99">
            <v>15207</v>
          </cell>
          <cell r="M99" t="str">
            <v>ARS</v>
          </cell>
          <cell r="N99" t="str">
            <v>AUTO RETIRO F. FDEZ. S.L.</v>
          </cell>
        </row>
        <row r="100">
          <cell r="A100">
            <v>15207</v>
          </cell>
          <cell r="B100" t="str">
            <v>Carlos</v>
          </cell>
          <cell r="C100" t="str">
            <v>Segura</v>
          </cell>
          <cell r="D100" t="str">
            <v>carlos.segura-sanz@renault.es</v>
          </cell>
          <cell r="E100" t="str">
            <v>José</v>
          </cell>
          <cell r="F100" t="str">
            <v>Antón</v>
          </cell>
          <cell r="G100" t="str">
            <v>jose.anton-inareta@renault.com</v>
          </cell>
          <cell r="H100">
            <v>13</v>
          </cell>
          <cell r="I100" t="str">
            <v>JURADO</v>
          </cell>
          <cell r="J100" t="str">
            <v>INST-SEC</v>
          </cell>
          <cell r="K100" t="str">
            <v>INST-SEC</v>
          </cell>
          <cell r="L100">
            <v>15207</v>
          </cell>
          <cell r="M100" t="str">
            <v>ARS</v>
          </cell>
          <cell r="N100" t="str">
            <v>AUTO RETIRO F. FDEZ. S.L.</v>
          </cell>
        </row>
        <row r="101">
          <cell r="A101">
            <v>17206</v>
          </cell>
          <cell r="B101" t="str">
            <v>Carlos</v>
          </cell>
          <cell r="C101" t="str">
            <v>Segura</v>
          </cell>
          <cell r="D101" t="str">
            <v>carlos.segura-sanz@renault.es</v>
          </cell>
          <cell r="E101" t="str">
            <v>José</v>
          </cell>
          <cell r="F101" t="str">
            <v>Antón</v>
          </cell>
          <cell r="G101" t="str">
            <v>jose.anton-inareta@renault.com</v>
          </cell>
          <cell r="H101">
            <v>13</v>
          </cell>
          <cell r="I101" t="str">
            <v>JURADO</v>
          </cell>
          <cell r="J101" t="str">
            <v>RS-IND</v>
          </cell>
          <cell r="K101" t="str">
            <v>DS-IND</v>
          </cell>
          <cell r="L101">
            <v>15200</v>
          </cell>
          <cell r="M101" t="str">
            <v>CONC</v>
          </cell>
          <cell r="N101" t="str">
            <v>VALLECAS AUTOMOVILES, S.L.</v>
          </cell>
        </row>
        <row r="102">
          <cell r="A102">
            <v>5073</v>
          </cell>
          <cell r="B102" t="str">
            <v>Carlos</v>
          </cell>
          <cell r="C102" t="str">
            <v>Segura</v>
          </cell>
          <cell r="D102" t="str">
            <v>carlos.segura-sanz@renault.es</v>
          </cell>
          <cell r="E102" t="str">
            <v>José</v>
          </cell>
          <cell r="F102" t="str">
            <v>Antón</v>
          </cell>
          <cell r="G102" t="str">
            <v>jose.anton-inareta@renault.com</v>
          </cell>
          <cell r="H102">
            <v>13</v>
          </cell>
          <cell r="I102" t="str">
            <v>JURADO</v>
          </cell>
          <cell r="J102" t="str">
            <v>CONC-SUC</v>
          </cell>
          <cell r="K102" t="str">
            <v>CONC-SUC</v>
          </cell>
          <cell r="L102">
            <v>15200</v>
          </cell>
          <cell r="M102" t="str">
            <v>CONC</v>
          </cell>
          <cell r="N102" t="str">
            <v>JOSE JURADO, S.A.</v>
          </cell>
        </row>
        <row r="103">
          <cell r="A103">
            <v>17900</v>
          </cell>
          <cell r="B103" t="str">
            <v>Carlos</v>
          </cell>
          <cell r="C103" t="str">
            <v>Segura</v>
          </cell>
          <cell r="D103" t="str">
            <v>carlos.segura-sanz@renault.es</v>
          </cell>
          <cell r="E103" t="str">
            <v>José</v>
          </cell>
          <cell r="F103" t="str">
            <v>Antón</v>
          </cell>
          <cell r="G103" t="str">
            <v>jose.anton-inareta@renault.com</v>
          </cell>
          <cell r="H103">
            <v>13</v>
          </cell>
          <cell r="I103" t="str">
            <v>ESCORIAL</v>
          </cell>
          <cell r="J103" t="str">
            <v>CONC</v>
          </cell>
          <cell r="K103" t="str">
            <v>CONC</v>
          </cell>
          <cell r="L103" t="str">
            <v>***</v>
          </cell>
          <cell r="M103" t="str">
            <v>***</v>
          </cell>
          <cell r="N103" t="str">
            <v>TALLERES ESCORIAL, S.L.</v>
          </cell>
        </row>
        <row r="104">
          <cell r="A104">
            <v>18400</v>
          </cell>
          <cell r="B104" t="str">
            <v>Paulino</v>
          </cell>
          <cell r="C104" t="str">
            <v>Martin</v>
          </cell>
          <cell r="D104" t="str">
            <v>paulino.martin@renault.es</v>
          </cell>
          <cell r="E104" t="str">
            <v>José</v>
          </cell>
          <cell r="F104" t="str">
            <v>G. Cerdan</v>
          </cell>
          <cell r="G104" t="str">
            <v>jose-gabriel.cerdan@renault.es</v>
          </cell>
          <cell r="H104">
            <v>11</v>
          </cell>
          <cell r="I104" t="str">
            <v>GABELLA</v>
          </cell>
          <cell r="J104" t="str">
            <v>CONC</v>
          </cell>
          <cell r="K104" t="str">
            <v>CONC</v>
          </cell>
          <cell r="L104" t="str">
            <v>***</v>
          </cell>
          <cell r="M104" t="str">
            <v>***</v>
          </cell>
          <cell r="N104" t="str">
            <v>GABELLA MOTOR, S.L.</v>
          </cell>
        </row>
        <row r="105">
          <cell r="A105">
            <v>18400</v>
          </cell>
          <cell r="B105" t="str">
            <v>Paulino</v>
          </cell>
          <cell r="C105" t="str">
            <v>Martin</v>
          </cell>
          <cell r="D105" t="str">
            <v>paulino.martin@renault.es</v>
          </cell>
          <cell r="E105" t="str">
            <v>José</v>
          </cell>
          <cell r="F105" t="str">
            <v>G. Cerdan</v>
          </cell>
          <cell r="G105" t="str">
            <v>jose-gabriel.cerdan@renault.es</v>
          </cell>
          <cell r="H105">
            <v>11</v>
          </cell>
          <cell r="I105" t="str">
            <v>GABELLA</v>
          </cell>
          <cell r="J105" t="str">
            <v>INST-CONC</v>
          </cell>
          <cell r="K105" t="str">
            <v>INST-CONC</v>
          </cell>
          <cell r="L105">
            <v>18400</v>
          </cell>
          <cell r="M105" t="str">
            <v>CONC</v>
          </cell>
          <cell r="N105" t="str">
            <v>GABELLA MOTOR, S.L.</v>
          </cell>
        </row>
        <row r="106">
          <cell r="A106">
            <v>18401</v>
          </cell>
          <cell r="B106" t="str">
            <v>Paulino</v>
          </cell>
          <cell r="C106" t="str">
            <v>Martin</v>
          </cell>
          <cell r="D106" t="str">
            <v>paulino.martin@renault.es</v>
          </cell>
          <cell r="E106" t="str">
            <v>José</v>
          </cell>
          <cell r="F106" t="str">
            <v>G. Cerdan</v>
          </cell>
          <cell r="G106" t="str">
            <v>jose-gabriel.cerdan@renault.es</v>
          </cell>
          <cell r="H106">
            <v>11</v>
          </cell>
          <cell r="I106" t="str">
            <v>GABELLA</v>
          </cell>
          <cell r="J106" t="str">
            <v>RS-SUC</v>
          </cell>
          <cell r="K106" t="str">
            <v>*</v>
          </cell>
          <cell r="L106">
            <v>18400</v>
          </cell>
          <cell r="M106" t="str">
            <v>CONC</v>
          </cell>
          <cell r="N106" t="str">
            <v>GABELLA MOTOR, S.L.</v>
          </cell>
        </row>
        <row r="107">
          <cell r="A107">
            <v>5131</v>
          </cell>
          <cell r="B107" t="str">
            <v>Paulino</v>
          </cell>
          <cell r="C107" t="str">
            <v>Martin</v>
          </cell>
          <cell r="D107" t="str">
            <v>paulino.martin@renault.es</v>
          </cell>
          <cell r="E107" t="str">
            <v>José</v>
          </cell>
          <cell r="F107" t="str">
            <v>G. Cerdan</v>
          </cell>
          <cell r="G107" t="str">
            <v>jose-gabriel.cerdan@renault.es</v>
          </cell>
          <cell r="H107">
            <v>11</v>
          </cell>
          <cell r="I107" t="str">
            <v>GABELLA</v>
          </cell>
          <cell r="J107" t="str">
            <v>ARS-SUC</v>
          </cell>
          <cell r="K107" t="str">
            <v>*</v>
          </cell>
          <cell r="L107">
            <v>18400</v>
          </cell>
          <cell r="M107" t="str">
            <v>CONC</v>
          </cell>
          <cell r="N107" t="str">
            <v>GABELLA MOTOR, S.L.</v>
          </cell>
        </row>
        <row r="108">
          <cell r="A108">
            <v>5310</v>
          </cell>
          <cell r="B108" t="str">
            <v>Paulino</v>
          </cell>
          <cell r="C108" t="str">
            <v>Martin</v>
          </cell>
          <cell r="D108" t="str">
            <v>paulino.martin@renault.es</v>
          </cell>
          <cell r="E108" t="str">
            <v>José</v>
          </cell>
          <cell r="F108" t="str">
            <v>G. Cerdan</v>
          </cell>
          <cell r="G108" t="str">
            <v>jose-gabriel.cerdan@renault.es</v>
          </cell>
          <cell r="H108">
            <v>11</v>
          </cell>
          <cell r="I108" t="str">
            <v>GABELLA</v>
          </cell>
          <cell r="J108" t="str">
            <v>ARS-SUC</v>
          </cell>
          <cell r="K108" t="str">
            <v>ADS-SUC</v>
          </cell>
          <cell r="L108">
            <v>18400</v>
          </cell>
          <cell r="M108" t="str">
            <v>CONC</v>
          </cell>
          <cell r="N108" t="str">
            <v>GABELLA MOTOR, S.L.</v>
          </cell>
        </row>
        <row r="109">
          <cell r="A109">
            <v>18600</v>
          </cell>
          <cell r="B109" t="str">
            <v>Carlos</v>
          </cell>
          <cell r="C109" t="str">
            <v>Segura</v>
          </cell>
          <cell r="D109" t="str">
            <v>carlos.segura-sanz@renault.es</v>
          </cell>
          <cell r="E109" t="str">
            <v>José</v>
          </cell>
          <cell r="F109" t="str">
            <v>Antón</v>
          </cell>
          <cell r="G109" t="str">
            <v>jose.anton-inareta@renault.com</v>
          </cell>
          <cell r="H109">
            <v>13</v>
          </cell>
          <cell r="I109" t="str">
            <v>ALBACETE</v>
          </cell>
          <cell r="J109" t="str">
            <v>CONC</v>
          </cell>
          <cell r="K109" t="str">
            <v>CONC</v>
          </cell>
          <cell r="L109" t="str">
            <v>***</v>
          </cell>
          <cell r="M109" t="str">
            <v>***</v>
          </cell>
          <cell r="N109" t="str">
            <v>AUTOMOVILES LOPEZ-ESPEJO, S.A.</v>
          </cell>
        </row>
        <row r="110">
          <cell r="A110">
            <v>5267</v>
          </cell>
          <cell r="B110" t="str">
            <v>Carlos</v>
          </cell>
          <cell r="C110" t="str">
            <v>Segura</v>
          </cell>
          <cell r="D110" t="str">
            <v>carlos.segura-sanz@renault.es</v>
          </cell>
          <cell r="E110" t="str">
            <v>José</v>
          </cell>
          <cell r="F110" t="str">
            <v>Antón</v>
          </cell>
          <cell r="G110" t="str">
            <v>jose.anton-inareta@renault.com</v>
          </cell>
          <cell r="H110">
            <v>13</v>
          </cell>
          <cell r="I110" t="str">
            <v>ALBACETE</v>
          </cell>
          <cell r="J110" t="str">
            <v>ARS-IND</v>
          </cell>
          <cell r="K110" t="str">
            <v>ADS-IND</v>
          </cell>
          <cell r="L110">
            <v>18600</v>
          </cell>
          <cell r="M110" t="str">
            <v>CONC</v>
          </cell>
          <cell r="N110" t="str">
            <v>DICAR-ALMANSA, S.L.</v>
          </cell>
        </row>
        <row r="111">
          <cell r="A111">
            <v>18601</v>
          </cell>
          <cell r="B111" t="str">
            <v>Carlos</v>
          </cell>
          <cell r="C111" t="str">
            <v>Segura</v>
          </cell>
          <cell r="D111" t="str">
            <v>carlos.segura-sanz@renault.es</v>
          </cell>
          <cell r="E111" t="str">
            <v>José</v>
          </cell>
          <cell r="F111" t="str">
            <v>Antón</v>
          </cell>
          <cell r="G111" t="str">
            <v>jose.anton-inareta@renault.com</v>
          </cell>
          <cell r="H111">
            <v>13</v>
          </cell>
          <cell r="I111" t="str">
            <v>ALBACETE</v>
          </cell>
          <cell r="J111" t="str">
            <v>ARS-IND</v>
          </cell>
          <cell r="K111" t="str">
            <v>DS-IND</v>
          </cell>
          <cell r="L111">
            <v>18600</v>
          </cell>
          <cell r="M111" t="str">
            <v>CONC</v>
          </cell>
          <cell r="N111" t="str">
            <v>AUTOMOVILES CABAÑERO, S.L.</v>
          </cell>
        </row>
        <row r="112">
          <cell r="A112">
            <v>18614</v>
          </cell>
          <cell r="B112" t="str">
            <v>Carlos</v>
          </cell>
          <cell r="C112" t="str">
            <v>Segura</v>
          </cell>
          <cell r="D112" t="str">
            <v>carlos.segura-sanz@renault.es</v>
          </cell>
          <cell r="E112" t="str">
            <v>José</v>
          </cell>
          <cell r="F112" t="str">
            <v>Antón</v>
          </cell>
          <cell r="G112" t="str">
            <v>jose.anton-inareta@renault.com</v>
          </cell>
          <cell r="H112">
            <v>13</v>
          </cell>
          <cell r="I112" t="str">
            <v>ALBACETE</v>
          </cell>
          <cell r="J112" t="str">
            <v>ARS-SUC</v>
          </cell>
          <cell r="K112" t="str">
            <v>*</v>
          </cell>
          <cell r="L112">
            <v>18600</v>
          </cell>
          <cell r="M112" t="str">
            <v>CONC</v>
          </cell>
          <cell r="N112" t="str">
            <v>AUTOMOVILES LOPEZ-ESPEJO, S.A.</v>
          </cell>
        </row>
        <row r="113">
          <cell r="A113">
            <v>5049</v>
          </cell>
          <cell r="B113" t="str">
            <v>Carlos</v>
          </cell>
          <cell r="C113" t="str">
            <v>Segura</v>
          </cell>
          <cell r="D113" t="str">
            <v>carlos.segura-sanz@renault.es</v>
          </cell>
          <cell r="E113" t="str">
            <v>José</v>
          </cell>
          <cell r="F113" t="str">
            <v>Antón</v>
          </cell>
          <cell r="G113" t="str">
            <v>jose.anton-inareta@renault.com</v>
          </cell>
          <cell r="H113">
            <v>13</v>
          </cell>
          <cell r="I113" t="str">
            <v>ALBACETE</v>
          </cell>
          <cell r="J113" t="str">
            <v>CONC-SUC</v>
          </cell>
          <cell r="K113" t="str">
            <v>CONC-SUC</v>
          </cell>
          <cell r="L113">
            <v>18600</v>
          </cell>
          <cell r="M113" t="str">
            <v>CONC</v>
          </cell>
          <cell r="N113" t="str">
            <v>AUTOMOVILES LOPEZ-ESPEJO, S.A.</v>
          </cell>
        </row>
        <row r="114">
          <cell r="A114">
            <v>5250</v>
          </cell>
          <cell r="B114" t="str">
            <v>Carlos</v>
          </cell>
          <cell r="C114" t="str">
            <v>Segura</v>
          </cell>
          <cell r="D114" t="str">
            <v>carlos.segura-sanz@renault.es</v>
          </cell>
          <cell r="E114" t="str">
            <v>José</v>
          </cell>
          <cell r="F114" t="str">
            <v>Antón</v>
          </cell>
          <cell r="G114" t="str">
            <v>jose.anton-inareta@renault.com</v>
          </cell>
          <cell r="H114">
            <v>13</v>
          </cell>
          <cell r="I114" t="str">
            <v>ALBACETE</v>
          </cell>
          <cell r="J114" t="str">
            <v>ARS-IND</v>
          </cell>
          <cell r="K114" t="str">
            <v>ADS-IND</v>
          </cell>
          <cell r="L114">
            <v>5049</v>
          </cell>
          <cell r="M114" t="str">
            <v>CONC</v>
          </cell>
          <cell r="N114" t="str">
            <v>CARO PLAZA E HIJOS, S.L.</v>
          </cell>
        </row>
        <row r="115">
          <cell r="A115">
            <v>18700</v>
          </cell>
          <cell r="B115" t="str">
            <v>Carlos</v>
          </cell>
          <cell r="C115" t="str">
            <v>Segura</v>
          </cell>
          <cell r="D115" t="str">
            <v>carlos.segura-sanz@renault.es</v>
          </cell>
          <cell r="E115" t="str">
            <v>José</v>
          </cell>
          <cell r="F115" t="str">
            <v>Antón</v>
          </cell>
          <cell r="G115" t="str">
            <v>jose.anton-inareta@renault.com</v>
          </cell>
          <cell r="H115">
            <v>13</v>
          </cell>
          <cell r="I115" t="str">
            <v>ALBACETE</v>
          </cell>
          <cell r="J115" t="str">
            <v>DRS-IND</v>
          </cell>
          <cell r="K115" t="str">
            <v>DDS-IND</v>
          </cell>
          <cell r="L115">
            <v>18600</v>
          </cell>
          <cell r="M115" t="str">
            <v>CONC</v>
          </cell>
          <cell r="N115" t="str">
            <v>VICENTE LUCAS DE HELLIN, S.A.</v>
          </cell>
        </row>
        <row r="116">
          <cell r="A116">
            <v>18900</v>
          </cell>
          <cell r="B116" t="str">
            <v>Misericordia</v>
          </cell>
          <cell r="C116" t="str">
            <v>García</v>
          </cell>
          <cell r="D116" t="str">
            <v>misericordia.garcia@renault.es</v>
          </cell>
          <cell r="E116" t="str">
            <v>Fernando</v>
          </cell>
          <cell r="F116" t="str">
            <v>Bahillo</v>
          </cell>
          <cell r="G116" t="str">
            <v>fernando.bahillo@renault.es</v>
          </cell>
          <cell r="H116">
            <v>12</v>
          </cell>
          <cell r="I116" t="str">
            <v>CIUDAD REAL</v>
          </cell>
          <cell r="J116" t="str">
            <v>CONC</v>
          </cell>
          <cell r="K116" t="str">
            <v>CONC</v>
          </cell>
          <cell r="L116" t="str">
            <v>***</v>
          </cell>
          <cell r="M116" t="str">
            <v>***</v>
          </cell>
          <cell r="N116" t="str">
            <v>ARIES CIUDAD REAL, S.L.</v>
          </cell>
        </row>
        <row r="117">
          <cell r="A117">
            <v>18904</v>
          </cell>
          <cell r="B117" t="str">
            <v>Misericordia</v>
          </cell>
          <cell r="C117" t="str">
            <v>García</v>
          </cell>
          <cell r="D117" t="str">
            <v>misericordia.garcia@renault.es</v>
          </cell>
          <cell r="E117" t="str">
            <v>Fernando</v>
          </cell>
          <cell r="F117" t="str">
            <v>Bahillo</v>
          </cell>
          <cell r="G117" t="str">
            <v>fernando.bahillo@renault.es</v>
          </cell>
          <cell r="H117">
            <v>12</v>
          </cell>
          <cell r="I117" t="str">
            <v>CIUDAD REAL</v>
          </cell>
          <cell r="J117" t="str">
            <v>ARS-IND</v>
          </cell>
          <cell r="K117" t="str">
            <v>ADS-IND</v>
          </cell>
          <cell r="L117">
            <v>18900</v>
          </cell>
          <cell r="M117" t="str">
            <v>CONC</v>
          </cell>
          <cell r="N117" t="str">
            <v>AUTOMOVILES AUTOSA, S.L.</v>
          </cell>
        </row>
        <row r="118">
          <cell r="A118">
            <v>18906</v>
          </cell>
          <cell r="B118" t="str">
            <v>Misericordia</v>
          </cell>
          <cell r="C118" t="str">
            <v>García</v>
          </cell>
          <cell r="D118" t="str">
            <v>misericordia.garcia@renault.es</v>
          </cell>
          <cell r="E118" t="str">
            <v>Fernando</v>
          </cell>
          <cell r="F118" t="str">
            <v>Bahillo</v>
          </cell>
          <cell r="G118" t="str">
            <v>fernando.bahillo@renault.es</v>
          </cell>
          <cell r="H118">
            <v>12</v>
          </cell>
          <cell r="I118" t="str">
            <v>CIUDAD REAL</v>
          </cell>
          <cell r="J118" t="str">
            <v>RS-IND</v>
          </cell>
          <cell r="K118" t="str">
            <v>DS-IND</v>
          </cell>
          <cell r="L118">
            <v>18900</v>
          </cell>
          <cell r="M118" t="str">
            <v>CONC</v>
          </cell>
          <cell r="N118" t="str">
            <v>AUTOS DAIMIEL, S.A.</v>
          </cell>
        </row>
        <row r="119">
          <cell r="A119">
            <v>19001</v>
          </cell>
          <cell r="B119" t="str">
            <v>Misericordia</v>
          </cell>
          <cell r="C119" t="str">
            <v>García</v>
          </cell>
          <cell r="D119" t="str">
            <v>misericordia.garcia@renault.es</v>
          </cell>
          <cell r="E119" t="str">
            <v>Fernando</v>
          </cell>
          <cell r="F119" t="str">
            <v>Bahillo</v>
          </cell>
          <cell r="G119" t="str">
            <v>fernando.bahillo@renault.es</v>
          </cell>
          <cell r="H119">
            <v>12</v>
          </cell>
          <cell r="I119" t="str">
            <v>CIUDAD REAL</v>
          </cell>
          <cell r="J119" t="str">
            <v>RS-IND</v>
          </cell>
          <cell r="K119" t="str">
            <v>DS-IND</v>
          </cell>
          <cell r="L119">
            <v>18900</v>
          </cell>
          <cell r="M119" t="str">
            <v>CONC</v>
          </cell>
          <cell r="N119" t="str">
            <v>HERMANOS DOMINGUEZ SOLERA, S.L.</v>
          </cell>
        </row>
        <row r="120">
          <cell r="A120">
            <v>19003</v>
          </cell>
          <cell r="B120" t="str">
            <v>Misericordia</v>
          </cell>
          <cell r="C120" t="str">
            <v>García</v>
          </cell>
          <cell r="D120" t="str">
            <v>misericordia.garcia@renault.es</v>
          </cell>
          <cell r="E120" t="str">
            <v>Fernando</v>
          </cell>
          <cell r="F120" t="str">
            <v>Bahillo</v>
          </cell>
          <cell r="G120" t="str">
            <v>fernando.bahillo@renault.es</v>
          </cell>
          <cell r="H120">
            <v>12</v>
          </cell>
          <cell r="I120" t="str">
            <v>CIUDAD REAL</v>
          </cell>
          <cell r="J120" t="str">
            <v>RS-IND</v>
          </cell>
          <cell r="K120" t="str">
            <v>DS-IND</v>
          </cell>
          <cell r="L120">
            <v>18900</v>
          </cell>
          <cell r="M120" t="str">
            <v>CONC</v>
          </cell>
          <cell r="N120" t="str">
            <v>PEDRO DOTOR, S.L.</v>
          </cell>
        </row>
        <row r="121">
          <cell r="A121">
            <v>19004</v>
          </cell>
          <cell r="B121" t="str">
            <v>Misericordia</v>
          </cell>
          <cell r="C121" t="str">
            <v>García</v>
          </cell>
          <cell r="D121" t="str">
            <v>misericordia.garcia@renault.es</v>
          </cell>
          <cell r="E121" t="str">
            <v>Fernando</v>
          </cell>
          <cell r="F121" t="str">
            <v>Bahillo</v>
          </cell>
          <cell r="G121" t="str">
            <v>fernando.bahillo@renault.es</v>
          </cell>
          <cell r="H121">
            <v>12</v>
          </cell>
          <cell r="I121" t="str">
            <v>CIUDAD REAL</v>
          </cell>
          <cell r="J121" t="str">
            <v>RS-IND</v>
          </cell>
          <cell r="K121" t="str">
            <v>DS-IND</v>
          </cell>
          <cell r="L121">
            <v>18900</v>
          </cell>
          <cell r="M121" t="str">
            <v>CONC</v>
          </cell>
          <cell r="N121" t="str">
            <v>AUTO RIAZA, S.L.</v>
          </cell>
        </row>
        <row r="122">
          <cell r="A122">
            <v>19005</v>
          </cell>
          <cell r="B122" t="str">
            <v>Misericordia</v>
          </cell>
          <cell r="C122" t="str">
            <v>García</v>
          </cell>
          <cell r="D122" t="str">
            <v>misericordia.garcia@renault.es</v>
          </cell>
          <cell r="E122" t="str">
            <v>Fernando</v>
          </cell>
          <cell r="F122" t="str">
            <v>Bahillo</v>
          </cell>
          <cell r="G122" t="str">
            <v>fernando.bahillo@renault.es</v>
          </cell>
          <cell r="H122">
            <v>12</v>
          </cell>
          <cell r="I122" t="str">
            <v>CIUDAD REAL</v>
          </cell>
          <cell r="J122" t="str">
            <v>ARS-IND</v>
          </cell>
          <cell r="K122" t="str">
            <v>ADS-IND</v>
          </cell>
          <cell r="L122">
            <v>18900</v>
          </cell>
          <cell r="M122" t="str">
            <v>CONC</v>
          </cell>
          <cell r="N122" t="str">
            <v>INBADO, S.L.</v>
          </cell>
        </row>
        <row r="123">
          <cell r="A123">
            <v>12700</v>
          </cell>
          <cell r="B123" t="str">
            <v>Misericordia</v>
          </cell>
          <cell r="C123" t="str">
            <v>García</v>
          </cell>
          <cell r="D123" t="str">
            <v>misericordia.garcia@renault.es</v>
          </cell>
          <cell r="E123" t="str">
            <v>Fernando</v>
          </cell>
          <cell r="F123" t="str">
            <v>Bahillo</v>
          </cell>
          <cell r="G123" t="str">
            <v>fernando.bahillo@renault.es</v>
          </cell>
          <cell r="H123">
            <v>12</v>
          </cell>
          <cell r="I123" t="str">
            <v>CIUDAD REAL</v>
          </cell>
          <cell r="J123" t="str">
            <v>CONC-SUC</v>
          </cell>
          <cell r="K123" t="str">
            <v>CONC-SUC</v>
          </cell>
          <cell r="L123">
            <v>18900</v>
          </cell>
          <cell r="M123" t="str">
            <v>CONC</v>
          </cell>
          <cell r="N123" t="str">
            <v>ARIES CIUDAD REAL, S.L.</v>
          </cell>
        </row>
        <row r="124">
          <cell r="A124">
            <v>19600</v>
          </cell>
          <cell r="B124" t="str">
            <v>Misericordia</v>
          </cell>
          <cell r="C124" t="str">
            <v>García</v>
          </cell>
          <cell r="D124" t="str">
            <v>misericordia.garcia@renault.es</v>
          </cell>
          <cell r="E124" t="str">
            <v>Fernando</v>
          </cell>
          <cell r="F124" t="str">
            <v>Bahillo</v>
          </cell>
          <cell r="G124" t="str">
            <v>fernando.bahillo@renault.es</v>
          </cell>
          <cell r="H124">
            <v>12</v>
          </cell>
          <cell r="I124" t="str">
            <v>TOLEDO</v>
          </cell>
          <cell r="J124" t="str">
            <v>CONC</v>
          </cell>
          <cell r="K124" t="str">
            <v>CONC</v>
          </cell>
          <cell r="L124" t="str">
            <v>***</v>
          </cell>
          <cell r="M124" t="str">
            <v>***</v>
          </cell>
          <cell r="N124" t="str">
            <v>ARIES TOLEDO-TALAVERA, S.L.</v>
          </cell>
        </row>
        <row r="125">
          <cell r="A125">
            <v>19600</v>
          </cell>
          <cell r="B125" t="str">
            <v>Misericordia</v>
          </cell>
          <cell r="C125" t="str">
            <v>García</v>
          </cell>
          <cell r="D125" t="str">
            <v>misericordia.garcia@renault.es</v>
          </cell>
          <cell r="E125" t="str">
            <v>Fernando</v>
          </cell>
          <cell r="F125" t="str">
            <v>Bahillo</v>
          </cell>
          <cell r="G125" t="str">
            <v>fernando.bahillo@renault.es</v>
          </cell>
          <cell r="H125">
            <v>12</v>
          </cell>
          <cell r="I125" t="str">
            <v>TOLEDO</v>
          </cell>
          <cell r="J125" t="str">
            <v>INST-CONC</v>
          </cell>
          <cell r="K125" t="str">
            <v>INST-CONC</v>
          </cell>
          <cell r="L125">
            <v>19600</v>
          </cell>
          <cell r="M125" t="str">
            <v>CONC</v>
          </cell>
          <cell r="N125" t="str">
            <v>ARIES TOLEDO-TALAVERA, S.L.</v>
          </cell>
        </row>
        <row r="126">
          <cell r="A126">
            <v>5160</v>
          </cell>
          <cell r="B126" t="str">
            <v>Misericordia</v>
          </cell>
          <cell r="C126" t="str">
            <v>García</v>
          </cell>
          <cell r="D126" t="str">
            <v>misericordia.garcia@renault.es</v>
          </cell>
          <cell r="E126" t="str">
            <v>Fernando</v>
          </cell>
          <cell r="F126" t="str">
            <v>Bahillo</v>
          </cell>
          <cell r="G126" t="str">
            <v>fernando.bahillo@renault.es</v>
          </cell>
          <cell r="H126">
            <v>12</v>
          </cell>
          <cell r="I126" t="str">
            <v>TOLEDO</v>
          </cell>
          <cell r="J126" t="str">
            <v>ARS-SUC</v>
          </cell>
          <cell r="K126" t="str">
            <v>ADS-SUC</v>
          </cell>
          <cell r="L126">
            <v>19600</v>
          </cell>
          <cell r="M126" t="str">
            <v>CONC</v>
          </cell>
          <cell r="N126" t="str">
            <v>ARIES TOLEDO-TALAVERA, S.L.</v>
          </cell>
        </row>
        <row r="127">
          <cell r="A127">
            <v>5172</v>
          </cell>
          <cell r="B127" t="str">
            <v>Misericordia</v>
          </cell>
          <cell r="C127" t="str">
            <v>García</v>
          </cell>
          <cell r="D127" t="str">
            <v>misericordia.garcia@renault.es</v>
          </cell>
          <cell r="E127" t="str">
            <v>Fernando</v>
          </cell>
          <cell r="F127" t="str">
            <v>Bahillo</v>
          </cell>
          <cell r="G127" t="str">
            <v>fernando.bahillo@renault.es</v>
          </cell>
          <cell r="H127">
            <v>12</v>
          </cell>
          <cell r="I127" t="str">
            <v>TOLEDO</v>
          </cell>
          <cell r="J127" t="str">
            <v>ARS-IND</v>
          </cell>
          <cell r="K127" t="str">
            <v>ADS-IND</v>
          </cell>
          <cell r="L127">
            <v>19600</v>
          </cell>
          <cell r="M127" t="str">
            <v>CONC</v>
          </cell>
          <cell r="N127" t="str">
            <v>VEGUE INDUSTRIAL,S.L.</v>
          </cell>
        </row>
        <row r="128">
          <cell r="A128">
            <v>19610</v>
          </cell>
          <cell r="B128" t="str">
            <v>Misericordia</v>
          </cell>
          <cell r="C128" t="str">
            <v>García</v>
          </cell>
          <cell r="D128" t="str">
            <v>misericordia.garcia@renault.es</v>
          </cell>
          <cell r="E128" t="str">
            <v>Fernando</v>
          </cell>
          <cell r="F128" t="str">
            <v>Bahillo</v>
          </cell>
          <cell r="G128" t="str">
            <v>fernando.bahillo@renault.es</v>
          </cell>
          <cell r="H128">
            <v>12</v>
          </cell>
          <cell r="I128" t="str">
            <v>TOLEDO</v>
          </cell>
          <cell r="J128" t="str">
            <v>RS-IND</v>
          </cell>
          <cell r="K128" t="str">
            <v>DS-IND</v>
          </cell>
          <cell r="L128">
            <v>19600</v>
          </cell>
          <cell r="M128" t="str">
            <v>CONC</v>
          </cell>
          <cell r="N128" t="str">
            <v>TALLERES CEREZO ACEITUNO, S.L.</v>
          </cell>
        </row>
        <row r="129">
          <cell r="A129">
            <v>19801</v>
          </cell>
          <cell r="B129" t="str">
            <v>Misericordia</v>
          </cell>
          <cell r="C129" t="str">
            <v>García</v>
          </cell>
          <cell r="D129" t="str">
            <v>misericordia.garcia@renault.es</v>
          </cell>
          <cell r="E129" t="str">
            <v>Fernando</v>
          </cell>
          <cell r="F129" t="str">
            <v>Bahillo</v>
          </cell>
          <cell r="G129" t="str">
            <v>fernando.bahillo@renault.es</v>
          </cell>
          <cell r="H129">
            <v>12</v>
          </cell>
          <cell r="I129" t="str">
            <v>TOLEDO</v>
          </cell>
          <cell r="J129" t="str">
            <v>RS-IND</v>
          </cell>
          <cell r="K129" t="str">
            <v>DS-IND</v>
          </cell>
          <cell r="L129">
            <v>19600</v>
          </cell>
          <cell r="M129" t="str">
            <v>CONC</v>
          </cell>
          <cell r="N129" t="str">
            <v>SANTIAGO RAFAEL, S.L.</v>
          </cell>
        </row>
        <row r="130">
          <cell r="A130">
            <v>19802</v>
          </cell>
          <cell r="B130" t="str">
            <v>Misericordia</v>
          </cell>
          <cell r="C130" t="str">
            <v>García</v>
          </cell>
          <cell r="D130" t="str">
            <v>misericordia.garcia@renault.es</v>
          </cell>
          <cell r="E130" t="str">
            <v>Fernando</v>
          </cell>
          <cell r="F130" t="str">
            <v>Bahillo</v>
          </cell>
          <cell r="G130" t="str">
            <v>fernando.bahillo@renault.es</v>
          </cell>
          <cell r="H130">
            <v>12</v>
          </cell>
          <cell r="I130" t="str">
            <v>TOLEDO</v>
          </cell>
          <cell r="J130" t="str">
            <v>RS-IND</v>
          </cell>
          <cell r="K130" t="str">
            <v>DS-IND</v>
          </cell>
          <cell r="L130">
            <v>19600</v>
          </cell>
          <cell r="M130" t="str">
            <v>CONC</v>
          </cell>
          <cell r="N130" t="str">
            <v>VICENTE BLAZQUEZ E HIJOS, S.L.</v>
          </cell>
        </row>
        <row r="131">
          <cell r="A131">
            <v>19803</v>
          </cell>
          <cell r="B131" t="str">
            <v>Misericordia</v>
          </cell>
          <cell r="C131" t="str">
            <v>García</v>
          </cell>
          <cell r="D131" t="str">
            <v>misericordia.garcia@renault.es</v>
          </cell>
          <cell r="E131" t="str">
            <v>Fernando</v>
          </cell>
          <cell r="F131" t="str">
            <v>Bahillo</v>
          </cell>
          <cell r="G131" t="str">
            <v>fernando.bahillo@renault.es</v>
          </cell>
          <cell r="H131">
            <v>12</v>
          </cell>
          <cell r="I131" t="str">
            <v>TOLEDO</v>
          </cell>
          <cell r="J131" t="str">
            <v>RS-IND</v>
          </cell>
          <cell r="K131" t="str">
            <v>DS-IND</v>
          </cell>
          <cell r="L131">
            <v>19600</v>
          </cell>
          <cell r="M131" t="str">
            <v>CONC</v>
          </cell>
          <cell r="N131" t="str">
            <v>TALLERES NOTARIO, S.L.</v>
          </cell>
        </row>
        <row r="132">
          <cell r="A132">
            <v>19805</v>
          </cell>
          <cell r="B132" t="str">
            <v>Misericordia</v>
          </cell>
          <cell r="C132" t="str">
            <v>García</v>
          </cell>
          <cell r="D132" t="str">
            <v>misericordia.garcia@renault.es</v>
          </cell>
          <cell r="E132" t="str">
            <v>Fernando</v>
          </cell>
          <cell r="F132" t="str">
            <v>Bahillo</v>
          </cell>
          <cell r="G132" t="str">
            <v>fernando.bahillo@renault.es</v>
          </cell>
          <cell r="H132">
            <v>12</v>
          </cell>
          <cell r="I132" t="str">
            <v>TOLEDO</v>
          </cell>
          <cell r="J132" t="str">
            <v>ARS-IND</v>
          </cell>
          <cell r="K132" t="str">
            <v>ADS-IND</v>
          </cell>
          <cell r="L132">
            <v>19600</v>
          </cell>
          <cell r="M132" t="str">
            <v>CONC</v>
          </cell>
          <cell r="N132" t="str">
            <v>TALLERES VALMOJADO, S.L.</v>
          </cell>
        </row>
        <row r="133">
          <cell r="A133">
            <v>19805</v>
          </cell>
          <cell r="B133" t="str">
            <v>Misericordia</v>
          </cell>
          <cell r="C133" t="str">
            <v>García</v>
          </cell>
          <cell r="D133" t="str">
            <v>misericordia.garcia@renault.es</v>
          </cell>
          <cell r="E133" t="str">
            <v>Fernando</v>
          </cell>
          <cell r="F133" t="str">
            <v>Bahillo</v>
          </cell>
          <cell r="G133" t="str">
            <v>fernando.bahillo@renault.es</v>
          </cell>
          <cell r="H133">
            <v>12</v>
          </cell>
          <cell r="I133" t="str">
            <v>TOLEDO</v>
          </cell>
          <cell r="J133" t="str">
            <v>INST-SEC</v>
          </cell>
          <cell r="K133" t="str">
            <v>INST-SEC</v>
          </cell>
          <cell r="L133">
            <v>19805</v>
          </cell>
          <cell r="M133" t="str">
            <v>ARS</v>
          </cell>
          <cell r="N133" t="str">
            <v>TALLERES VALMOJADO, S.L.</v>
          </cell>
        </row>
        <row r="134">
          <cell r="A134">
            <v>19901</v>
          </cell>
          <cell r="B134" t="str">
            <v>Misericordia</v>
          </cell>
          <cell r="C134" t="str">
            <v>García</v>
          </cell>
          <cell r="D134" t="str">
            <v>misericordia.garcia@renault.es</v>
          </cell>
          <cell r="E134" t="str">
            <v>Fernando</v>
          </cell>
          <cell r="F134" t="str">
            <v>Bahillo</v>
          </cell>
          <cell r="G134" t="str">
            <v>fernando.bahillo@renault.es</v>
          </cell>
          <cell r="H134">
            <v>12</v>
          </cell>
          <cell r="I134" t="str">
            <v>TOLEDO</v>
          </cell>
          <cell r="J134" t="str">
            <v>RS-IND</v>
          </cell>
          <cell r="K134" t="str">
            <v>DS-IND</v>
          </cell>
          <cell r="L134">
            <v>19600</v>
          </cell>
          <cell r="M134" t="str">
            <v>CONC</v>
          </cell>
          <cell r="N134" t="str">
            <v>TALLERES MAYNO, S.L.</v>
          </cell>
        </row>
        <row r="135">
          <cell r="A135">
            <v>19905</v>
          </cell>
          <cell r="B135" t="str">
            <v>Misericordia</v>
          </cell>
          <cell r="C135" t="str">
            <v>García</v>
          </cell>
          <cell r="D135" t="str">
            <v>misericordia.garcia@renault.es</v>
          </cell>
          <cell r="E135" t="str">
            <v>Fernando</v>
          </cell>
          <cell r="F135" t="str">
            <v>Bahillo</v>
          </cell>
          <cell r="G135" t="str">
            <v>fernando.bahillo@renault.es</v>
          </cell>
          <cell r="H135">
            <v>12</v>
          </cell>
          <cell r="I135" t="str">
            <v>TOLEDO</v>
          </cell>
          <cell r="J135" t="str">
            <v>ARS-IND</v>
          </cell>
          <cell r="K135" t="str">
            <v>ADS-IND</v>
          </cell>
          <cell r="L135">
            <v>19600</v>
          </cell>
          <cell r="M135" t="str">
            <v>CONC</v>
          </cell>
          <cell r="N135" t="str">
            <v>HIJOS DE PEDRO REAL, S.L.</v>
          </cell>
        </row>
        <row r="136">
          <cell r="A136">
            <v>19905</v>
          </cell>
          <cell r="B136" t="str">
            <v>Misericordia</v>
          </cell>
          <cell r="C136" t="str">
            <v>García</v>
          </cell>
          <cell r="D136" t="str">
            <v>misericordia.garcia@renault.es</v>
          </cell>
          <cell r="E136" t="str">
            <v>Fernando</v>
          </cell>
          <cell r="F136" t="str">
            <v>Bahillo</v>
          </cell>
          <cell r="G136" t="str">
            <v>fernando.bahillo@renault.es</v>
          </cell>
          <cell r="H136">
            <v>12</v>
          </cell>
          <cell r="I136" t="str">
            <v>TOLEDO</v>
          </cell>
          <cell r="J136" t="str">
            <v>INST-SEC</v>
          </cell>
          <cell r="K136" t="str">
            <v>INST-SEC</v>
          </cell>
          <cell r="L136">
            <v>19905</v>
          </cell>
          <cell r="M136" t="str">
            <v>ARS</v>
          </cell>
          <cell r="N136" t="str">
            <v>HIJOS DE PEDRO REAL, S.L.</v>
          </cell>
        </row>
        <row r="137">
          <cell r="A137">
            <v>19909</v>
          </cell>
          <cell r="B137" t="str">
            <v>Misericordia</v>
          </cell>
          <cell r="C137" t="str">
            <v>García</v>
          </cell>
          <cell r="D137" t="str">
            <v>misericordia.garcia@renault.es</v>
          </cell>
          <cell r="E137" t="str">
            <v>Fernando</v>
          </cell>
          <cell r="F137" t="str">
            <v>Bahillo</v>
          </cell>
          <cell r="G137" t="str">
            <v>fernando.bahillo@renault.es</v>
          </cell>
          <cell r="H137">
            <v>12</v>
          </cell>
          <cell r="I137" t="str">
            <v>TOLEDO</v>
          </cell>
          <cell r="J137" t="str">
            <v>RS-IND</v>
          </cell>
          <cell r="K137" t="str">
            <v>DS-IND</v>
          </cell>
          <cell r="L137">
            <v>19600</v>
          </cell>
          <cell r="M137" t="str">
            <v>CONC</v>
          </cell>
          <cell r="N137" t="str">
            <v>TALLERES Y GRUAS LA MANCHA, S.L.</v>
          </cell>
        </row>
        <row r="138">
          <cell r="A138">
            <v>16300</v>
          </cell>
          <cell r="B138" t="str">
            <v>Misericordia</v>
          </cell>
          <cell r="C138" t="str">
            <v>García</v>
          </cell>
          <cell r="D138" t="str">
            <v>misericordia.garcia@renault.es</v>
          </cell>
          <cell r="E138" t="str">
            <v>Fernando</v>
          </cell>
          <cell r="F138" t="str">
            <v>Bahillo</v>
          </cell>
          <cell r="G138" t="str">
            <v>fernando.bahillo@renault.es</v>
          </cell>
          <cell r="H138">
            <v>12</v>
          </cell>
          <cell r="I138" t="str">
            <v>TOLEDO</v>
          </cell>
          <cell r="J138" t="str">
            <v>CONC-SUC</v>
          </cell>
          <cell r="K138" t="str">
            <v>CONC-SUC</v>
          </cell>
          <cell r="L138">
            <v>19600</v>
          </cell>
          <cell r="M138" t="str">
            <v>CONC</v>
          </cell>
          <cell r="N138" t="str">
            <v>ARIES TOLEDO-TALAVERA, S.L.</v>
          </cell>
        </row>
        <row r="139">
          <cell r="A139">
            <v>19800</v>
          </cell>
          <cell r="B139" t="str">
            <v>Misericordia</v>
          </cell>
          <cell r="C139" t="str">
            <v>García</v>
          </cell>
          <cell r="D139" t="str">
            <v>misericordia.garcia@renault.es</v>
          </cell>
          <cell r="E139" t="str">
            <v>Fernando</v>
          </cell>
          <cell r="F139" t="str">
            <v>Bahillo</v>
          </cell>
          <cell r="G139" t="str">
            <v>fernando.bahillo@renault.es</v>
          </cell>
          <cell r="H139">
            <v>12</v>
          </cell>
          <cell r="I139" t="str">
            <v>TOLEDO</v>
          </cell>
          <cell r="J139" t="str">
            <v>DRS-IND</v>
          </cell>
          <cell r="K139" t="str">
            <v>DDS-IND</v>
          </cell>
          <cell r="L139">
            <v>19600</v>
          </cell>
          <cell r="M139" t="str">
            <v>CONC</v>
          </cell>
          <cell r="N139" t="str">
            <v>AUTO-MARTIN ANDINO, S.L.</v>
          </cell>
        </row>
        <row r="140">
          <cell r="A140">
            <v>5037</v>
          </cell>
          <cell r="B140" t="str">
            <v xml:space="preserve">Rafael </v>
          </cell>
          <cell r="C140" t="str">
            <v>Posadas</v>
          </cell>
          <cell r="D140" t="str">
            <v>rafael.posadas@renault.es</v>
          </cell>
          <cell r="E140" t="str">
            <v>Francisco</v>
          </cell>
          <cell r="F140" t="str">
            <v>Alvarez</v>
          </cell>
          <cell r="G140" t="str">
            <v>francisco-javier.alvarez-cabo@renault.es</v>
          </cell>
          <cell r="H140">
            <v>14</v>
          </cell>
          <cell r="I140" t="str">
            <v>COSTA DEL SOL</v>
          </cell>
          <cell r="J140" t="str">
            <v>CONC</v>
          </cell>
          <cell r="K140" t="str">
            <v>CONC</v>
          </cell>
          <cell r="L140" t="str">
            <v>***</v>
          </cell>
          <cell r="M140" t="str">
            <v>***</v>
          </cell>
          <cell r="N140" t="str">
            <v>ROMBO SOL 2002, S.L.U</v>
          </cell>
        </row>
        <row r="141">
          <cell r="A141">
            <v>5037</v>
          </cell>
          <cell r="B141" t="str">
            <v xml:space="preserve">Rafael </v>
          </cell>
          <cell r="C141" t="str">
            <v>Posadas</v>
          </cell>
          <cell r="D141" t="str">
            <v>rafael.posadas@renault.es</v>
          </cell>
          <cell r="E141" t="str">
            <v>Francisco</v>
          </cell>
          <cell r="F141" t="str">
            <v>Alvarez</v>
          </cell>
          <cell r="G141" t="str">
            <v>francisco-javier.alvarez-cabo@renault.es</v>
          </cell>
          <cell r="H141">
            <v>14</v>
          </cell>
          <cell r="I141" t="str">
            <v>COSTA DEL SOL</v>
          </cell>
          <cell r="J141" t="str">
            <v>INST-CONC</v>
          </cell>
          <cell r="K141" t="str">
            <v>INST-CONC</v>
          </cell>
          <cell r="L141">
            <v>5037</v>
          </cell>
          <cell r="M141" t="str">
            <v>CONC</v>
          </cell>
          <cell r="N141" t="str">
            <v>ROMBO SOL 2002, S.L.U</v>
          </cell>
        </row>
        <row r="142">
          <cell r="A142">
            <v>5039</v>
          </cell>
          <cell r="B142" t="str">
            <v xml:space="preserve">Rafael </v>
          </cell>
          <cell r="C142" t="str">
            <v>Posadas</v>
          </cell>
          <cell r="D142" t="str">
            <v>rafael.posadas@renault.es</v>
          </cell>
          <cell r="E142" t="str">
            <v>Francisco</v>
          </cell>
          <cell r="F142" t="str">
            <v>Alvarez</v>
          </cell>
          <cell r="G142" t="str">
            <v>francisco-javier.alvarez-cabo@renault.es</v>
          </cell>
          <cell r="H142">
            <v>14</v>
          </cell>
          <cell r="I142" t="str">
            <v>COSTA DEL SOL</v>
          </cell>
          <cell r="J142" t="str">
            <v>CONC-SUC</v>
          </cell>
          <cell r="K142" t="str">
            <v>CONC-SUC</v>
          </cell>
          <cell r="L142">
            <v>5037</v>
          </cell>
          <cell r="M142" t="str">
            <v>CONC</v>
          </cell>
          <cell r="N142" t="str">
            <v>ROMBO SOL 2002, S.L.U</v>
          </cell>
        </row>
        <row r="143">
          <cell r="A143">
            <v>53902</v>
          </cell>
          <cell r="B143" t="str">
            <v xml:space="preserve">Rafael </v>
          </cell>
          <cell r="C143" t="str">
            <v>Posadas</v>
          </cell>
          <cell r="D143" t="str">
            <v>rafael.posadas@renault.es</v>
          </cell>
          <cell r="E143" t="str">
            <v>Francisco</v>
          </cell>
          <cell r="F143" t="str">
            <v>Alvarez</v>
          </cell>
          <cell r="G143" t="str">
            <v>francisco-javier.alvarez-cabo@renault.es</v>
          </cell>
          <cell r="H143">
            <v>14</v>
          </cell>
          <cell r="I143" t="str">
            <v>COSTA DEL SOL</v>
          </cell>
          <cell r="J143" t="str">
            <v>ARS-IND</v>
          </cell>
          <cell r="K143" t="str">
            <v>*</v>
          </cell>
          <cell r="L143">
            <v>5039</v>
          </cell>
          <cell r="M143" t="str">
            <v>DRS</v>
          </cell>
          <cell r="N143" t="str">
            <v>AUTOREPARACIONES ARROYO, S.L.</v>
          </cell>
        </row>
        <row r="144">
          <cell r="A144">
            <v>5040</v>
          </cell>
          <cell r="B144" t="str">
            <v xml:space="preserve">Rafael </v>
          </cell>
          <cell r="C144" t="str">
            <v>Posadas</v>
          </cell>
          <cell r="D144" t="str">
            <v>rafael.posadas@renault.es</v>
          </cell>
          <cell r="E144" t="str">
            <v>Francisco</v>
          </cell>
          <cell r="F144" t="str">
            <v>Alvarez</v>
          </cell>
          <cell r="G144" t="str">
            <v>francisco-javier.alvarez-cabo@renault.es</v>
          </cell>
          <cell r="H144">
            <v>14</v>
          </cell>
          <cell r="I144" t="str">
            <v>COSTA DEL SOL</v>
          </cell>
          <cell r="J144" t="str">
            <v>CONC-SUC</v>
          </cell>
          <cell r="K144" t="str">
            <v>CONC-SUC</v>
          </cell>
          <cell r="L144">
            <v>5037</v>
          </cell>
          <cell r="M144" t="str">
            <v>CONC</v>
          </cell>
          <cell r="N144" t="str">
            <v>ROMBO SOL 2002, S.L.U</v>
          </cell>
        </row>
        <row r="145">
          <cell r="A145">
            <v>55000</v>
          </cell>
          <cell r="B145" t="str">
            <v xml:space="preserve">Rafael </v>
          </cell>
          <cell r="C145" t="str">
            <v>Posadas</v>
          </cell>
          <cell r="D145" t="str">
            <v>rafael.posadas@renault.es</v>
          </cell>
          <cell r="E145" t="str">
            <v>Francisco</v>
          </cell>
          <cell r="F145" t="str">
            <v>Alvarez</v>
          </cell>
          <cell r="G145" t="str">
            <v>francisco-javier.alvarez-cabo@renault.es</v>
          </cell>
          <cell r="H145">
            <v>14</v>
          </cell>
          <cell r="I145" t="str">
            <v>COSTA DEL SOL</v>
          </cell>
          <cell r="J145" t="str">
            <v>DRS-IND</v>
          </cell>
          <cell r="K145" t="str">
            <v>DDS-IND</v>
          </cell>
          <cell r="L145">
            <v>5037</v>
          </cell>
          <cell r="M145" t="str">
            <v>CONC</v>
          </cell>
          <cell r="N145" t="str">
            <v>TALLERES COLORADO, S.A.</v>
          </cell>
        </row>
        <row r="146">
          <cell r="A146">
            <v>55000</v>
          </cell>
          <cell r="B146" t="str">
            <v xml:space="preserve">Rafael </v>
          </cell>
          <cell r="C146" t="str">
            <v>Posadas</v>
          </cell>
          <cell r="D146" t="str">
            <v>rafael.posadas@renault.es</v>
          </cell>
          <cell r="E146" t="str">
            <v>Francisco</v>
          </cell>
          <cell r="F146" t="str">
            <v>Alvarez</v>
          </cell>
          <cell r="G146" t="str">
            <v>francisco-javier.alvarez-cabo@renault.es</v>
          </cell>
          <cell r="H146">
            <v>14</v>
          </cell>
          <cell r="I146" t="str">
            <v>COSTA DEL SOL</v>
          </cell>
          <cell r="J146" t="str">
            <v>INST-DRS</v>
          </cell>
          <cell r="K146" t="str">
            <v>INST-DRS</v>
          </cell>
          <cell r="L146">
            <v>55000</v>
          </cell>
          <cell r="M146" t="str">
            <v>DRS</v>
          </cell>
          <cell r="N146" t="str">
            <v>TALLERES COLORADO, S.A.</v>
          </cell>
        </row>
        <row r="147">
          <cell r="A147">
            <v>5238</v>
          </cell>
          <cell r="B147" t="str">
            <v xml:space="preserve">Rafael </v>
          </cell>
          <cell r="C147" t="str">
            <v>Posadas</v>
          </cell>
          <cell r="D147" t="str">
            <v>rafael.posadas@renault.es</v>
          </cell>
          <cell r="E147" t="str">
            <v>Francisco</v>
          </cell>
          <cell r="F147" t="str">
            <v>Alvarez</v>
          </cell>
          <cell r="G147" t="str">
            <v>francisco-javier.alvarez-cabo@renault.es</v>
          </cell>
          <cell r="H147">
            <v>14</v>
          </cell>
          <cell r="I147" t="str">
            <v>COSTA DEL SOL</v>
          </cell>
          <cell r="J147" t="str">
            <v>ARS-IND</v>
          </cell>
          <cell r="K147" t="str">
            <v>ADS-IND</v>
          </cell>
          <cell r="L147">
            <v>5037</v>
          </cell>
          <cell r="M147" t="str">
            <v>CONC</v>
          </cell>
          <cell r="N147" t="str">
            <v>AUTOMOVILES MARJIPA, S.L.</v>
          </cell>
        </row>
        <row r="148">
          <cell r="A148">
            <v>55300</v>
          </cell>
          <cell r="B148" t="str">
            <v xml:space="preserve">Rafael </v>
          </cell>
          <cell r="C148" t="str">
            <v>Posadas</v>
          </cell>
          <cell r="D148" t="str">
            <v>rafael.posadas@renault.es</v>
          </cell>
          <cell r="E148" t="str">
            <v>Francisco</v>
          </cell>
          <cell r="F148" t="str">
            <v>Alvarez</v>
          </cell>
          <cell r="G148" t="str">
            <v>francisco-javier.alvarez-cabo@renault.es</v>
          </cell>
          <cell r="H148">
            <v>14</v>
          </cell>
          <cell r="I148" t="str">
            <v>COSTA DEL SOL</v>
          </cell>
          <cell r="J148" t="str">
            <v>DRS-IND</v>
          </cell>
          <cell r="K148" t="str">
            <v>DDS-IND</v>
          </cell>
          <cell r="L148">
            <v>5037</v>
          </cell>
          <cell r="M148" t="str">
            <v>CONC</v>
          </cell>
          <cell r="N148" t="str">
            <v>ANTEQUERA MOTOR, S.A.</v>
          </cell>
        </row>
        <row r="149">
          <cell r="A149">
            <v>5092</v>
          </cell>
          <cell r="B149" t="str">
            <v>Misericordia</v>
          </cell>
          <cell r="C149" t="str">
            <v>García</v>
          </cell>
          <cell r="D149" t="str">
            <v>misericordia.garcia@renault.es</v>
          </cell>
          <cell r="E149" t="str">
            <v>Manuel</v>
          </cell>
          <cell r="F149" t="str">
            <v>Gonzáles</v>
          </cell>
          <cell r="G149" t="str">
            <v>manuel.gonzalez-cortegano@renault.es</v>
          </cell>
          <cell r="H149">
            <v>15</v>
          </cell>
          <cell r="I149" t="str">
            <v>SEVILLA</v>
          </cell>
          <cell r="J149" t="str">
            <v>CONC</v>
          </cell>
          <cell r="K149" t="str">
            <v>CONC</v>
          </cell>
          <cell r="L149" t="str">
            <v>***</v>
          </cell>
          <cell r="M149" t="str">
            <v>***</v>
          </cell>
          <cell r="N149" t="str">
            <v>SYRSA AUTOMOCION,S.L.</v>
          </cell>
        </row>
        <row r="150">
          <cell r="A150">
            <v>5101</v>
          </cell>
          <cell r="B150" t="str">
            <v>Misericordia</v>
          </cell>
          <cell r="C150" t="str">
            <v>García</v>
          </cell>
          <cell r="D150" t="str">
            <v>misericordia.garcia@renault.es</v>
          </cell>
          <cell r="E150" t="str">
            <v>Manuel</v>
          </cell>
          <cell r="F150" t="str">
            <v>Gonzáles</v>
          </cell>
          <cell r="G150" t="str">
            <v>manuel.gonzalez-cortegano@renault.es</v>
          </cell>
          <cell r="H150">
            <v>15</v>
          </cell>
          <cell r="I150" t="str">
            <v>SEVILLA</v>
          </cell>
          <cell r="J150" t="str">
            <v>ARS-IND</v>
          </cell>
          <cell r="K150" t="str">
            <v>ADS-IND</v>
          </cell>
          <cell r="L150">
            <v>5092</v>
          </cell>
          <cell r="M150" t="str">
            <v>CONC</v>
          </cell>
          <cell r="N150" t="str">
            <v>SEVILEDRO,S.L.</v>
          </cell>
        </row>
        <row r="151">
          <cell r="A151">
            <v>5123</v>
          </cell>
          <cell r="B151" t="str">
            <v>Misericordia</v>
          </cell>
          <cell r="C151" t="str">
            <v>García</v>
          </cell>
          <cell r="D151" t="str">
            <v>misericordia.garcia@renault.es</v>
          </cell>
          <cell r="E151" t="str">
            <v>Manuel</v>
          </cell>
          <cell r="F151" t="str">
            <v>Gonzáles</v>
          </cell>
          <cell r="G151" t="str">
            <v>manuel.gonzalez-cortegano@renault.es</v>
          </cell>
          <cell r="H151">
            <v>15</v>
          </cell>
          <cell r="I151" t="str">
            <v>SEVILLA</v>
          </cell>
          <cell r="J151" t="str">
            <v>ARS-SUC</v>
          </cell>
          <cell r="K151" t="str">
            <v>ADS-SUC</v>
          </cell>
          <cell r="L151">
            <v>5092</v>
          </cell>
          <cell r="M151" t="str">
            <v>CONC</v>
          </cell>
          <cell r="N151" t="str">
            <v>SYRSA AUTOMOCION,S.L.(ALJARAFE)</v>
          </cell>
        </row>
        <row r="152">
          <cell r="A152">
            <v>5148</v>
          </cell>
          <cell r="B152" t="str">
            <v>Misericordia</v>
          </cell>
          <cell r="C152" t="str">
            <v>García</v>
          </cell>
          <cell r="D152" t="str">
            <v>misericordia.garcia@renault.es</v>
          </cell>
          <cell r="E152" t="str">
            <v>Manuel</v>
          </cell>
          <cell r="F152" t="str">
            <v>Gonzáles</v>
          </cell>
          <cell r="G152" t="str">
            <v>manuel.gonzalez-cortegano@renault.es</v>
          </cell>
          <cell r="H152">
            <v>15</v>
          </cell>
          <cell r="I152" t="str">
            <v>SEVILLA</v>
          </cell>
          <cell r="J152" t="str">
            <v>ARS-IND</v>
          </cell>
          <cell r="K152" t="str">
            <v>ADS-IND</v>
          </cell>
          <cell r="L152">
            <v>5092</v>
          </cell>
          <cell r="M152" t="str">
            <v>CONC</v>
          </cell>
          <cell r="N152" t="str">
            <v>AUTOS CERVICAN, S.L.</v>
          </cell>
        </row>
        <row r="153">
          <cell r="A153">
            <v>5203</v>
          </cell>
          <cell r="B153" t="str">
            <v>Misericordia</v>
          </cell>
          <cell r="C153" t="str">
            <v>García</v>
          </cell>
          <cell r="D153" t="str">
            <v>misericordia.garcia@renault.es</v>
          </cell>
          <cell r="E153" t="str">
            <v>Manuel</v>
          </cell>
          <cell r="F153" t="str">
            <v>Gonzáles</v>
          </cell>
          <cell r="G153" t="str">
            <v>manuel.gonzalez-cortegano@renault.es</v>
          </cell>
          <cell r="H153">
            <v>15</v>
          </cell>
          <cell r="I153" t="str">
            <v>SEVILLA</v>
          </cell>
          <cell r="J153" t="str">
            <v>ARS-IND</v>
          </cell>
          <cell r="K153" t="str">
            <v>ADS-IND</v>
          </cell>
          <cell r="L153">
            <v>5092</v>
          </cell>
          <cell r="M153" t="str">
            <v>CONC</v>
          </cell>
          <cell r="N153" t="str">
            <v>FORNAULT, S.L.</v>
          </cell>
        </row>
        <row r="154">
          <cell r="A154">
            <v>5220</v>
          </cell>
          <cell r="B154" t="str">
            <v>Misericordia</v>
          </cell>
          <cell r="C154" t="str">
            <v>García</v>
          </cell>
          <cell r="D154" t="str">
            <v>misericordia.garcia@renault.es</v>
          </cell>
          <cell r="E154" t="str">
            <v>Manuel</v>
          </cell>
          <cell r="F154" t="str">
            <v>Gonzáles</v>
          </cell>
          <cell r="G154" t="str">
            <v>manuel.gonzalez-cortegano@renault.es</v>
          </cell>
          <cell r="H154">
            <v>15</v>
          </cell>
          <cell r="I154" t="str">
            <v>SEVILLA</v>
          </cell>
          <cell r="J154" t="str">
            <v>ARS-IND</v>
          </cell>
          <cell r="K154" t="str">
            <v>ADS-IND</v>
          </cell>
          <cell r="L154">
            <v>5092</v>
          </cell>
          <cell r="M154" t="str">
            <v>CONC</v>
          </cell>
          <cell r="N154" t="str">
            <v>HERMANOS GUILLEN CEBALLOS, S.L.</v>
          </cell>
        </row>
        <row r="155">
          <cell r="A155">
            <v>50717</v>
          </cell>
          <cell r="B155" t="str">
            <v>Misericordia</v>
          </cell>
          <cell r="C155" t="str">
            <v>García</v>
          </cell>
          <cell r="D155" t="str">
            <v>misericordia.garcia@renault.es</v>
          </cell>
          <cell r="E155" t="str">
            <v>Manuel</v>
          </cell>
          <cell r="F155" t="str">
            <v>Gonzáles</v>
          </cell>
          <cell r="G155" t="str">
            <v>manuel.gonzalez-cortegano@renault.es</v>
          </cell>
          <cell r="H155">
            <v>15</v>
          </cell>
          <cell r="I155" t="str">
            <v>SEVILLA</v>
          </cell>
          <cell r="J155" t="str">
            <v>ARS-IND</v>
          </cell>
          <cell r="K155" t="str">
            <v>ADS-IND</v>
          </cell>
          <cell r="L155">
            <v>5092</v>
          </cell>
          <cell r="M155" t="str">
            <v>CONC</v>
          </cell>
          <cell r="N155" t="str">
            <v>BELLAVISTA AUTOMOCION, S.L.</v>
          </cell>
        </row>
        <row r="156">
          <cell r="A156">
            <v>50723</v>
          </cell>
          <cell r="B156" t="str">
            <v>Misericordia</v>
          </cell>
          <cell r="C156" t="str">
            <v>García</v>
          </cell>
          <cell r="D156" t="str">
            <v>misericordia.garcia@renault.es</v>
          </cell>
          <cell r="E156" t="str">
            <v>Manuel</v>
          </cell>
          <cell r="F156" t="str">
            <v>Gonzáles</v>
          </cell>
          <cell r="G156" t="str">
            <v>manuel.gonzalez-cortegano@renault.es</v>
          </cell>
          <cell r="H156">
            <v>15</v>
          </cell>
          <cell r="I156" t="str">
            <v>SEVILLA</v>
          </cell>
          <cell r="J156" t="str">
            <v>ARS-IND</v>
          </cell>
          <cell r="K156" t="str">
            <v>ADS-IND</v>
          </cell>
          <cell r="L156">
            <v>5092</v>
          </cell>
          <cell r="M156" t="str">
            <v>CONC</v>
          </cell>
          <cell r="N156" t="str">
            <v>NEBRIAUTO, S.L.</v>
          </cell>
        </row>
        <row r="157">
          <cell r="A157">
            <v>55517</v>
          </cell>
          <cell r="B157" t="str">
            <v>Misericordia</v>
          </cell>
          <cell r="C157" t="str">
            <v>García</v>
          </cell>
          <cell r="D157" t="str">
            <v>misericordia.garcia@renault.es</v>
          </cell>
          <cell r="E157" t="str">
            <v>Manuel</v>
          </cell>
          <cell r="F157" t="str">
            <v>Gonzáles</v>
          </cell>
          <cell r="G157" t="str">
            <v>manuel.gonzalez-cortegano@renault.es</v>
          </cell>
          <cell r="H157">
            <v>15</v>
          </cell>
          <cell r="I157" t="str">
            <v>SEVILLA</v>
          </cell>
          <cell r="J157" t="str">
            <v>ARS-IND</v>
          </cell>
          <cell r="K157" t="str">
            <v>ADS-IND</v>
          </cell>
          <cell r="L157">
            <v>5092</v>
          </cell>
          <cell r="M157" t="str">
            <v>CONC</v>
          </cell>
          <cell r="N157" t="str">
            <v>HINOJOSA MARQUEZ, S.L.</v>
          </cell>
        </row>
        <row r="158">
          <cell r="A158">
            <v>55518</v>
          </cell>
          <cell r="B158" t="str">
            <v>Misericordia</v>
          </cell>
          <cell r="C158" t="str">
            <v>García</v>
          </cell>
          <cell r="D158" t="str">
            <v>misericordia.garcia@renault.es</v>
          </cell>
          <cell r="E158" t="str">
            <v>Manuel</v>
          </cell>
          <cell r="F158" t="str">
            <v>Gonzáles</v>
          </cell>
          <cell r="G158" t="str">
            <v>manuel.gonzalez-cortegano@renault.es</v>
          </cell>
          <cell r="H158">
            <v>15</v>
          </cell>
          <cell r="I158" t="str">
            <v>SEVILLA</v>
          </cell>
          <cell r="J158" t="str">
            <v>RS-SUC</v>
          </cell>
          <cell r="K158" t="str">
            <v>*</v>
          </cell>
          <cell r="L158">
            <v>5092</v>
          </cell>
          <cell r="M158" t="str">
            <v>CONC</v>
          </cell>
          <cell r="N158" t="str">
            <v>SYRSA AUTOMOCION,S.L.(LOS REMEDIOS)</v>
          </cell>
        </row>
        <row r="159">
          <cell r="A159">
            <v>55530</v>
          </cell>
          <cell r="B159" t="str">
            <v>Misericordia</v>
          </cell>
          <cell r="C159" t="str">
            <v>García</v>
          </cell>
          <cell r="D159" t="str">
            <v>misericordia.garcia@renault.es</v>
          </cell>
          <cell r="E159" t="str">
            <v>Manuel</v>
          </cell>
          <cell r="F159" t="str">
            <v>Gonzáles</v>
          </cell>
          <cell r="G159" t="str">
            <v>manuel.gonzalez-cortegano@renault.es</v>
          </cell>
          <cell r="H159">
            <v>15</v>
          </cell>
          <cell r="I159" t="str">
            <v>SEVILLA</v>
          </cell>
          <cell r="J159" t="str">
            <v>RS-IND</v>
          </cell>
          <cell r="K159" t="str">
            <v>DS-IND</v>
          </cell>
          <cell r="L159">
            <v>5092</v>
          </cell>
          <cell r="M159" t="str">
            <v>CONC</v>
          </cell>
          <cell r="N159" t="str">
            <v>AUTOMOVILES ESTEPA, S.L.</v>
          </cell>
        </row>
        <row r="160">
          <cell r="A160">
            <v>55531</v>
          </cell>
          <cell r="B160" t="str">
            <v>Misericordia</v>
          </cell>
          <cell r="C160" t="str">
            <v>García</v>
          </cell>
          <cell r="D160" t="str">
            <v>misericordia.garcia@renault.es</v>
          </cell>
          <cell r="E160" t="str">
            <v>Manuel</v>
          </cell>
          <cell r="F160" t="str">
            <v>Gonzáles</v>
          </cell>
          <cell r="G160" t="str">
            <v>manuel.gonzalez-cortegano@renault.es</v>
          </cell>
          <cell r="H160">
            <v>15</v>
          </cell>
          <cell r="I160" t="str">
            <v>SEVILLA</v>
          </cell>
          <cell r="J160" t="str">
            <v>ARS-IND</v>
          </cell>
          <cell r="K160" t="str">
            <v>ADS-IND</v>
          </cell>
          <cell r="L160">
            <v>5092</v>
          </cell>
          <cell r="M160" t="str">
            <v>CONC</v>
          </cell>
          <cell r="N160" t="str">
            <v>AUTOMOVILES FERNANDEZ GARCIA, S.L.</v>
          </cell>
        </row>
        <row r="161">
          <cell r="A161">
            <v>5299</v>
          </cell>
          <cell r="B161" t="str">
            <v>Misericordia</v>
          </cell>
          <cell r="C161" t="str">
            <v>García</v>
          </cell>
          <cell r="D161" t="str">
            <v>misericordia.garcia@renault.es</v>
          </cell>
          <cell r="E161" t="str">
            <v>Manuel</v>
          </cell>
          <cell r="F161" t="str">
            <v>Gonzáles</v>
          </cell>
          <cell r="G161" t="str">
            <v>manuel.gonzalez-cortegano@renault.es</v>
          </cell>
          <cell r="H161">
            <v>15</v>
          </cell>
          <cell r="I161" t="str">
            <v>SEVILLA</v>
          </cell>
          <cell r="J161" t="str">
            <v>ARS-IND</v>
          </cell>
          <cell r="K161" t="str">
            <v>ADS-IND</v>
          </cell>
          <cell r="L161">
            <v>5092</v>
          </cell>
          <cell r="M161" t="str">
            <v>CONC</v>
          </cell>
          <cell r="N161" t="str">
            <v>NODIAUTO,S.L</v>
          </cell>
        </row>
        <row r="162">
          <cell r="A162">
            <v>5299</v>
          </cell>
          <cell r="B162" t="str">
            <v>Misericordia</v>
          </cell>
          <cell r="C162" t="str">
            <v>García</v>
          </cell>
          <cell r="D162" t="str">
            <v>misericordia.garcia@renault.es</v>
          </cell>
          <cell r="E162" t="str">
            <v>Manuel</v>
          </cell>
          <cell r="F162" t="str">
            <v>Gonzáles</v>
          </cell>
          <cell r="G162" t="str">
            <v>manuel.gonzalez-cortegano@renault.es</v>
          </cell>
          <cell r="H162">
            <v>15</v>
          </cell>
          <cell r="I162" t="str">
            <v>SEVILLA</v>
          </cell>
          <cell r="J162" t="str">
            <v>INST-SEC</v>
          </cell>
          <cell r="K162" t="str">
            <v>INST-SEC</v>
          </cell>
          <cell r="L162">
            <v>5299</v>
          </cell>
          <cell r="M162" t="str">
            <v>ARS</v>
          </cell>
          <cell r="N162" t="str">
            <v>NODIAUTO,S.L</v>
          </cell>
        </row>
        <row r="163">
          <cell r="A163">
            <v>56508</v>
          </cell>
          <cell r="B163" t="str">
            <v>Misericordia</v>
          </cell>
          <cell r="C163" t="str">
            <v>García</v>
          </cell>
          <cell r="D163" t="str">
            <v>misericordia.garcia@renault.es</v>
          </cell>
          <cell r="E163" t="str">
            <v>Manuel</v>
          </cell>
          <cell r="F163" t="str">
            <v>Gonzáles</v>
          </cell>
          <cell r="G163" t="str">
            <v>manuel.gonzalez-cortegano@renault.es</v>
          </cell>
          <cell r="H163">
            <v>15</v>
          </cell>
          <cell r="I163" t="str">
            <v>SEVILLA</v>
          </cell>
          <cell r="J163" t="str">
            <v>ARS-IND</v>
          </cell>
          <cell r="K163" t="str">
            <v>ADS-IND</v>
          </cell>
          <cell r="L163">
            <v>5092</v>
          </cell>
          <cell r="M163" t="str">
            <v>CONC</v>
          </cell>
          <cell r="N163" t="str">
            <v>SANLUCAR MOTOR, S.L.</v>
          </cell>
        </row>
        <row r="164">
          <cell r="A164">
            <v>56511</v>
          </cell>
          <cell r="B164" t="str">
            <v>Misericordia</v>
          </cell>
          <cell r="C164" t="str">
            <v>García</v>
          </cell>
          <cell r="D164" t="str">
            <v>misericordia.garcia@renault.es</v>
          </cell>
          <cell r="E164" t="str">
            <v>Manuel</v>
          </cell>
          <cell r="F164" t="str">
            <v>Gonzáles</v>
          </cell>
          <cell r="G164" t="str">
            <v>manuel.gonzalez-cortegano@renault.es</v>
          </cell>
          <cell r="H164">
            <v>15</v>
          </cell>
          <cell r="I164" t="str">
            <v>SEVILLA</v>
          </cell>
          <cell r="J164" t="str">
            <v>RS-IND</v>
          </cell>
          <cell r="K164" t="str">
            <v>DS-IND</v>
          </cell>
          <cell r="L164">
            <v>5092</v>
          </cell>
          <cell r="M164" t="str">
            <v>CONC</v>
          </cell>
          <cell r="N164" t="str">
            <v>ALEJANDRO JIMENEZ PEREZ, S.L.</v>
          </cell>
        </row>
        <row r="165">
          <cell r="A165">
            <v>5320</v>
          </cell>
          <cell r="B165" t="str">
            <v>Misericordia</v>
          </cell>
          <cell r="C165" t="str">
            <v>García</v>
          </cell>
          <cell r="D165" t="str">
            <v>misericordia.garcia@renault.es</v>
          </cell>
          <cell r="E165" t="str">
            <v>Manuel</v>
          </cell>
          <cell r="F165" t="str">
            <v>Gonzáles</v>
          </cell>
          <cell r="G165" t="str">
            <v>manuel.gonzalez-cortegano@renault.es</v>
          </cell>
          <cell r="H165">
            <v>15</v>
          </cell>
          <cell r="I165" t="str">
            <v>SEVILLA</v>
          </cell>
          <cell r="J165" t="str">
            <v>RS-IND</v>
          </cell>
          <cell r="K165" t="str">
            <v>DS-IND</v>
          </cell>
          <cell r="L165">
            <v>5092</v>
          </cell>
          <cell r="M165" t="str">
            <v>CONC</v>
          </cell>
          <cell r="N165" t="str">
            <v>TALLERES TALAVERON,S.L</v>
          </cell>
        </row>
        <row r="166">
          <cell r="A166">
            <v>55539</v>
          </cell>
          <cell r="B166" t="str">
            <v>Misericordia</v>
          </cell>
          <cell r="C166" t="str">
            <v>García</v>
          </cell>
          <cell r="D166" t="str">
            <v>misericordia.garcia@renault.es</v>
          </cell>
          <cell r="E166" t="str">
            <v>Manuel</v>
          </cell>
          <cell r="F166" t="str">
            <v>Gonzáles</v>
          </cell>
          <cell r="G166" t="str">
            <v>manuel.gonzalez-cortegano@renault.es</v>
          </cell>
          <cell r="H166">
            <v>15</v>
          </cell>
          <cell r="I166" t="str">
            <v>SEVILLA</v>
          </cell>
          <cell r="J166" t="str">
            <v>ARS-IND</v>
          </cell>
          <cell r="K166" t="str">
            <v>ADS-IND</v>
          </cell>
          <cell r="L166">
            <v>5092</v>
          </cell>
          <cell r="M166" t="str">
            <v>CONC</v>
          </cell>
          <cell r="N166" t="str">
            <v>UNION MECANICA ARACENA, S.L.</v>
          </cell>
        </row>
        <row r="167">
          <cell r="A167">
            <v>5317</v>
          </cell>
          <cell r="B167" t="str">
            <v>Misericordia</v>
          </cell>
          <cell r="C167" t="str">
            <v>García</v>
          </cell>
          <cell r="D167" t="str">
            <v>misericordia.garcia@renault.es</v>
          </cell>
          <cell r="E167" t="str">
            <v>Manuel</v>
          </cell>
          <cell r="F167" t="str">
            <v>Gonzáles</v>
          </cell>
          <cell r="G167" t="str">
            <v>manuel.gonzalez-cortegano@renault.es</v>
          </cell>
          <cell r="H167">
            <v>15</v>
          </cell>
          <cell r="I167" t="str">
            <v>ALMERIA</v>
          </cell>
          <cell r="J167" t="str">
            <v>CONC-SUC</v>
          </cell>
          <cell r="K167" t="str">
            <v>CONC-SUC</v>
          </cell>
          <cell r="L167">
            <v>5092</v>
          </cell>
          <cell r="M167" t="str">
            <v>CONC</v>
          </cell>
          <cell r="N167" t="str">
            <v>SYRSA AUTOMOCION,S.L.</v>
          </cell>
        </row>
        <row r="168">
          <cell r="A168">
            <v>5321</v>
          </cell>
          <cell r="B168" t="str">
            <v>Misericordia</v>
          </cell>
          <cell r="C168" t="str">
            <v>García</v>
          </cell>
          <cell r="D168" t="str">
            <v>misericordia.garcia@renault.es</v>
          </cell>
          <cell r="E168" t="str">
            <v>Manuel</v>
          </cell>
          <cell r="F168" t="str">
            <v>Gonzáles</v>
          </cell>
          <cell r="G168" t="str">
            <v>manuel.gonzalez-cortegano@renault.es</v>
          </cell>
          <cell r="H168">
            <v>15</v>
          </cell>
          <cell r="I168" t="str">
            <v>ALMERIA</v>
          </cell>
          <cell r="J168" t="str">
            <v>ARS-SUC</v>
          </cell>
          <cell r="K168" t="str">
            <v>ADS-SUC</v>
          </cell>
          <cell r="L168">
            <v>5317</v>
          </cell>
          <cell r="M168" t="str">
            <v>CONC</v>
          </cell>
          <cell r="N168" t="str">
            <v>SYRSA AUTOMOCION, S.L</v>
          </cell>
        </row>
        <row r="169">
          <cell r="A169">
            <v>5322</v>
          </cell>
          <cell r="B169" t="str">
            <v>Misericordia</v>
          </cell>
          <cell r="C169" t="str">
            <v>García</v>
          </cell>
          <cell r="D169" t="str">
            <v>misericordia.garcia@renault.es</v>
          </cell>
          <cell r="E169" t="str">
            <v>Manuel</v>
          </cell>
          <cell r="F169" t="str">
            <v>Gonzáles</v>
          </cell>
          <cell r="G169" t="str">
            <v>manuel.gonzalez-cortegano@renault.es</v>
          </cell>
          <cell r="H169">
            <v>15</v>
          </cell>
          <cell r="I169" t="str">
            <v>ALMERIA</v>
          </cell>
          <cell r="J169" t="str">
            <v>ARS-SUC</v>
          </cell>
          <cell r="K169" t="str">
            <v>ADS-SUC</v>
          </cell>
          <cell r="L169">
            <v>5317</v>
          </cell>
          <cell r="M169" t="str">
            <v>CONC</v>
          </cell>
          <cell r="N169" t="str">
            <v>SYRSA AUTOMOCION, S.L</v>
          </cell>
        </row>
        <row r="170">
          <cell r="A170">
            <v>50505</v>
          </cell>
          <cell r="B170" t="str">
            <v>Misericordia</v>
          </cell>
          <cell r="C170" t="str">
            <v>García</v>
          </cell>
          <cell r="D170" t="str">
            <v>misericordia.garcia@renault.es</v>
          </cell>
          <cell r="E170" t="str">
            <v>Manuel</v>
          </cell>
          <cell r="F170" t="str">
            <v>Gonzáles</v>
          </cell>
          <cell r="G170" t="str">
            <v>manuel.gonzalez-cortegano@renault.es</v>
          </cell>
          <cell r="H170">
            <v>15</v>
          </cell>
          <cell r="I170" t="str">
            <v>ALMERIA</v>
          </cell>
          <cell r="J170" t="str">
            <v>ARS-IND</v>
          </cell>
          <cell r="K170" t="str">
            <v>ADS-IND</v>
          </cell>
          <cell r="L170">
            <v>5317</v>
          </cell>
          <cell r="M170" t="str">
            <v>CONC</v>
          </cell>
          <cell r="N170" t="str">
            <v>JUAN ENRIQUE, S.L.</v>
          </cell>
        </row>
        <row r="171">
          <cell r="A171">
            <v>50501</v>
          </cell>
          <cell r="B171" t="str">
            <v>Misericordia</v>
          </cell>
          <cell r="C171" t="str">
            <v>García</v>
          </cell>
          <cell r="D171" t="str">
            <v>misericordia.garcia@renault.es</v>
          </cell>
          <cell r="E171" t="str">
            <v>Manuel</v>
          </cell>
          <cell r="F171" t="str">
            <v>Gonzáles</v>
          </cell>
          <cell r="G171" t="str">
            <v>manuel.gonzalez-cortegano@renault.es</v>
          </cell>
          <cell r="H171">
            <v>15</v>
          </cell>
          <cell r="I171" t="str">
            <v>ALMERIA</v>
          </cell>
          <cell r="J171" t="str">
            <v>RS-IND</v>
          </cell>
          <cell r="K171" t="str">
            <v>DS-IND</v>
          </cell>
          <cell r="L171">
            <v>5317</v>
          </cell>
          <cell r="M171" t="str">
            <v>CONC</v>
          </cell>
          <cell r="N171" t="str">
            <v>TALLERES MANUEL MARTINEZ, S.L.</v>
          </cell>
        </row>
        <row r="172">
          <cell r="A172">
            <v>50504</v>
          </cell>
          <cell r="B172" t="str">
            <v>Misericordia</v>
          </cell>
          <cell r="C172" t="str">
            <v>García</v>
          </cell>
          <cell r="D172" t="str">
            <v>misericordia.garcia@renault.es</v>
          </cell>
          <cell r="E172" t="str">
            <v>Manuel</v>
          </cell>
          <cell r="F172" t="str">
            <v>Gonzáles</v>
          </cell>
          <cell r="G172" t="str">
            <v>manuel.gonzalez-cortegano@renault.es</v>
          </cell>
          <cell r="H172">
            <v>15</v>
          </cell>
          <cell r="I172" t="str">
            <v>ALMERIA</v>
          </cell>
          <cell r="J172" t="str">
            <v>RS-IND</v>
          </cell>
          <cell r="K172" t="str">
            <v>*</v>
          </cell>
          <cell r="L172">
            <v>5317</v>
          </cell>
          <cell r="M172" t="str">
            <v>CONC</v>
          </cell>
          <cell r="N172" t="str">
            <v>JIMENEZ IGLESIAS, S.L.</v>
          </cell>
        </row>
        <row r="173">
          <cell r="A173">
            <v>5093</v>
          </cell>
          <cell r="B173" t="str">
            <v>Misericordia</v>
          </cell>
          <cell r="C173" t="str">
            <v>García</v>
          </cell>
          <cell r="D173" t="str">
            <v>misericordia.garcia@renault.es</v>
          </cell>
          <cell r="E173" t="str">
            <v>Manuel</v>
          </cell>
          <cell r="F173" t="str">
            <v>Gonzáles</v>
          </cell>
          <cell r="G173" t="str">
            <v>manuel.gonzalez-cortegano@renault.es</v>
          </cell>
          <cell r="H173">
            <v>15</v>
          </cell>
          <cell r="I173" t="str">
            <v>SEVILLA</v>
          </cell>
          <cell r="J173" t="str">
            <v>CONC-SUC</v>
          </cell>
          <cell r="K173" t="str">
            <v>CONC-SUC</v>
          </cell>
          <cell r="L173">
            <v>5092</v>
          </cell>
          <cell r="M173" t="str">
            <v>CONC</v>
          </cell>
          <cell r="N173" t="str">
            <v>SYRSA AUTOMOCION,S.L.</v>
          </cell>
        </row>
        <row r="174">
          <cell r="A174">
            <v>5094</v>
          </cell>
          <cell r="B174" t="str">
            <v>Misericordia</v>
          </cell>
          <cell r="C174" t="str">
            <v>García</v>
          </cell>
          <cell r="D174" t="str">
            <v>misericordia.garcia@renault.es</v>
          </cell>
          <cell r="E174" t="str">
            <v>Manuel</v>
          </cell>
          <cell r="F174" t="str">
            <v>Gonzáles</v>
          </cell>
          <cell r="G174" t="str">
            <v>manuel.gonzalez-cortegano@renault.es</v>
          </cell>
          <cell r="H174">
            <v>15</v>
          </cell>
          <cell r="I174" t="str">
            <v>SEVILLA</v>
          </cell>
          <cell r="J174" t="str">
            <v>CONC-SUC</v>
          </cell>
          <cell r="K174" t="str">
            <v>CONC-SUC</v>
          </cell>
          <cell r="L174">
            <v>5092</v>
          </cell>
          <cell r="M174" t="str">
            <v>CONC</v>
          </cell>
          <cell r="N174" t="str">
            <v>SYRSA AUTOMOCION,S.L.(HUELVA)</v>
          </cell>
        </row>
        <row r="175">
          <cell r="A175">
            <v>5076</v>
          </cell>
          <cell r="B175" t="str">
            <v>Misericordia</v>
          </cell>
          <cell r="C175" t="str">
            <v>García</v>
          </cell>
          <cell r="D175" t="str">
            <v>misericordia.garcia@renault.es</v>
          </cell>
          <cell r="E175" t="str">
            <v>Manuel</v>
          </cell>
          <cell r="F175" t="str">
            <v>Gonzáles</v>
          </cell>
          <cell r="G175" t="str">
            <v>manuel.gonzalez-cortegano@renault.es</v>
          </cell>
          <cell r="H175">
            <v>15</v>
          </cell>
          <cell r="I175" t="str">
            <v>SEVILLA</v>
          </cell>
          <cell r="J175" t="str">
            <v>ARS-SUC</v>
          </cell>
          <cell r="K175" t="str">
            <v>ADS-SUC</v>
          </cell>
          <cell r="L175">
            <v>5094</v>
          </cell>
          <cell r="M175" t="str">
            <v>DRS</v>
          </cell>
          <cell r="N175" t="str">
            <v>SYRSA AUTOMOCION,S.L.</v>
          </cell>
        </row>
        <row r="176">
          <cell r="A176">
            <v>55533</v>
          </cell>
          <cell r="B176" t="str">
            <v>Misericordia</v>
          </cell>
          <cell r="C176" t="str">
            <v>García</v>
          </cell>
          <cell r="D176" t="str">
            <v>misericordia.garcia@renault.es</v>
          </cell>
          <cell r="E176" t="str">
            <v>Manuel</v>
          </cell>
          <cell r="F176" t="str">
            <v>Gonzáles</v>
          </cell>
          <cell r="G176" t="str">
            <v>manuel.gonzalez-cortegano@renault.es</v>
          </cell>
          <cell r="H176">
            <v>15</v>
          </cell>
          <cell r="I176" t="str">
            <v>SEVILLA</v>
          </cell>
          <cell r="J176" t="str">
            <v>RS-IND</v>
          </cell>
          <cell r="K176" t="str">
            <v>DS-IND</v>
          </cell>
          <cell r="L176">
            <v>5094</v>
          </cell>
          <cell r="M176" t="str">
            <v>DRS</v>
          </cell>
          <cell r="N176" t="str">
            <v>TALLERES TABOADA E HIJOS, S.L.</v>
          </cell>
        </row>
        <row r="177">
          <cell r="A177">
            <v>55536</v>
          </cell>
          <cell r="B177" t="str">
            <v>Misericordia</v>
          </cell>
          <cell r="C177" t="str">
            <v>García</v>
          </cell>
          <cell r="D177" t="str">
            <v>misericordia.garcia@renault.es</v>
          </cell>
          <cell r="E177" t="str">
            <v>Manuel</v>
          </cell>
          <cell r="F177" t="str">
            <v>Gonzáles</v>
          </cell>
          <cell r="G177" t="str">
            <v>manuel.gonzalez-cortegano@renault.es</v>
          </cell>
          <cell r="H177">
            <v>15</v>
          </cell>
          <cell r="I177" t="str">
            <v>SEVILLA</v>
          </cell>
          <cell r="J177" t="str">
            <v>ARS-IND</v>
          </cell>
          <cell r="K177" t="str">
            <v>ADS-IND</v>
          </cell>
          <cell r="L177">
            <v>5094</v>
          </cell>
          <cell r="M177" t="str">
            <v>DRS</v>
          </cell>
          <cell r="N177" t="str">
            <v>TALLER MECANICO SAN MIGUEL, S.L.</v>
          </cell>
        </row>
        <row r="178">
          <cell r="A178">
            <v>55536</v>
          </cell>
          <cell r="B178" t="str">
            <v>Misericordia</v>
          </cell>
          <cell r="C178" t="str">
            <v>García</v>
          </cell>
          <cell r="D178" t="str">
            <v>misericordia.garcia@renault.es</v>
          </cell>
          <cell r="E178" t="str">
            <v>Manuel</v>
          </cell>
          <cell r="F178" t="str">
            <v>Gonzáles</v>
          </cell>
          <cell r="G178" t="str">
            <v>manuel.gonzalez-cortegano@renault.es</v>
          </cell>
          <cell r="H178">
            <v>15</v>
          </cell>
          <cell r="I178" t="str">
            <v>SEVILLA</v>
          </cell>
          <cell r="J178" t="str">
            <v>INST-SEC</v>
          </cell>
          <cell r="K178" t="str">
            <v>INST-SEC</v>
          </cell>
          <cell r="L178">
            <v>55536</v>
          </cell>
          <cell r="M178" t="str">
            <v>ARS</v>
          </cell>
          <cell r="N178" t="str">
            <v>TALLER MECANICO SAN MIGUEL, S.L.</v>
          </cell>
        </row>
        <row r="179">
          <cell r="A179">
            <v>55540</v>
          </cell>
          <cell r="B179" t="str">
            <v>Misericordia</v>
          </cell>
          <cell r="C179" t="str">
            <v>García</v>
          </cell>
          <cell r="D179" t="str">
            <v>misericordia.garcia@renault.es</v>
          </cell>
          <cell r="E179" t="str">
            <v>Manuel</v>
          </cell>
          <cell r="F179" t="str">
            <v>Gonzáles</v>
          </cell>
          <cell r="G179" t="str">
            <v>manuel.gonzalez-cortegano@renault.es</v>
          </cell>
          <cell r="H179">
            <v>15</v>
          </cell>
          <cell r="I179" t="str">
            <v>SEVILLA</v>
          </cell>
          <cell r="J179" t="str">
            <v>ARS-IND</v>
          </cell>
          <cell r="K179" t="str">
            <v>ADS-IND</v>
          </cell>
          <cell r="L179">
            <v>5094</v>
          </cell>
          <cell r="M179" t="str">
            <v>DRS</v>
          </cell>
          <cell r="N179" t="str">
            <v>ZAMORA AUTOS, S.L.</v>
          </cell>
        </row>
        <row r="180">
          <cell r="A180">
            <v>54500</v>
          </cell>
          <cell r="B180" t="str">
            <v>Misericordia</v>
          </cell>
          <cell r="C180" t="str">
            <v>García</v>
          </cell>
          <cell r="D180" t="str">
            <v>misericordia.garcia@renault.es</v>
          </cell>
          <cell r="E180" t="str">
            <v>Manuel</v>
          </cell>
          <cell r="F180" t="str">
            <v>Gonzáles</v>
          </cell>
          <cell r="G180" t="str">
            <v>manuel.gonzalez-cortegano@renault.es</v>
          </cell>
          <cell r="H180">
            <v>15</v>
          </cell>
          <cell r="I180" t="str">
            <v>SEVILLA</v>
          </cell>
          <cell r="J180" t="str">
            <v>DRS-IND</v>
          </cell>
          <cell r="K180" t="str">
            <v>DDS-IND</v>
          </cell>
          <cell r="L180">
            <v>5092</v>
          </cell>
          <cell r="M180" t="str">
            <v>CONC</v>
          </cell>
          <cell r="N180" t="str">
            <v>HIJOS DE J. CERRATO, S.A.</v>
          </cell>
        </row>
        <row r="181">
          <cell r="A181">
            <v>55900</v>
          </cell>
          <cell r="B181" t="str">
            <v>Misericordia</v>
          </cell>
          <cell r="C181" t="str">
            <v>García</v>
          </cell>
          <cell r="D181" t="str">
            <v>misericordia.garcia@renault.es</v>
          </cell>
          <cell r="E181" t="str">
            <v>Manuel</v>
          </cell>
          <cell r="F181" t="str">
            <v>Gonzáles</v>
          </cell>
          <cell r="G181" t="str">
            <v>manuel.gonzalez-cortegano@renault.es</v>
          </cell>
          <cell r="H181">
            <v>15</v>
          </cell>
          <cell r="I181" t="str">
            <v>SEVILLA</v>
          </cell>
          <cell r="J181" t="str">
            <v>DRS-IND</v>
          </cell>
          <cell r="K181" t="str">
            <v>DDS-IND</v>
          </cell>
          <cell r="L181">
            <v>5092</v>
          </cell>
          <cell r="M181" t="str">
            <v>CONC</v>
          </cell>
          <cell r="N181" t="str">
            <v>SYTASA</v>
          </cell>
        </row>
        <row r="182">
          <cell r="A182">
            <v>5204</v>
          </cell>
          <cell r="B182" t="str">
            <v>Misericordia</v>
          </cell>
          <cell r="C182" t="str">
            <v>García</v>
          </cell>
          <cell r="D182" t="str">
            <v>misericordia.garcia@renault.es</v>
          </cell>
          <cell r="E182" t="str">
            <v>Manuel</v>
          </cell>
          <cell r="F182" t="str">
            <v>Gonzáles</v>
          </cell>
          <cell r="G182" t="str">
            <v>manuel.gonzalez-cortegano@renault.es</v>
          </cell>
          <cell r="H182">
            <v>15</v>
          </cell>
          <cell r="I182" t="str">
            <v>SEVILLA</v>
          </cell>
          <cell r="J182" t="str">
            <v>ARS-IND</v>
          </cell>
          <cell r="K182" t="str">
            <v>ADS-IND</v>
          </cell>
          <cell r="L182">
            <v>55900</v>
          </cell>
          <cell r="M182" t="str">
            <v>DRS</v>
          </cell>
          <cell r="N182" t="str">
            <v>SYTASA</v>
          </cell>
        </row>
        <row r="183">
          <cell r="A183">
            <v>5205</v>
          </cell>
          <cell r="B183" t="str">
            <v>Misericordia</v>
          </cell>
          <cell r="C183" t="str">
            <v>García</v>
          </cell>
          <cell r="D183" t="str">
            <v>misericordia.garcia@renault.es</v>
          </cell>
          <cell r="E183" t="str">
            <v>Manuel</v>
          </cell>
          <cell r="F183" t="str">
            <v>Gonzáles</v>
          </cell>
          <cell r="G183" t="str">
            <v>manuel.gonzalez-cortegano@renault.es</v>
          </cell>
          <cell r="H183">
            <v>15</v>
          </cell>
          <cell r="I183" t="str">
            <v>SEVILLA</v>
          </cell>
          <cell r="J183" t="str">
            <v>ARS-IND</v>
          </cell>
          <cell r="K183" t="str">
            <v>ADS-IND</v>
          </cell>
          <cell r="L183">
            <v>55900</v>
          </cell>
          <cell r="M183" t="str">
            <v>DRS</v>
          </cell>
          <cell r="N183" t="str">
            <v>SYTASA</v>
          </cell>
        </row>
        <row r="184">
          <cell r="A184">
            <v>56500</v>
          </cell>
          <cell r="B184" t="str">
            <v>Misericordia</v>
          </cell>
          <cell r="C184" t="str">
            <v>García</v>
          </cell>
          <cell r="D184" t="str">
            <v>misericordia.garcia@renault.es</v>
          </cell>
          <cell r="E184" t="str">
            <v>Manuel</v>
          </cell>
          <cell r="F184" t="str">
            <v>Gonzáles</v>
          </cell>
          <cell r="G184" t="str">
            <v>manuel.gonzalez-cortegano@renault.es</v>
          </cell>
          <cell r="H184">
            <v>15</v>
          </cell>
          <cell r="I184" t="str">
            <v>SEVILLA</v>
          </cell>
          <cell r="J184" t="str">
            <v>DRS-IND</v>
          </cell>
          <cell r="K184" t="str">
            <v>DDS-IND</v>
          </cell>
          <cell r="L184">
            <v>5092</v>
          </cell>
          <cell r="M184" t="str">
            <v>CONC</v>
          </cell>
          <cell r="N184" t="str">
            <v>ITALICA CAR, S.L.</v>
          </cell>
        </row>
        <row r="185">
          <cell r="A185">
            <v>56500</v>
          </cell>
          <cell r="B185" t="str">
            <v>Misericordia</v>
          </cell>
          <cell r="C185" t="str">
            <v>García</v>
          </cell>
          <cell r="D185" t="str">
            <v>misericordia.garcia@renault.es</v>
          </cell>
          <cell r="E185" t="str">
            <v>Manuel</v>
          </cell>
          <cell r="F185" t="str">
            <v>Gonzáles</v>
          </cell>
          <cell r="G185" t="str">
            <v>manuel.gonzalez-cortegano@renault.es</v>
          </cell>
          <cell r="H185">
            <v>15</v>
          </cell>
          <cell r="I185" t="str">
            <v>SEVILLA</v>
          </cell>
          <cell r="J185" t="str">
            <v>INST-DRS</v>
          </cell>
          <cell r="K185" t="str">
            <v>INST-DRS</v>
          </cell>
          <cell r="L185">
            <v>56500</v>
          </cell>
          <cell r="M185" t="str">
            <v>DRS</v>
          </cell>
          <cell r="N185" t="str">
            <v>ITALICA CAR, S.L.</v>
          </cell>
        </row>
        <row r="186">
          <cell r="A186">
            <v>5228</v>
          </cell>
          <cell r="B186" t="str">
            <v xml:space="preserve">Rafael </v>
          </cell>
          <cell r="C186" t="str">
            <v>Posadas</v>
          </cell>
          <cell r="D186" t="str">
            <v>rafael.posadas@renault.es</v>
          </cell>
          <cell r="E186" t="str">
            <v>Francisco</v>
          </cell>
          <cell r="F186" t="str">
            <v>Alvarez</v>
          </cell>
          <cell r="G186" t="str">
            <v>francisco-javier.alvarez-cabo@renault.es</v>
          </cell>
          <cell r="H186">
            <v>14</v>
          </cell>
          <cell r="I186" t="str">
            <v>CADIZ</v>
          </cell>
          <cell r="J186" t="str">
            <v>CONC</v>
          </cell>
          <cell r="K186" t="str">
            <v>CONC</v>
          </cell>
          <cell r="L186" t="str">
            <v>***</v>
          </cell>
          <cell r="M186" t="str">
            <v>***</v>
          </cell>
          <cell r="N186" t="str">
            <v>IBERICAR FORMULA CADIZ, S.L.U.</v>
          </cell>
        </row>
        <row r="187">
          <cell r="A187">
            <v>50912</v>
          </cell>
          <cell r="B187" t="str">
            <v xml:space="preserve">Rafael </v>
          </cell>
          <cell r="C187" t="str">
            <v>Posadas</v>
          </cell>
          <cell r="D187" t="str">
            <v>rafael.posadas@renault.es</v>
          </cell>
          <cell r="E187" t="str">
            <v>Francisco</v>
          </cell>
          <cell r="F187" t="str">
            <v>Alvarez</v>
          </cell>
          <cell r="G187" t="str">
            <v>francisco-javier.alvarez-cabo@renault.es</v>
          </cell>
          <cell r="H187">
            <v>14</v>
          </cell>
          <cell r="I187" t="str">
            <v>CADIZ</v>
          </cell>
          <cell r="J187" t="str">
            <v>RS-IND</v>
          </cell>
          <cell r="K187" t="str">
            <v>DS-IND</v>
          </cell>
          <cell r="L187">
            <v>5228</v>
          </cell>
          <cell r="M187" t="str">
            <v>CONC</v>
          </cell>
          <cell r="N187" t="str">
            <v>MOVISA SAN FERNANDO, S.L.</v>
          </cell>
        </row>
        <row r="188">
          <cell r="A188">
            <v>5266</v>
          </cell>
          <cell r="B188" t="str">
            <v xml:space="preserve">Rafael </v>
          </cell>
          <cell r="C188" t="str">
            <v>Posadas</v>
          </cell>
          <cell r="D188" t="str">
            <v>rafael.posadas@renault.es</v>
          </cell>
          <cell r="E188" t="str">
            <v>Francisco</v>
          </cell>
          <cell r="F188" t="str">
            <v>Alvarez</v>
          </cell>
          <cell r="G188" t="str">
            <v>francisco-javier.alvarez-cabo@renault.es</v>
          </cell>
          <cell r="H188">
            <v>14</v>
          </cell>
          <cell r="I188" t="str">
            <v>CADIZ</v>
          </cell>
          <cell r="J188" t="str">
            <v>ARS-SUC</v>
          </cell>
          <cell r="K188" t="str">
            <v>DS-SUC</v>
          </cell>
          <cell r="L188">
            <v>5228</v>
          </cell>
          <cell r="M188" t="str">
            <v>CONC</v>
          </cell>
          <cell r="N188" t="str">
            <v>IBERICAR FORMULA CADIZ, S.L.U.</v>
          </cell>
        </row>
        <row r="189">
          <cell r="A189">
            <v>50916</v>
          </cell>
          <cell r="B189" t="str">
            <v xml:space="preserve">Rafael </v>
          </cell>
          <cell r="C189" t="str">
            <v>Posadas</v>
          </cell>
          <cell r="D189" t="str">
            <v>rafael.posadas@renault.es</v>
          </cell>
          <cell r="E189" t="str">
            <v>Francisco</v>
          </cell>
          <cell r="F189" t="str">
            <v>Alvarez</v>
          </cell>
          <cell r="G189" t="str">
            <v>francisco-javier.alvarez-cabo@renault.es</v>
          </cell>
          <cell r="H189">
            <v>14</v>
          </cell>
          <cell r="I189" t="str">
            <v>CADIZ</v>
          </cell>
          <cell r="J189" t="str">
            <v>ARS-IND</v>
          </cell>
          <cell r="K189" t="str">
            <v>ADS-IND</v>
          </cell>
          <cell r="L189">
            <v>5228</v>
          </cell>
          <cell r="M189" t="str">
            <v>CONC</v>
          </cell>
          <cell r="N189" t="str">
            <v>AUTOMOVILES CONIL, S.L.</v>
          </cell>
        </row>
        <row r="190">
          <cell r="A190">
            <v>50919</v>
          </cell>
          <cell r="B190" t="str">
            <v xml:space="preserve">Rafael </v>
          </cell>
          <cell r="C190" t="str">
            <v>Posadas</v>
          </cell>
          <cell r="D190" t="str">
            <v>rafael.posadas@renault.es</v>
          </cell>
          <cell r="E190" t="str">
            <v>Francisco</v>
          </cell>
          <cell r="F190" t="str">
            <v>Alvarez</v>
          </cell>
          <cell r="G190" t="str">
            <v>francisco-javier.alvarez-cabo@renault.es</v>
          </cell>
          <cell r="H190">
            <v>14</v>
          </cell>
          <cell r="I190" t="str">
            <v>CADIZ</v>
          </cell>
          <cell r="J190" t="str">
            <v>RS-IND</v>
          </cell>
          <cell r="K190" t="str">
            <v>DS-IND</v>
          </cell>
          <cell r="L190">
            <v>5228</v>
          </cell>
          <cell r="M190" t="str">
            <v>CONC</v>
          </cell>
          <cell r="N190" t="str">
            <v>TALLER TORRES TELLO, S.L.</v>
          </cell>
        </row>
        <row r="191">
          <cell r="A191">
            <v>50920</v>
          </cell>
          <cell r="B191" t="str">
            <v xml:space="preserve">Rafael </v>
          </cell>
          <cell r="C191" t="str">
            <v>Posadas</v>
          </cell>
          <cell r="D191" t="str">
            <v>rafael.posadas@renault.es</v>
          </cell>
          <cell r="E191" t="str">
            <v>Francisco</v>
          </cell>
          <cell r="F191" t="str">
            <v>Alvarez</v>
          </cell>
          <cell r="G191" t="str">
            <v>francisco-javier.alvarez-cabo@renault.es</v>
          </cell>
          <cell r="H191">
            <v>14</v>
          </cell>
          <cell r="I191" t="str">
            <v>CADIZ</v>
          </cell>
          <cell r="J191" t="str">
            <v>ARS-IND</v>
          </cell>
          <cell r="K191" t="str">
            <v>ADS-IND</v>
          </cell>
          <cell r="L191">
            <v>5228</v>
          </cell>
          <cell r="M191" t="str">
            <v>CONC</v>
          </cell>
          <cell r="N191" t="str">
            <v>SAUTO, S.L. (SANLUQUEÑA DE AUTOMOVILES , S.L.)</v>
          </cell>
        </row>
        <row r="192">
          <cell r="A192">
            <v>5229</v>
          </cell>
          <cell r="B192" t="str">
            <v xml:space="preserve">Rafael </v>
          </cell>
          <cell r="C192" t="str">
            <v>Posadas</v>
          </cell>
          <cell r="D192" t="str">
            <v>rafael.posadas@renault.es</v>
          </cell>
          <cell r="E192" t="str">
            <v>Francisco</v>
          </cell>
          <cell r="F192" t="str">
            <v>Alvarez</v>
          </cell>
          <cell r="G192" t="str">
            <v>francisco-javier.alvarez-cabo@renault.es</v>
          </cell>
          <cell r="H192">
            <v>14</v>
          </cell>
          <cell r="I192" t="str">
            <v>CADIZ</v>
          </cell>
          <cell r="J192" t="str">
            <v>CONC-SUC</v>
          </cell>
          <cell r="K192" t="str">
            <v>CONC-SUC</v>
          </cell>
          <cell r="L192">
            <v>5228</v>
          </cell>
          <cell r="M192" t="str">
            <v>CONC</v>
          </cell>
          <cell r="N192" t="str">
            <v>IBERICAR FORMULA CADIZ, S.L.U.</v>
          </cell>
        </row>
        <row r="193">
          <cell r="A193">
            <v>5264</v>
          </cell>
          <cell r="B193" t="str">
            <v xml:space="preserve">Rafael </v>
          </cell>
          <cell r="C193" t="str">
            <v>Posadas</v>
          </cell>
          <cell r="D193" t="str">
            <v>rafael.posadas@renault.es</v>
          </cell>
          <cell r="E193" t="str">
            <v>Francisco</v>
          </cell>
          <cell r="F193" t="str">
            <v>Alvarez</v>
          </cell>
          <cell r="G193" t="str">
            <v>francisco-javier.alvarez-cabo@renault.es</v>
          </cell>
          <cell r="H193">
            <v>14</v>
          </cell>
          <cell r="I193" t="str">
            <v>CADIZ</v>
          </cell>
          <cell r="J193" t="str">
            <v>CONC-SUC</v>
          </cell>
          <cell r="K193" t="str">
            <v>CONC-SUC</v>
          </cell>
          <cell r="L193">
            <v>5228</v>
          </cell>
          <cell r="M193" t="str">
            <v>CONC</v>
          </cell>
          <cell r="N193" t="str">
            <v>IBERICAR FORMULA CADIZ, S.L.U.</v>
          </cell>
        </row>
        <row r="194">
          <cell r="A194">
            <v>5264</v>
          </cell>
          <cell r="B194" t="str">
            <v xml:space="preserve">Rafael </v>
          </cell>
          <cell r="C194" t="str">
            <v>Posadas</v>
          </cell>
          <cell r="D194" t="str">
            <v>rafael.posadas@renault.es</v>
          </cell>
          <cell r="E194" t="str">
            <v>Francisco</v>
          </cell>
          <cell r="F194" t="str">
            <v>Alvarez</v>
          </cell>
          <cell r="G194" t="str">
            <v>francisco-javier.alvarez-cabo@renault.es</v>
          </cell>
          <cell r="H194">
            <v>14</v>
          </cell>
          <cell r="I194" t="str">
            <v>CADIZ</v>
          </cell>
          <cell r="J194" t="str">
            <v>INST-CONC</v>
          </cell>
          <cell r="K194" t="str">
            <v>INST-CONC</v>
          </cell>
          <cell r="L194">
            <v>5264</v>
          </cell>
          <cell r="M194" t="str">
            <v>DRS</v>
          </cell>
          <cell r="N194" t="str">
            <v>IBERICAR FORMULA CADIZ, S.L.U.</v>
          </cell>
        </row>
        <row r="195">
          <cell r="A195">
            <v>5265</v>
          </cell>
          <cell r="B195" t="str">
            <v xml:space="preserve">Rafael </v>
          </cell>
          <cell r="C195" t="str">
            <v>Posadas</v>
          </cell>
          <cell r="D195" t="str">
            <v>rafael.posadas@renault.es</v>
          </cell>
          <cell r="E195" t="str">
            <v>Francisco</v>
          </cell>
          <cell r="F195" t="str">
            <v>Alvarez</v>
          </cell>
          <cell r="G195" t="str">
            <v>francisco-javier.alvarez-cabo@renault.es</v>
          </cell>
          <cell r="H195">
            <v>14</v>
          </cell>
          <cell r="I195" t="str">
            <v>CADIZ</v>
          </cell>
          <cell r="J195" t="str">
            <v>CONC-SUC</v>
          </cell>
          <cell r="K195" t="str">
            <v>CONC-SUC</v>
          </cell>
          <cell r="L195">
            <v>5228</v>
          </cell>
          <cell r="M195" t="str">
            <v>CONC</v>
          </cell>
          <cell r="N195" t="str">
            <v>IBERICAR FORMULA CADIZ, S.L.U.</v>
          </cell>
        </row>
        <row r="196">
          <cell r="A196">
            <v>54000</v>
          </cell>
          <cell r="B196" t="str">
            <v xml:space="preserve">Rafael </v>
          </cell>
          <cell r="C196" t="str">
            <v>Posadas</v>
          </cell>
          <cell r="D196" t="str">
            <v>rafael.posadas@renault.es</v>
          </cell>
          <cell r="E196" t="str">
            <v>Manuel</v>
          </cell>
          <cell r="F196" t="str">
            <v>Gonzáles</v>
          </cell>
          <cell r="G196" t="str">
            <v>manuel.gonzalez-cortegano@renault.es</v>
          </cell>
          <cell r="H196">
            <v>15</v>
          </cell>
          <cell r="I196" t="str">
            <v>JAEN - GRANADA</v>
          </cell>
          <cell r="J196" t="str">
            <v>CONC</v>
          </cell>
          <cell r="K196" t="str">
            <v>CONC</v>
          </cell>
          <cell r="L196" t="str">
            <v>***</v>
          </cell>
          <cell r="M196" t="str">
            <v>***</v>
          </cell>
          <cell r="N196" t="str">
            <v>JAPEMASA AUTOMOCION, S.A.</v>
          </cell>
        </row>
        <row r="197">
          <cell r="A197">
            <v>54002</v>
          </cell>
          <cell r="B197" t="str">
            <v xml:space="preserve">Rafael </v>
          </cell>
          <cell r="C197" t="str">
            <v>Posadas</v>
          </cell>
          <cell r="D197" t="str">
            <v>rafael.posadas@renault.es</v>
          </cell>
          <cell r="E197" t="str">
            <v>Manuel</v>
          </cell>
          <cell r="F197" t="str">
            <v>Gonzáles</v>
          </cell>
          <cell r="G197" t="str">
            <v>manuel.gonzalez-cortegano@renault.es</v>
          </cell>
          <cell r="H197">
            <v>15</v>
          </cell>
          <cell r="I197" t="str">
            <v>JAEN - GRANADA</v>
          </cell>
          <cell r="J197" t="str">
            <v>ARS-IND</v>
          </cell>
          <cell r="K197" t="str">
            <v>ADS-IND</v>
          </cell>
          <cell r="L197">
            <v>54000</v>
          </cell>
          <cell r="M197" t="str">
            <v>CONC</v>
          </cell>
          <cell r="N197" t="str">
            <v>DELCAMO, S.L.</v>
          </cell>
        </row>
        <row r="198">
          <cell r="A198">
            <v>54006</v>
          </cell>
          <cell r="B198" t="str">
            <v xml:space="preserve">Rafael </v>
          </cell>
          <cell r="C198" t="str">
            <v>Posadas</v>
          </cell>
          <cell r="D198" t="str">
            <v>rafael.posadas@renault.es</v>
          </cell>
          <cell r="E198" t="str">
            <v>Manuel</v>
          </cell>
          <cell r="F198" t="str">
            <v>Gonzáles</v>
          </cell>
          <cell r="G198" t="str">
            <v>manuel.gonzalez-cortegano@renault.es</v>
          </cell>
          <cell r="H198">
            <v>15</v>
          </cell>
          <cell r="I198" t="str">
            <v>JAEN - GRANADA</v>
          </cell>
          <cell r="J198" t="str">
            <v>RS-IND</v>
          </cell>
          <cell r="K198" t="str">
            <v>*</v>
          </cell>
          <cell r="L198">
            <v>54000</v>
          </cell>
          <cell r="M198" t="str">
            <v>CONC</v>
          </cell>
          <cell r="N198" t="str">
            <v>AUTOLITE,S.L.</v>
          </cell>
        </row>
        <row r="199">
          <cell r="A199">
            <v>54009</v>
          </cell>
          <cell r="B199" t="str">
            <v xml:space="preserve">Rafael </v>
          </cell>
          <cell r="C199" t="str">
            <v>Posadas</v>
          </cell>
          <cell r="D199" t="str">
            <v>rafael.posadas@renault.es</v>
          </cell>
          <cell r="E199" t="str">
            <v>Manuel</v>
          </cell>
          <cell r="F199" t="str">
            <v>Gonzáles</v>
          </cell>
          <cell r="G199" t="str">
            <v>manuel.gonzalez-cortegano@renault.es</v>
          </cell>
          <cell r="H199">
            <v>15</v>
          </cell>
          <cell r="I199" t="str">
            <v>JAEN - GRANADA</v>
          </cell>
          <cell r="J199" t="str">
            <v>RS-IND</v>
          </cell>
          <cell r="K199" t="str">
            <v>*</v>
          </cell>
          <cell r="L199">
            <v>54000</v>
          </cell>
          <cell r="M199" t="str">
            <v>CONC</v>
          </cell>
          <cell r="N199" t="str">
            <v>JUAN PEGALAJAR,S.L.</v>
          </cell>
        </row>
        <row r="200">
          <cell r="A200">
            <v>52707</v>
          </cell>
          <cell r="B200" t="str">
            <v xml:space="preserve">Rafael </v>
          </cell>
          <cell r="C200" t="str">
            <v>Posadas</v>
          </cell>
          <cell r="D200" t="str">
            <v>rafael.posadas@renault.es</v>
          </cell>
          <cell r="E200" t="str">
            <v>Manuel</v>
          </cell>
          <cell r="F200" t="str">
            <v>Gonzáles</v>
          </cell>
          <cell r="G200" t="str">
            <v>manuel.gonzalez-cortegano@renault.es</v>
          </cell>
          <cell r="H200">
            <v>15</v>
          </cell>
          <cell r="I200" t="str">
            <v>JAEN - GRANADA</v>
          </cell>
          <cell r="J200" t="str">
            <v>ARS-IND</v>
          </cell>
          <cell r="K200" t="str">
            <v>*</v>
          </cell>
          <cell r="L200">
            <v>54000</v>
          </cell>
          <cell r="M200" t="str">
            <v>CONC</v>
          </cell>
          <cell r="N200" t="str">
            <v>AUTO FAMELSA S.L.</v>
          </cell>
        </row>
        <row r="201">
          <cell r="A201">
            <v>52715</v>
          </cell>
          <cell r="B201" t="str">
            <v xml:space="preserve">Rafael </v>
          </cell>
          <cell r="C201" t="str">
            <v>Posadas</v>
          </cell>
          <cell r="D201" t="str">
            <v>rafael.posadas@renault.es</v>
          </cell>
          <cell r="E201" t="str">
            <v>Manuel</v>
          </cell>
          <cell r="F201" t="str">
            <v>Gonzáles</v>
          </cell>
          <cell r="G201" t="str">
            <v>manuel.gonzalez-cortegano@renault.es</v>
          </cell>
          <cell r="H201">
            <v>15</v>
          </cell>
          <cell r="I201" t="str">
            <v>JAEN - GRANADA</v>
          </cell>
          <cell r="J201" t="str">
            <v>ARS-IND</v>
          </cell>
          <cell r="K201" t="str">
            <v>*</v>
          </cell>
          <cell r="L201">
            <v>54000</v>
          </cell>
          <cell r="M201" t="str">
            <v>CONC</v>
          </cell>
          <cell r="N201" t="str">
            <v>EDUARDO PEREZ FORTIS,S.L.U.</v>
          </cell>
        </row>
        <row r="202">
          <cell r="A202">
            <v>5003</v>
          </cell>
          <cell r="B202" t="str">
            <v xml:space="preserve">Rafael </v>
          </cell>
          <cell r="C202" t="str">
            <v>Posadas</v>
          </cell>
          <cell r="D202" t="str">
            <v>rafael.posadas@renault.es</v>
          </cell>
          <cell r="E202" t="str">
            <v>Manuel</v>
          </cell>
          <cell r="F202" t="str">
            <v>Gonzáles</v>
          </cell>
          <cell r="G202" t="str">
            <v>manuel.gonzalez-cortegano@renault.es</v>
          </cell>
          <cell r="H202">
            <v>15</v>
          </cell>
          <cell r="I202" t="str">
            <v>JAEN - GRANADA</v>
          </cell>
          <cell r="J202" t="str">
            <v>CONC-SUC</v>
          </cell>
          <cell r="K202" t="str">
            <v>CONC-SUC</v>
          </cell>
          <cell r="L202">
            <v>54000</v>
          </cell>
          <cell r="M202" t="str">
            <v>CONC</v>
          </cell>
          <cell r="N202" t="str">
            <v>JAPEMASA AUTOMOCION, S.A.</v>
          </cell>
        </row>
        <row r="203">
          <cell r="A203">
            <v>5114</v>
          </cell>
          <cell r="B203" t="str">
            <v xml:space="preserve">Rafael </v>
          </cell>
          <cell r="C203" t="str">
            <v>Posadas</v>
          </cell>
          <cell r="D203" t="str">
            <v>rafael.posadas@renault.es</v>
          </cell>
          <cell r="E203" t="str">
            <v>Manuel</v>
          </cell>
          <cell r="F203" t="str">
            <v>Gonzáles</v>
          </cell>
          <cell r="G203" t="str">
            <v>manuel.gonzalez-cortegano@renault.es</v>
          </cell>
          <cell r="H203">
            <v>15</v>
          </cell>
          <cell r="I203" t="str">
            <v>JAEN - GRANADA</v>
          </cell>
          <cell r="J203" t="str">
            <v>DRS-IND</v>
          </cell>
          <cell r="K203" t="str">
            <v>DDS-IND</v>
          </cell>
          <cell r="L203">
            <v>54000</v>
          </cell>
          <cell r="M203" t="str">
            <v>CONC</v>
          </cell>
          <cell r="N203" t="str">
            <v>LORENTE COLODRO AUTOMOCION, S.L.</v>
          </cell>
        </row>
        <row r="204">
          <cell r="A204">
            <v>5115</v>
          </cell>
          <cell r="B204" t="str">
            <v xml:space="preserve">Rafael </v>
          </cell>
          <cell r="C204" t="str">
            <v>Posadas</v>
          </cell>
          <cell r="D204" t="str">
            <v>rafael.posadas@renault.es</v>
          </cell>
          <cell r="E204" t="str">
            <v>Manuel</v>
          </cell>
          <cell r="F204" t="str">
            <v>Gonzáles</v>
          </cell>
          <cell r="G204" t="str">
            <v>manuel.gonzalez-cortegano@renault.es</v>
          </cell>
          <cell r="H204">
            <v>15</v>
          </cell>
          <cell r="I204" t="str">
            <v>JAEN - GRANADA</v>
          </cell>
          <cell r="J204" t="str">
            <v>DRS-IND</v>
          </cell>
          <cell r="K204" t="str">
            <v>DDS-IND</v>
          </cell>
          <cell r="L204">
            <v>54000</v>
          </cell>
          <cell r="M204" t="str">
            <v>CONC</v>
          </cell>
          <cell r="N204" t="str">
            <v>LORENTE COLODRO AUTOMOCION, S.L.</v>
          </cell>
        </row>
        <row r="205">
          <cell r="A205">
            <v>50400</v>
          </cell>
          <cell r="B205" t="str">
            <v xml:space="preserve">Rafael </v>
          </cell>
          <cell r="C205" t="str">
            <v>Posadas</v>
          </cell>
          <cell r="D205" t="str">
            <v>rafael.posadas@renault.es</v>
          </cell>
          <cell r="E205" t="str">
            <v>Manuel</v>
          </cell>
          <cell r="F205" t="str">
            <v>Gonzáles</v>
          </cell>
          <cell r="G205" t="str">
            <v>manuel.gonzalez-cortegano@renault.es</v>
          </cell>
          <cell r="H205">
            <v>15</v>
          </cell>
          <cell r="I205" t="str">
            <v>JAEN - GRANADA</v>
          </cell>
          <cell r="J205" t="str">
            <v>CONC-SUC</v>
          </cell>
          <cell r="K205" t="str">
            <v>CONC-SUC</v>
          </cell>
          <cell r="L205">
            <v>54000</v>
          </cell>
          <cell r="M205" t="str">
            <v>CONC</v>
          </cell>
          <cell r="N205" t="str">
            <v>JAPEMASA AUTOMOCION, S.A.</v>
          </cell>
        </row>
        <row r="206">
          <cell r="A206">
            <v>5328</v>
          </cell>
          <cell r="B206" t="str">
            <v xml:space="preserve">Rafael </v>
          </cell>
          <cell r="C206" t="str">
            <v>Posadas</v>
          </cell>
          <cell r="D206" t="str">
            <v>rafael.posadas@renault.es</v>
          </cell>
          <cell r="E206" t="str">
            <v>Manuel</v>
          </cell>
          <cell r="F206" t="str">
            <v>Gonzáles</v>
          </cell>
          <cell r="G206" t="str">
            <v>manuel.gonzalez-cortegano@renault.es</v>
          </cell>
          <cell r="H206">
            <v>15</v>
          </cell>
          <cell r="I206" t="str">
            <v>JAEN - GRANADA</v>
          </cell>
          <cell r="J206" t="str">
            <v>CONC-SUC</v>
          </cell>
          <cell r="K206" t="str">
            <v>CONC-SUC</v>
          </cell>
          <cell r="L206">
            <v>54000</v>
          </cell>
          <cell r="M206" t="str">
            <v>CONC</v>
          </cell>
          <cell r="N206" t="str">
            <v>JAPEMASA AUTOMOCION, S.A.</v>
          </cell>
        </row>
        <row r="207">
          <cell r="A207">
            <v>52727</v>
          </cell>
          <cell r="B207" t="str">
            <v xml:space="preserve">Rafael </v>
          </cell>
          <cell r="C207" t="str">
            <v>Posadas</v>
          </cell>
          <cell r="D207" t="str">
            <v>rafael.posadas@renault.es</v>
          </cell>
          <cell r="E207" t="str">
            <v>Manuel</v>
          </cell>
          <cell r="F207" t="str">
            <v>Gonzáles</v>
          </cell>
          <cell r="G207" t="str">
            <v>manuel.gonzalez-cortegano@renault.es</v>
          </cell>
          <cell r="H207">
            <v>15</v>
          </cell>
          <cell r="I207" t="str">
            <v>JAEN - GRANADA</v>
          </cell>
          <cell r="J207" t="str">
            <v>ARS-IND</v>
          </cell>
          <cell r="K207" t="str">
            <v>ADS-IND</v>
          </cell>
          <cell r="L207">
            <v>5328</v>
          </cell>
          <cell r="M207" t="str">
            <v>CONC</v>
          </cell>
          <cell r="N207" t="str">
            <v>JOSE BARROCAL  E HIJOS, S.L.</v>
          </cell>
        </row>
        <row r="208">
          <cell r="A208">
            <v>5329</v>
          </cell>
          <cell r="B208" t="str">
            <v xml:space="preserve">Rafael </v>
          </cell>
          <cell r="C208" t="str">
            <v>Posadas</v>
          </cell>
          <cell r="D208" t="str">
            <v>rafael.posadas@renault.es</v>
          </cell>
          <cell r="E208" t="str">
            <v>Manuel</v>
          </cell>
          <cell r="F208" t="str">
            <v>Gonzáles</v>
          </cell>
          <cell r="G208" t="str">
            <v>manuel.gonzalez-cortegano@renault.es</v>
          </cell>
          <cell r="H208">
            <v>15</v>
          </cell>
          <cell r="I208" t="str">
            <v>JAEN - GRANADA</v>
          </cell>
          <cell r="J208" t="str">
            <v>ARS-IND</v>
          </cell>
          <cell r="K208" t="str">
            <v>ADS-IND</v>
          </cell>
          <cell r="L208">
            <v>5328</v>
          </cell>
          <cell r="M208" t="str">
            <v>CONC-SUC</v>
          </cell>
          <cell r="N208" t="str">
            <v>J. BARROCAL E HIJOS, S.L</v>
          </cell>
        </row>
        <row r="209">
          <cell r="A209">
            <v>52723</v>
          </cell>
          <cell r="B209" t="str">
            <v xml:space="preserve">Rafael </v>
          </cell>
          <cell r="C209" t="str">
            <v>Posadas</v>
          </cell>
          <cell r="D209" t="str">
            <v>rafael.posadas@renault.es</v>
          </cell>
          <cell r="E209" t="str">
            <v>Manuel</v>
          </cell>
          <cell r="F209" t="str">
            <v>Gonzáles</v>
          </cell>
          <cell r="G209" t="str">
            <v>manuel.gonzalez-cortegano@renault.es</v>
          </cell>
          <cell r="H209">
            <v>15</v>
          </cell>
          <cell r="I209" t="str">
            <v>JAEN - GRANADA</v>
          </cell>
          <cell r="J209" t="str">
            <v>RS-IND</v>
          </cell>
          <cell r="K209" t="str">
            <v>*</v>
          </cell>
          <cell r="L209">
            <v>5328</v>
          </cell>
          <cell r="M209" t="str">
            <v>CONC-SUC</v>
          </cell>
          <cell r="N209" t="str">
            <v>ANTONIO MIGUEL ESPINOSA ALMENDROS,S.L.U.</v>
          </cell>
        </row>
        <row r="210">
          <cell r="A210">
            <v>52724</v>
          </cell>
          <cell r="B210" t="str">
            <v xml:space="preserve">Rafael </v>
          </cell>
          <cell r="C210" t="str">
            <v>Posadas</v>
          </cell>
          <cell r="D210" t="str">
            <v>rafael.posadas@renault.es</v>
          </cell>
          <cell r="E210" t="str">
            <v>Manuel</v>
          </cell>
          <cell r="F210" t="str">
            <v>Gonzáles</v>
          </cell>
          <cell r="G210" t="str">
            <v>manuel.gonzalez-cortegano@renault.es</v>
          </cell>
          <cell r="H210">
            <v>15</v>
          </cell>
          <cell r="I210" t="str">
            <v>JAEN - GRANADA</v>
          </cell>
          <cell r="J210" t="str">
            <v>RS-IND</v>
          </cell>
          <cell r="K210" t="str">
            <v>*</v>
          </cell>
          <cell r="L210">
            <v>5328</v>
          </cell>
          <cell r="M210" t="str">
            <v>CONC-SUC</v>
          </cell>
          <cell r="N210" t="str">
            <v>AUTOS SAN LUIS, S.L.</v>
          </cell>
        </row>
        <row r="211">
          <cell r="A211">
            <v>53408</v>
          </cell>
          <cell r="B211" t="str">
            <v xml:space="preserve">Rafael </v>
          </cell>
          <cell r="C211" t="str">
            <v>Posadas</v>
          </cell>
          <cell r="D211" t="str">
            <v>rafael.posadas@renault.es</v>
          </cell>
          <cell r="E211" t="str">
            <v>Manuel</v>
          </cell>
          <cell r="F211" t="str">
            <v>Gonzáles</v>
          </cell>
          <cell r="G211" t="str">
            <v>manuel.gonzalez-cortegano@renault.es</v>
          </cell>
          <cell r="H211">
            <v>15</v>
          </cell>
          <cell r="I211" t="str">
            <v>JAEN - GRANADA</v>
          </cell>
          <cell r="J211" t="str">
            <v>RS-IND</v>
          </cell>
          <cell r="K211" t="str">
            <v>*</v>
          </cell>
          <cell r="L211">
            <v>5328</v>
          </cell>
          <cell r="M211" t="str">
            <v>CONC-SUC</v>
          </cell>
          <cell r="N211" t="str">
            <v>FRANCISCO E ISIDORO, S.L.</v>
          </cell>
        </row>
        <row r="212">
          <cell r="A212">
            <v>53409</v>
          </cell>
          <cell r="B212" t="str">
            <v xml:space="preserve">Rafael </v>
          </cell>
          <cell r="C212" t="str">
            <v>Posadas</v>
          </cell>
          <cell r="D212" t="str">
            <v>rafael.posadas@renault.es</v>
          </cell>
          <cell r="E212" t="str">
            <v>Manuel</v>
          </cell>
          <cell r="F212" t="str">
            <v>Gonzáles</v>
          </cell>
          <cell r="G212" t="str">
            <v>manuel.gonzalez-cortegano@renault.es</v>
          </cell>
          <cell r="H212">
            <v>15</v>
          </cell>
          <cell r="I212" t="str">
            <v>JAEN - GRANADA</v>
          </cell>
          <cell r="J212" t="str">
            <v>ARS-IND</v>
          </cell>
          <cell r="K212" t="str">
            <v>ADS-IND</v>
          </cell>
          <cell r="L212">
            <v>5328</v>
          </cell>
          <cell r="M212" t="str">
            <v>CONC-SUC</v>
          </cell>
          <cell r="N212" t="str">
            <v>AUTOS ALMUÑECAR MOTOR, S.A.</v>
          </cell>
        </row>
        <row r="213">
          <cell r="A213">
            <v>52710</v>
          </cell>
          <cell r="B213" t="str">
            <v xml:space="preserve">Rafael </v>
          </cell>
          <cell r="C213" t="str">
            <v>Posadas</v>
          </cell>
          <cell r="D213" t="str">
            <v>rafael.posadas@renault.es</v>
          </cell>
          <cell r="E213" t="str">
            <v>Manuel</v>
          </cell>
          <cell r="F213" t="str">
            <v>Gonzáles</v>
          </cell>
          <cell r="G213" t="str">
            <v>manuel.gonzalez-cortegano@renault.es</v>
          </cell>
          <cell r="H213">
            <v>15</v>
          </cell>
          <cell r="I213" t="str">
            <v>JAEN - GRANADA</v>
          </cell>
          <cell r="J213" t="str">
            <v>ARS-IND</v>
          </cell>
          <cell r="K213" t="str">
            <v>ADS-IND</v>
          </cell>
          <cell r="L213">
            <v>5328</v>
          </cell>
          <cell r="M213" t="str">
            <v>CONC-SUC</v>
          </cell>
          <cell r="N213" t="str">
            <v>AUTO NASCAL, S.L.</v>
          </cell>
        </row>
        <row r="214">
          <cell r="A214">
            <v>56801</v>
          </cell>
          <cell r="B214" t="str">
            <v xml:space="preserve">Rafael </v>
          </cell>
          <cell r="C214" t="str">
            <v>Posadas</v>
          </cell>
          <cell r="D214" t="str">
            <v>rafael.posadas@renault.es</v>
          </cell>
          <cell r="E214" t="str">
            <v>Manuel</v>
          </cell>
          <cell r="F214" t="str">
            <v>Gonzáles</v>
          </cell>
          <cell r="G214" t="str">
            <v>manuel.gonzalez-cortegano@renault.es</v>
          </cell>
          <cell r="H214">
            <v>15</v>
          </cell>
          <cell r="I214" t="str">
            <v>JAEN - GRANADA</v>
          </cell>
          <cell r="J214" t="str">
            <v>ARS-IND</v>
          </cell>
          <cell r="K214" t="str">
            <v>ADS-IND</v>
          </cell>
          <cell r="L214">
            <v>5328</v>
          </cell>
          <cell r="M214" t="str">
            <v>CONC-SUC</v>
          </cell>
          <cell r="N214" t="str">
            <v>JOSE MUROS CORRALES, S.L.</v>
          </cell>
        </row>
        <row r="215">
          <cell r="A215">
            <v>56800</v>
          </cell>
          <cell r="B215" t="str">
            <v xml:space="preserve">Rafael </v>
          </cell>
          <cell r="C215" t="str">
            <v>Posadas</v>
          </cell>
          <cell r="D215" t="str">
            <v>rafael.posadas@renault.es</v>
          </cell>
          <cell r="E215" t="str">
            <v>Manuel</v>
          </cell>
          <cell r="F215" t="str">
            <v>Gonzáles</v>
          </cell>
          <cell r="G215" t="str">
            <v>manuel.gonzalez-cortegano@renault.es</v>
          </cell>
          <cell r="H215">
            <v>15</v>
          </cell>
          <cell r="I215" t="str">
            <v>JAEN - GRANADA</v>
          </cell>
          <cell r="J215" t="str">
            <v>DRS-IND</v>
          </cell>
          <cell r="K215" t="str">
            <v>DDS-IND</v>
          </cell>
          <cell r="L215">
            <v>54000</v>
          </cell>
          <cell r="M215" t="str">
            <v>CONC</v>
          </cell>
          <cell r="N215" t="str">
            <v>FABIAN ARENAS E HIJOS, S.L.</v>
          </cell>
        </row>
        <row r="216">
          <cell r="A216">
            <v>5323</v>
          </cell>
          <cell r="B216" t="str">
            <v xml:space="preserve">Rafael </v>
          </cell>
          <cell r="C216" t="str">
            <v>Posadas</v>
          </cell>
          <cell r="D216" t="str">
            <v>rafael.posadas@renault.es</v>
          </cell>
          <cell r="E216" t="str">
            <v>Manuel</v>
          </cell>
          <cell r="F216" t="str">
            <v>Gonzáles</v>
          </cell>
          <cell r="G216" t="str">
            <v>manuel.gonzalez-cortegano@renault.es</v>
          </cell>
          <cell r="H216">
            <v>15</v>
          </cell>
          <cell r="I216" t="str">
            <v>JAEN - GRANADA</v>
          </cell>
          <cell r="J216" t="str">
            <v>DRS-IND</v>
          </cell>
          <cell r="K216" t="str">
            <v>DDS-IND</v>
          </cell>
          <cell r="L216">
            <v>54000</v>
          </cell>
          <cell r="M216" t="str">
            <v>CONC</v>
          </cell>
          <cell r="N216" t="str">
            <v>FABIAN ARENAS E HIJOS, S.L.</v>
          </cell>
        </row>
        <row r="217">
          <cell r="A217">
            <v>56600</v>
          </cell>
          <cell r="B217" t="str">
            <v xml:space="preserve">Rafael </v>
          </cell>
          <cell r="C217" t="str">
            <v>Posadas</v>
          </cell>
          <cell r="D217" t="str">
            <v>rafael.posadas@renault.es</v>
          </cell>
          <cell r="E217" t="str">
            <v>Francisco</v>
          </cell>
          <cell r="F217" t="str">
            <v>Alvarez</v>
          </cell>
          <cell r="G217" t="str">
            <v>francisco-javier.alvarez-cabo@renault.es</v>
          </cell>
          <cell r="H217">
            <v>14</v>
          </cell>
          <cell r="I217" t="str">
            <v>ARCOS</v>
          </cell>
          <cell r="J217" t="str">
            <v>CONC</v>
          </cell>
          <cell r="K217" t="str">
            <v>CONC</v>
          </cell>
          <cell r="L217" t="str">
            <v>***</v>
          </cell>
          <cell r="M217" t="str">
            <v>***</v>
          </cell>
          <cell r="N217" t="str">
            <v>MOTOR ARCOS, S.L.</v>
          </cell>
        </row>
        <row r="218">
          <cell r="A218">
            <v>50924</v>
          </cell>
          <cell r="B218" t="str">
            <v xml:space="preserve">Rafael </v>
          </cell>
          <cell r="C218" t="str">
            <v>Posadas</v>
          </cell>
          <cell r="D218" t="str">
            <v>rafael.posadas@renault.es</v>
          </cell>
          <cell r="E218" t="str">
            <v>Francisco</v>
          </cell>
          <cell r="F218" t="str">
            <v>Alvarez</v>
          </cell>
          <cell r="G218" t="str">
            <v>francisco-javier.alvarez-cabo@renault.es</v>
          </cell>
          <cell r="H218">
            <v>14</v>
          </cell>
          <cell r="I218" t="str">
            <v>ARCOS</v>
          </cell>
          <cell r="J218" t="str">
            <v>ARS-IND</v>
          </cell>
          <cell r="K218" t="str">
            <v>ADS-IND</v>
          </cell>
          <cell r="L218">
            <v>56600</v>
          </cell>
          <cell r="M218" t="str">
            <v>CONC</v>
          </cell>
          <cell r="N218" t="str">
            <v>AUTOSCUMBRE, S.L.</v>
          </cell>
        </row>
        <row r="219">
          <cell r="A219">
            <v>56601</v>
          </cell>
          <cell r="B219" t="str">
            <v xml:space="preserve">Rafael </v>
          </cell>
          <cell r="C219" t="str">
            <v>Posadas</v>
          </cell>
          <cell r="D219" t="str">
            <v>rafael.posadas@renault.es</v>
          </cell>
          <cell r="E219" t="str">
            <v>Francisco</v>
          </cell>
          <cell r="F219" t="str">
            <v>Alvarez</v>
          </cell>
          <cell r="G219" t="str">
            <v>francisco-javier.alvarez-cabo@renault.es</v>
          </cell>
          <cell r="H219">
            <v>14</v>
          </cell>
          <cell r="I219" t="str">
            <v>ARCOS</v>
          </cell>
          <cell r="J219" t="str">
            <v>ARS-IND</v>
          </cell>
          <cell r="K219" t="str">
            <v>ADS-IND</v>
          </cell>
          <cell r="L219">
            <v>56600</v>
          </cell>
          <cell r="M219" t="str">
            <v>CONC</v>
          </cell>
          <cell r="N219" t="str">
            <v>ANPE MOTOR, S.L.</v>
          </cell>
        </row>
        <row r="220">
          <cell r="A220">
            <v>56602</v>
          </cell>
          <cell r="B220" t="str">
            <v xml:space="preserve">Rafael </v>
          </cell>
          <cell r="C220" t="str">
            <v>Posadas</v>
          </cell>
          <cell r="D220" t="str">
            <v>rafael.posadas@renault.es</v>
          </cell>
          <cell r="E220" t="str">
            <v>Francisco</v>
          </cell>
          <cell r="F220" t="str">
            <v>Alvarez</v>
          </cell>
          <cell r="G220" t="str">
            <v>francisco-javier.alvarez-cabo@renault.es</v>
          </cell>
          <cell r="H220">
            <v>14</v>
          </cell>
          <cell r="I220" t="str">
            <v>ARCOS</v>
          </cell>
          <cell r="J220" t="str">
            <v>ARS-IND</v>
          </cell>
          <cell r="K220" t="str">
            <v>ADS-IND</v>
          </cell>
          <cell r="L220">
            <v>56600</v>
          </cell>
          <cell r="M220" t="str">
            <v>CONC</v>
          </cell>
          <cell r="N220" t="str">
            <v>AUTOMOVILES TINAJERO, S.L.</v>
          </cell>
        </row>
        <row r="221">
          <cell r="A221">
            <v>57000</v>
          </cell>
          <cell r="B221" t="str">
            <v xml:space="preserve">Rafael </v>
          </cell>
          <cell r="C221" t="str">
            <v>Posadas</v>
          </cell>
          <cell r="D221" t="str">
            <v>rafael.posadas@renault.es</v>
          </cell>
          <cell r="E221" t="str">
            <v>Francisco</v>
          </cell>
          <cell r="F221" t="str">
            <v>Alvarez</v>
          </cell>
          <cell r="G221" t="str">
            <v>francisco-javier.alvarez-cabo@renault.es</v>
          </cell>
          <cell r="H221">
            <v>14</v>
          </cell>
          <cell r="I221" t="str">
            <v>MALAGA</v>
          </cell>
          <cell r="J221" t="str">
            <v>CONC</v>
          </cell>
          <cell r="K221" t="str">
            <v>CONC</v>
          </cell>
          <cell r="L221" t="str">
            <v>***</v>
          </cell>
          <cell r="M221" t="str">
            <v>***</v>
          </cell>
          <cell r="N221" t="str">
            <v>TAHERMO, S.L.</v>
          </cell>
        </row>
        <row r="222">
          <cell r="A222">
            <v>5248</v>
          </cell>
          <cell r="B222" t="str">
            <v xml:space="preserve">Rafael </v>
          </cell>
          <cell r="C222" t="str">
            <v>Posadas</v>
          </cell>
          <cell r="D222" t="str">
            <v>rafael.posadas@renault.es</v>
          </cell>
          <cell r="E222" t="str">
            <v>Francisco</v>
          </cell>
          <cell r="F222" t="str">
            <v>Alvarez</v>
          </cell>
          <cell r="G222" t="str">
            <v>francisco-javier.alvarez-cabo@renault.es</v>
          </cell>
          <cell r="H222">
            <v>14</v>
          </cell>
          <cell r="I222" t="str">
            <v>MALAGA</v>
          </cell>
          <cell r="J222" t="str">
            <v>CONC-SUC</v>
          </cell>
          <cell r="K222" t="str">
            <v>CONC-SUC</v>
          </cell>
          <cell r="L222">
            <v>57000</v>
          </cell>
          <cell r="M222" t="str">
            <v>CONC</v>
          </cell>
          <cell r="N222" t="str">
            <v>TAHERMO, S.L. (EL VISO)</v>
          </cell>
        </row>
        <row r="223">
          <cell r="A223">
            <v>58400</v>
          </cell>
          <cell r="B223" t="str">
            <v xml:space="preserve">Rafael </v>
          </cell>
          <cell r="C223" t="str">
            <v>Posadas</v>
          </cell>
          <cell r="D223" t="str">
            <v>rafael.posadas@renault.es</v>
          </cell>
          <cell r="E223" t="str">
            <v>Francisco</v>
          </cell>
          <cell r="F223" t="str">
            <v>Alvarez</v>
          </cell>
          <cell r="G223" t="str">
            <v>francisco-javier.alvarez-cabo@renault.es</v>
          </cell>
          <cell r="H223">
            <v>14</v>
          </cell>
          <cell r="I223" t="str">
            <v>MALAGA</v>
          </cell>
          <cell r="J223" t="str">
            <v>DRS-IND</v>
          </cell>
          <cell r="K223" t="str">
            <v>DDS-IND</v>
          </cell>
          <cell r="L223">
            <v>57000</v>
          </cell>
          <cell r="M223" t="str">
            <v>CONC</v>
          </cell>
          <cell r="N223" t="str">
            <v>AUTO TALLERES LA VEGA, S.L.</v>
          </cell>
        </row>
        <row r="224">
          <cell r="A224">
            <v>57009</v>
          </cell>
          <cell r="B224" t="str">
            <v xml:space="preserve">Rafael </v>
          </cell>
          <cell r="C224" t="str">
            <v>Posadas</v>
          </cell>
          <cell r="D224" t="str">
            <v>rafael.posadas@renault.es</v>
          </cell>
          <cell r="E224" t="str">
            <v>Francisco</v>
          </cell>
          <cell r="F224" t="str">
            <v>Alvarez</v>
          </cell>
          <cell r="G224" t="str">
            <v>francisco-javier.alvarez-cabo@renault.es</v>
          </cell>
          <cell r="H224">
            <v>14</v>
          </cell>
          <cell r="I224" t="str">
            <v>MELILLA</v>
          </cell>
          <cell r="J224" t="str">
            <v>CONC</v>
          </cell>
          <cell r="K224" t="str">
            <v>CONC</v>
          </cell>
          <cell r="L224" t="str">
            <v>***</v>
          </cell>
          <cell r="M224" t="str">
            <v>***</v>
          </cell>
          <cell r="N224" t="str">
            <v>GORGE MOTOR, S.L.</v>
          </cell>
        </row>
        <row r="225">
          <cell r="A225">
            <v>57200</v>
          </cell>
          <cell r="B225" t="str">
            <v xml:space="preserve">Rafael </v>
          </cell>
          <cell r="C225" t="str">
            <v>Posadas</v>
          </cell>
          <cell r="D225" t="str">
            <v>rafael.posadas@renault.es</v>
          </cell>
          <cell r="E225" t="str">
            <v>Francisco</v>
          </cell>
          <cell r="F225" t="str">
            <v>Alvarez</v>
          </cell>
          <cell r="G225" t="str">
            <v>francisco-javier.alvarez-cabo@renault.es</v>
          </cell>
          <cell r="H225">
            <v>14</v>
          </cell>
          <cell r="I225" t="str">
            <v>CORDOBA</v>
          </cell>
          <cell r="J225" t="str">
            <v>CONC</v>
          </cell>
          <cell r="K225" t="str">
            <v>CONC</v>
          </cell>
          <cell r="L225" t="str">
            <v>***</v>
          </cell>
          <cell r="M225" t="str">
            <v>***</v>
          </cell>
          <cell r="N225" t="str">
            <v>MEZQUITA MOTOR, S.L. UNIPERSONAL</v>
          </cell>
        </row>
        <row r="226">
          <cell r="A226">
            <v>5002</v>
          </cell>
          <cell r="B226" t="str">
            <v xml:space="preserve">Rafael </v>
          </cell>
          <cell r="C226" t="str">
            <v>Posadas</v>
          </cell>
          <cell r="D226" t="str">
            <v>rafael.posadas@renault.es</v>
          </cell>
          <cell r="E226" t="str">
            <v>Francisco</v>
          </cell>
          <cell r="F226" t="str">
            <v>Alvarez</v>
          </cell>
          <cell r="G226" t="str">
            <v>francisco-javier.alvarez-cabo@renault.es</v>
          </cell>
          <cell r="H226">
            <v>14</v>
          </cell>
          <cell r="I226" t="str">
            <v>CORDOBA</v>
          </cell>
          <cell r="J226" t="str">
            <v>ARS-IND</v>
          </cell>
          <cell r="K226" t="str">
            <v>ADS-IND</v>
          </cell>
          <cell r="L226">
            <v>57200</v>
          </cell>
          <cell r="M226" t="str">
            <v>CONC</v>
          </cell>
          <cell r="N226" t="str">
            <v>AUTOMOVILES JOSE Mª FDEZ. FDEZ., S.L.L.</v>
          </cell>
        </row>
        <row r="227">
          <cell r="A227">
            <v>5124</v>
          </cell>
          <cell r="B227" t="str">
            <v xml:space="preserve">Rafael </v>
          </cell>
          <cell r="C227" t="str">
            <v>Posadas</v>
          </cell>
          <cell r="D227" t="str">
            <v>rafael.posadas@renault.es</v>
          </cell>
          <cell r="E227" t="str">
            <v>Francisco</v>
          </cell>
          <cell r="F227" t="str">
            <v>Alvarez</v>
          </cell>
          <cell r="G227" t="str">
            <v>francisco-javier.alvarez-cabo@renault.es</v>
          </cell>
          <cell r="H227">
            <v>14</v>
          </cell>
          <cell r="I227" t="str">
            <v>CORDOBA</v>
          </cell>
          <cell r="J227" t="str">
            <v>ARS-IND</v>
          </cell>
          <cell r="K227" t="str">
            <v>ADS-IND</v>
          </cell>
          <cell r="L227">
            <v>57200</v>
          </cell>
          <cell r="M227" t="str">
            <v>CONC</v>
          </cell>
          <cell r="N227" t="str">
            <v>CASTILLEJO DIAZ, S.L.</v>
          </cell>
        </row>
        <row r="228">
          <cell r="A228">
            <v>56000</v>
          </cell>
          <cell r="B228" t="str">
            <v xml:space="preserve">Rafael </v>
          </cell>
          <cell r="C228" t="str">
            <v>Posadas</v>
          </cell>
          <cell r="D228" t="str">
            <v>rafael.posadas@renault.es</v>
          </cell>
          <cell r="E228" t="str">
            <v>Francisco</v>
          </cell>
          <cell r="F228" t="str">
            <v>Alvarez</v>
          </cell>
          <cell r="G228" t="str">
            <v>francisco-javier.alvarez-cabo@renault.es</v>
          </cell>
          <cell r="H228">
            <v>14</v>
          </cell>
          <cell r="I228" t="str">
            <v>CORDOBA</v>
          </cell>
          <cell r="J228" t="str">
            <v>ARS-IND</v>
          </cell>
          <cell r="K228" t="str">
            <v>ADS-IND</v>
          </cell>
          <cell r="L228">
            <v>57200</v>
          </cell>
          <cell r="M228" t="str">
            <v>CONC</v>
          </cell>
          <cell r="N228" t="str">
            <v>LIGERO Y CACERES, S.A.</v>
          </cell>
        </row>
        <row r="229">
          <cell r="A229">
            <v>57207</v>
          </cell>
          <cell r="B229" t="str">
            <v xml:space="preserve">Rafael </v>
          </cell>
          <cell r="C229" t="str">
            <v>Posadas</v>
          </cell>
          <cell r="D229" t="str">
            <v>rafael.posadas@renault.es</v>
          </cell>
          <cell r="E229" t="str">
            <v>Francisco</v>
          </cell>
          <cell r="F229" t="str">
            <v>Alvarez</v>
          </cell>
          <cell r="G229" t="str">
            <v>francisco-javier.alvarez-cabo@renault.es</v>
          </cell>
          <cell r="H229">
            <v>14</v>
          </cell>
          <cell r="I229" t="str">
            <v>CORDOBA</v>
          </cell>
          <cell r="J229" t="str">
            <v>ARS-IND</v>
          </cell>
          <cell r="K229" t="str">
            <v>*</v>
          </cell>
          <cell r="L229">
            <v>57200</v>
          </cell>
          <cell r="M229" t="str">
            <v>CONC</v>
          </cell>
          <cell r="N229" t="str">
            <v>TALLERES ANTONIO CORPAS OGABAN, S.L.</v>
          </cell>
        </row>
        <row r="230">
          <cell r="A230">
            <v>57216</v>
          </cell>
          <cell r="B230" t="str">
            <v xml:space="preserve">Rafael </v>
          </cell>
          <cell r="C230" t="str">
            <v>Posadas</v>
          </cell>
          <cell r="D230" t="str">
            <v>rafael.posadas@renault.es</v>
          </cell>
          <cell r="E230" t="str">
            <v>Francisco</v>
          </cell>
          <cell r="F230" t="str">
            <v>Alvarez</v>
          </cell>
          <cell r="G230" t="str">
            <v>francisco-javier.alvarez-cabo@renault.es</v>
          </cell>
          <cell r="H230">
            <v>14</v>
          </cell>
          <cell r="I230" t="str">
            <v>CORDOBA</v>
          </cell>
          <cell r="J230" t="str">
            <v>ARS-IND</v>
          </cell>
          <cell r="K230" t="str">
            <v>ADS-IND</v>
          </cell>
          <cell r="L230">
            <v>57200</v>
          </cell>
          <cell r="M230" t="str">
            <v>CONC</v>
          </cell>
          <cell r="N230" t="str">
            <v>TALLERES MODEL, S.L.</v>
          </cell>
        </row>
        <row r="231">
          <cell r="A231">
            <v>5103</v>
          </cell>
          <cell r="B231" t="str">
            <v xml:space="preserve">Rafael </v>
          </cell>
          <cell r="C231" t="str">
            <v>Posadas</v>
          </cell>
          <cell r="D231" t="str">
            <v>rafael.posadas@renault.es</v>
          </cell>
          <cell r="E231" t="str">
            <v>Francisco</v>
          </cell>
          <cell r="F231" t="str">
            <v>Alvarez</v>
          </cell>
          <cell r="G231" t="str">
            <v>francisco-javier.alvarez-cabo@renault.es</v>
          </cell>
          <cell r="H231">
            <v>14</v>
          </cell>
          <cell r="I231" t="str">
            <v>CORDOBA</v>
          </cell>
          <cell r="J231" t="str">
            <v>CONC-SUC</v>
          </cell>
          <cell r="K231" t="str">
            <v>CONC-SUC</v>
          </cell>
          <cell r="L231">
            <v>57200</v>
          </cell>
          <cell r="M231" t="str">
            <v>CONC</v>
          </cell>
          <cell r="N231" t="str">
            <v>MEZQUITA MOTOR, S.L. UNIPERSONAL</v>
          </cell>
        </row>
        <row r="232">
          <cell r="A232">
            <v>52500</v>
          </cell>
          <cell r="B232" t="str">
            <v xml:space="preserve">Rafael </v>
          </cell>
          <cell r="C232" t="str">
            <v>Posadas</v>
          </cell>
          <cell r="D232" t="str">
            <v>rafael.posadas@renault.es</v>
          </cell>
          <cell r="E232" t="str">
            <v>Francisco</v>
          </cell>
          <cell r="F232" t="str">
            <v>Alvarez</v>
          </cell>
          <cell r="G232" t="str">
            <v>francisco-javier.alvarez-cabo@renault.es</v>
          </cell>
          <cell r="H232">
            <v>14</v>
          </cell>
          <cell r="I232" t="str">
            <v>CORDOBA</v>
          </cell>
          <cell r="J232" t="str">
            <v>DRS-IND</v>
          </cell>
          <cell r="K232" t="str">
            <v>DDS-IND</v>
          </cell>
          <cell r="L232">
            <v>57200</v>
          </cell>
          <cell r="M232" t="str">
            <v>CONC</v>
          </cell>
          <cell r="N232" t="str">
            <v>RAFAEL SALAZAR RUEDA, S.A.</v>
          </cell>
        </row>
        <row r="233">
          <cell r="A233">
            <v>5214</v>
          </cell>
          <cell r="B233" t="str">
            <v xml:space="preserve">Rafael </v>
          </cell>
          <cell r="C233" t="str">
            <v>Posadas</v>
          </cell>
          <cell r="D233" t="str">
            <v>rafael.posadas@renault.es</v>
          </cell>
          <cell r="E233" t="str">
            <v>Francisco</v>
          </cell>
          <cell r="F233" t="str">
            <v>Alvarez</v>
          </cell>
          <cell r="G233" t="str">
            <v>francisco-javier.alvarez-cabo@renault.es</v>
          </cell>
          <cell r="H233">
            <v>14</v>
          </cell>
          <cell r="I233" t="str">
            <v>CORDOBA</v>
          </cell>
          <cell r="J233" t="str">
            <v>RS-IND</v>
          </cell>
          <cell r="K233" t="str">
            <v>*</v>
          </cell>
          <cell r="L233">
            <v>57200</v>
          </cell>
          <cell r="M233" t="str">
            <v>CONC</v>
          </cell>
          <cell r="N233" t="str">
            <v>AUTOMOCION LABORAL RUTEÑA, S.L.L.</v>
          </cell>
        </row>
        <row r="234">
          <cell r="A234">
            <v>58000</v>
          </cell>
          <cell r="B234" t="str">
            <v xml:space="preserve">Rafael </v>
          </cell>
          <cell r="C234" t="str">
            <v>Posadas</v>
          </cell>
          <cell r="D234" t="str">
            <v>rafael.posadas@renault.es</v>
          </cell>
          <cell r="E234" t="str">
            <v>Francisco</v>
          </cell>
          <cell r="F234" t="str">
            <v>Alvarez</v>
          </cell>
          <cell r="G234" t="str">
            <v>francisco-javier.alvarez-cabo@renault.es</v>
          </cell>
          <cell r="H234">
            <v>14</v>
          </cell>
          <cell r="I234" t="str">
            <v>GIBRALTAR</v>
          </cell>
          <cell r="J234" t="str">
            <v>CONC</v>
          </cell>
          <cell r="K234" t="str">
            <v>CONC</v>
          </cell>
          <cell r="L234" t="str">
            <v>***</v>
          </cell>
          <cell r="M234" t="str">
            <v>***</v>
          </cell>
          <cell r="N234" t="str">
            <v xml:space="preserve">EUROPA ENTERPRISES, LTD. </v>
          </cell>
        </row>
        <row r="235">
          <cell r="A235">
            <v>5318</v>
          </cell>
          <cell r="B235" t="str">
            <v xml:space="preserve">Rafael </v>
          </cell>
          <cell r="C235" t="str">
            <v>Posadas</v>
          </cell>
          <cell r="D235" t="str">
            <v>rafael.posadas@renault.es</v>
          </cell>
          <cell r="E235" t="str">
            <v>Francisco</v>
          </cell>
          <cell r="F235" t="str">
            <v>Alvarez</v>
          </cell>
          <cell r="G235" t="str">
            <v>francisco-javier.alvarez-cabo@renault.es</v>
          </cell>
          <cell r="H235">
            <v>14</v>
          </cell>
          <cell r="I235" t="str">
            <v>CEUTA</v>
          </cell>
          <cell r="J235" t="str">
            <v>CONC</v>
          </cell>
          <cell r="K235" t="str">
            <v>CONC</v>
          </cell>
          <cell r="L235" t="str">
            <v>***</v>
          </cell>
          <cell r="M235" t="str">
            <v>***</v>
          </cell>
          <cell r="N235" t="str">
            <v>AUBENSA,S.A.</v>
          </cell>
        </row>
        <row r="236">
          <cell r="A236">
            <v>58700</v>
          </cell>
          <cell r="B236" t="str">
            <v>Carlos</v>
          </cell>
          <cell r="C236" t="str">
            <v>Segura</v>
          </cell>
          <cell r="D236" t="str">
            <v>carlos.segura-sanz@renault.es</v>
          </cell>
          <cell r="E236" t="str">
            <v>José</v>
          </cell>
          <cell r="F236" t="str">
            <v>Antón</v>
          </cell>
          <cell r="G236" t="str">
            <v>jose.anton-inareta@renault.com</v>
          </cell>
          <cell r="H236">
            <v>13</v>
          </cell>
          <cell r="I236" t="str">
            <v>MURCIA</v>
          </cell>
          <cell r="J236" t="str">
            <v>CONC</v>
          </cell>
          <cell r="K236" t="str">
            <v>CONC</v>
          </cell>
          <cell r="L236" t="str">
            <v>***</v>
          </cell>
          <cell r="M236" t="str">
            <v>***</v>
          </cell>
          <cell r="N236" t="str">
            <v>HERRERO Y LOPEZ, S.A.</v>
          </cell>
        </row>
        <row r="237">
          <cell r="A237">
            <v>58721</v>
          </cell>
          <cell r="B237" t="str">
            <v>Carlos</v>
          </cell>
          <cell r="C237" t="str">
            <v>Segura</v>
          </cell>
          <cell r="D237" t="str">
            <v>carlos.segura-sanz@renault.es</v>
          </cell>
          <cell r="E237" t="str">
            <v>José</v>
          </cell>
          <cell r="F237" t="str">
            <v>Antón</v>
          </cell>
          <cell r="G237" t="str">
            <v>jose.anton-inareta@renault.com</v>
          </cell>
          <cell r="H237">
            <v>13</v>
          </cell>
          <cell r="I237" t="str">
            <v>MURCIA</v>
          </cell>
          <cell r="J237" t="str">
            <v>ARS-IND</v>
          </cell>
          <cell r="K237" t="str">
            <v>ADS-IND</v>
          </cell>
          <cell r="L237">
            <v>58700</v>
          </cell>
          <cell r="M237" t="str">
            <v>CONC</v>
          </cell>
          <cell r="N237" t="str">
            <v>TALLERES LE MANS, S.L.</v>
          </cell>
        </row>
        <row r="238">
          <cell r="A238">
            <v>58724</v>
          </cell>
          <cell r="B238" t="str">
            <v>Carlos</v>
          </cell>
          <cell r="C238" t="str">
            <v>Segura</v>
          </cell>
          <cell r="D238" t="str">
            <v>carlos.segura-sanz@renault.es</v>
          </cell>
          <cell r="E238" t="str">
            <v>José</v>
          </cell>
          <cell r="F238" t="str">
            <v>Antón</v>
          </cell>
          <cell r="G238" t="str">
            <v>jose.anton-inareta@renault.com</v>
          </cell>
          <cell r="H238">
            <v>13</v>
          </cell>
          <cell r="I238" t="str">
            <v>MURCIA</v>
          </cell>
          <cell r="J238" t="str">
            <v>ARS-IND</v>
          </cell>
          <cell r="K238" t="str">
            <v>ADS-IND</v>
          </cell>
          <cell r="L238">
            <v>58700</v>
          </cell>
          <cell r="M238" t="str">
            <v>CONC</v>
          </cell>
          <cell r="N238" t="str">
            <v>AUTO BENIEL, S.L.</v>
          </cell>
        </row>
        <row r="239">
          <cell r="A239">
            <v>58725</v>
          </cell>
          <cell r="B239" t="str">
            <v>Carlos</v>
          </cell>
          <cell r="C239" t="str">
            <v>Segura</v>
          </cell>
          <cell r="D239" t="str">
            <v>carlos.segura-sanz@renault.es</v>
          </cell>
          <cell r="E239" t="str">
            <v>José</v>
          </cell>
          <cell r="F239" t="str">
            <v>Antón</v>
          </cell>
          <cell r="G239" t="str">
            <v>jose.anton-inareta@renault.com</v>
          </cell>
          <cell r="H239">
            <v>13</v>
          </cell>
          <cell r="I239" t="str">
            <v>MURCIA</v>
          </cell>
          <cell r="J239" t="str">
            <v>ARS-IND</v>
          </cell>
          <cell r="K239" t="str">
            <v>ADS-IND</v>
          </cell>
          <cell r="L239">
            <v>58700</v>
          </cell>
          <cell r="M239" t="str">
            <v>CONC</v>
          </cell>
          <cell r="N239" t="str">
            <v>AUTOMOVILES PUENTE TOCINO, S.L.</v>
          </cell>
        </row>
        <row r="240">
          <cell r="A240">
            <v>58734</v>
          </cell>
          <cell r="B240" t="str">
            <v>Carlos</v>
          </cell>
          <cell r="C240" t="str">
            <v>Segura</v>
          </cell>
          <cell r="D240" t="str">
            <v>carlos.segura-sanz@renault.es</v>
          </cell>
          <cell r="E240" t="str">
            <v>José</v>
          </cell>
          <cell r="F240" t="str">
            <v>Antón</v>
          </cell>
          <cell r="G240" t="str">
            <v>jose.anton-inareta@renault.com</v>
          </cell>
          <cell r="H240">
            <v>13</v>
          </cell>
          <cell r="I240" t="str">
            <v>MURCIA</v>
          </cell>
          <cell r="J240" t="str">
            <v>ARS-IND</v>
          </cell>
          <cell r="K240" t="str">
            <v>ADS-IND</v>
          </cell>
          <cell r="L240">
            <v>58700</v>
          </cell>
          <cell r="M240" t="str">
            <v>CONC</v>
          </cell>
          <cell r="N240" t="str">
            <v>BLAS MARTINEZ BOTIA, S.L.</v>
          </cell>
        </row>
        <row r="241">
          <cell r="A241">
            <v>58802</v>
          </cell>
          <cell r="B241" t="str">
            <v>Carlos</v>
          </cell>
          <cell r="C241" t="str">
            <v>Segura</v>
          </cell>
          <cell r="D241" t="str">
            <v>carlos.segura-sanz@renault.es</v>
          </cell>
          <cell r="E241" t="str">
            <v>José</v>
          </cell>
          <cell r="F241" t="str">
            <v>Antón</v>
          </cell>
          <cell r="G241" t="str">
            <v>jose.anton-inareta@renault.com</v>
          </cell>
          <cell r="H241">
            <v>13</v>
          </cell>
          <cell r="I241" t="str">
            <v>MURCIA</v>
          </cell>
          <cell r="J241" t="str">
            <v>RS-IND</v>
          </cell>
          <cell r="K241" t="str">
            <v>*</v>
          </cell>
          <cell r="L241">
            <v>58700</v>
          </cell>
          <cell r="M241" t="str">
            <v>CONC</v>
          </cell>
          <cell r="N241" t="str">
            <v>JOSE QUILEZ MARTINEZ E HIJOS, S.L.</v>
          </cell>
        </row>
        <row r="242">
          <cell r="A242">
            <v>58805</v>
          </cell>
          <cell r="B242" t="str">
            <v>Carlos</v>
          </cell>
          <cell r="C242" t="str">
            <v>Segura</v>
          </cell>
          <cell r="D242" t="str">
            <v>carlos.segura-sanz@renault.es</v>
          </cell>
          <cell r="E242" t="str">
            <v>José</v>
          </cell>
          <cell r="F242" t="str">
            <v>Antón</v>
          </cell>
          <cell r="G242" t="str">
            <v>jose.anton-inareta@renault.com</v>
          </cell>
          <cell r="H242">
            <v>13</v>
          </cell>
          <cell r="I242" t="str">
            <v>MURCIA</v>
          </cell>
          <cell r="J242" t="str">
            <v>ARS-IND</v>
          </cell>
          <cell r="K242" t="str">
            <v>ADS-IND</v>
          </cell>
          <cell r="L242">
            <v>58700</v>
          </cell>
          <cell r="M242" t="str">
            <v>CONC</v>
          </cell>
          <cell r="N242" t="str">
            <v>AUTOMOCION PAULIN, S.L. UNIPERSONAL</v>
          </cell>
        </row>
        <row r="243">
          <cell r="A243">
            <v>59102</v>
          </cell>
          <cell r="B243" t="str">
            <v>Carlos</v>
          </cell>
          <cell r="C243" t="str">
            <v>Segura</v>
          </cell>
          <cell r="D243" t="str">
            <v>carlos.segura-sanz@renault.es</v>
          </cell>
          <cell r="E243" t="str">
            <v>José</v>
          </cell>
          <cell r="F243" t="str">
            <v>Antón</v>
          </cell>
          <cell r="G243" t="str">
            <v>jose.anton-inareta@renault.com</v>
          </cell>
          <cell r="H243">
            <v>13</v>
          </cell>
          <cell r="I243" t="str">
            <v>MURCIA</v>
          </cell>
          <cell r="J243" t="str">
            <v>ARS-IND</v>
          </cell>
          <cell r="K243" t="str">
            <v>ADS-IND</v>
          </cell>
          <cell r="L243">
            <v>58700</v>
          </cell>
          <cell r="M243" t="str">
            <v>CONC</v>
          </cell>
          <cell r="N243" t="str">
            <v>DIEGO GARCIA CAYUELA, S.L.</v>
          </cell>
        </row>
        <row r="244">
          <cell r="A244">
            <v>59102</v>
          </cell>
          <cell r="B244" t="str">
            <v>Carlos</v>
          </cell>
          <cell r="C244" t="str">
            <v>Segura</v>
          </cell>
          <cell r="D244" t="str">
            <v>carlos.segura-sanz@renault.es</v>
          </cell>
          <cell r="E244" t="str">
            <v>José</v>
          </cell>
          <cell r="F244" t="str">
            <v>Antón</v>
          </cell>
          <cell r="G244" t="str">
            <v>jose.anton-inareta@renault.com</v>
          </cell>
          <cell r="H244">
            <v>13</v>
          </cell>
          <cell r="I244" t="str">
            <v>MURCIA</v>
          </cell>
          <cell r="J244" t="str">
            <v>INST-SEC</v>
          </cell>
          <cell r="K244" t="str">
            <v>INST-SEC</v>
          </cell>
          <cell r="L244">
            <v>59102</v>
          </cell>
          <cell r="M244" t="str">
            <v>ARS</v>
          </cell>
          <cell r="N244" t="str">
            <v>DIEGO GARCIA CAYUELA, S.L.</v>
          </cell>
        </row>
        <row r="245">
          <cell r="A245">
            <v>5133</v>
          </cell>
          <cell r="B245" t="str">
            <v>Carlos</v>
          </cell>
          <cell r="C245" t="str">
            <v>Segura</v>
          </cell>
          <cell r="D245" t="str">
            <v>carlos.segura-sanz@renault.es</v>
          </cell>
          <cell r="E245" t="str">
            <v>José</v>
          </cell>
          <cell r="F245" t="str">
            <v>Antón</v>
          </cell>
          <cell r="G245" t="str">
            <v>jose.anton-inareta@renault.com</v>
          </cell>
          <cell r="H245">
            <v>13</v>
          </cell>
          <cell r="I245" t="str">
            <v>MURCIA</v>
          </cell>
          <cell r="J245" t="str">
            <v>CONC-SUC</v>
          </cell>
          <cell r="K245" t="str">
            <v>CONC-SUC</v>
          </cell>
          <cell r="L245">
            <v>58700</v>
          </cell>
          <cell r="M245" t="str">
            <v>CONC</v>
          </cell>
          <cell r="N245" t="str">
            <v>HERRERO Y LOPEZ, S.A.</v>
          </cell>
        </row>
        <row r="246">
          <cell r="A246">
            <v>58800</v>
          </cell>
          <cell r="B246" t="str">
            <v>Carlos</v>
          </cell>
          <cell r="C246" t="str">
            <v>Segura</v>
          </cell>
          <cell r="D246" t="str">
            <v>carlos.segura-sanz@renault.es</v>
          </cell>
          <cell r="E246" t="str">
            <v>José</v>
          </cell>
          <cell r="F246" t="str">
            <v>Antón</v>
          </cell>
          <cell r="G246" t="str">
            <v>jose.anton-inareta@renault.com</v>
          </cell>
          <cell r="H246">
            <v>13</v>
          </cell>
          <cell r="I246" t="str">
            <v>MURCIA</v>
          </cell>
          <cell r="J246" t="str">
            <v>DRS-IND</v>
          </cell>
          <cell r="K246" t="str">
            <v>DDS-IND</v>
          </cell>
          <cell r="L246">
            <v>58700</v>
          </cell>
          <cell r="M246" t="str">
            <v>CONC</v>
          </cell>
          <cell r="N246" t="str">
            <v>MIGUEL CASTILLO, S.A.</v>
          </cell>
        </row>
        <row r="247">
          <cell r="A247">
            <v>59100</v>
          </cell>
          <cell r="B247" t="str">
            <v>Carlos</v>
          </cell>
          <cell r="C247" t="str">
            <v>Segura</v>
          </cell>
          <cell r="D247" t="str">
            <v>carlos.segura-sanz@renault.es</v>
          </cell>
          <cell r="E247" t="str">
            <v>José</v>
          </cell>
          <cell r="F247" t="str">
            <v>Antón</v>
          </cell>
          <cell r="G247" t="str">
            <v>jose.anton-inareta@renault.com</v>
          </cell>
          <cell r="H247">
            <v>13</v>
          </cell>
          <cell r="I247" t="str">
            <v>MURCIA</v>
          </cell>
          <cell r="J247" t="str">
            <v>DRS-IND</v>
          </cell>
          <cell r="K247" t="str">
            <v>DDS-IND</v>
          </cell>
          <cell r="L247">
            <v>58700</v>
          </cell>
          <cell r="M247" t="str">
            <v>CONC</v>
          </cell>
          <cell r="N247" t="str">
            <v>TALLERES HERNANDEZ DE ALCANTARILLA, S.A.</v>
          </cell>
        </row>
        <row r="248">
          <cell r="A248">
            <v>59000</v>
          </cell>
          <cell r="B248" t="str">
            <v>Carlos</v>
          </cell>
          <cell r="C248" t="str">
            <v>Segura</v>
          </cell>
          <cell r="D248" t="str">
            <v>carlos.segura-sanz@renault.es</v>
          </cell>
          <cell r="E248" t="str">
            <v>José</v>
          </cell>
          <cell r="F248" t="str">
            <v>Antón</v>
          </cell>
          <cell r="G248" t="str">
            <v>jose.anton-inareta@renault.com</v>
          </cell>
          <cell r="H248">
            <v>13</v>
          </cell>
          <cell r="I248" t="str">
            <v>CARTAGENA</v>
          </cell>
          <cell r="J248" t="str">
            <v>CONC</v>
          </cell>
          <cell r="K248" t="str">
            <v>CONC</v>
          </cell>
          <cell r="L248" t="str">
            <v>***</v>
          </cell>
          <cell r="M248" t="str">
            <v>***</v>
          </cell>
          <cell r="N248" t="str">
            <v>AUTOMENOR, S.A.</v>
          </cell>
        </row>
        <row r="249">
          <cell r="A249">
            <v>58907</v>
          </cell>
          <cell r="B249" t="str">
            <v>Carlos</v>
          </cell>
          <cell r="C249" t="str">
            <v>Segura</v>
          </cell>
          <cell r="D249" t="str">
            <v>carlos.segura-sanz@renault.es</v>
          </cell>
          <cell r="E249" t="str">
            <v>José</v>
          </cell>
          <cell r="F249" t="str">
            <v>Antón</v>
          </cell>
          <cell r="G249" t="str">
            <v>jose.anton-inareta@renault.com</v>
          </cell>
          <cell r="H249">
            <v>13</v>
          </cell>
          <cell r="I249" t="str">
            <v>CARTAGENA</v>
          </cell>
          <cell r="J249" t="str">
            <v>ARS-IND</v>
          </cell>
          <cell r="K249" t="str">
            <v>ADS-IND</v>
          </cell>
          <cell r="L249">
            <v>59000</v>
          </cell>
          <cell r="M249" t="str">
            <v>CONC</v>
          </cell>
          <cell r="N249" t="str">
            <v>DOMINGO JIMENEZ ALFONSO, S.L.</v>
          </cell>
        </row>
        <row r="250">
          <cell r="A250">
            <v>59004</v>
          </cell>
          <cell r="B250" t="str">
            <v>Carlos</v>
          </cell>
          <cell r="C250" t="str">
            <v>Segura</v>
          </cell>
          <cell r="D250" t="str">
            <v>carlos.segura-sanz@renault.es</v>
          </cell>
          <cell r="E250" t="str">
            <v>José</v>
          </cell>
          <cell r="F250" t="str">
            <v>Antón</v>
          </cell>
          <cell r="G250" t="str">
            <v>jose.anton-inareta@renault.com</v>
          </cell>
          <cell r="H250">
            <v>13</v>
          </cell>
          <cell r="I250" t="str">
            <v>CARTAGENA</v>
          </cell>
          <cell r="J250" t="str">
            <v>RS-IND</v>
          </cell>
          <cell r="K250" t="str">
            <v>DS-IND</v>
          </cell>
          <cell r="L250">
            <v>59000</v>
          </cell>
          <cell r="M250" t="str">
            <v>CONC</v>
          </cell>
          <cell r="N250" t="str">
            <v>EUGENIO JUMILLA JIMENEZ, S.L.</v>
          </cell>
        </row>
        <row r="251">
          <cell r="A251">
            <v>59005</v>
          </cell>
          <cell r="B251" t="str">
            <v>Carlos</v>
          </cell>
          <cell r="C251" t="str">
            <v>Segura</v>
          </cell>
          <cell r="D251" t="str">
            <v>carlos.segura-sanz@renault.es</v>
          </cell>
          <cell r="E251" t="str">
            <v>José</v>
          </cell>
          <cell r="F251" t="str">
            <v>Antón</v>
          </cell>
          <cell r="G251" t="str">
            <v>jose.anton-inareta@renault.com</v>
          </cell>
          <cell r="H251">
            <v>13</v>
          </cell>
          <cell r="I251" t="str">
            <v>CARTAGENA</v>
          </cell>
          <cell r="J251" t="str">
            <v>RS-IND</v>
          </cell>
          <cell r="K251" t="str">
            <v>DS-IND</v>
          </cell>
          <cell r="L251">
            <v>59000</v>
          </cell>
          <cell r="M251" t="str">
            <v>CONC</v>
          </cell>
          <cell r="N251" t="str">
            <v>CELESTINO GARCIA BUENDIA, S.L.</v>
          </cell>
        </row>
        <row r="252">
          <cell r="A252">
            <v>59013</v>
          </cell>
          <cell r="B252" t="str">
            <v>Carlos</v>
          </cell>
          <cell r="C252" t="str">
            <v>Segura</v>
          </cell>
          <cell r="D252" t="str">
            <v>carlos.segura-sanz@renault.es</v>
          </cell>
          <cell r="E252" t="str">
            <v>José</v>
          </cell>
          <cell r="F252" t="str">
            <v>Antón</v>
          </cell>
          <cell r="G252" t="str">
            <v>jose.anton-inareta@renault.com</v>
          </cell>
          <cell r="H252">
            <v>13</v>
          </cell>
          <cell r="I252" t="str">
            <v>CARTAGENA</v>
          </cell>
          <cell r="J252" t="str">
            <v>ARS-IND</v>
          </cell>
          <cell r="K252" t="str">
            <v>ADS-IND</v>
          </cell>
          <cell r="L252">
            <v>59000</v>
          </cell>
          <cell r="M252" t="str">
            <v>CONC</v>
          </cell>
          <cell r="N252" t="str">
            <v>AUTOMOCIONES UREÑA, S.L.</v>
          </cell>
        </row>
        <row r="253">
          <cell r="A253">
            <v>59016</v>
          </cell>
          <cell r="B253" t="str">
            <v>Carlos</v>
          </cell>
          <cell r="C253" t="str">
            <v>Segura</v>
          </cell>
          <cell r="D253" t="str">
            <v>carlos.segura-sanz@renault.es</v>
          </cell>
          <cell r="E253" t="str">
            <v>José</v>
          </cell>
          <cell r="F253" t="str">
            <v>Antón</v>
          </cell>
          <cell r="G253" t="str">
            <v>jose.anton-inareta@renault.com</v>
          </cell>
          <cell r="H253">
            <v>13</v>
          </cell>
          <cell r="I253" t="str">
            <v>CARTAGENA</v>
          </cell>
          <cell r="J253" t="str">
            <v>ARS-IND</v>
          </cell>
          <cell r="K253" t="str">
            <v>ADS-IND</v>
          </cell>
          <cell r="L253">
            <v>59000</v>
          </cell>
          <cell r="M253" t="str">
            <v>CONC</v>
          </cell>
          <cell r="N253" t="str">
            <v>ANGEL GOMEZ AUTOMOCION, S.L.</v>
          </cell>
        </row>
        <row r="254">
          <cell r="A254">
            <v>58900</v>
          </cell>
          <cell r="B254" t="str">
            <v>Carlos</v>
          </cell>
          <cell r="C254" t="str">
            <v>Segura</v>
          </cell>
          <cell r="D254" t="str">
            <v>carlos.segura-sanz@renault.es</v>
          </cell>
          <cell r="E254" t="str">
            <v>José</v>
          </cell>
          <cell r="F254" t="str">
            <v>Antón</v>
          </cell>
          <cell r="G254" t="str">
            <v>jose.anton-inareta@renault.com</v>
          </cell>
          <cell r="H254">
            <v>13</v>
          </cell>
          <cell r="I254" t="str">
            <v>CARTAGENA</v>
          </cell>
          <cell r="J254" t="str">
            <v>DRS-IND</v>
          </cell>
          <cell r="K254" t="str">
            <v>DDS-IND</v>
          </cell>
          <cell r="L254">
            <v>59000</v>
          </cell>
          <cell r="M254" t="str">
            <v>CONC</v>
          </cell>
          <cell r="N254" t="str">
            <v>AUTOMOCION DEL NOROESTE, S.A.</v>
          </cell>
        </row>
        <row r="255">
          <cell r="A255">
            <v>58901</v>
          </cell>
          <cell r="B255" t="str">
            <v>Carlos</v>
          </cell>
          <cell r="C255" t="str">
            <v>Segura</v>
          </cell>
          <cell r="D255" t="str">
            <v>carlos.segura-sanz@renault.es</v>
          </cell>
          <cell r="E255" t="str">
            <v>José</v>
          </cell>
          <cell r="F255" t="str">
            <v>Antón</v>
          </cell>
          <cell r="G255" t="str">
            <v>jose.anton-inareta@renault.com</v>
          </cell>
          <cell r="H255">
            <v>13</v>
          </cell>
          <cell r="I255" t="str">
            <v>CARTAGENA</v>
          </cell>
          <cell r="J255" t="str">
            <v>ARS-IND</v>
          </cell>
          <cell r="K255" t="str">
            <v>ADS-IND</v>
          </cell>
          <cell r="L255">
            <v>58900</v>
          </cell>
          <cell r="M255" t="str">
            <v>DRS</v>
          </cell>
          <cell r="N255" t="str">
            <v>AUTOMOCION DEL NOROESTE, S.A.</v>
          </cell>
        </row>
        <row r="256">
          <cell r="A256">
            <v>59001</v>
          </cell>
          <cell r="B256" t="str">
            <v>Carlos</v>
          </cell>
          <cell r="C256" t="str">
            <v>Segura</v>
          </cell>
          <cell r="D256" t="str">
            <v>carlos.segura-sanz@renault.es</v>
          </cell>
          <cell r="E256" t="str">
            <v>José</v>
          </cell>
          <cell r="F256" t="str">
            <v>Antón</v>
          </cell>
          <cell r="G256" t="str">
            <v>jose.anton-inareta@renault.com</v>
          </cell>
          <cell r="H256">
            <v>13</v>
          </cell>
          <cell r="I256" t="str">
            <v>CARTAGENA</v>
          </cell>
          <cell r="J256" t="str">
            <v>CONC-SUC</v>
          </cell>
          <cell r="K256" t="str">
            <v>CONC-SUC</v>
          </cell>
          <cell r="L256">
            <v>59000</v>
          </cell>
          <cell r="M256" t="str">
            <v>CONC</v>
          </cell>
          <cell r="N256" t="str">
            <v>AUTOMENOR, S.A.</v>
          </cell>
        </row>
        <row r="257">
          <cell r="A257">
            <v>80100</v>
          </cell>
          <cell r="B257" t="str">
            <v>Silvia</v>
          </cell>
          <cell r="C257" t="str">
            <v>Gonzáles</v>
          </cell>
          <cell r="D257" t="str">
            <v>silvia.gonzalez-moreno@renault.es</v>
          </cell>
          <cell r="E257" t="str">
            <v>Silvia</v>
          </cell>
          <cell r="F257" t="str">
            <v>Gonzáles</v>
          </cell>
          <cell r="G257" t="str">
            <v>silvia.gonzalez-moreno@renault.es</v>
          </cell>
          <cell r="H257">
            <v>16</v>
          </cell>
          <cell r="I257" t="str">
            <v>ACROMOTOR</v>
          </cell>
          <cell r="J257" t="str">
            <v>CONC</v>
          </cell>
          <cell r="K257" t="str">
            <v>CONC</v>
          </cell>
          <cell r="L257" t="str">
            <v>***</v>
          </cell>
          <cell r="M257" t="str">
            <v>***</v>
          </cell>
          <cell r="N257" t="str">
            <v>ACROMOTOR, S.A.</v>
          </cell>
        </row>
        <row r="258">
          <cell r="A258">
            <v>80102</v>
          </cell>
          <cell r="B258" t="str">
            <v>Silvia</v>
          </cell>
          <cell r="C258" t="str">
            <v>Gonzáles</v>
          </cell>
          <cell r="D258" t="str">
            <v>silvia.gonzalez-moreno@renault.es</v>
          </cell>
          <cell r="E258" t="str">
            <v>Silvia</v>
          </cell>
          <cell r="F258" t="str">
            <v>Gonzáles</v>
          </cell>
          <cell r="G258" t="str">
            <v>silvia.gonzalez-moreno@renault.es</v>
          </cell>
          <cell r="H258">
            <v>16</v>
          </cell>
          <cell r="I258" t="str">
            <v>ACROMOTOR</v>
          </cell>
          <cell r="J258" t="str">
            <v>ARS-PART</v>
          </cell>
          <cell r="K258" t="str">
            <v>ADS-PART</v>
          </cell>
          <cell r="L258">
            <v>80100</v>
          </cell>
          <cell r="M258" t="str">
            <v>CONC</v>
          </cell>
          <cell r="N258" t="str">
            <v>AZUDTURIS, S.L.</v>
          </cell>
        </row>
        <row r="259">
          <cell r="A259">
            <v>81000</v>
          </cell>
          <cell r="B259" t="str">
            <v>Silvia</v>
          </cell>
          <cell r="C259" t="str">
            <v>Gonzáles</v>
          </cell>
          <cell r="D259" t="str">
            <v>silvia.gonzalez-moreno@renault.es</v>
          </cell>
          <cell r="E259" t="str">
            <v>Silvia</v>
          </cell>
          <cell r="F259" t="str">
            <v>Gonzáles</v>
          </cell>
          <cell r="G259" t="str">
            <v>silvia.gonzalez-moreno@renault.es</v>
          </cell>
          <cell r="H259">
            <v>16</v>
          </cell>
          <cell r="I259" t="str">
            <v>LANZAROTE</v>
          </cell>
          <cell r="J259" t="str">
            <v>CONC</v>
          </cell>
          <cell r="K259" t="str">
            <v>CONC</v>
          </cell>
          <cell r="L259" t="str">
            <v>***</v>
          </cell>
          <cell r="M259" t="str">
            <v>***</v>
          </cell>
          <cell r="N259" t="str">
            <v>JUAN TOLEDO, S.L.</v>
          </cell>
        </row>
        <row r="260">
          <cell r="A260">
            <v>81000</v>
          </cell>
          <cell r="B260" t="str">
            <v>Silvia</v>
          </cell>
          <cell r="C260" t="str">
            <v>Gonzáles</v>
          </cell>
          <cell r="D260" t="str">
            <v>silvia.gonzalez-moreno@renault.es</v>
          </cell>
          <cell r="E260" t="str">
            <v>Silvia</v>
          </cell>
          <cell r="F260" t="str">
            <v>Gonzáles</v>
          </cell>
          <cell r="G260" t="str">
            <v>silvia.gonzalez-moreno@renault.es</v>
          </cell>
          <cell r="H260">
            <v>16</v>
          </cell>
          <cell r="I260" t="str">
            <v>LANZAROTE</v>
          </cell>
          <cell r="J260" t="str">
            <v>INST-CONC</v>
          </cell>
          <cell r="K260" t="str">
            <v>INST-CONC</v>
          </cell>
          <cell r="L260">
            <v>81000</v>
          </cell>
          <cell r="M260" t="str">
            <v>CONC</v>
          </cell>
          <cell r="N260" t="str">
            <v>JUAN TOLEDO, S.L.</v>
          </cell>
        </row>
        <row r="261">
          <cell r="A261">
            <v>5138</v>
          </cell>
          <cell r="B261" t="str">
            <v>Silvia</v>
          </cell>
          <cell r="C261" t="str">
            <v>Gonzáles</v>
          </cell>
          <cell r="D261" t="str">
            <v>silvia.gonzalez-moreno@renault.es</v>
          </cell>
          <cell r="E261" t="str">
            <v>Silvia</v>
          </cell>
          <cell r="F261" t="str">
            <v>Gonzáles</v>
          </cell>
          <cell r="G261" t="str">
            <v>silvia.gonzalez-moreno@renault.es</v>
          </cell>
          <cell r="H261">
            <v>16</v>
          </cell>
          <cell r="I261" t="str">
            <v>LANZAROTE</v>
          </cell>
          <cell r="J261" t="str">
            <v>ARS-SUC</v>
          </cell>
          <cell r="K261" t="str">
            <v>*</v>
          </cell>
          <cell r="L261">
            <v>81000</v>
          </cell>
          <cell r="M261" t="str">
            <v>CONC</v>
          </cell>
          <cell r="N261" t="str">
            <v>JUAN TOLEDO, S.L.</v>
          </cell>
        </row>
        <row r="262">
          <cell r="A262">
            <v>81003</v>
          </cell>
          <cell r="B262" t="str">
            <v>Silvia</v>
          </cell>
          <cell r="C262" t="str">
            <v>Gonzáles</v>
          </cell>
          <cell r="D262" t="str">
            <v>silvia.gonzalez-moreno@renault.es</v>
          </cell>
          <cell r="E262" t="str">
            <v>Silvia</v>
          </cell>
          <cell r="F262" t="str">
            <v>Gonzáles</v>
          </cell>
          <cell r="G262" t="str">
            <v>silvia.gonzalez-moreno@renault.es</v>
          </cell>
          <cell r="H262">
            <v>16</v>
          </cell>
          <cell r="I262" t="str">
            <v>LANZAROTE</v>
          </cell>
          <cell r="J262" t="str">
            <v>ARS-SUC</v>
          </cell>
          <cell r="K262" t="str">
            <v>*</v>
          </cell>
          <cell r="L262">
            <v>81000</v>
          </cell>
          <cell r="M262" t="str">
            <v>CONC</v>
          </cell>
          <cell r="N262" t="str">
            <v>JUAN TOLEDO, S.L.</v>
          </cell>
        </row>
        <row r="263">
          <cell r="A263">
            <v>81200</v>
          </cell>
          <cell r="B263" t="str">
            <v>Silvia</v>
          </cell>
          <cell r="C263" t="str">
            <v>Gonzáles</v>
          </cell>
          <cell r="D263" t="str">
            <v>silvia.gonzalez-moreno@renault.es</v>
          </cell>
          <cell r="E263" t="str">
            <v>Silvia</v>
          </cell>
          <cell r="F263" t="str">
            <v>Gonzáles</v>
          </cell>
          <cell r="G263" t="str">
            <v>silvia.gonzalez-moreno@renault.es</v>
          </cell>
          <cell r="H263">
            <v>16</v>
          </cell>
          <cell r="I263" t="str">
            <v>RAFAEL AFONSO</v>
          </cell>
          <cell r="J263" t="str">
            <v>CONC</v>
          </cell>
          <cell r="K263" t="str">
            <v>CONC</v>
          </cell>
          <cell r="L263" t="str">
            <v>***</v>
          </cell>
          <cell r="M263" t="str">
            <v>***</v>
          </cell>
          <cell r="N263" t="str">
            <v>RAFAEL AFONSO, S.L.</v>
          </cell>
        </row>
        <row r="264">
          <cell r="A264">
            <v>81200</v>
          </cell>
          <cell r="B264" t="str">
            <v>Silvia</v>
          </cell>
          <cell r="C264" t="str">
            <v>Gonzáles</v>
          </cell>
          <cell r="D264" t="str">
            <v>silvia.gonzalez-moreno@renault.es</v>
          </cell>
          <cell r="E264" t="str">
            <v>Silvia</v>
          </cell>
          <cell r="F264" t="str">
            <v>Gonzáles</v>
          </cell>
          <cell r="G264" t="str">
            <v>silvia.gonzalez-moreno@renault.es</v>
          </cell>
          <cell r="H264">
            <v>16</v>
          </cell>
          <cell r="I264" t="str">
            <v>RAFAEL AFONSO</v>
          </cell>
          <cell r="J264" t="str">
            <v>INST-CONC</v>
          </cell>
          <cell r="K264" t="str">
            <v>INST-CONC</v>
          </cell>
          <cell r="L264">
            <v>81200</v>
          </cell>
          <cell r="M264" t="str">
            <v>CONC</v>
          </cell>
          <cell r="N264" t="str">
            <v>RAFAEL AFONSO, S.L.</v>
          </cell>
        </row>
        <row r="265">
          <cell r="A265">
            <v>81600</v>
          </cell>
          <cell r="B265" t="str">
            <v>Silvia</v>
          </cell>
          <cell r="C265" t="str">
            <v>Gonzáles</v>
          </cell>
          <cell r="D265" t="str">
            <v>silvia.gonzalez-moreno@renault.es</v>
          </cell>
          <cell r="E265" t="str">
            <v>Silvia</v>
          </cell>
          <cell r="F265" t="str">
            <v>Gonzáles</v>
          </cell>
          <cell r="G265" t="str">
            <v>silvia.gonzalez-moreno@renault.es</v>
          </cell>
          <cell r="H265">
            <v>16</v>
          </cell>
          <cell r="I265" t="str">
            <v>MOTOR ARI</v>
          </cell>
          <cell r="J265" t="str">
            <v>CONC</v>
          </cell>
          <cell r="K265" t="str">
            <v>CONC</v>
          </cell>
          <cell r="L265" t="str">
            <v>***</v>
          </cell>
          <cell r="M265" t="str">
            <v>***</v>
          </cell>
          <cell r="N265" t="str">
            <v>MOTOR ARI, S.A.</v>
          </cell>
        </row>
        <row r="266">
          <cell r="A266">
            <v>81600</v>
          </cell>
          <cell r="B266" t="str">
            <v>Silvia</v>
          </cell>
          <cell r="C266" t="str">
            <v>Gonzáles</v>
          </cell>
          <cell r="D266" t="str">
            <v>silvia.gonzalez-moreno@renault.es</v>
          </cell>
          <cell r="E266" t="str">
            <v>Silvia</v>
          </cell>
          <cell r="F266" t="str">
            <v>Gonzáles</v>
          </cell>
          <cell r="G266" t="str">
            <v>silvia.gonzalez-moreno@renault.es</v>
          </cell>
          <cell r="H266">
            <v>16</v>
          </cell>
          <cell r="I266" t="str">
            <v>MOTOR ARI</v>
          </cell>
          <cell r="J266" t="str">
            <v>INST-CONC</v>
          </cell>
          <cell r="K266" t="str">
            <v>INST-CONC</v>
          </cell>
          <cell r="L266">
            <v>81600</v>
          </cell>
          <cell r="M266" t="str">
            <v>CONC</v>
          </cell>
          <cell r="N266" t="str">
            <v>MOTOR ARI, S.A.</v>
          </cell>
        </row>
        <row r="267">
          <cell r="A267">
            <v>81600</v>
          </cell>
          <cell r="B267" t="str">
            <v>Silvia</v>
          </cell>
          <cell r="C267" t="str">
            <v>Gonzáles</v>
          </cell>
          <cell r="D267" t="str">
            <v>silvia.gonzalez-moreno@renault.es</v>
          </cell>
          <cell r="E267" t="str">
            <v>Silvia</v>
          </cell>
          <cell r="F267" t="str">
            <v>Gonzáles</v>
          </cell>
          <cell r="G267" t="str">
            <v>silvia.gonzalez-moreno@renault.es</v>
          </cell>
          <cell r="H267">
            <v>16</v>
          </cell>
          <cell r="I267" t="str">
            <v>MOTOR ARI</v>
          </cell>
          <cell r="J267" t="str">
            <v>INST-CONC</v>
          </cell>
          <cell r="K267" t="str">
            <v>INST-CONC</v>
          </cell>
          <cell r="L267">
            <v>81600</v>
          </cell>
          <cell r="M267" t="str">
            <v>CONC</v>
          </cell>
          <cell r="N267" t="str">
            <v>MOTOR ARI, S.A.</v>
          </cell>
        </row>
        <row r="268">
          <cell r="A268">
            <v>5109</v>
          </cell>
          <cell r="B268" t="str">
            <v>Silvia</v>
          </cell>
          <cell r="C268" t="str">
            <v>Gonzáles</v>
          </cell>
          <cell r="D268" t="str">
            <v>silvia.gonzalez-moreno@renault.es</v>
          </cell>
          <cell r="E268" t="str">
            <v>Silvia</v>
          </cell>
          <cell r="F268" t="str">
            <v>Gonzáles</v>
          </cell>
          <cell r="G268" t="str">
            <v>silvia.gonzalez-moreno@renault.es</v>
          </cell>
          <cell r="H268">
            <v>16</v>
          </cell>
          <cell r="I268" t="str">
            <v>MOTOR ARI</v>
          </cell>
          <cell r="J268" t="str">
            <v>ARS-SUC</v>
          </cell>
          <cell r="K268" t="str">
            <v>*</v>
          </cell>
          <cell r="L268">
            <v>81600</v>
          </cell>
          <cell r="M268" t="str">
            <v>CONC</v>
          </cell>
          <cell r="N268" t="str">
            <v>MOTOR ARI, S.A.</v>
          </cell>
        </row>
        <row r="269">
          <cell r="A269">
            <v>81609</v>
          </cell>
          <cell r="B269" t="str">
            <v>Silvia</v>
          </cell>
          <cell r="C269" t="str">
            <v>Gonzáles</v>
          </cell>
          <cell r="D269" t="str">
            <v>silvia.gonzalez-moreno@renault.es</v>
          </cell>
          <cell r="E269" t="str">
            <v>Silvia</v>
          </cell>
          <cell r="F269" t="str">
            <v>Gonzáles</v>
          </cell>
          <cell r="G269" t="str">
            <v>silvia.gonzalez-moreno@renault.es</v>
          </cell>
          <cell r="H269">
            <v>16</v>
          </cell>
          <cell r="I269" t="str">
            <v>MOTOR ARI</v>
          </cell>
          <cell r="J269" t="str">
            <v>ARS-SUC</v>
          </cell>
          <cell r="K269" t="str">
            <v>ADS-SUC</v>
          </cell>
          <cell r="L269">
            <v>81600</v>
          </cell>
          <cell r="M269" t="str">
            <v>CONC</v>
          </cell>
          <cell r="N269" t="str">
            <v>MOTOR ARI, S.A.</v>
          </cell>
        </row>
        <row r="270">
          <cell r="A270">
            <v>81609</v>
          </cell>
          <cell r="B270" t="str">
            <v>Silvia</v>
          </cell>
          <cell r="C270" t="str">
            <v>Gonzáles</v>
          </cell>
          <cell r="D270" t="str">
            <v>silvia.gonzalez-moreno@renault.es</v>
          </cell>
          <cell r="E270" t="str">
            <v>Silvia</v>
          </cell>
          <cell r="F270" t="str">
            <v>Gonzáles</v>
          </cell>
          <cell r="G270" t="str">
            <v>silvia.gonzalez-moreno@renault.es</v>
          </cell>
          <cell r="H270">
            <v>16</v>
          </cell>
          <cell r="I270" t="str">
            <v>MOTOR ARI</v>
          </cell>
          <cell r="J270" t="str">
            <v>INST-SEC</v>
          </cell>
          <cell r="K270" t="str">
            <v>INST-SEC</v>
          </cell>
          <cell r="L270">
            <v>81609</v>
          </cell>
          <cell r="M270" t="str">
            <v>ARS</v>
          </cell>
          <cell r="N270" t="str">
            <v>MOTOR ARI, S.A.</v>
          </cell>
        </row>
        <row r="271">
          <cell r="A271">
            <v>5269</v>
          </cell>
          <cell r="B271" t="str">
            <v>Silvia</v>
          </cell>
          <cell r="C271" t="str">
            <v>Gonzáles</v>
          </cell>
          <cell r="D271" t="str">
            <v>silvia.gonzalez-moreno@renault.es</v>
          </cell>
          <cell r="E271" t="str">
            <v>Silvia</v>
          </cell>
          <cell r="F271" t="str">
            <v>Gonzáles</v>
          </cell>
          <cell r="G271" t="str">
            <v>silvia.gonzalez-moreno@renault.es</v>
          </cell>
          <cell r="H271">
            <v>16</v>
          </cell>
          <cell r="I271" t="str">
            <v>MOTOR ARI</v>
          </cell>
          <cell r="J271" t="str">
            <v>CONC-SUC</v>
          </cell>
          <cell r="K271" t="str">
            <v>CONC-SUC</v>
          </cell>
          <cell r="L271">
            <v>81600</v>
          </cell>
          <cell r="M271" t="str">
            <v>CONC</v>
          </cell>
          <cell r="N271" t="str">
            <v>MOTOR ARI, S.A.</v>
          </cell>
        </row>
        <row r="272">
          <cell r="A272">
            <v>5304</v>
          </cell>
          <cell r="B272" t="str">
            <v>Silvia</v>
          </cell>
          <cell r="C272" t="str">
            <v>Gonzáles</v>
          </cell>
          <cell r="D272" t="str">
            <v>silvia.gonzalez-moreno@renault.es</v>
          </cell>
          <cell r="E272" t="str">
            <v>Silvia</v>
          </cell>
          <cell r="F272" t="str">
            <v>Gonzáles</v>
          </cell>
          <cell r="G272" t="str">
            <v>silvia.gonzalez-moreno@renault.es</v>
          </cell>
          <cell r="H272">
            <v>16</v>
          </cell>
          <cell r="I272" t="str">
            <v>MOTOR ARI</v>
          </cell>
          <cell r="J272" t="str">
            <v>ARS-SUC</v>
          </cell>
          <cell r="K272" t="str">
            <v>ADS-SUC</v>
          </cell>
          <cell r="L272">
            <v>5269</v>
          </cell>
          <cell r="M272" t="str">
            <v>CONC-SUC</v>
          </cell>
          <cell r="N272" t="str">
            <v>MOTOR ARI, S.A.</v>
          </cell>
        </row>
        <row r="273">
          <cell r="A273">
            <v>81701</v>
          </cell>
          <cell r="B273" t="str">
            <v>Silvia</v>
          </cell>
          <cell r="C273" t="str">
            <v>Gonzáles</v>
          </cell>
          <cell r="D273" t="str">
            <v>silvia.gonzalez-moreno@renault.es</v>
          </cell>
          <cell r="E273" t="str">
            <v>Silvia</v>
          </cell>
          <cell r="F273" t="str">
            <v>Gonzáles</v>
          </cell>
          <cell r="G273" t="str">
            <v>silvia.gonzalez-moreno@renault.es</v>
          </cell>
          <cell r="H273">
            <v>16</v>
          </cell>
          <cell r="I273" t="str">
            <v>MOTOR ARI</v>
          </cell>
          <cell r="J273" t="str">
            <v>ARS-IND</v>
          </cell>
          <cell r="K273" t="str">
            <v>ADS-IND</v>
          </cell>
          <cell r="L273">
            <v>5269</v>
          </cell>
          <cell r="M273" t="str">
            <v>CONC-SUC</v>
          </cell>
          <cell r="N273" t="str">
            <v>TALLER CUTILLAS, S.L.</v>
          </cell>
        </row>
        <row r="274">
          <cell r="A274">
            <v>81701</v>
          </cell>
          <cell r="B274" t="str">
            <v>Silvia</v>
          </cell>
          <cell r="C274" t="str">
            <v>Gonzáles</v>
          </cell>
          <cell r="D274" t="str">
            <v>silvia.gonzalez-moreno@renault.es</v>
          </cell>
          <cell r="E274" t="str">
            <v>Silvia</v>
          </cell>
          <cell r="F274" t="str">
            <v>Gonzáles</v>
          </cell>
          <cell r="G274" t="str">
            <v>silvia.gonzalez-moreno@renault.es</v>
          </cell>
          <cell r="H274">
            <v>16</v>
          </cell>
          <cell r="I274" t="str">
            <v>MOTOR ARI</v>
          </cell>
          <cell r="J274" t="str">
            <v>INST-SEC</v>
          </cell>
          <cell r="K274" t="str">
            <v>INST-SEC</v>
          </cell>
          <cell r="L274">
            <v>5269</v>
          </cell>
          <cell r="M274" t="str">
            <v>ARS</v>
          </cell>
          <cell r="N274" t="str">
            <v>TALLER CUTILLAS, S.L.</v>
          </cell>
        </row>
        <row r="275">
          <cell r="A275">
            <v>81702</v>
          </cell>
          <cell r="B275" t="str">
            <v>Silvia</v>
          </cell>
          <cell r="C275" t="str">
            <v>Gonzáles</v>
          </cell>
          <cell r="D275" t="str">
            <v>silvia.gonzalez-moreno@renault.es</v>
          </cell>
          <cell r="E275" t="str">
            <v>Silvia</v>
          </cell>
          <cell r="F275" t="str">
            <v>Gonzáles</v>
          </cell>
          <cell r="G275" t="str">
            <v>silvia.gonzalez-moreno@renault.es</v>
          </cell>
          <cell r="H275">
            <v>16</v>
          </cell>
          <cell r="I275" t="str">
            <v>MOTOR ARI</v>
          </cell>
          <cell r="J275" t="str">
            <v>ARS-IND</v>
          </cell>
          <cell r="K275" t="str">
            <v>ADS-IND</v>
          </cell>
          <cell r="L275">
            <v>5269</v>
          </cell>
          <cell r="M275" t="str">
            <v>CONC-SUC</v>
          </cell>
          <cell r="N275" t="str">
            <v>AUTOS ARMANDO DORTA, S.L.</v>
          </cell>
        </row>
        <row r="276">
          <cell r="A276">
            <v>81706</v>
          </cell>
          <cell r="B276" t="str">
            <v>Silvia</v>
          </cell>
          <cell r="C276" t="str">
            <v>Gonzáles</v>
          </cell>
          <cell r="D276" t="str">
            <v>silvia.gonzalez-moreno@renault.es</v>
          </cell>
          <cell r="E276" t="str">
            <v>Silvia</v>
          </cell>
          <cell r="F276" t="str">
            <v>Gonzáles</v>
          </cell>
          <cell r="G276" t="str">
            <v>silvia.gonzalez-moreno@renault.es</v>
          </cell>
          <cell r="H276">
            <v>16</v>
          </cell>
          <cell r="I276" t="str">
            <v>MOTOR ARI</v>
          </cell>
          <cell r="J276" t="str">
            <v>RS-IND</v>
          </cell>
          <cell r="K276" t="str">
            <v>DS-IND</v>
          </cell>
          <cell r="L276">
            <v>5269</v>
          </cell>
          <cell r="M276" t="str">
            <v>CONC-SUC</v>
          </cell>
          <cell r="N276" t="str">
            <v>AUTO TALLERES KIKO, S.L.</v>
          </cell>
        </row>
        <row r="277">
          <cell r="A277">
            <v>81708</v>
          </cell>
          <cell r="B277" t="str">
            <v>Silvia</v>
          </cell>
          <cell r="C277" t="str">
            <v>Gonzáles</v>
          </cell>
          <cell r="D277" t="str">
            <v>silvia.gonzalez-moreno@renault.es</v>
          </cell>
          <cell r="E277" t="str">
            <v>Silvia</v>
          </cell>
          <cell r="F277" t="str">
            <v>Gonzáles</v>
          </cell>
          <cell r="G277" t="str">
            <v>silvia.gonzalez-moreno@renault.es</v>
          </cell>
          <cell r="H277">
            <v>16</v>
          </cell>
          <cell r="I277" t="str">
            <v>MOTOR ARI</v>
          </cell>
          <cell r="J277" t="str">
            <v>RS-IND</v>
          </cell>
          <cell r="K277" t="str">
            <v>*</v>
          </cell>
          <cell r="L277">
            <v>5269</v>
          </cell>
          <cell r="M277" t="str">
            <v>CONC-SUC</v>
          </cell>
          <cell r="N277" t="str">
            <v>AUTOMOVILES VALLE DE GUIMAR, S.L.</v>
          </cell>
        </row>
        <row r="278">
          <cell r="A278">
            <v>5255</v>
          </cell>
          <cell r="B278" t="str">
            <v>Silvia</v>
          </cell>
          <cell r="C278" t="str">
            <v>Gonzáles</v>
          </cell>
          <cell r="D278" t="str">
            <v>silvia.gonzalez-moreno@renault.es</v>
          </cell>
          <cell r="E278" t="str">
            <v>Silvia</v>
          </cell>
          <cell r="F278" t="str">
            <v>Gonzáles</v>
          </cell>
          <cell r="G278" t="str">
            <v>silvia.gonzalez-moreno@renault.es</v>
          </cell>
          <cell r="H278">
            <v>16</v>
          </cell>
          <cell r="I278" t="str">
            <v>MOTOR ARI</v>
          </cell>
          <cell r="J278" t="str">
            <v>ARS-IND</v>
          </cell>
          <cell r="K278" t="str">
            <v>*</v>
          </cell>
          <cell r="L278">
            <v>5269</v>
          </cell>
          <cell r="M278" t="str">
            <v>CONC-SUC</v>
          </cell>
          <cell r="N278" t="str">
            <v>AUTO GRUAS GOMERA, S.L.</v>
          </cell>
        </row>
        <row r="279">
          <cell r="A279">
            <v>81800</v>
          </cell>
          <cell r="B279" t="str">
            <v>Silvia</v>
          </cell>
          <cell r="C279" t="str">
            <v>Gonzáles</v>
          </cell>
          <cell r="D279" t="str">
            <v>silvia.gonzalez-moreno@renault.es</v>
          </cell>
          <cell r="E279" t="str">
            <v>Silvia</v>
          </cell>
          <cell r="F279" t="str">
            <v>Gonzáles</v>
          </cell>
          <cell r="G279" t="str">
            <v>silvia.gonzalez-moreno@renault.es</v>
          </cell>
          <cell r="H279">
            <v>16</v>
          </cell>
          <cell r="I279" t="str">
            <v>MOTOR ARI</v>
          </cell>
          <cell r="J279" t="str">
            <v>ARS-IND</v>
          </cell>
          <cell r="K279" t="str">
            <v>ADS-IND</v>
          </cell>
          <cell r="L279">
            <v>5269</v>
          </cell>
          <cell r="M279" t="str">
            <v>CONC-SUC</v>
          </cell>
          <cell r="N279" t="str">
            <v xml:space="preserve">J.A. CORONADO, S.L.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AQ12"/>
  <sheetViews>
    <sheetView tabSelected="1" workbookViewId="0">
      <selection activeCell="C8" sqref="C8"/>
    </sheetView>
  </sheetViews>
  <sheetFormatPr baseColWidth="10" defaultColWidth="0" defaultRowHeight="15" customHeight="1" zeroHeight="1" x14ac:dyDescent="0.25"/>
  <cols>
    <col min="1" max="1" width="2.140625" style="3" customWidth="1"/>
    <col min="2" max="2" width="9.140625" style="3" customWidth="1"/>
    <col min="3" max="3" width="9.85546875" style="3" customWidth="1"/>
    <col min="4" max="4" width="14.42578125" style="3" customWidth="1"/>
    <col min="5" max="12" width="9.140625" style="3" customWidth="1"/>
    <col min="13" max="13" width="15.7109375" style="3" customWidth="1"/>
    <col min="14" max="14" width="4" style="3" bestFit="1" customWidth="1"/>
    <col min="15" max="15" width="3.28515625" style="3" bestFit="1" customWidth="1"/>
    <col min="16" max="16" width="6.7109375" style="3" bestFit="1" customWidth="1"/>
    <col min="17" max="17" width="15.7109375" style="3" customWidth="1"/>
    <col min="18" max="19" width="3.28515625" style="3" bestFit="1" customWidth="1"/>
    <col min="20" max="20" width="6.7109375" style="3" bestFit="1" customWidth="1"/>
    <col min="21" max="21" width="15.7109375" style="3" customWidth="1"/>
    <col min="22" max="23" width="3.28515625" style="3" bestFit="1" customWidth="1"/>
    <col min="24" max="24" width="6.7109375" style="3" bestFit="1" customWidth="1"/>
    <col min="25" max="25" width="15.7109375" style="3" customWidth="1"/>
    <col min="26" max="27" width="3.28515625" style="3" bestFit="1" customWidth="1"/>
    <col min="28" max="28" width="6.7109375" style="3" bestFit="1" customWidth="1"/>
    <col min="29" max="31" width="6.7109375" style="3" customWidth="1"/>
    <col min="32" max="32" width="8.28515625" style="3" customWidth="1"/>
    <col min="33" max="33" width="11.42578125" style="3" customWidth="1"/>
    <col min="34" max="35" width="3.28515625" style="3" bestFit="1" customWidth="1"/>
    <col min="36" max="36" width="6.7109375" style="3" customWidth="1"/>
    <col min="37" max="37" width="11.42578125" style="3" customWidth="1"/>
    <col min="38" max="39" width="3.28515625" style="3" bestFit="1" customWidth="1"/>
    <col min="40" max="40" width="6.7109375" style="3" customWidth="1"/>
    <col min="41" max="41" width="9.140625" style="3" customWidth="1"/>
    <col min="42" max="43" width="1.7109375" style="3" customWidth="1"/>
    <col min="44" max="16384" width="9.140625" style="3" hidden="1"/>
  </cols>
  <sheetData>
    <row r="1" spans="1:43" x14ac:dyDescent="0.25">
      <c r="AP1" s="4"/>
      <c r="AQ1" s="5"/>
    </row>
    <row r="2" spans="1:43" ht="87.75" customHeight="1" x14ac:dyDescent="0.25">
      <c r="I2" s="3" t="s">
        <v>39</v>
      </c>
      <c r="AP2" s="4"/>
      <c r="AQ2" s="5"/>
    </row>
    <row r="3" spans="1:43" ht="17.25" customHeight="1" thickBot="1" x14ac:dyDescent="0.3">
      <c r="AP3" s="4"/>
      <c r="AQ3" s="5"/>
    </row>
    <row r="4" spans="1:43" s="6" customFormat="1" ht="114" customHeight="1" thickBot="1" x14ac:dyDescent="0.3">
      <c r="B4" s="39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3" t="s">
        <v>6</v>
      </c>
      <c r="H4" s="41" t="s">
        <v>7</v>
      </c>
      <c r="I4" s="41" t="s">
        <v>8</v>
      </c>
      <c r="J4" s="41" t="s">
        <v>9</v>
      </c>
      <c r="K4" s="41" t="s">
        <v>10</v>
      </c>
      <c r="L4" s="41" t="s">
        <v>11</v>
      </c>
      <c r="M4" s="37" t="s">
        <v>12</v>
      </c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8"/>
      <c r="AP4" s="7"/>
      <c r="AQ4" s="8"/>
    </row>
    <row r="5" spans="1:43" s="9" customFormat="1" ht="73.5" customHeight="1" x14ac:dyDescent="0.2">
      <c r="B5" s="40"/>
      <c r="C5" s="42"/>
      <c r="D5" s="42"/>
      <c r="E5" s="42"/>
      <c r="F5" s="42"/>
      <c r="G5" s="44"/>
      <c r="H5" s="42"/>
      <c r="I5" s="42"/>
      <c r="J5" s="42"/>
      <c r="K5" s="42"/>
      <c r="L5" s="45"/>
      <c r="M5" s="10" t="s">
        <v>13</v>
      </c>
      <c r="N5" s="11" t="s">
        <v>14</v>
      </c>
      <c r="O5" s="12" t="s">
        <v>15</v>
      </c>
      <c r="P5" s="13" t="s">
        <v>16</v>
      </c>
      <c r="Q5" s="10" t="s">
        <v>13</v>
      </c>
      <c r="R5" s="11" t="s">
        <v>14</v>
      </c>
      <c r="S5" s="11" t="s">
        <v>15</v>
      </c>
      <c r="T5" s="14" t="s">
        <v>16</v>
      </c>
      <c r="U5" s="10" t="s">
        <v>13</v>
      </c>
      <c r="V5" s="11" t="s">
        <v>14</v>
      </c>
      <c r="W5" s="11" t="s">
        <v>15</v>
      </c>
      <c r="X5" s="14" t="s">
        <v>16</v>
      </c>
      <c r="Y5" s="10" t="s">
        <v>13</v>
      </c>
      <c r="Z5" s="11" t="s">
        <v>14</v>
      </c>
      <c r="AA5" s="11" t="s">
        <v>15</v>
      </c>
      <c r="AB5" s="14" t="s">
        <v>16</v>
      </c>
      <c r="AC5" s="10" t="s">
        <v>13</v>
      </c>
      <c r="AD5" s="11" t="s">
        <v>14</v>
      </c>
      <c r="AE5" s="11" t="s">
        <v>15</v>
      </c>
      <c r="AF5" s="15" t="s">
        <v>16</v>
      </c>
      <c r="AG5" s="10" t="s">
        <v>13</v>
      </c>
      <c r="AH5" s="11" t="s">
        <v>14</v>
      </c>
      <c r="AI5" s="11" t="s">
        <v>15</v>
      </c>
      <c r="AJ5" s="15" t="s">
        <v>16</v>
      </c>
      <c r="AK5" s="10" t="s">
        <v>13</v>
      </c>
      <c r="AL5" s="11" t="s">
        <v>14</v>
      </c>
      <c r="AM5" s="11" t="s">
        <v>15</v>
      </c>
      <c r="AN5" s="15" t="s">
        <v>16</v>
      </c>
      <c r="AP5" s="16"/>
      <c r="AQ5" s="17"/>
    </row>
    <row r="6" spans="1:43" s="18" customFormat="1" ht="50.25" customHeight="1" thickBot="1" x14ac:dyDescent="0.3">
      <c r="B6" s="24">
        <v>55900</v>
      </c>
      <c r="C6" s="24" t="s">
        <v>21</v>
      </c>
      <c r="D6" s="25" t="s">
        <v>27</v>
      </c>
      <c r="E6" s="26">
        <v>4</v>
      </c>
      <c r="F6" s="27">
        <v>10</v>
      </c>
      <c r="G6" s="27">
        <v>362</v>
      </c>
      <c r="H6" s="27">
        <v>28</v>
      </c>
      <c r="I6" s="28">
        <f t="shared" ref="I6" si="0">H6/G6</f>
        <v>7.7348066298342538E-2</v>
      </c>
      <c r="J6" s="27">
        <v>0</v>
      </c>
      <c r="K6" s="27">
        <v>0</v>
      </c>
      <c r="L6" s="29">
        <v>0</v>
      </c>
      <c r="M6" s="35" t="s">
        <v>28</v>
      </c>
      <c r="N6" s="30">
        <v>29</v>
      </c>
      <c r="O6" s="30">
        <v>4</v>
      </c>
      <c r="P6" s="31">
        <f>O6/N6</f>
        <v>0.13793103448275862</v>
      </c>
      <c r="Q6" s="30" t="s">
        <v>29</v>
      </c>
      <c r="R6" s="30">
        <v>18</v>
      </c>
      <c r="S6" s="30">
        <v>6</v>
      </c>
      <c r="T6" s="31">
        <f>S6/R6</f>
        <v>0.33333333333333331</v>
      </c>
      <c r="U6" s="30" t="s">
        <v>30</v>
      </c>
      <c r="V6" s="30">
        <v>17</v>
      </c>
      <c r="W6" s="30">
        <v>5</v>
      </c>
      <c r="X6" s="31">
        <f>W6/V6</f>
        <v>0.29411764705882354</v>
      </c>
      <c r="Y6" s="30" t="s">
        <v>31</v>
      </c>
      <c r="Z6" s="30">
        <v>43</v>
      </c>
      <c r="AA6" s="30">
        <v>6</v>
      </c>
      <c r="AB6" s="31">
        <f>AA6/Z6</f>
        <v>0.13953488372093023</v>
      </c>
      <c r="AC6" s="30" t="s">
        <v>32</v>
      </c>
      <c r="AD6" s="30">
        <v>26</v>
      </c>
      <c r="AE6" s="30">
        <v>2</v>
      </c>
      <c r="AF6" s="31">
        <f>AE6/AD6</f>
        <v>7.6923076923076927E-2</v>
      </c>
      <c r="AG6" s="31"/>
      <c r="AH6" s="20"/>
      <c r="AI6" s="20"/>
      <c r="AJ6" s="21"/>
      <c r="AK6" s="19"/>
      <c r="AL6" s="20"/>
      <c r="AM6" s="20"/>
      <c r="AN6" s="21"/>
      <c r="AP6" s="22"/>
      <c r="AQ6" s="23"/>
    </row>
    <row r="7" spans="1:43" x14ac:dyDescent="0.25">
      <c r="AP7" s="4"/>
      <c r="AQ7" s="5"/>
    </row>
    <row r="8" spans="1:43" x14ac:dyDescent="0.25">
      <c r="AP8" s="4"/>
      <c r="AQ8" s="5"/>
    </row>
    <row r="9" spans="1:43" x14ac:dyDescent="0.25">
      <c r="AP9" s="4"/>
      <c r="AQ9" s="5"/>
    </row>
    <row r="10" spans="1:43" ht="6.9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5"/>
    </row>
    <row r="11" spans="1:43" ht="8.1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 hidden="1" x14ac:dyDescent="0.25"/>
  </sheetData>
  <mergeCells count="12">
    <mergeCell ref="M4:AN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"/>
  <sheetViews>
    <sheetView topLeftCell="A7" workbookViewId="0">
      <selection activeCell="E25" sqref="E25"/>
    </sheetView>
  </sheetViews>
  <sheetFormatPr baseColWidth="10" defaultRowHeight="15" x14ac:dyDescent="0.25"/>
  <cols>
    <col min="1" max="1" width="21.42578125" customWidth="1"/>
    <col min="2" max="2" width="43.85546875" customWidth="1"/>
    <col min="5" max="5" width="44.42578125" customWidth="1"/>
  </cols>
  <sheetData>
    <row r="1" spans="1:3" x14ac:dyDescent="0.25">
      <c r="B1" s="2" t="s">
        <v>0</v>
      </c>
      <c r="C1" s="2"/>
    </row>
    <row r="2" spans="1:3" x14ac:dyDescent="0.25">
      <c r="B2" s="1"/>
      <c r="C2" s="1"/>
    </row>
    <row r="3" spans="1:3" x14ac:dyDescent="0.25">
      <c r="B3" s="32"/>
      <c r="C3" s="1"/>
    </row>
    <row r="4" spans="1:3" x14ac:dyDescent="0.25">
      <c r="B4" s="32"/>
      <c r="C4" s="1"/>
    </row>
    <row r="5" spans="1:3" x14ac:dyDescent="0.25">
      <c r="A5" t="s">
        <v>23</v>
      </c>
      <c r="B5" s="1" t="str">
        <f>'Resultados MFC Mayo 2015'!I2</f>
        <v>mayo</v>
      </c>
      <c r="C5" s="1"/>
    </row>
    <row r="6" spans="1:3" x14ac:dyDescent="0.25">
      <c r="A6" t="s">
        <v>18</v>
      </c>
      <c r="B6" s="1">
        <f>'Resultados MFC Mayo 2015'!B6</f>
        <v>55900</v>
      </c>
      <c r="C6" s="1"/>
    </row>
    <row r="7" spans="1:3" x14ac:dyDescent="0.25">
      <c r="A7" t="s">
        <v>20</v>
      </c>
      <c r="B7" s="1" t="str">
        <f>VLOOKUP(B6,'[1]DR MADRID'!$A$3:$N$279,14,0)</f>
        <v>SYTASA</v>
      </c>
      <c r="C7" s="1"/>
    </row>
    <row r="8" spans="1:3" x14ac:dyDescent="0.25">
      <c r="A8" t="s">
        <v>17</v>
      </c>
      <c r="B8" s="1" t="str">
        <f>VLOOKUP(B6,'[1]DR MADRID'!$A$3:$G$279,5,0)</f>
        <v>Manuel</v>
      </c>
      <c r="C8" s="1"/>
    </row>
    <row r="9" spans="1:3" x14ac:dyDescent="0.25">
      <c r="A9" t="s">
        <v>19</v>
      </c>
      <c r="B9" s="1" t="str">
        <f>VLOOKUP(B6,'[1]DR MADRID'!$A$3:$G$279,7,0)</f>
        <v>manuel.gonzalez-cortegano@renault.es</v>
      </c>
      <c r="C9" s="1"/>
    </row>
    <row r="10" spans="1:3" x14ac:dyDescent="0.25">
      <c r="A10" t="s">
        <v>35</v>
      </c>
      <c r="B10" s="1" t="s">
        <v>37</v>
      </c>
      <c r="C10" s="1"/>
    </row>
    <row r="11" spans="1:3" x14ac:dyDescent="0.25">
      <c r="A11" t="s">
        <v>36</v>
      </c>
      <c r="B11" s="1" t="s">
        <v>38</v>
      </c>
      <c r="C11" s="1"/>
    </row>
    <row r="12" spans="1:3" x14ac:dyDescent="0.25">
      <c r="A12" t="s">
        <v>22</v>
      </c>
      <c r="B12" s="1">
        <f>'Resultados MFC Mayo 2015'!G6</f>
        <v>362</v>
      </c>
      <c r="C12" s="1"/>
    </row>
    <row r="13" spans="1:3" x14ac:dyDescent="0.25">
      <c r="A13" t="s">
        <v>24</v>
      </c>
      <c r="B13" s="1">
        <f>'Resultados MFC Mayo 2015'!H6</f>
        <v>28</v>
      </c>
      <c r="C13" s="1"/>
    </row>
    <row r="14" spans="1:3" x14ac:dyDescent="0.25">
      <c r="A14" t="s">
        <v>25</v>
      </c>
      <c r="B14" s="36" t="str">
        <f>TEXT('Resultados MFC Mayo 2015'!H6/'Resultados MFC Mayo 2015'!G6,"#,##%")</f>
        <v>7,73%</v>
      </c>
      <c r="C14" s="1"/>
    </row>
    <row r="15" spans="1:3" x14ac:dyDescent="0.25">
      <c r="A15" t="s">
        <v>26</v>
      </c>
      <c r="B15" s="33" t="str">
        <f>IF(B14&gt;6%,"(superior a 6%).","(inferior a 6%).")</f>
        <v>(superior a 6%).</v>
      </c>
    </row>
    <row r="16" spans="1:3" x14ac:dyDescent="0.25">
      <c r="A16" t="s">
        <v>34</v>
      </c>
      <c r="B16" s="1">
        <f>COUNTIF(C24:C24,"&gt;0")</f>
        <v>0</v>
      </c>
    </row>
    <row r="17" spans="1:4" x14ac:dyDescent="0.25">
      <c r="A17" s="46" t="s">
        <v>33</v>
      </c>
      <c r="B17" s="47" t="str">
        <f>IF('Resultados MFC Mayo 2015'!M6=0,"",'Resultados MFC Mayo 2015'!M6)</f>
        <v>RE DC 1 AÑO 30E DTO REVI OFI MANTEN</v>
      </c>
      <c r="C17" s="50" t="str">
        <f>IF(ISERROR('Resultados MFC Mayo 2015'!O6/'Resultados MFC Mayo 2015'!N6),"",TEXT('Resultados MFC Mayo 2015'!O6/'Resultados MFC Mayo 2015'!N6,"#,##%"))</f>
        <v>13,79%</v>
      </c>
    </row>
    <row r="18" spans="1:4" x14ac:dyDescent="0.25">
      <c r="A18" s="46"/>
      <c r="B18" s="47" t="str">
        <f>IF('Resultados MFC Mayo 2015'!Q6=0,"",'Resultados MFC Mayo 2015'!Q6)</f>
        <v>RE DC 2 AÑOS 30E DTO REVI OFI MANTE</v>
      </c>
      <c r="C18" s="50" t="str">
        <f>IF(ISERROR('Resultados MFC Mayo 2015'!S6/'Resultados MFC Mayo 2015'!R6),"",TEXT('Resultados MFC Mayo 2015'!S6/'Resultados MFC Mayo 2015'!R6,"#,##%"))</f>
        <v>33,33%</v>
      </c>
      <c r="D18" s="34"/>
    </row>
    <row r="19" spans="1:4" x14ac:dyDescent="0.25">
      <c r="A19" s="46"/>
      <c r="B19" s="47" t="str">
        <f>IF('Resultados MFC Mayo 2015'!U6=0,"",'Resultados MFC Mayo 2015'!U6)</f>
        <v>RE DC 3AÑOS FIN GARANTIA 30E DTO MA</v>
      </c>
      <c r="C19" s="50" t="str">
        <f>IF(ISERROR('Resultados MFC Mayo 2015'!W6/'Resultados MFC Mayo 2015'!V6),"",TEXT('Resultados MFC Mayo 2015'!W6/'Resultados MFC Mayo 2015'!V6,"#,##%"))</f>
        <v>29,41%</v>
      </c>
      <c r="D19" s="34"/>
    </row>
    <row r="20" spans="1:4" x14ac:dyDescent="0.25">
      <c r="A20" s="46"/>
      <c r="B20" s="48" t="str">
        <f>IF('Resultados MFC Mayo 2015'!Y6=0,"",'Resultados MFC Mayo 2015'!Y6)</f>
        <v>RE DC 4 AÑOS REVI +PREITV</v>
      </c>
      <c r="C20" s="50" t="str">
        <f>IF(ISERROR('Resultados MFC Mayo 2015'!AA6/'Resultados MFC Mayo 2015'!Z6),"",TEXT('Resultados MFC Mayo 2015'!AA6/'Resultados MFC Mayo 2015'!Z6,"#,##%"))</f>
        <v>13,95%</v>
      </c>
      <c r="D20" s="34"/>
    </row>
    <row r="21" spans="1:4" x14ac:dyDescent="0.25">
      <c r="A21" s="46"/>
      <c r="B21" s="48" t="str">
        <f>IF('Resultados MFC Mayo 2015'!AC6=0,"",'Resultados MFC Mayo 2015'!AC6)</f>
        <v>RE DC 6 AÑOS CORREAS REV+PREITV</v>
      </c>
      <c r="C21" s="50" t="str">
        <f>IF(ISERROR('Resultados MFC Mayo 2015'!AE6/'Resultados MFC Mayo 2015'!AD6),"",TEXT('Resultados MFC Mayo 2015'!AE6/'Resultados MFC Mayo 2015'!AD6,"#,##%"))</f>
        <v>7,69%</v>
      </c>
      <c r="D21" s="34"/>
    </row>
    <row r="22" spans="1:4" x14ac:dyDescent="0.25">
      <c r="A22" s="46"/>
      <c r="B22" s="49" t="str">
        <f>IF('Resultados MFC Mayo 2015'!AG6=0,"",'Resultados MFC Mayo 2015'!AG6)</f>
        <v/>
      </c>
      <c r="C22" s="50" t="str">
        <f>IF(ISERROR('Resultados MFC Mayo 2015'!AI6/'Resultados MFC Mayo 2015'!AH6),"",TEXT('Resultados MFC Mayo 2015'!AI6/'Resultados MFC Mayo 2015'!AH6,"#,##%"))</f>
        <v/>
      </c>
      <c r="D22" s="34"/>
    </row>
    <row r="23" spans="1:4" x14ac:dyDescent="0.25">
      <c r="A23" s="46"/>
      <c r="B23" s="49" t="str">
        <f>IF('Resultados MFC Mayo 2015'!AK6=0,"",'Resultados MFC Mayo 2015'!AK6)</f>
        <v/>
      </c>
      <c r="C23" s="50" t="str">
        <f>IF(ISERROR('Resultados MFC Mayo 2015'!AM6/'Resultados MFC Mayo 2015'!AM6),"",TEXT('Resultados MFC Mayo 2015'!AM6/'Resultados MFC Mayo 2015'!AM6,"#,##%"))</f>
        <v/>
      </c>
      <c r="D23" s="34"/>
    </row>
  </sheetData>
  <mergeCells count="1">
    <mergeCell ref="A17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Resultados MFC Mayo 2015</vt:lpstr>
      <vt:lpstr>OGNLET 2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Ed Noork</cp:lastModifiedBy>
  <dcterms:created xsi:type="dcterms:W3CDTF">2015-06-19T07:58:30Z</dcterms:created>
  <dcterms:modified xsi:type="dcterms:W3CDTF">2015-06-23T19:37:51Z</dcterms:modified>
</cp:coreProperties>
</file>