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4000" windowHeight="98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2" i="1"/>
  <c r="D2" i="1"/>
  <c r="C2" i="1"/>
  <c r="B2" i="1"/>
  <c r="A2" i="1"/>
</calcChain>
</file>

<file path=xl/sharedStrings.xml><?xml version="1.0" encoding="utf-8"?>
<sst xmlns="http://schemas.openxmlformats.org/spreadsheetml/2006/main" count="18" uniqueCount="8">
  <si>
    <t>Nombre de dossier traité</t>
  </si>
  <si>
    <t>Nombre de dossier subventionné</t>
  </si>
  <si>
    <t>Oui</t>
  </si>
  <si>
    <t>Non</t>
  </si>
  <si>
    <t>Date dossier</t>
  </si>
  <si>
    <t>Dossier subventionné</t>
  </si>
  <si>
    <t>Dossier accepté</t>
  </si>
  <si>
    <t>Nombre de dossier accepté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</si>
</sst>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2" borderId="1" xfId="0" applyNumberFormat="1" applyFill="1" applyBorder="1" applyAlignment="1">
      <alignment horizontal="center" vertical="center"/>
    </xf>
    <xf numFmtId="0" fontId="0" fillId="2" borderId="0" xfId="0" applyFill="1"/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7" fontId="1" fillId="2" borderId="2" xfId="0" applyNumberFormat="1" applyFont="1" applyFill="1" applyBorder="1" applyAlignment="1">
      <alignment horizontal="center" vertical="center" textRotation="90"/>
    </xf>
    <xf numFmtId="17" fontId="2" fillId="2" borderId="2" xfId="0" applyNumberFormat="1" applyFont="1" applyFill="1" applyBorder="1" applyAlignment="1">
      <alignment horizontal="center" vertical="center" textRotation="90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/Documents/Fichier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ntact"/>
      <sheetName val="Statistique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F9" sqref="F9"/>
    </sheetView>
  </sheetViews>
  <sheetFormatPr baseColWidth="10" defaultRowHeight="15" x14ac:dyDescent="0.25"/>
  <cols>
    <col min="1" max="6" width="11.42578125" style="2"/>
    <col min="7" max="7" width="31.140625" style="2" customWidth="1"/>
    <col min="8" max="11" width="11.42578125" style="2"/>
    <col min="12" max="12" width="11.42578125" style="9"/>
    <col min="13" max="13" width="18.140625" style="9" customWidth="1"/>
    <col min="14" max="14" width="11.42578125" style="9"/>
    <col min="15" max="16384" width="11.42578125" style="2"/>
  </cols>
  <sheetData>
    <row r="1" spans="1:14" ht="40.5" x14ac:dyDescent="0.25">
      <c r="A1" s="6">
        <v>41456</v>
      </c>
      <c r="B1" s="6">
        <v>41487</v>
      </c>
      <c r="C1" s="6">
        <v>41518</v>
      </c>
      <c r="D1" s="7">
        <v>41548</v>
      </c>
      <c r="E1" s="7">
        <v>41579</v>
      </c>
      <c r="F1" s="7">
        <v>41609</v>
      </c>
      <c r="G1" s="3"/>
      <c r="L1" s="5" t="s">
        <v>4</v>
      </c>
      <c r="M1" s="5" t="s">
        <v>5</v>
      </c>
      <c r="N1" s="5" t="s">
        <v>6</v>
      </c>
    </row>
    <row r="2" spans="1:14" x14ac:dyDescent="0.25">
      <c r="A2" s="4">
        <f>COUNTIF($L$2:$L$9,"&gt;=01/07/2013")-COUNTIF($L$2:$L$9,"&gt;31/07/2013")</f>
        <v>2</v>
      </c>
      <c r="B2" s="4">
        <f>COUNTIF($L$2:$L$9,"&gt;=01/08/2013")-COUNTIF($L$2:$L$9,"&gt;31/08/2013")</f>
        <v>1</v>
      </c>
      <c r="C2" s="4">
        <f>COUNTIF($L$2:$L$9,"&gt;=01/09/2013")-COUNTIF($L$2:$L$9,"&gt;30/09/2013")</f>
        <v>0</v>
      </c>
      <c r="D2" s="4">
        <f>COUNTIF($L$2:$L$9,"&gt;=01/10/2013")-COUNTIF($L$2:$L$9,"&gt;31/10/2013")</f>
        <v>3</v>
      </c>
      <c r="E2" s="4">
        <f>COUNTIF($L$2:$L$9,"&gt;=01/11/2013")-COUNTIF($L$2:$L$9,"&gt;30/11/2013")</f>
        <v>2</v>
      </c>
      <c r="F2" s="4">
        <f>COUNTIF($L$2:$L$9,"&gt;=01/12/2013")-COUNTIF($L$2:$L$9,"&gt;31/12/2013")</f>
        <v>0</v>
      </c>
      <c r="G2" s="3" t="s">
        <v>0</v>
      </c>
      <c r="L2" s="1">
        <v>41474</v>
      </c>
      <c r="M2" s="4" t="s">
        <v>2</v>
      </c>
      <c r="N2" s="8" t="s">
        <v>2</v>
      </c>
    </row>
    <row r="3" spans="1:14" x14ac:dyDescent="0.25">
      <c r="A3" s="4"/>
      <c r="B3" s="4"/>
      <c r="C3" s="4"/>
      <c r="D3" s="4"/>
      <c r="E3" s="4"/>
      <c r="F3" s="4"/>
      <c r="G3" s="3" t="s">
        <v>1</v>
      </c>
      <c r="L3" s="1">
        <v>41484</v>
      </c>
      <c r="M3" s="4" t="s">
        <v>2</v>
      </c>
      <c r="N3" s="8" t="s">
        <v>3</v>
      </c>
    </row>
    <row r="4" spans="1:14" x14ac:dyDescent="0.25">
      <c r="A4" s="3"/>
      <c r="B4" s="3"/>
      <c r="C4" s="3"/>
      <c r="D4" s="3"/>
      <c r="E4" s="3"/>
      <c r="F4" s="3"/>
      <c r="G4" s="3" t="s">
        <v>7</v>
      </c>
      <c r="L4" s="1">
        <v>41507</v>
      </c>
      <c r="M4" s="4" t="s">
        <v>3</v>
      </c>
      <c r="N4" s="8"/>
    </row>
    <row r="5" spans="1:14" x14ac:dyDescent="0.25">
      <c r="L5" s="1">
        <v>41566</v>
      </c>
      <c r="M5" s="4" t="s">
        <v>3</v>
      </c>
      <c r="N5" s="8"/>
    </row>
    <row r="6" spans="1:14" x14ac:dyDescent="0.25">
      <c r="L6" s="1">
        <v>41568</v>
      </c>
      <c r="M6" s="4" t="s">
        <v>3</v>
      </c>
      <c r="N6" s="8"/>
    </row>
    <row r="7" spans="1:14" x14ac:dyDescent="0.25">
      <c r="L7" s="1">
        <v>41570</v>
      </c>
      <c r="M7" s="4" t="s">
        <v>3</v>
      </c>
      <c r="N7" s="8"/>
    </row>
    <row r="8" spans="1:14" x14ac:dyDescent="0.25">
      <c r="L8" s="1">
        <v>41584</v>
      </c>
      <c r="M8" s="4" t="s">
        <v>2</v>
      </c>
      <c r="N8" s="8" t="s">
        <v>2</v>
      </c>
    </row>
    <row r="9" spans="1:14" x14ac:dyDescent="0.25">
      <c r="L9" s="1">
        <v>41599</v>
      </c>
      <c r="M9" s="4" t="s">
        <v>2</v>
      </c>
      <c r="N9" s="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TONIN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TONIN</dc:creator>
  <cp:lastModifiedBy>Nicolas TONIN</cp:lastModifiedBy>
  <dcterms:created xsi:type="dcterms:W3CDTF">2013-12-06T09:41:13Z</dcterms:created>
  <dcterms:modified xsi:type="dcterms:W3CDTF">2013-12-06T09:48:08Z</dcterms:modified>
</cp:coreProperties>
</file>