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75" yWindow="165" windowWidth="24915" windowHeight="13665" tabRatio="863"/>
  </bookViews>
  <sheets>
    <sheet name="TODOLIST" sheetId="48" r:id="rId1"/>
    <sheet name="Feuil1" sheetId="44" state="hidden" r:id="rId2"/>
    <sheet name="DM" sheetId="57" r:id="rId3"/>
    <sheet name="EEC" sheetId="58" r:id="rId4"/>
    <sheet name="AEC" sheetId="55" r:id="rId5"/>
    <sheet name="FEC" sheetId="49" r:id="rId6"/>
    <sheet name="CALENDRIERS" sheetId="16" r:id="rId7"/>
  </sheets>
  <calcPr calcId="144525"/>
</workbook>
</file>

<file path=xl/calcChain.xml><?xml version="1.0" encoding="utf-8"?>
<calcChain xmlns="http://schemas.openxmlformats.org/spreadsheetml/2006/main">
  <c r="D2" i="57" l="1"/>
  <c r="D2" i="58"/>
  <c r="D2" i="49"/>
  <c r="D2" i="55"/>
  <c r="J48" i="48"/>
  <c r="J37" i="48"/>
  <c r="J26" i="48"/>
  <c r="J15" i="48"/>
  <c r="J4" i="48"/>
  <c r="J114" i="48"/>
  <c r="J103" i="48"/>
  <c r="J92" i="48"/>
  <c r="J81" i="48"/>
  <c r="I114" i="48"/>
  <c r="I103" i="48"/>
  <c r="I92" i="48"/>
  <c r="I81" i="48"/>
  <c r="F114" i="48"/>
  <c r="F103" i="48"/>
  <c r="F70" i="48"/>
  <c r="F92" i="48"/>
  <c r="F81" i="48"/>
  <c r="F59" i="48"/>
  <c r="F48" i="48"/>
  <c r="I15" i="48"/>
  <c r="I26" i="48"/>
  <c r="I37" i="48"/>
  <c r="I48" i="48"/>
  <c r="I4" i="48"/>
  <c r="F4" i="48"/>
  <c r="L4" i="48" s="1"/>
  <c r="F15" i="48"/>
  <c r="L15" i="48" s="1"/>
  <c r="F26" i="48"/>
  <c r="L26" i="48" s="1"/>
  <c r="F37" i="48"/>
  <c r="L114" i="48"/>
  <c r="L103" i="48"/>
  <c r="L92" i="48"/>
  <c r="L81" i="48"/>
  <c r="L70" i="48"/>
  <c r="L59" i="48"/>
  <c r="L48" i="48"/>
  <c r="L37" i="48"/>
  <c r="L82" i="48" l="1"/>
  <c r="L83" i="48"/>
  <c r="L84" i="48"/>
  <c r="L85" i="48"/>
  <c r="L86" i="48"/>
  <c r="L87" i="48"/>
  <c r="L88" i="48"/>
  <c r="L89" i="48"/>
  <c r="L90" i="48"/>
  <c r="L91" i="48"/>
  <c r="L93" i="48"/>
  <c r="L94" i="48"/>
  <c r="L95" i="48"/>
  <c r="L96" i="48"/>
  <c r="L97" i="48"/>
  <c r="L98" i="48"/>
  <c r="L99" i="48"/>
  <c r="L100" i="48"/>
  <c r="L101" i="48"/>
  <c r="L102" i="48"/>
  <c r="H48" i="48" l="1"/>
  <c r="H37" i="48"/>
  <c r="H26" i="48"/>
  <c r="H15" i="48"/>
  <c r="H4" i="48"/>
  <c r="B2" i="48" l="1"/>
  <c r="B70" i="48" s="1"/>
  <c r="I70" i="48" l="1"/>
  <c r="J70" i="48"/>
  <c r="B59" i="48"/>
  <c r="I59" i="48" l="1"/>
  <c r="J59" i="48"/>
  <c r="B1" i="44"/>
  <c r="D1" i="44"/>
  <c r="B2" i="44"/>
  <c r="D2" i="44"/>
  <c r="B3" i="44"/>
  <c r="D3" i="44"/>
  <c r="B4" i="44"/>
  <c r="D4" i="44"/>
  <c r="B5" i="44"/>
  <c r="D5" i="44"/>
  <c r="B6" i="44"/>
  <c r="D6" i="44"/>
  <c r="B7" i="44"/>
  <c r="D7" i="44"/>
  <c r="B8" i="44"/>
  <c r="D8" i="44"/>
  <c r="B9" i="44"/>
  <c r="D9" i="44"/>
  <c r="B10" i="44"/>
  <c r="D10" i="44"/>
  <c r="B11" i="44"/>
  <c r="D11" i="44"/>
  <c r="B12" i="44"/>
  <c r="D12" i="44"/>
  <c r="B13" i="44"/>
  <c r="D13" i="44"/>
  <c r="B14" i="44"/>
  <c r="D14" i="44"/>
  <c r="B15" i="44"/>
  <c r="D15" i="44"/>
  <c r="B16" i="44"/>
  <c r="D16" i="44"/>
  <c r="B17" i="44"/>
  <c r="D17" i="44"/>
  <c r="B18" i="44"/>
  <c r="D18" i="44"/>
  <c r="B19" i="44"/>
  <c r="D19" i="44"/>
  <c r="B20" i="44"/>
  <c r="D20" i="44"/>
  <c r="B21" i="44"/>
  <c r="D21" i="44"/>
  <c r="B22" i="44"/>
  <c r="D22" i="44"/>
  <c r="B23" i="44"/>
  <c r="D23" i="44"/>
  <c r="B24" i="44"/>
  <c r="D24" i="44"/>
  <c r="B25" i="44"/>
  <c r="D25" i="44"/>
  <c r="B26" i="44"/>
  <c r="D26" i="44"/>
  <c r="B27" i="44"/>
  <c r="D27" i="44"/>
  <c r="B28" i="44"/>
  <c r="D28" i="44"/>
</calcChain>
</file>

<file path=xl/sharedStrings.xml><?xml version="1.0" encoding="utf-8"?>
<sst xmlns="http://schemas.openxmlformats.org/spreadsheetml/2006/main" count="294" uniqueCount="70">
  <si>
    <t>Progression</t>
  </si>
  <si>
    <t>Etat</t>
  </si>
  <si>
    <t>Courses</t>
  </si>
  <si>
    <t>Durée</t>
  </si>
  <si>
    <t>Cloturé</t>
  </si>
  <si>
    <t>Fanny</t>
  </si>
  <si>
    <t>Danny et Steve</t>
  </si>
  <si>
    <t>Latifa</t>
  </si>
  <si>
    <t>Marie Pierre</t>
  </si>
  <si>
    <t>Pascal</t>
  </si>
  <si>
    <t>Laeticia</t>
  </si>
  <si>
    <t>Jeremy Viconde</t>
  </si>
  <si>
    <t>Marie Garcia</t>
  </si>
  <si>
    <t>Descendre les ordures</t>
  </si>
  <si>
    <t>Danny Steve</t>
  </si>
  <si>
    <t>Katy et Mannon</t>
  </si>
  <si>
    <t>Une fille annif</t>
  </si>
  <si>
    <t>A l'ordre du jour</t>
  </si>
  <si>
    <t>Poubelle Brune</t>
  </si>
  <si>
    <t>Poubelle bleue</t>
  </si>
  <si>
    <t>Mettre la poubelle ménagère</t>
  </si>
  <si>
    <t>Poubelle Bleue</t>
  </si>
  <si>
    <t>Pharmacie</t>
  </si>
  <si>
    <t>Maman</t>
  </si>
  <si>
    <t>Pression des pneus</t>
  </si>
  <si>
    <t>Calendrier 2013/1</t>
  </si>
  <si>
    <t>Calendrier 2013/2</t>
  </si>
  <si>
    <t>Calendrier 2014/1</t>
  </si>
  <si>
    <t>Descendre les ordures et Yannick</t>
  </si>
  <si>
    <t>Descendre les ordures / Nathalie Remience</t>
  </si>
  <si>
    <t>Descendre les ordures / Cyrl Delh</t>
  </si>
  <si>
    <t>Descendre les ordures / Christophe</t>
  </si>
  <si>
    <t>Step</t>
  </si>
  <si>
    <t>Calendrier 2014/2</t>
  </si>
  <si>
    <t>Estimation</t>
  </si>
  <si>
    <t>Score</t>
  </si>
  <si>
    <t>TODOLIST</t>
  </si>
  <si>
    <t>H AMORCE</t>
  </si>
  <si>
    <t>Date ins</t>
  </si>
  <si>
    <t>H Clotûre</t>
  </si>
  <si>
    <t>Classe</t>
  </si>
  <si>
    <t>Note / Feedback</t>
  </si>
  <si>
    <t>CELLULES AUTOMATIQUE (ET/OU) ACCESSOIRE</t>
  </si>
  <si>
    <t>CELLULES PRIMAIRES</t>
  </si>
  <si>
    <t>Rate</t>
  </si>
  <si>
    <t>Depuis X jours</t>
  </si>
  <si>
    <t>Vaisselle du midi</t>
  </si>
  <si>
    <t>Vaisselle du soir</t>
  </si>
  <si>
    <t>D Amorce</t>
  </si>
  <si>
    <t>D Clotûre</t>
  </si>
  <si>
    <t>Jours</t>
  </si>
  <si>
    <t>EDC</t>
  </si>
  <si>
    <t>DM</t>
  </si>
  <si>
    <t>FEC</t>
  </si>
  <si>
    <t>EEC</t>
  </si>
  <si>
    <t>Reseaux</t>
  </si>
  <si>
    <t>FEC (FORMATION EN COURS)</t>
  </si>
  <si>
    <t>Mouse</t>
  </si>
  <si>
    <t xml:space="preserve">Ophtalmologie et IRM </t>
  </si>
  <si>
    <t>DM (Dossier Médical) suivit</t>
  </si>
  <si>
    <t>AEC (AFFAIRE EN COURS)</t>
  </si>
  <si>
    <t>EEC (ETUDE EN COURS)</t>
  </si>
  <si>
    <t>Marketing</t>
  </si>
  <si>
    <t>a</t>
  </si>
  <si>
    <t>b</t>
  </si>
  <si>
    <t>c</t>
  </si>
  <si>
    <t>d</t>
  </si>
  <si>
    <t>e</t>
  </si>
  <si>
    <t>AEC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</si>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</sst>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Lucida Console"/>
      <family val="3"/>
    </font>
    <font>
      <b/>
      <sz val="11"/>
      <color theme="1" tint="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434C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2AC494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5FFB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center"/>
    </xf>
    <xf numFmtId="1" fontId="0" fillId="5" borderId="3" xfId="0" applyNumberFormat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1" fontId="0" fillId="5" borderId="1" xfId="0" applyNumberFormat="1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164" fontId="3" fillId="7" borderId="1" xfId="0" applyNumberFormat="1" applyFont="1" applyFill="1" applyBorder="1" applyAlignment="1" applyProtection="1">
      <alignment horizontal="center"/>
      <protection locked="0"/>
    </xf>
    <xf numFmtId="0" fontId="2" fillId="8" borderId="5" xfId="0" applyFont="1" applyFill="1" applyBorder="1" applyAlignment="1" applyProtection="1">
      <alignment horizontal="center"/>
      <protection locked="0"/>
    </xf>
    <xf numFmtId="164" fontId="3" fillId="7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14" fontId="2" fillId="2" borderId="0" xfId="0" applyNumberFormat="1" applyFont="1" applyFill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4" fillId="4" borderId="1" xfId="0" applyFont="1" applyFill="1" applyBorder="1" applyProtection="1">
      <protection locked="0"/>
    </xf>
    <xf numFmtId="14" fontId="2" fillId="4" borderId="8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horizontal="center"/>
      <protection locked="0"/>
    </xf>
    <xf numFmtId="14" fontId="2" fillId="4" borderId="0" xfId="0" applyNumberFormat="1" applyFont="1" applyFill="1" applyBorder="1" applyAlignment="1" applyProtection="1">
      <alignment horizontal="center"/>
      <protection locked="0"/>
    </xf>
    <xf numFmtId="0" fontId="2" fillId="4" borderId="5" xfId="0" applyFont="1" applyFill="1" applyBorder="1" applyAlignment="1" applyProtection="1">
      <alignment horizontal="center"/>
      <protection locked="0"/>
    </xf>
    <xf numFmtId="0" fontId="2" fillId="4" borderId="8" xfId="0" applyFont="1" applyFill="1" applyBorder="1" applyProtection="1">
      <protection locked="0"/>
    </xf>
    <xf numFmtId="0" fontId="0" fillId="7" borderId="0" xfId="0" applyFill="1" applyBorder="1" applyProtection="1">
      <protection locked="0"/>
    </xf>
    <xf numFmtId="0" fontId="0" fillId="11" borderId="1" xfId="0" applyFont="1" applyFill="1" applyBorder="1" applyAlignment="1" applyProtection="1">
      <alignment horizontal="center"/>
      <protection locked="0"/>
    </xf>
    <xf numFmtId="0" fontId="2" fillId="4" borderId="7" xfId="0" applyFont="1" applyFill="1" applyBorder="1" applyProtection="1">
      <protection locked="0"/>
    </xf>
    <xf numFmtId="0" fontId="2" fillId="4" borderId="3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7" borderId="0" xfId="0" applyFill="1" applyBorder="1" applyProtection="1"/>
    <xf numFmtId="164" fontId="3" fillId="7" borderId="0" xfId="0" applyNumberFormat="1" applyFont="1" applyFill="1" applyBorder="1" applyAlignment="1" applyProtection="1">
      <alignment horizontal="center"/>
    </xf>
    <xf numFmtId="14" fontId="3" fillId="7" borderId="1" xfId="0" applyNumberFormat="1" applyFont="1" applyFill="1" applyBorder="1" applyAlignment="1" applyProtection="1">
      <alignment horizontal="center"/>
      <protection locked="0"/>
    </xf>
    <xf numFmtId="1" fontId="3" fillId="7" borderId="1" xfId="0" applyNumberFormat="1" applyFont="1" applyFill="1" applyBorder="1" applyAlignment="1" applyProtection="1">
      <alignment horizontal="center"/>
      <protection locked="0"/>
    </xf>
    <xf numFmtId="10" fontId="3" fillId="7" borderId="1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2" borderId="0" xfId="0" applyNumberFormat="1" applyFill="1" applyProtection="1">
      <protection locked="0"/>
    </xf>
    <xf numFmtId="0" fontId="0" fillId="11" borderId="3" xfId="0" applyFont="1" applyFill="1" applyBorder="1" applyProtection="1">
      <protection locked="0"/>
    </xf>
    <xf numFmtId="19" fontId="0" fillId="7" borderId="0" xfId="0" applyNumberFormat="1" applyFont="1" applyFill="1" applyBorder="1" applyProtection="1"/>
    <xf numFmtId="0" fontId="0" fillId="7" borderId="0" xfId="0" applyFont="1" applyFill="1" applyBorder="1" applyProtection="1"/>
    <xf numFmtId="49" fontId="0" fillId="7" borderId="0" xfId="0" applyNumberFormat="1" applyFont="1" applyFill="1" applyBorder="1" applyAlignment="1" applyProtection="1">
      <alignment horizontal="center"/>
    </xf>
    <xf numFmtId="14" fontId="0" fillId="7" borderId="0" xfId="0" applyNumberFormat="1" applyFont="1" applyFill="1" applyBorder="1" applyProtection="1"/>
    <xf numFmtId="0" fontId="0" fillId="7" borderId="0" xfId="0" applyFont="1" applyFill="1" applyBorder="1" applyProtection="1">
      <protection locked="0"/>
    </xf>
    <xf numFmtId="49" fontId="0" fillId="7" borderId="1" xfId="0" applyNumberFormat="1" applyFont="1" applyFill="1" applyBorder="1" applyAlignment="1" applyProtection="1">
      <alignment horizontal="center"/>
      <protection locked="0"/>
    </xf>
    <xf numFmtId="0" fontId="0" fillId="7" borderId="1" xfId="0" applyFont="1" applyFill="1" applyBorder="1" applyProtection="1">
      <protection locked="0"/>
    </xf>
    <xf numFmtId="164" fontId="3" fillId="11" borderId="0" xfId="0" applyNumberFormat="1" applyFont="1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left"/>
      <protection locked="0"/>
    </xf>
    <xf numFmtId="0" fontId="5" fillId="11" borderId="1" xfId="0" applyFont="1" applyFill="1" applyBorder="1" applyAlignment="1" applyProtection="1">
      <alignment horizontal="left"/>
      <protection locked="0"/>
    </xf>
    <xf numFmtId="0" fontId="0" fillId="11" borderId="1" xfId="0" applyFont="1" applyFill="1" applyBorder="1" applyAlignment="1" applyProtection="1">
      <alignment horizontal="left"/>
      <protection locked="0"/>
    </xf>
    <xf numFmtId="0" fontId="0" fillId="12" borderId="1" xfId="0" applyFill="1" applyBorder="1" applyAlignment="1" applyProtection="1">
      <alignment horizontal="left"/>
      <protection locked="0"/>
    </xf>
    <xf numFmtId="0" fontId="1" fillId="6" borderId="1" xfId="0" applyFont="1" applyFill="1" applyBorder="1" applyAlignment="1" applyProtection="1">
      <alignment horizontal="left"/>
      <protection locked="0"/>
    </xf>
    <xf numFmtId="164" fontId="0" fillId="0" borderId="0" xfId="0" applyNumberFormat="1"/>
    <xf numFmtId="14" fontId="0" fillId="0" borderId="0" xfId="0" applyNumberFormat="1"/>
    <xf numFmtId="0" fontId="0" fillId="14" borderId="0" xfId="0" applyFill="1" applyAlignment="1">
      <alignment horizontal="center"/>
    </xf>
    <xf numFmtId="0" fontId="1" fillId="0" borderId="0" xfId="0" applyFont="1" applyFill="1" applyAlignment="1" applyProtection="1">
      <protection locked="0"/>
    </xf>
    <xf numFmtId="1" fontId="3" fillId="7" borderId="3" xfId="0" applyNumberFormat="1" applyFont="1" applyFill="1" applyBorder="1" applyAlignment="1" applyProtection="1">
      <alignment horizontal="center"/>
      <protection locked="0"/>
    </xf>
    <xf numFmtId="14" fontId="2" fillId="15" borderId="0" xfId="0" applyNumberFormat="1" applyFont="1" applyFill="1" applyBorder="1" applyAlignment="1" applyProtection="1">
      <alignment horizontal="center"/>
      <protection locked="0"/>
    </xf>
    <xf numFmtId="0" fontId="2" fillId="15" borderId="5" xfId="0" applyFont="1" applyFill="1" applyBorder="1" applyAlignment="1" applyProtection="1">
      <alignment horizontal="center"/>
      <protection locked="0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64" fontId="0" fillId="14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2" fillId="4" borderId="5" xfId="0" applyNumberFormat="1" applyFont="1" applyFill="1" applyBorder="1" applyAlignment="1" applyProtection="1">
      <alignment horizontal="center"/>
      <protection locked="0"/>
    </xf>
    <xf numFmtId="164" fontId="2" fillId="8" borderId="5" xfId="0" applyNumberFormat="1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13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22"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CC"/>
      <color rgb="FFDDFFEC"/>
      <color rgb="FFF5FFB7"/>
      <color rgb="FF2AC494"/>
      <color rgb="FFE434CF"/>
      <color rgb="FFFFF2B9"/>
      <color rgb="FFFFFFC9"/>
      <color rgb="FF483000"/>
      <color rgb="FF673E01"/>
      <color rgb="FF814F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2571750</xdr:colOff>
      <xdr:row>3</xdr:row>
      <xdr:rowOff>19050</xdr:rowOff>
    </xdr:from>
    <xdr:to>
      <xdr:col>1</xdr:col>
      <xdr:colOff>2921759</xdr:colOff>
      <xdr:row>3</xdr:row>
      <xdr:rowOff>161925</xdr:rowOff>
    </xdr:to>
    <xdr:grpSp>
      <xdr:nvGrpSpPr>
        <xdr:cNvPr id="2" name="Groupe 1"/>
        <xdr:cNvGrpSpPr/>
      </xdr:nvGrpSpPr>
      <xdr:grpSpPr>
        <a:xfrm>
          <a:off x="2867025" y="590550"/>
          <a:ext cx="350009" cy="142875"/>
          <a:chOff x="66897" y="19050"/>
          <a:chExt cx="350009" cy="152399"/>
        </a:xfrm>
      </xdr:grpSpPr>
      <xdr:sp macro="[0]!todolist1" textlink="">
        <xdr:nvSpPr>
          <xdr:cNvPr id="3" name="Flèche vers le haut 2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" textlink="">
        <xdr:nvSpPr>
          <xdr:cNvPr id="4" name="Flèche vers le haut 3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14</xdr:row>
      <xdr:rowOff>19050</xdr:rowOff>
    </xdr:from>
    <xdr:to>
      <xdr:col>1</xdr:col>
      <xdr:colOff>2921759</xdr:colOff>
      <xdr:row>14</xdr:row>
      <xdr:rowOff>161925</xdr:rowOff>
    </xdr:to>
    <xdr:grpSp>
      <xdr:nvGrpSpPr>
        <xdr:cNvPr id="5" name="Groupe 4"/>
        <xdr:cNvGrpSpPr/>
      </xdr:nvGrpSpPr>
      <xdr:grpSpPr>
        <a:xfrm>
          <a:off x="2867025" y="781050"/>
          <a:ext cx="350009" cy="142875"/>
          <a:chOff x="66897" y="19050"/>
          <a:chExt cx="350009" cy="152399"/>
        </a:xfrm>
      </xdr:grpSpPr>
      <xdr:sp macro="[0]!todolist2" textlink="">
        <xdr:nvSpPr>
          <xdr:cNvPr id="6" name="Flèche vers le haut 5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2" textlink="">
        <xdr:nvSpPr>
          <xdr:cNvPr id="7" name="Flèche vers le haut 6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25</xdr:row>
      <xdr:rowOff>19050</xdr:rowOff>
    </xdr:from>
    <xdr:to>
      <xdr:col>1</xdr:col>
      <xdr:colOff>2921759</xdr:colOff>
      <xdr:row>25</xdr:row>
      <xdr:rowOff>161925</xdr:rowOff>
    </xdr:to>
    <xdr:grpSp>
      <xdr:nvGrpSpPr>
        <xdr:cNvPr id="11" name="Groupe 10"/>
        <xdr:cNvGrpSpPr/>
      </xdr:nvGrpSpPr>
      <xdr:grpSpPr>
        <a:xfrm>
          <a:off x="2867025" y="971550"/>
          <a:ext cx="350009" cy="142875"/>
          <a:chOff x="66897" y="19050"/>
          <a:chExt cx="350009" cy="152399"/>
        </a:xfrm>
      </xdr:grpSpPr>
      <xdr:sp macro="[0]!todolist3" textlink="">
        <xdr:nvSpPr>
          <xdr:cNvPr id="12" name="Flèche vers le haut 11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3" textlink="">
        <xdr:nvSpPr>
          <xdr:cNvPr id="13" name="Flèche vers le haut 12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36</xdr:row>
      <xdr:rowOff>28575</xdr:rowOff>
    </xdr:from>
    <xdr:to>
      <xdr:col>1</xdr:col>
      <xdr:colOff>2921759</xdr:colOff>
      <xdr:row>36</xdr:row>
      <xdr:rowOff>171450</xdr:rowOff>
    </xdr:to>
    <xdr:grpSp>
      <xdr:nvGrpSpPr>
        <xdr:cNvPr id="14" name="Groupe 13"/>
        <xdr:cNvGrpSpPr/>
      </xdr:nvGrpSpPr>
      <xdr:grpSpPr>
        <a:xfrm>
          <a:off x="2867025" y="1171575"/>
          <a:ext cx="350009" cy="142875"/>
          <a:chOff x="66897" y="19050"/>
          <a:chExt cx="350009" cy="152399"/>
        </a:xfrm>
      </xdr:grpSpPr>
      <xdr:sp macro="[0]!todolist4" textlink="">
        <xdr:nvSpPr>
          <xdr:cNvPr id="15" name="Flèche vers le haut 14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4" textlink="">
        <xdr:nvSpPr>
          <xdr:cNvPr id="16" name="Flèche vers le haut 15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47</xdr:row>
      <xdr:rowOff>28575</xdr:rowOff>
    </xdr:from>
    <xdr:to>
      <xdr:col>1</xdr:col>
      <xdr:colOff>2921759</xdr:colOff>
      <xdr:row>47</xdr:row>
      <xdr:rowOff>171450</xdr:rowOff>
    </xdr:to>
    <xdr:grpSp>
      <xdr:nvGrpSpPr>
        <xdr:cNvPr id="17" name="Groupe 16"/>
        <xdr:cNvGrpSpPr/>
      </xdr:nvGrpSpPr>
      <xdr:grpSpPr>
        <a:xfrm>
          <a:off x="2867025" y="1362075"/>
          <a:ext cx="350009" cy="142875"/>
          <a:chOff x="66897" y="19050"/>
          <a:chExt cx="350009" cy="152399"/>
        </a:xfrm>
      </xdr:grpSpPr>
      <xdr:sp macro="[0]!todolist5" textlink="">
        <xdr:nvSpPr>
          <xdr:cNvPr id="18" name="Flèche vers le haut 17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5" textlink="">
        <xdr:nvSpPr>
          <xdr:cNvPr id="19" name="Flèche vers le haut 18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58</xdr:row>
      <xdr:rowOff>19050</xdr:rowOff>
    </xdr:from>
    <xdr:to>
      <xdr:col>1</xdr:col>
      <xdr:colOff>2921759</xdr:colOff>
      <xdr:row>58</xdr:row>
      <xdr:rowOff>161925</xdr:rowOff>
    </xdr:to>
    <xdr:grpSp>
      <xdr:nvGrpSpPr>
        <xdr:cNvPr id="20" name="Groupe 19"/>
        <xdr:cNvGrpSpPr/>
      </xdr:nvGrpSpPr>
      <xdr:grpSpPr>
        <a:xfrm>
          <a:off x="2867025" y="1543050"/>
          <a:ext cx="350009" cy="142875"/>
          <a:chOff x="66897" y="19050"/>
          <a:chExt cx="350009" cy="152399"/>
        </a:xfrm>
      </xdr:grpSpPr>
      <xdr:sp macro="[0]!todolist6" textlink="">
        <xdr:nvSpPr>
          <xdr:cNvPr id="21" name="Flèche vers le haut 20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6" textlink="">
        <xdr:nvSpPr>
          <xdr:cNvPr id="22" name="Flèche vers le haut 21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69</xdr:row>
      <xdr:rowOff>19050</xdr:rowOff>
    </xdr:from>
    <xdr:to>
      <xdr:col>1</xdr:col>
      <xdr:colOff>2921759</xdr:colOff>
      <xdr:row>69</xdr:row>
      <xdr:rowOff>161925</xdr:rowOff>
    </xdr:to>
    <xdr:grpSp>
      <xdr:nvGrpSpPr>
        <xdr:cNvPr id="23" name="Groupe 22"/>
        <xdr:cNvGrpSpPr/>
      </xdr:nvGrpSpPr>
      <xdr:grpSpPr>
        <a:xfrm>
          <a:off x="2867025" y="1733550"/>
          <a:ext cx="350009" cy="142875"/>
          <a:chOff x="66897" y="19050"/>
          <a:chExt cx="350009" cy="152399"/>
        </a:xfrm>
      </xdr:grpSpPr>
      <xdr:sp macro="[0]!todolist7" textlink="">
        <xdr:nvSpPr>
          <xdr:cNvPr id="24" name="Flèche vers le haut 23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7" textlink="">
        <xdr:nvSpPr>
          <xdr:cNvPr id="25" name="Flèche vers le haut 24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80</xdr:row>
      <xdr:rowOff>19050</xdr:rowOff>
    </xdr:from>
    <xdr:to>
      <xdr:col>1</xdr:col>
      <xdr:colOff>2921759</xdr:colOff>
      <xdr:row>80</xdr:row>
      <xdr:rowOff>161925</xdr:rowOff>
    </xdr:to>
    <xdr:grpSp>
      <xdr:nvGrpSpPr>
        <xdr:cNvPr id="26" name="Groupe 25"/>
        <xdr:cNvGrpSpPr/>
      </xdr:nvGrpSpPr>
      <xdr:grpSpPr>
        <a:xfrm>
          <a:off x="2867025" y="1924050"/>
          <a:ext cx="350009" cy="142875"/>
          <a:chOff x="66897" y="19050"/>
          <a:chExt cx="350009" cy="152399"/>
        </a:xfrm>
      </xdr:grpSpPr>
      <xdr:sp macro="[0]!todolist8" textlink="">
        <xdr:nvSpPr>
          <xdr:cNvPr id="27" name="Flèche vers le haut 26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8" textlink="">
        <xdr:nvSpPr>
          <xdr:cNvPr id="28" name="Flèche vers le haut 27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91</xdr:row>
      <xdr:rowOff>19050</xdr:rowOff>
    </xdr:from>
    <xdr:to>
      <xdr:col>1</xdr:col>
      <xdr:colOff>2921759</xdr:colOff>
      <xdr:row>91</xdr:row>
      <xdr:rowOff>161925</xdr:rowOff>
    </xdr:to>
    <xdr:grpSp>
      <xdr:nvGrpSpPr>
        <xdr:cNvPr id="29" name="Groupe 28"/>
        <xdr:cNvGrpSpPr/>
      </xdr:nvGrpSpPr>
      <xdr:grpSpPr>
        <a:xfrm>
          <a:off x="2867025" y="2114550"/>
          <a:ext cx="350009" cy="142875"/>
          <a:chOff x="66897" y="19050"/>
          <a:chExt cx="350009" cy="152399"/>
        </a:xfrm>
      </xdr:grpSpPr>
      <xdr:sp macro="[0]!todolist9" textlink="">
        <xdr:nvSpPr>
          <xdr:cNvPr id="30" name="Flèche vers le haut 29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9" textlink="">
        <xdr:nvSpPr>
          <xdr:cNvPr id="31" name="Flèche vers le haut 30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102</xdr:row>
      <xdr:rowOff>19050</xdr:rowOff>
    </xdr:from>
    <xdr:to>
      <xdr:col>1</xdr:col>
      <xdr:colOff>2921759</xdr:colOff>
      <xdr:row>102</xdr:row>
      <xdr:rowOff>161925</xdr:rowOff>
    </xdr:to>
    <xdr:grpSp>
      <xdr:nvGrpSpPr>
        <xdr:cNvPr id="32" name="Groupe 31"/>
        <xdr:cNvGrpSpPr/>
      </xdr:nvGrpSpPr>
      <xdr:grpSpPr>
        <a:xfrm>
          <a:off x="2867025" y="2305050"/>
          <a:ext cx="350009" cy="142875"/>
          <a:chOff x="66897" y="19050"/>
          <a:chExt cx="350009" cy="152399"/>
        </a:xfrm>
      </xdr:grpSpPr>
      <xdr:sp macro="[0]!todolist10" textlink="">
        <xdr:nvSpPr>
          <xdr:cNvPr id="33" name="Flèche vers le haut 32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0" textlink="">
        <xdr:nvSpPr>
          <xdr:cNvPr id="34" name="Flèche vers le haut 33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113</xdr:row>
      <xdr:rowOff>19050</xdr:rowOff>
    </xdr:from>
    <xdr:to>
      <xdr:col>1</xdr:col>
      <xdr:colOff>2921759</xdr:colOff>
      <xdr:row>113</xdr:row>
      <xdr:rowOff>161925</xdr:rowOff>
    </xdr:to>
    <xdr:grpSp>
      <xdr:nvGrpSpPr>
        <xdr:cNvPr id="35" name="Groupe 34"/>
        <xdr:cNvGrpSpPr/>
      </xdr:nvGrpSpPr>
      <xdr:grpSpPr>
        <a:xfrm>
          <a:off x="2867025" y="2495550"/>
          <a:ext cx="350009" cy="142875"/>
          <a:chOff x="66897" y="19050"/>
          <a:chExt cx="350009" cy="152399"/>
        </a:xfrm>
      </xdr:grpSpPr>
      <xdr:sp macro="[0]!todolist11" textlink="">
        <xdr:nvSpPr>
          <xdr:cNvPr id="36" name="Flèche vers le haut 35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1" textlink="">
        <xdr:nvSpPr>
          <xdr:cNvPr id="37" name="Flèche vers le haut 36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9525</xdr:colOff>
      <xdr:row>145</xdr:row>
      <xdr:rowOff>180974</xdr:rowOff>
    </xdr:from>
    <xdr:to>
      <xdr:col>1</xdr:col>
      <xdr:colOff>2524125</xdr:colOff>
      <xdr:row>147</xdr:row>
      <xdr:rowOff>57149</xdr:rowOff>
    </xdr:to>
    <xdr:sp macro="[0]!todolist_button" textlink="">
      <xdr:nvSpPr>
        <xdr:cNvPr id="8" name="Rectangle 7"/>
        <xdr:cNvSpPr/>
      </xdr:nvSpPr>
      <xdr:spPr>
        <a:xfrm>
          <a:off x="304800" y="3038474"/>
          <a:ext cx="2514600" cy="2571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lb-LU" sz="1100"/>
            <a:t>Clotûrer</a:t>
          </a:r>
          <a:r>
            <a:rPr lang="lb-LU" sz="1100" baseline="0"/>
            <a:t> la journée</a:t>
          </a:r>
          <a:endParaRPr lang="lb-LU" sz="1100"/>
        </a:p>
      </xdr:txBody>
    </xdr:sp>
    <xdr:clientData/>
  </xdr:twoCellAnchor>
  <xdr:twoCellAnchor>
    <xdr:from>
      <xdr:col>0</xdr:col>
      <xdr:colOff>285750</xdr:colOff>
      <xdr:row>150</xdr:row>
      <xdr:rowOff>66675</xdr:rowOff>
    </xdr:from>
    <xdr:to>
      <xdr:col>9</xdr:col>
      <xdr:colOff>390525</xdr:colOff>
      <xdr:row>165</xdr:row>
      <xdr:rowOff>114300</xdr:rowOff>
    </xdr:to>
    <xdr:sp macro="" textlink="">
      <xdr:nvSpPr>
        <xdr:cNvPr id="9" name="ZoneTexte 8"/>
        <xdr:cNvSpPr txBox="1"/>
      </xdr:nvSpPr>
      <xdr:spPr>
        <a:xfrm>
          <a:off x="285750" y="3876675"/>
          <a:ext cx="868680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lb-LU" sz="1100"/>
            <a:t>27/11/2013</a:t>
          </a:r>
        </a:p>
        <a:p>
          <a:endParaRPr lang="lb-LU" sz="1100"/>
        </a:p>
        <a:p>
          <a:r>
            <a:rPr lang="lb-LU" sz="1100"/>
            <a:t>Mauve = automatique VB et formules</a:t>
          </a:r>
        </a:p>
        <a:p>
          <a:r>
            <a:rPr lang="lb-LU" sz="1100"/>
            <a:t>Bleu et</a:t>
          </a:r>
          <a:r>
            <a:rPr lang="lb-LU" sz="1100" baseline="0"/>
            <a:t> vert </a:t>
          </a:r>
          <a:r>
            <a:rPr lang="lb-LU" sz="1100"/>
            <a:t>= Manuel (Keyboard ou Mouse)</a:t>
          </a:r>
        </a:p>
        <a:p>
          <a:endParaRPr lang="lb-LU" sz="1100"/>
        </a:p>
        <a:p>
          <a:r>
            <a:rPr lang="lb-LU" sz="1100"/>
            <a:t>02/12/2013</a:t>
          </a:r>
          <a:r>
            <a:rPr lang="lb-LU" sz="1100" baseline="0"/>
            <a:t> </a:t>
          </a:r>
          <a:r>
            <a:rPr lang="lb-LU" sz="1100"/>
            <a:t>La clotûre</a:t>
          </a:r>
          <a:r>
            <a:rPr lang="lb-LU" sz="1100" baseline="0"/>
            <a:t> check les actions de la journée  pour savoir  ce qu'il y a a classer dans les feuilles de suivit  :</a:t>
          </a:r>
        </a:p>
        <a:p>
          <a:endParaRPr lang="lb-LU" sz="1100" baseline="0"/>
        </a:p>
        <a:p>
          <a:r>
            <a:rPr lang="lb-LU" sz="1100" baseline="0"/>
            <a:t>FEC Formation en cours</a:t>
          </a:r>
        </a:p>
        <a:p>
          <a:r>
            <a:rPr lang="lb-LU" sz="1100" baseline="0"/>
            <a:t>EEC Etude en cours</a:t>
          </a:r>
        </a:p>
        <a:p>
          <a:r>
            <a:rPr lang="lb-LU" sz="1100" baseline="0"/>
            <a:t>AEC Affaire en cours</a:t>
          </a:r>
        </a:p>
        <a:p>
          <a:r>
            <a:rPr lang="lb-LU" sz="1100" baseline="0"/>
            <a:t>DM Dossier médical</a:t>
          </a:r>
        </a:p>
        <a:p>
          <a:endParaRPr lang="lb-LU" sz="1100" baseline="0"/>
        </a:p>
        <a:p>
          <a:r>
            <a:rPr lang="lb-LU" sz="1100" baseline="0"/>
            <a:t>03/12/2013 </a:t>
          </a:r>
        </a:p>
        <a:p>
          <a:endParaRPr lang="lb-LU" sz="1100" baseline="0"/>
        </a:p>
        <a:p>
          <a:r>
            <a:rPr lang="lb-LU" sz="1100" baseline="0"/>
            <a:t>Le bouton finira par un reset des cellules manuel les avec  VB  "clear content"  Ne pas oublier de  protéger les cellules avec les formules l'erreur est vite arrivé .</a:t>
          </a:r>
        </a:p>
        <a:p>
          <a:endParaRPr lang="lb-LU" sz="1100" baseline="0"/>
        </a:p>
        <a:p>
          <a:r>
            <a:rPr lang="lb-LU" sz="1100" baseline="0"/>
            <a:t> </a:t>
          </a:r>
        </a:p>
        <a:p>
          <a:endParaRPr lang="lb-LU" sz="1100" baseline="0"/>
        </a:p>
        <a:p>
          <a:endParaRPr lang="lb-LU" sz="1100" baseline="0"/>
        </a:p>
        <a:p>
          <a:endParaRPr lang="lb-LU" sz="1100" baseline="0"/>
        </a:p>
        <a:p>
          <a:endParaRPr lang="lb-LU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abSelected="1" workbookViewId="0">
      <selection activeCell="F147" sqref="F147"/>
    </sheetView>
  </sheetViews>
  <sheetFormatPr baseColWidth="10" defaultRowHeight="15" x14ac:dyDescent="0.25"/>
  <cols>
    <col min="1" max="1" width="4.42578125" style="18" customWidth="1"/>
    <col min="2" max="2" width="44.140625" style="18" customWidth="1"/>
    <col min="3" max="3" width="10.5703125" style="18" customWidth="1"/>
    <col min="4" max="4" width="11.42578125" style="18"/>
    <col min="5" max="5" width="6.140625" style="18" customWidth="1"/>
    <col min="6" max="6" width="11.42578125" style="18"/>
    <col min="7" max="7" width="15.5703125" style="18" customWidth="1"/>
    <col min="8" max="8" width="13.5703125" style="18" bestFit="1" customWidth="1"/>
    <col min="9" max="10" width="11.42578125" style="18"/>
    <col min="11" max="11" width="11.85546875" style="18" customWidth="1"/>
    <col min="12" max="12" width="11.42578125" style="18"/>
    <col min="13" max="13" width="42.5703125" style="18" customWidth="1"/>
    <col min="14" max="16384" width="11.42578125" style="18"/>
  </cols>
  <sheetData>
    <row r="1" spans="1:24" x14ac:dyDescent="0.25">
      <c r="A1" s="72" t="s">
        <v>43</v>
      </c>
      <c r="B1" s="72"/>
      <c r="C1" s="72"/>
      <c r="D1" s="72"/>
      <c r="E1" s="73" t="s">
        <v>42</v>
      </c>
      <c r="F1" s="73"/>
      <c r="G1" s="73"/>
      <c r="H1" s="73"/>
      <c r="I1" s="73"/>
      <c r="J1" s="73"/>
      <c r="K1" s="73"/>
      <c r="L1" s="73"/>
      <c r="M1" s="73"/>
      <c r="N1" s="73"/>
      <c r="O1" s="73"/>
      <c r="P1" s="60"/>
      <c r="Q1" s="60"/>
      <c r="R1" s="60"/>
      <c r="S1" s="60"/>
      <c r="T1" s="60"/>
      <c r="U1" s="60"/>
      <c r="V1" s="60"/>
      <c r="W1" s="60"/>
      <c r="X1" s="60"/>
    </row>
    <row r="2" spans="1:24" x14ac:dyDescent="0.25">
      <c r="A2" s="19"/>
      <c r="B2" s="20">
        <f ca="1">TODAY()</f>
        <v>41613</v>
      </c>
      <c r="C2" s="42"/>
      <c r="D2" s="19"/>
      <c r="E2" s="20"/>
      <c r="F2" s="19"/>
      <c r="G2" s="19"/>
      <c r="H2" s="19"/>
      <c r="I2" s="19"/>
      <c r="J2" s="19"/>
      <c r="K2" s="21"/>
      <c r="L2" s="22"/>
      <c r="M2" s="19"/>
      <c r="N2" s="19"/>
      <c r="O2" s="19"/>
    </row>
    <row r="3" spans="1:24" x14ac:dyDescent="0.25">
      <c r="A3" s="23"/>
      <c r="B3" s="24" t="s">
        <v>36</v>
      </c>
      <c r="C3" s="25" t="s">
        <v>37</v>
      </c>
      <c r="D3" s="25" t="s">
        <v>39</v>
      </c>
      <c r="E3" s="62" t="s">
        <v>40</v>
      </c>
      <c r="F3" s="15" t="s">
        <v>3</v>
      </c>
      <c r="G3" s="15" t="s">
        <v>38</v>
      </c>
      <c r="H3" s="15" t="s">
        <v>45</v>
      </c>
      <c r="I3" s="15" t="s">
        <v>0</v>
      </c>
      <c r="J3" s="15" t="s">
        <v>1</v>
      </c>
      <c r="K3" s="63" t="s">
        <v>34</v>
      </c>
      <c r="L3" s="15" t="s">
        <v>35</v>
      </c>
      <c r="M3" s="63" t="s">
        <v>41</v>
      </c>
      <c r="N3" s="63" t="s">
        <v>44</v>
      </c>
      <c r="O3" s="63" t="s">
        <v>51</v>
      </c>
    </row>
    <row r="4" spans="1:24" x14ac:dyDescent="0.25">
      <c r="A4" s="28">
        <v>1</v>
      </c>
      <c r="B4" s="52" t="s">
        <v>63</v>
      </c>
      <c r="C4" s="14">
        <v>0.92799768518518511</v>
      </c>
      <c r="D4" s="14">
        <v>0.92800925925925926</v>
      </c>
      <c r="E4" s="49" t="s">
        <v>53</v>
      </c>
      <c r="F4" s="14">
        <f>IF(C4="Mouse","",IF((D4&gt;C4),D4-C4,C4-D4))</f>
        <v>1.1574074074149898E-5</v>
      </c>
      <c r="G4" s="38">
        <v>41613</v>
      </c>
      <c r="H4" s="39">
        <f ca="1">IF((G4=""),"",TODAY()-G4)</f>
        <v>0</v>
      </c>
      <c r="I4" s="40">
        <f>IF(B4&lt;&gt;"",0.33,0)+IF(C4="Mouse",0,0.33)+IF(D4="Mouse",0,0.34)</f>
        <v>1</v>
      </c>
      <c r="J4" s="14" t="str">
        <f>IF(AND(B4&lt;&gt;"",C4="Mouse",D4="Mouse"),"Déclaré",IF(AND(B4&lt;&gt;"",C4&lt;&gt;"",D4="Mouse"),"Amorçé",IF(AND(B4&lt;&gt;"",C4&lt;&gt;"",D4&lt;&gt;""),"Cloturé","")))</f>
        <v>Cloturé</v>
      </c>
      <c r="K4" s="14"/>
      <c r="L4" s="16" t="str">
        <f>IF((K4=""),"",IF((F4&gt;K4),F4-K4,K4-F4))</f>
        <v/>
      </c>
      <c r="M4" s="43"/>
      <c r="N4" s="50"/>
      <c r="O4" s="61"/>
    </row>
    <row r="5" spans="1:24" hidden="1" x14ac:dyDescent="0.25">
      <c r="A5" s="36"/>
      <c r="B5" s="53"/>
      <c r="C5" s="44"/>
      <c r="D5" s="45"/>
      <c r="E5" s="46"/>
      <c r="F5" s="37"/>
      <c r="G5" s="45"/>
      <c r="H5" s="45"/>
      <c r="I5" s="45"/>
      <c r="J5" s="37"/>
      <c r="K5" s="45"/>
      <c r="L5" s="45"/>
      <c r="M5" s="51"/>
      <c r="N5" s="37"/>
      <c r="O5" s="37"/>
    </row>
    <row r="6" spans="1:24" hidden="1" x14ac:dyDescent="0.25">
      <c r="A6" s="36"/>
      <c r="B6" s="53"/>
      <c r="C6" s="44"/>
      <c r="D6" s="45"/>
      <c r="E6" s="46"/>
      <c r="F6" s="45"/>
      <c r="G6" s="45"/>
      <c r="H6" s="45"/>
      <c r="I6" s="45"/>
      <c r="J6" s="37"/>
      <c r="K6" s="45"/>
      <c r="L6" s="45"/>
      <c r="M6" s="51"/>
      <c r="N6" s="37"/>
      <c r="O6" s="37"/>
    </row>
    <row r="7" spans="1:24" hidden="1" x14ac:dyDescent="0.25">
      <c r="A7" s="36"/>
      <c r="B7" s="54"/>
      <c r="C7" s="44"/>
      <c r="D7" s="45"/>
      <c r="E7" s="46"/>
      <c r="F7" s="45"/>
      <c r="G7" s="45"/>
      <c r="H7" s="45"/>
      <c r="I7" s="45"/>
      <c r="J7" s="37"/>
      <c r="K7" s="45"/>
      <c r="L7" s="45"/>
      <c r="M7" s="51"/>
      <c r="N7" s="37"/>
      <c r="O7" s="37"/>
    </row>
    <row r="8" spans="1:24" hidden="1" x14ac:dyDescent="0.25">
      <c r="A8" s="36"/>
      <c r="B8" s="54"/>
      <c r="C8" s="44"/>
      <c r="D8" s="45"/>
      <c r="E8" s="46"/>
      <c r="F8" s="45"/>
      <c r="G8" s="45"/>
      <c r="H8" s="45"/>
      <c r="I8" s="45"/>
      <c r="J8" s="37"/>
      <c r="K8" s="45"/>
      <c r="L8" s="45"/>
      <c r="M8" s="51"/>
      <c r="N8" s="37"/>
      <c r="O8" s="37"/>
    </row>
    <row r="9" spans="1:24" hidden="1" x14ac:dyDescent="0.25">
      <c r="A9" s="36"/>
      <c r="B9" s="54"/>
      <c r="C9" s="45"/>
      <c r="D9" s="45"/>
      <c r="E9" s="46"/>
      <c r="F9" s="45"/>
      <c r="G9" s="45"/>
      <c r="H9" s="45"/>
      <c r="I9" s="45"/>
      <c r="J9" s="37"/>
      <c r="K9" s="45"/>
      <c r="L9" s="45"/>
      <c r="M9" s="51"/>
      <c r="N9" s="37"/>
      <c r="O9" s="37"/>
    </row>
    <row r="10" spans="1:24" hidden="1" x14ac:dyDescent="0.25">
      <c r="A10" s="36"/>
      <c r="B10" s="54"/>
      <c r="C10" s="45"/>
      <c r="D10" s="45"/>
      <c r="E10" s="46"/>
      <c r="F10" s="45"/>
      <c r="G10" s="45"/>
      <c r="H10" s="45"/>
      <c r="I10" s="45"/>
      <c r="J10" s="37"/>
      <c r="K10" s="45"/>
      <c r="L10" s="45"/>
      <c r="M10" s="51"/>
      <c r="N10" s="37"/>
      <c r="O10" s="37"/>
    </row>
    <row r="11" spans="1:24" hidden="1" x14ac:dyDescent="0.25">
      <c r="A11" s="36"/>
      <c r="B11" s="54"/>
      <c r="C11" s="45"/>
      <c r="D11" s="45"/>
      <c r="E11" s="46"/>
      <c r="F11" s="45"/>
      <c r="G11" s="45"/>
      <c r="H11" s="45"/>
      <c r="I11" s="45"/>
      <c r="J11" s="37"/>
      <c r="K11" s="45"/>
      <c r="L11" s="45"/>
      <c r="M11" s="51"/>
      <c r="N11" s="37"/>
      <c r="O11" s="37"/>
    </row>
    <row r="12" spans="1:24" hidden="1" x14ac:dyDescent="0.25">
      <c r="A12" s="36"/>
      <c r="B12" s="54"/>
      <c r="C12" s="45"/>
      <c r="D12" s="45"/>
      <c r="E12" s="46"/>
      <c r="F12" s="45"/>
      <c r="G12" s="45"/>
      <c r="H12" s="45"/>
      <c r="I12" s="45"/>
      <c r="J12" s="37"/>
      <c r="K12" s="45"/>
      <c r="L12" s="45"/>
      <c r="M12" s="51"/>
      <c r="N12" s="37"/>
      <c r="O12" s="37"/>
    </row>
    <row r="13" spans="1:24" hidden="1" x14ac:dyDescent="0.25">
      <c r="A13" s="36"/>
      <c r="B13" s="54"/>
      <c r="C13" s="44"/>
      <c r="D13" s="45"/>
      <c r="E13" s="46"/>
      <c r="F13" s="45"/>
      <c r="G13" s="45"/>
      <c r="H13" s="45"/>
      <c r="I13" s="45"/>
      <c r="J13" s="37"/>
      <c r="K13" s="45"/>
      <c r="L13" s="45"/>
      <c r="M13" s="51"/>
      <c r="N13" s="37"/>
      <c r="O13" s="37"/>
    </row>
    <row r="14" spans="1:24" hidden="1" x14ac:dyDescent="0.25">
      <c r="A14" s="36"/>
      <c r="B14" s="54"/>
      <c r="C14" s="44"/>
      <c r="D14" s="45"/>
      <c r="E14" s="46"/>
      <c r="F14" s="45"/>
      <c r="G14" s="45"/>
      <c r="H14" s="45"/>
      <c r="I14" s="45"/>
      <c r="J14" s="37"/>
      <c r="K14" s="45"/>
      <c r="L14" s="45"/>
      <c r="M14" s="51"/>
      <c r="N14" s="37"/>
      <c r="O14" s="37"/>
    </row>
    <row r="15" spans="1:24" x14ac:dyDescent="0.25">
      <c r="A15" s="31">
        <v>2</v>
      </c>
      <c r="B15" s="52" t="s">
        <v>64</v>
      </c>
      <c r="C15" s="14">
        <v>0.92802083333333341</v>
      </c>
      <c r="D15" s="14">
        <v>0.92802083333333341</v>
      </c>
      <c r="E15" s="49" t="s">
        <v>54</v>
      </c>
      <c r="F15" s="14">
        <f>IF(C15="Mouse","",IF((D15&gt;C15),D15-C15,C15-D15))</f>
        <v>0</v>
      </c>
      <c r="G15" s="38">
        <v>41613</v>
      </c>
      <c r="H15" s="39">
        <f ca="1">IF((G15=""),"",TODAY()-G15)</f>
        <v>0</v>
      </c>
      <c r="I15" s="40">
        <f t="shared" ref="I15:I48" si="0">IF(B15&lt;&gt;"",0.33,0)+IF(C15="Mouse",0,0.33)+IF(D15="Mouse",0,0.34)</f>
        <v>1</v>
      </c>
      <c r="J15" s="14" t="str">
        <f>IF(AND(B15&lt;&gt;"",C15="Mouse",D15="Mouse"),"Déclaré",IF(AND(B15&lt;&gt;"",C15&lt;&gt;"",D15="Mouse"),"Amorçé",IF(AND(B15&lt;&gt;"",C15&lt;&gt;"",D15&lt;&gt;""),"Cloturé","")))</f>
        <v>Cloturé</v>
      </c>
      <c r="K15" s="14"/>
      <c r="L15" s="16" t="str">
        <f>IF((K15=""),"",IF((F15&gt;K15),F15-K15,K15-F15))</f>
        <v/>
      </c>
      <c r="M15" s="43"/>
      <c r="N15" s="50"/>
      <c r="O15" s="61"/>
    </row>
    <row r="16" spans="1:24" hidden="1" x14ac:dyDescent="0.25">
      <c r="A16" s="36"/>
      <c r="B16" s="54"/>
      <c r="C16" s="45"/>
      <c r="D16" s="45"/>
      <c r="E16" s="46"/>
      <c r="F16" s="37"/>
      <c r="G16" s="47"/>
      <c r="H16" s="45"/>
      <c r="I16" s="45"/>
      <c r="J16" s="45"/>
      <c r="K16" s="45"/>
      <c r="L16" s="45"/>
      <c r="M16" s="51"/>
      <c r="N16" s="37"/>
      <c r="O16" s="37"/>
    </row>
    <row r="17" spans="1:15" hidden="1" x14ac:dyDescent="0.25">
      <c r="A17" s="36"/>
      <c r="B17" s="54"/>
      <c r="C17" s="45"/>
      <c r="D17" s="45"/>
      <c r="E17" s="46"/>
      <c r="F17" s="45"/>
      <c r="G17" s="47"/>
      <c r="H17" s="45"/>
      <c r="I17" s="45"/>
      <c r="J17" s="45"/>
      <c r="K17" s="45"/>
      <c r="L17" s="45"/>
      <c r="M17" s="51"/>
      <c r="N17" s="37"/>
      <c r="O17" s="37"/>
    </row>
    <row r="18" spans="1:15" hidden="1" x14ac:dyDescent="0.25">
      <c r="A18" s="36"/>
      <c r="B18" s="54"/>
      <c r="C18" s="45"/>
      <c r="D18" s="45"/>
      <c r="E18" s="46"/>
      <c r="F18" s="45"/>
      <c r="G18" s="47"/>
      <c r="H18" s="45"/>
      <c r="I18" s="45"/>
      <c r="J18" s="45"/>
      <c r="K18" s="45"/>
      <c r="L18" s="45"/>
      <c r="M18" s="51"/>
      <c r="N18" s="37"/>
      <c r="O18" s="37"/>
    </row>
    <row r="19" spans="1:15" hidden="1" x14ac:dyDescent="0.25">
      <c r="A19" s="36"/>
      <c r="B19" s="54"/>
      <c r="C19" s="45"/>
      <c r="D19" s="45"/>
      <c r="E19" s="46"/>
      <c r="F19" s="45"/>
      <c r="G19" s="47"/>
      <c r="H19" s="45"/>
      <c r="I19" s="45"/>
      <c r="J19" s="45"/>
      <c r="K19" s="45"/>
      <c r="L19" s="45"/>
      <c r="M19" s="51"/>
      <c r="N19" s="37"/>
      <c r="O19" s="37"/>
    </row>
    <row r="20" spans="1:15" hidden="1" x14ac:dyDescent="0.25">
      <c r="A20" s="36"/>
      <c r="B20" s="54"/>
      <c r="C20" s="45"/>
      <c r="D20" s="45"/>
      <c r="E20" s="46"/>
      <c r="F20" s="45"/>
      <c r="G20" s="47"/>
      <c r="H20" s="45"/>
      <c r="I20" s="45"/>
      <c r="J20" s="45"/>
      <c r="K20" s="45"/>
      <c r="L20" s="45"/>
      <c r="M20" s="51"/>
      <c r="N20" s="37"/>
      <c r="O20" s="37"/>
    </row>
    <row r="21" spans="1:15" hidden="1" x14ac:dyDescent="0.25">
      <c r="A21" s="36"/>
      <c r="B21" s="54"/>
      <c r="C21" s="45"/>
      <c r="D21" s="45"/>
      <c r="E21" s="46"/>
      <c r="F21" s="45"/>
      <c r="G21" s="47"/>
      <c r="H21" s="45"/>
      <c r="I21" s="45"/>
      <c r="J21" s="45"/>
      <c r="K21" s="45"/>
      <c r="L21" s="45"/>
      <c r="M21" s="51"/>
      <c r="N21" s="37"/>
      <c r="O21" s="37"/>
    </row>
    <row r="22" spans="1:15" hidden="1" x14ac:dyDescent="0.25">
      <c r="A22" s="36"/>
      <c r="B22" s="54"/>
      <c r="C22" s="45"/>
      <c r="D22" s="45"/>
      <c r="E22" s="46"/>
      <c r="F22" s="45"/>
      <c r="G22" s="47"/>
      <c r="H22" s="45"/>
      <c r="I22" s="45"/>
      <c r="J22" s="45"/>
      <c r="K22" s="45"/>
      <c r="L22" s="45"/>
      <c r="M22" s="51"/>
      <c r="N22" s="37"/>
      <c r="O22" s="37"/>
    </row>
    <row r="23" spans="1:15" hidden="1" x14ac:dyDescent="0.25">
      <c r="A23" s="36"/>
      <c r="B23" s="54"/>
      <c r="C23" s="45"/>
      <c r="D23" s="45"/>
      <c r="E23" s="46"/>
      <c r="F23" s="45"/>
      <c r="G23" s="47"/>
      <c r="H23" s="45"/>
      <c r="I23" s="45"/>
      <c r="J23" s="45"/>
      <c r="K23" s="45"/>
      <c r="L23" s="45"/>
      <c r="M23" s="51"/>
      <c r="N23" s="37"/>
      <c r="O23" s="37"/>
    </row>
    <row r="24" spans="1:15" hidden="1" x14ac:dyDescent="0.25">
      <c r="A24" s="36"/>
      <c r="B24" s="54"/>
      <c r="C24" s="45"/>
      <c r="D24" s="45"/>
      <c r="E24" s="46"/>
      <c r="F24" s="45"/>
      <c r="G24" s="47"/>
      <c r="H24" s="45"/>
      <c r="I24" s="45"/>
      <c r="J24" s="45"/>
      <c r="K24" s="45"/>
      <c r="L24" s="45"/>
      <c r="M24" s="51"/>
      <c r="N24" s="37"/>
      <c r="O24" s="37"/>
    </row>
    <row r="25" spans="1:15" hidden="1" x14ac:dyDescent="0.25">
      <c r="A25" s="36"/>
      <c r="B25" s="54"/>
      <c r="C25" s="45"/>
      <c r="D25" s="45"/>
      <c r="E25" s="46"/>
      <c r="F25" s="45"/>
      <c r="G25" s="47"/>
      <c r="H25" s="45"/>
      <c r="I25" s="45"/>
      <c r="J25" s="45"/>
      <c r="K25" s="45"/>
      <c r="L25" s="45"/>
      <c r="M25" s="51"/>
      <c r="N25" s="37"/>
      <c r="O25" s="37"/>
    </row>
    <row r="26" spans="1:15" x14ac:dyDescent="0.25">
      <c r="A26" s="32">
        <v>3</v>
      </c>
      <c r="B26" s="52" t="s">
        <v>65</v>
      </c>
      <c r="C26" s="14">
        <v>0.92804398148148148</v>
      </c>
      <c r="D26" s="14">
        <v>0.92805555555555552</v>
      </c>
      <c r="E26" s="49" t="s">
        <v>68</v>
      </c>
      <c r="F26" s="14">
        <f>IF(C26="Mouse","",IF((D26&gt;C26),D26-C26,C26-D26))</f>
        <v>1.1574074074038876E-5</v>
      </c>
      <c r="G26" s="38">
        <v>41613</v>
      </c>
      <c r="H26" s="39">
        <f ca="1">IF((G26=""),"",TODAY()-G26)</f>
        <v>0</v>
      </c>
      <c r="I26" s="40">
        <f t="shared" si="0"/>
        <v>1</v>
      </c>
      <c r="J26" s="14" t="str">
        <f>IF(AND(B26&lt;&gt;"",C26="Mouse",D26="Mouse"),"Déclaré",IF(AND(B26&lt;&gt;"",C26&lt;&gt;"",D26="Mouse"),"Amorçé",IF(AND(B26&lt;&gt;"",C26&lt;&gt;"",D26&lt;&gt;""),"Cloturé","")))</f>
        <v>Cloturé</v>
      </c>
      <c r="K26" s="14"/>
      <c r="L26" s="16" t="str">
        <f>IF((K26=""),"",IF((F26&gt;K26),F26-K26,K26-F26))</f>
        <v/>
      </c>
      <c r="M26" s="43"/>
      <c r="N26" s="50"/>
      <c r="O26" s="61"/>
    </row>
    <row r="27" spans="1:15" hidden="1" x14ac:dyDescent="0.25">
      <c r="A27" s="36"/>
      <c r="B27" s="54"/>
      <c r="C27" s="45"/>
      <c r="D27" s="45"/>
      <c r="E27" s="46"/>
      <c r="F27" s="37"/>
      <c r="G27" s="47"/>
      <c r="H27" s="45"/>
      <c r="I27" s="45"/>
      <c r="J27" s="45"/>
      <c r="K27" s="45"/>
      <c r="L27" s="45"/>
      <c r="M27" s="51"/>
      <c r="N27" s="37"/>
      <c r="O27" s="37"/>
    </row>
    <row r="28" spans="1:15" hidden="1" x14ac:dyDescent="0.25">
      <c r="A28" s="36"/>
      <c r="B28" s="54"/>
      <c r="C28" s="45"/>
      <c r="D28" s="45"/>
      <c r="E28" s="46"/>
      <c r="F28" s="45"/>
      <c r="G28" s="47"/>
      <c r="H28" s="45"/>
      <c r="I28" s="45"/>
      <c r="J28" s="45"/>
      <c r="K28" s="45"/>
      <c r="L28" s="45"/>
      <c r="M28" s="51"/>
      <c r="N28" s="37"/>
      <c r="O28" s="37"/>
    </row>
    <row r="29" spans="1:15" hidden="1" x14ac:dyDescent="0.25">
      <c r="A29" s="36"/>
      <c r="B29" s="54"/>
      <c r="C29" s="45"/>
      <c r="D29" s="45"/>
      <c r="E29" s="46"/>
      <c r="F29" s="45"/>
      <c r="G29" s="47"/>
      <c r="H29" s="45"/>
      <c r="I29" s="45"/>
      <c r="J29" s="45"/>
      <c r="K29" s="45"/>
      <c r="L29" s="45"/>
      <c r="M29" s="51"/>
      <c r="N29" s="37"/>
      <c r="O29" s="37"/>
    </row>
    <row r="30" spans="1:15" hidden="1" x14ac:dyDescent="0.25">
      <c r="A30" s="36"/>
      <c r="B30" s="54"/>
      <c r="C30" s="45"/>
      <c r="D30" s="45"/>
      <c r="E30" s="46"/>
      <c r="F30" s="45"/>
      <c r="G30" s="47"/>
      <c r="H30" s="45"/>
      <c r="I30" s="45"/>
      <c r="J30" s="45"/>
      <c r="K30" s="45"/>
      <c r="L30" s="45"/>
      <c r="M30" s="51"/>
      <c r="N30" s="37"/>
      <c r="O30" s="37"/>
    </row>
    <row r="31" spans="1:15" hidden="1" x14ac:dyDescent="0.25">
      <c r="A31" s="36"/>
      <c r="B31" s="54"/>
      <c r="C31" s="45"/>
      <c r="D31" s="45"/>
      <c r="E31" s="46"/>
      <c r="F31" s="45"/>
      <c r="G31" s="47"/>
      <c r="H31" s="45"/>
      <c r="I31" s="45"/>
      <c r="J31" s="45"/>
      <c r="K31" s="45"/>
      <c r="L31" s="45"/>
      <c r="M31" s="51"/>
      <c r="N31" s="37"/>
      <c r="O31" s="37"/>
    </row>
    <row r="32" spans="1:15" hidden="1" x14ac:dyDescent="0.25">
      <c r="A32" s="36"/>
      <c r="B32" s="54"/>
      <c r="C32" s="45"/>
      <c r="D32" s="45"/>
      <c r="E32" s="46"/>
      <c r="F32" s="45"/>
      <c r="G32" s="47"/>
      <c r="H32" s="45"/>
      <c r="I32" s="45"/>
      <c r="J32" s="45"/>
      <c r="K32" s="45"/>
      <c r="L32" s="45"/>
      <c r="M32" s="51"/>
      <c r="N32" s="37"/>
      <c r="O32" s="37"/>
    </row>
    <row r="33" spans="1:15" hidden="1" x14ac:dyDescent="0.25">
      <c r="A33" s="36"/>
      <c r="B33" s="54"/>
      <c r="C33" s="45"/>
      <c r="D33" s="45"/>
      <c r="E33" s="46"/>
      <c r="F33" s="45"/>
      <c r="G33" s="47"/>
      <c r="H33" s="45"/>
      <c r="I33" s="45"/>
      <c r="J33" s="45"/>
      <c r="K33" s="45"/>
      <c r="L33" s="45"/>
      <c r="M33" s="51"/>
      <c r="N33" s="37"/>
      <c r="O33" s="37"/>
    </row>
    <row r="34" spans="1:15" hidden="1" x14ac:dyDescent="0.25">
      <c r="A34" s="36"/>
      <c r="B34" s="54"/>
      <c r="C34" s="45"/>
      <c r="D34" s="45"/>
      <c r="E34" s="46"/>
      <c r="F34" s="45"/>
      <c r="G34" s="47"/>
      <c r="H34" s="45"/>
      <c r="I34" s="45"/>
      <c r="J34" s="45"/>
      <c r="K34" s="45"/>
      <c r="L34" s="45"/>
      <c r="M34" s="51"/>
      <c r="N34" s="37"/>
      <c r="O34" s="37"/>
    </row>
    <row r="35" spans="1:15" hidden="1" x14ac:dyDescent="0.25">
      <c r="A35" s="36"/>
      <c r="B35" s="54"/>
      <c r="C35" s="45"/>
      <c r="D35" s="45"/>
      <c r="E35" s="46"/>
      <c r="F35" s="45"/>
      <c r="G35" s="47"/>
      <c r="H35" s="45"/>
      <c r="I35" s="45"/>
      <c r="J35" s="45"/>
      <c r="K35" s="45"/>
      <c r="L35" s="45"/>
      <c r="M35" s="51"/>
      <c r="N35" s="37"/>
      <c r="O35" s="37"/>
    </row>
    <row r="36" spans="1:15" hidden="1" x14ac:dyDescent="0.25">
      <c r="A36" s="36"/>
      <c r="B36" s="54"/>
      <c r="C36" s="45"/>
      <c r="D36" s="45"/>
      <c r="E36" s="46"/>
      <c r="F36" s="45"/>
      <c r="G36" s="47"/>
      <c r="H36" s="45"/>
      <c r="I36" s="45"/>
      <c r="J36" s="45"/>
      <c r="K36" s="45"/>
      <c r="L36" s="45"/>
      <c r="M36" s="51"/>
      <c r="N36" s="37"/>
      <c r="O36" s="37"/>
    </row>
    <row r="37" spans="1:15" x14ac:dyDescent="0.25">
      <c r="A37" s="32">
        <v>4</v>
      </c>
      <c r="B37" s="52" t="s">
        <v>66</v>
      </c>
      <c r="C37" s="14">
        <v>0.92805555555555552</v>
      </c>
      <c r="D37" s="14">
        <v>0.92806712962962967</v>
      </c>
      <c r="E37" s="49" t="s">
        <v>52</v>
      </c>
      <c r="F37" s="14">
        <f>IF(C37="Mouse","",IF((D37&gt;C37),D37-C37,C37-D37))</f>
        <v>1.1574074074149898E-5</v>
      </c>
      <c r="G37" s="38">
        <v>41613</v>
      </c>
      <c r="H37" s="39">
        <f ca="1">IF((G37=""),"",TODAY()-G37)</f>
        <v>0</v>
      </c>
      <c r="I37" s="40">
        <f t="shared" si="0"/>
        <v>1</v>
      </c>
      <c r="J37" s="14" t="str">
        <f>IF(AND(B37&lt;&gt;"",C37="Mouse",D37="Mouse"),"Déclaré",IF(AND(B37&lt;&gt;"",C37&lt;&gt;"",D37="Mouse"),"Amorçé",IF(AND(B37&lt;&gt;"",C37&lt;&gt;"",D37&lt;&gt;""),"Cloturé","")))</f>
        <v>Cloturé</v>
      </c>
      <c r="K37" s="14"/>
      <c r="L37" s="16" t="str">
        <f>IF((K37=""),"",IF((F37&gt;K37),F37-K37,K37-F37))</f>
        <v/>
      </c>
      <c r="M37" s="43"/>
      <c r="N37" s="50"/>
      <c r="O37" s="61"/>
    </row>
    <row r="38" spans="1:15" hidden="1" x14ac:dyDescent="0.25">
      <c r="A38" s="36"/>
      <c r="B38" s="54"/>
      <c r="C38" s="45"/>
      <c r="D38" s="45"/>
      <c r="E38" s="46"/>
      <c r="F38" s="37"/>
      <c r="G38" s="47"/>
      <c r="H38" s="37"/>
      <c r="I38" s="37"/>
      <c r="J38" s="37"/>
      <c r="K38" s="37"/>
      <c r="L38" s="37"/>
      <c r="M38" s="51"/>
      <c r="N38" s="37"/>
      <c r="O38" s="37"/>
    </row>
    <row r="39" spans="1:15" hidden="1" x14ac:dyDescent="0.25">
      <c r="A39" s="36"/>
      <c r="B39" s="54"/>
      <c r="C39" s="45"/>
      <c r="D39" s="45"/>
      <c r="E39" s="46"/>
      <c r="F39" s="45"/>
      <c r="G39" s="47"/>
      <c r="H39" s="45"/>
      <c r="I39" s="45"/>
      <c r="J39" s="45"/>
      <c r="K39" s="45"/>
      <c r="L39" s="45"/>
      <c r="M39" s="51"/>
      <c r="N39" s="37"/>
      <c r="O39" s="37"/>
    </row>
    <row r="40" spans="1:15" hidden="1" x14ac:dyDescent="0.25">
      <c r="A40" s="36"/>
      <c r="B40" s="54"/>
      <c r="C40" s="45"/>
      <c r="D40" s="45"/>
      <c r="E40" s="46"/>
      <c r="F40" s="45"/>
      <c r="G40" s="47"/>
      <c r="H40" s="45"/>
      <c r="I40" s="45"/>
      <c r="J40" s="45"/>
      <c r="K40" s="45"/>
      <c r="L40" s="45"/>
      <c r="M40" s="51"/>
      <c r="N40" s="37"/>
      <c r="O40" s="37"/>
    </row>
    <row r="41" spans="1:15" hidden="1" x14ac:dyDescent="0.25">
      <c r="A41" s="36"/>
      <c r="B41" s="54"/>
      <c r="C41" s="45"/>
      <c r="D41" s="45"/>
      <c r="E41" s="46"/>
      <c r="F41" s="45"/>
      <c r="G41" s="47"/>
      <c r="H41" s="45"/>
      <c r="I41" s="45"/>
      <c r="J41" s="45"/>
      <c r="K41" s="45"/>
      <c r="L41" s="45"/>
      <c r="M41" s="51"/>
      <c r="N41" s="37"/>
      <c r="O41" s="37"/>
    </row>
    <row r="42" spans="1:15" hidden="1" x14ac:dyDescent="0.25">
      <c r="A42" s="36"/>
      <c r="B42" s="54"/>
      <c r="C42" s="45"/>
      <c r="D42" s="45"/>
      <c r="E42" s="46"/>
      <c r="F42" s="45"/>
      <c r="G42" s="47"/>
      <c r="H42" s="45"/>
      <c r="I42" s="45"/>
      <c r="J42" s="45"/>
      <c r="K42" s="45"/>
      <c r="L42" s="45"/>
      <c r="M42" s="51"/>
      <c r="N42" s="37"/>
      <c r="O42" s="37"/>
    </row>
    <row r="43" spans="1:15" hidden="1" x14ac:dyDescent="0.25">
      <c r="A43" s="36"/>
      <c r="B43" s="54"/>
      <c r="C43" s="45"/>
      <c r="D43" s="45"/>
      <c r="E43" s="46"/>
      <c r="F43" s="45"/>
      <c r="G43" s="47"/>
      <c r="H43" s="45"/>
      <c r="I43" s="45"/>
      <c r="J43" s="45"/>
      <c r="K43" s="45"/>
      <c r="L43" s="45"/>
      <c r="M43" s="51"/>
      <c r="N43" s="37"/>
      <c r="O43" s="37"/>
    </row>
    <row r="44" spans="1:15" hidden="1" x14ac:dyDescent="0.25">
      <c r="A44" s="36"/>
      <c r="B44" s="54"/>
      <c r="C44" s="45"/>
      <c r="D44" s="45"/>
      <c r="E44" s="46"/>
      <c r="F44" s="45"/>
      <c r="G44" s="47"/>
      <c r="H44" s="45"/>
      <c r="I44" s="45"/>
      <c r="J44" s="45"/>
      <c r="K44" s="45"/>
      <c r="L44" s="45"/>
      <c r="M44" s="51"/>
      <c r="N44" s="37"/>
      <c r="O44" s="37"/>
    </row>
    <row r="45" spans="1:15" hidden="1" x14ac:dyDescent="0.25">
      <c r="A45" s="36"/>
      <c r="B45" s="54"/>
      <c r="C45" s="45"/>
      <c r="D45" s="45"/>
      <c r="E45" s="46"/>
      <c r="F45" s="45"/>
      <c r="G45" s="47"/>
      <c r="H45" s="45"/>
      <c r="I45" s="45"/>
      <c r="J45" s="45"/>
      <c r="K45" s="45"/>
      <c r="L45" s="45"/>
      <c r="M45" s="51"/>
      <c r="N45" s="37"/>
      <c r="O45" s="37"/>
    </row>
    <row r="46" spans="1:15" hidden="1" x14ac:dyDescent="0.25">
      <c r="A46" s="36"/>
      <c r="B46" s="54"/>
      <c r="C46" s="45"/>
      <c r="D46" s="45"/>
      <c r="E46" s="46"/>
      <c r="F46" s="45"/>
      <c r="G46" s="47"/>
      <c r="H46" s="45"/>
      <c r="I46" s="45"/>
      <c r="J46" s="45"/>
      <c r="K46" s="45"/>
      <c r="L46" s="45"/>
      <c r="M46" s="51"/>
      <c r="N46" s="37"/>
      <c r="O46" s="37"/>
    </row>
    <row r="47" spans="1:15" hidden="1" x14ac:dyDescent="0.25">
      <c r="A47" s="36"/>
      <c r="B47" s="54"/>
      <c r="C47" s="45"/>
      <c r="D47" s="45"/>
      <c r="E47" s="46"/>
      <c r="F47" s="45"/>
      <c r="G47" s="47"/>
      <c r="H47" s="45"/>
      <c r="I47" s="45"/>
      <c r="J47" s="45"/>
      <c r="K47" s="45"/>
      <c r="L47" s="45"/>
      <c r="M47" s="51"/>
      <c r="N47" s="37"/>
      <c r="O47" s="37"/>
    </row>
    <row r="48" spans="1:15" x14ac:dyDescent="0.25">
      <c r="A48" s="32">
        <v>5</v>
      </c>
      <c r="B48" s="52" t="s">
        <v>67</v>
      </c>
      <c r="C48" s="14">
        <v>0.92806712962962967</v>
      </c>
      <c r="D48" s="14">
        <v>0.9280787037037036</v>
      </c>
      <c r="E48" s="49" t="s">
        <v>53</v>
      </c>
      <c r="F48" s="14">
        <f>IF(C48="Mouse","",IF((D48&gt;C48),D48-C48,C48-D48))</f>
        <v>1.1574074073927854E-5</v>
      </c>
      <c r="G48" s="38">
        <v>41613</v>
      </c>
      <c r="H48" s="39">
        <f ca="1">IF((G48=""),"",TODAY()-G48)</f>
        <v>0</v>
      </c>
      <c r="I48" s="40">
        <f t="shared" si="0"/>
        <v>1</v>
      </c>
      <c r="J48" s="14" t="str">
        <f>IF(AND(B48&lt;&gt;"",C48="Mouse",D48="Mouse"),"Déclaré",IF(AND(B48&lt;&gt;"",C48&lt;&gt;"",D48="Mouse"),"Amorçé",IF(AND(B48&lt;&gt;"",C48&lt;&gt;"",D48&lt;&gt;""),"Cloturé","")))</f>
        <v>Cloturé</v>
      </c>
      <c r="K48" s="14"/>
      <c r="L48" s="16" t="str">
        <f>IF((K48=""),"",IF((F48&gt;K48),F48-K48,K48-F48))</f>
        <v/>
      </c>
      <c r="M48" s="43"/>
      <c r="N48" s="50"/>
      <c r="O48" s="61"/>
    </row>
    <row r="49" spans="1:15" hidden="1" x14ac:dyDescent="0.25">
      <c r="A49" s="36"/>
      <c r="B49" s="54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51"/>
      <c r="N49" s="37"/>
      <c r="O49" s="37"/>
    </row>
    <row r="50" spans="1:15" hidden="1" x14ac:dyDescent="0.25">
      <c r="A50" s="36"/>
      <c r="B50" s="54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51"/>
      <c r="N50" s="37"/>
      <c r="O50" s="37"/>
    </row>
    <row r="51" spans="1:15" hidden="1" x14ac:dyDescent="0.25">
      <c r="A51" s="36"/>
      <c r="B51" s="54"/>
      <c r="C51" s="45"/>
      <c r="D51" s="45"/>
      <c r="E51" s="45"/>
      <c r="F51" s="45"/>
      <c r="G51" s="45"/>
      <c r="H51" s="45"/>
      <c r="I51" s="45"/>
      <c r="J51" s="45"/>
      <c r="K51" s="45"/>
      <c r="L51" s="45"/>
      <c r="M51" s="51"/>
      <c r="N51" s="37"/>
      <c r="O51" s="37"/>
    </row>
    <row r="52" spans="1:15" hidden="1" x14ac:dyDescent="0.25">
      <c r="A52" s="36"/>
      <c r="B52" s="54"/>
      <c r="C52" s="45"/>
      <c r="D52" s="45"/>
      <c r="E52" s="45"/>
      <c r="F52" s="45"/>
      <c r="G52" s="45"/>
      <c r="H52" s="45"/>
      <c r="I52" s="45"/>
      <c r="J52" s="45"/>
      <c r="K52" s="45"/>
      <c r="L52" s="45"/>
      <c r="M52" s="51"/>
      <c r="N52" s="37"/>
      <c r="O52" s="37"/>
    </row>
    <row r="53" spans="1:15" hidden="1" x14ac:dyDescent="0.25">
      <c r="A53" s="36"/>
      <c r="B53" s="54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51"/>
      <c r="N53" s="37"/>
      <c r="O53" s="37"/>
    </row>
    <row r="54" spans="1:15" hidden="1" x14ac:dyDescent="0.25">
      <c r="A54" s="36"/>
      <c r="B54" s="54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51"/>
      <c r="N54" s="37"/>
      <c r="O54" s="37"/>
    </row>
    <row r="55" spans="1:15" hidden="1" x14ac:dyDescent="0.25">
      <c r="A55" s="36"/>
      <c r="B55" s="54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51"/>
      <c r="N55" s="37"/>
      <c r="O55" s="37"/>
    </row>
    <row r="56" spans="1:15" hidden="1" x14ac:dyDescent="0.25">
      <c r="A56" s="36"/>
      <c r="B56" s="54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51"/>
      <c r="N56" s="37"/>
      <c r="O56" s="37"/>
    </row>
    <row r="57" spans="1:15" hidden="1" x14ac:dyDescent="0.25">
      <c r="A57" s="36"/>
      <c r="B57" s="54"/>
      <c r="C57" s="45"/>
      <c r="D57" s="45"/>
      <c r="E57" s="45"/>
      <c r="F57" s="45"/>
      <c r="G57" s="45"/>
      <c r="H57" s="45"/>
      <c r="I57" s="45"/>
      <c r="J57" s="45"/>
      <c r="K57" s="45"/>
      <c r="L57" s="45"/>
      <c r="M57" s="51"/>
      <c r="N57" s="37"/>
      <c r="O57" s="37"/>
    </row>
    <row r="58" spans="1:15" hidden="1" x14ac:dyDescent="0.25">
      <c r="A58" s="36"/>
      <c r="B58" s="54"/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51"/>
      <c r="N58" s="37"/>
      <c r="O58" s="37"/>
    </row>
    <row r="59" spans="1:15" x14ac:dyDescent="0.25">
      <c r="A59" s="32">
        <v>6</v>
      </c>
      <c r="B59" s="55" t="str">
        <f ca="1">IF(VLOOKUP($B$2,CALENDRIERS!A:B,2,0)=0,"Calendrier 2013/1 : Rien pour ce jour",VLOOKUP($B$2,CALENDRIERS!A:B,2,0))</f>
        <v>Calendrier 2013/1 : Rien pour ce jour</v>
      </c>
      <c r="C59" s="14" t="s">
        <v>57</v>
      </c>
      <c r="D59" s="14" t="s">
        <v>57</v>
      </c>
      <c r="E59" s="49"/>
      <c r="F59" s="14" t="str">
        <f>IF(C59="Mouse","",IF((D59&gt;C59),D59-C59,C59-D59))</f>
        <v/>
      </c>
      <c r="G59" s="48"/>
      <c r="H59" s="48"/>
      <c r="I59" s="40">
        <f t="shared" ref="I59" ca="1" si="1">IF(B59&lt;&gt;"",0.33,0)+IF(C59="Mouse",0,0.33)+IF(D59="Mouse",0,0.34)</f>
        <v>0.33</v>
      </c>
      <c r="J59" s="14" t="str">
        <f ca="1">IF(AND(B59&lt;&gt;"",C59="Mouse",D59="Mouse"),"Déclaré",IF(AND(B59&lt;&gt;"",C59&lt;&gt;"",D59="Mouse"),"Amorçé",IF(AND(B59&lt;&gt;"",C59&lt;&gt;"",D59&lt;&gt;""),"Cloturé","")))</f>
        <v>Déclaré</v>
      </c>
      <c r="K59" s="14"/>
      <c r="L59" s="16" t="str">
        <f>IF((K59=""),"",IF((F59&gt;K59),F59-K59,K59-F59))</f>
        <v/>
      </c>
      <c r="M59" s="43"/>
      <c r="N59" s="14"/>
      <c r="O59" s="61"/>
    </row>
    <row r="60" spans="1:15" hidden="1" x14ac:dyDescent="0.25">
      <c r="A60" s="36"/>
      <c r="B60" s="54"/>
      <c r="C60" s="45"/>
      <c r="D60" s="45"/>
      <c r="E60" s="45"/>
      <c r="F60" s="45"/>
      <c r="G60" s="45"/>
      <c r="H60" s="45"/>
      <c r="I60" s="37"/>
      <c r="J60" s="37"/>
      <c r="K60" s="45"/>
      <c r="L60" s="45"/>
      <c r="M60" s="51"/>
      <c r="N60" s="37"/>
      <c r="O60" s="37"/>
    </row>
    <row r="61" spans="1:15" hidden="1" x14ac:dyDescent="0.25">
      <c r="A61" s="36"/>
      <c r="B61" s="54"/>
      <c r="C61" s="45"/>
      <c r="D61" s="45"/>
      <c r="E61" s="45"/>
      <c r="F61" s="45"/>
      <c r="G61" s="45"/>
      <c r="H61" s="45"/>
      <c r="I61" s="45"/>
      <c r="J61" s="37"/>
      <c r="K61" s="45"/>
      <c r="L61" s="45"/>
      <c r="M61" s="51"/>
      <c r="N61" s="37"/>
      <c r="O61" s="37"/>
    </row>
    <row r="62" spans="1:15" hidden="1" x14ac:dyDescent="0.25">
      <c r="A62" s="36"/>
      <c r="B62" s="54"/>
      <c r="C62" s="45"/>
      <c r="D62" s="45"/>
      <c r="E62" s="45"/>
      <c r="F62" s="45"/>
      <c r="G62" s="45"/>
      <c r="H62" s="45"/>
      <c r="I62" s="45"/>
      <c r="J62" s="37"/>
      <c r="K62" s="45"/>
      <c r="L62" s="45"/>
      <c r="M62" s="51"/>
      <c r="N62" s="37"/>
      <c r="O62" s="37"/>
    </row>
    <row r="63" spans="1:15" hidden="1" x14ac:dyDescent="0.25">
      <c r="A63" s="36"/>
      <c r="B63" s="54"/>
      <c r="C63" s="45"/>
      <c r="D63" s="45"/>
      <c r="E63" s="45"/>
      <c r="F63" s="45"/>
      <c r="G63" s="45"/>
      <c r="H63" s="45"/>
      <c r="I63" s="45"/>
      <c r="J63" s="37"/>
      <c r="K63" s="45"/>
      <c r="L63" s="45"/>
      <c r="M63" s="51"/>
      <c r="N63" s="37"/>
      <c r="O63" s="37"/>
    </row>
    <row r="64" spans="1:15" hidden="1" x14ac:dyDescent="0.25">
      <c r="A64" s="36"/>
      <c r="B64" s="54"/>
      <c r="C64" s="45"/>
      <c r="D64" s="45"/>
      <c r="E64" s="45"/>
      <c r="F64" s="45"/>
      <c r="G64" s="45"/>
      <c r="H64" s="45"/>
      <c r="I64" s="45"/>
      <c r="J64" s="37"/>
      <c r="K64" s="45"/>
      <c r="L64" s="45"/>
      <c r="M64" s="51"/>
      <c r="N64" s="37"/>
      <c r="O64" s="37"/>
    </row>
    <row r="65" spans="1:15" hidden="1" x14ac:dyDescent="0.25">
      <c r="A65" s="36"/>
      <c r="B65" s="54"/>
      <c r="C65" s="45"/>
      <c r="D65" s="45"/>
      <c r="E65" s="45"/>
      <c r="F65" s="45"/>
      <c r="G65" s="45"/>
      <c r="H65" s="45"/>
      <c r="I65" s="45"/>
      <c r="J65" s="37"/>
      <c r="K65" s="45"/>
      <c r="L65" s="45"/>
      <c r="M65" s="51"/>
      <c r="N65" s="37"/>
      <c r="O65" s="37"/>
    </row>
    <row r="66" spans="1:15" hidden="1" x14ac:dyDescent="0.25">
      <c r="A66" s="36"/>
      <c r="B66" s="54"/>
      <c r="C66" s="45"/>
      <c r="D66" s="45"/>
      <c r="E66" s="45"/>
      <c r="F66" s="45"/>
      <c r="G66" s="45"/>
      <c r="H66" s="45"/>
      <c r="I66" s="45"/>
      <c r="J66" s="37"/>
      <c r="K66" s="45"/>
      <c r="L66" s="45"/>
      <c r="M66" s="51"/>
      <c r="N66" s="37"/>
      <c r="O66" s="37"/>
    </row>
    <row r="67" spans="1:15" hidden="1" x14ac:dyDescent="0.25">
      <c r="A67" s="36"/>
      <c r="B67" s="54"/>
      <c r="C67" s="45"/>
      <c r="D67" s="45"/>
      <c r="E67" s="45"/>
      <c r="F67" s="45"/>
      <c r="G67" s="45"/>
      <c r="H67" s="45"/>
      <c r="I67" s="45"/>
      <c r="J67" s="37"/>
      <c r="K67" s="45"/>
      <c r="L67" s="45"/>
      <c r="M67" s="51"/>
      <c r="N67" s="37"/>
      <c r="O67" s="37"/>
    </row>
    <row r="68" spans="1:15" hidden="1" x14ac:dyDescent="0.25">
      <c r="A68" s="36"/>
      <c r="B68" s="54"/>
      <c r="C68" s="45"/>
      <c r="D68" s="45"/>
      <c r="E68" s="45"/>
      <c r="F68" s="45"/>
      <c r="G68" s="45"/>
      <c r="H68" s="45"/>
      <c r="I68" s="45"/>
      <c r="J68" s="37"/>
      <c r="K68" s="45"/>
      <c r="L68" s="45"/>
      <c r="M68" s="51"/>
      <c r="N68" s="37"/>
      <c r="O68" s="37"/>
    </row>
    <row r="69" spans="1:15" hidden="1" x14ac:dyDescent="0.25">
      <c r="A69" s="36"/>
      <c r="B69" s="54"/>
      <c r="C69" s="45"/>
      <c r="D69" s="45"/>
      <c r="E69" s="45"/>
      <c r="F69" s="45"/>
      <c r="G69" s="45"/>
      <c r="H69" s="45"/>
      <c r="I69" s="45"/>
      <c r="J69" s="37"/>
      <c r="K69" s="45"/>
      <c r="L69" s="45"/>
      <c r="M69" s="51"/>
      <c r="N69" s="37"/>
      <c r="O69" s="37"/>
    </row>
    <row r="70" spans="1:15" x14ac:dyDescent="0.25">
      <c r="A70" s="32">
        <v>7</v>
      </c>
      <c r="B70" s="55" t="str">
        <f ca="1">IF(VLOOKUP($B$2,CALENDRIERS!C:D,2,0)=0,"Calendrier 2013/2 : Rien pour ce jour",VLOOKUP($B$2,CALENDRIERS!C:D,2,0))</f>
        <v>Calendrier 2013/2 : Rien pour ce jour</v>
      </c>
      <c r="C70" s="14" t="s">
        <v>57</v>
      </c>
      <c r="D70" s="14" t="s">
        <v>57</v>
      </c>
      <c r="E70" s="49"/>
      <c r="F70" s="14" t="str">
        <f>IF(C70="Mouse","",IF((D70&gt;C70),D70-C70,C70-D70))</f>
        <v/>
      </c>
      <c r="G70" s="48"/>
      <c r="H70" s="48"/>
      <c r="I70" s="40">
        <f t="shared" ref="I70" ca="1" si="2">IF(B70&lt;&gt;"",0.33,0)+IF(C70="Mouse",0,0.33)+IF(D70="Mouse",0,0.34)</f>
        <v>0.33</v>
      </c>
      <c r="J70" s="14" t="str">
        <f ca="1">IF(AND(B70&lt;&gt;"",C70="Mouse",D70="Mouse"),"Déclaré",IF(AND(B70&lt;&gt;"",C70&lt;&gt;"",D70="Mouse"),"Amorçé",IF(AND(B70&lt;&gt;"",C70&lt;&gt;"",D70&lt;&gt;""),"Cloturé","")))</f>
        <v>Déclaré</v>
      </c>
      <c r="K70" s="14"/>
      <c r="L70" s="16" t="str">
        <f>IF((K70=""),"",IF((F70&gt;K70),F70-K70,K70-F70))</f>
        <v/>
      </c>
      <c r="M70" s="43"/>
      <c r="N70" s="14"/>
      <c r="O70" s="61"/>
    </row>
    <row r="71" spans="1:15" hidden="1" x14ac:dyDescent="0.25">
      <c r="A71" s="36"/>
      <c r="B71" s="54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51"/>
      <c r="N71" s="37"/>
      <c r="O71" s="37"/>
    </row>
    <row r="72" spans="1:15" hidden="1" x14ac:dyDescent="0.25">
      <c r="A72" s="36"/>
      <c r="B72" s="54"/>
      <c r="C72" s="45"/>
      <c r="D72" s="45"/>
      <c r="E72" s="45"/>
      <c r="F72" s="45"/>
      <c r="G72" s="45"/>
      <c r="H72" s="45"/>
      <c r="I72" s="45"/>
      <c r="J72" s="45"/>
      <c r="K72" s="45"/>
      <c r="L72" s="45"/>
      <c r="M72" s="51"/>
      <c r="N72" s="37"/>
      <c r="O72" s="37"/>
    </row>
    <row r="73" spans="1:15" hidden="1" x14ac:dyDescent="0.25">
      <c r="A73" s="36"/>
      <c r="B73" s="54"/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51"/>
      <c r="N73" s="37"/>
      <c r="O73" s="37"/>
    </row>
    <row r="74" spans="1:15" hidden="1" x14ac:dyDescent="0.25">
      <c r="A74" s="36"/>
      <c r="B74" s="54"/>
      <c r="C74" s="45"/>
      <c r="D74" s="45"/>
      <c r="E74" s="45"/>
      <c r="F74" s="45"/>
      <c r="G74" s="45"/>
      <c r="H74" s="45"/>
      <c r="I74" s="45"/>
      <c r="J74" s="45"/>
      <c r="K74" s="45"/>
      <c r="L74" s="45"/>
      <c r="M74" s="51"/>
      <c r="N74" s="37"/>
      <c r="O74" s="37"/>
    </row>
    <row r="75" spans="1:15" hidden="1" x14ac:dyDescent="0.25">
      <c r="A75" s="36"/>
      <c r="B75" s="54"/>
      <c r="C75" s="45"/>
      <c r="D75" s="45"/>
      <c r="E75" s="45"/>
      <c r="F75" s="45"/>
      <c r="G75" s="45"/>
      <c r="H75" s="45"/>
      <c r="I75" s="45"/>
      <c r="J75" s="45"/>
      <c r="K75" s="45"/>
      <c r="L75" s="45"/>
      <c r="M75" s="51"/>
      <c r="N75" s="37"/>
      <c r="O75" s="37"/>
    </row>
    <row r="76" spans="1:15" hidden="1" x14ac:dyDescent="0.25">
      <c r="A76" s="36"/>
      <c r="B76" s="54"/>
      <c r="C76" s="45"/>
      <c r="D76" s="45"/>
      <c r="E76" s="45"/>
      <c r="F76" s="45"/>
      <c r="G76" s="45"/>
      <c r="H76" s="45"/>
      <c r="I76" s="45"/>
      <c r="J76" s="45"/>
      <c r="K76" s="45"/>
      <c r="L76" s="45"/>
      <c r="M76" s="51"/>
      <c r="N76" s="37"/>
      <c r="O76" s="37"/>
    </row>
    <row r="77" spans="1:15" hidden="1" x14ac:dyDescent="0.25">
      <c r="A77" s="36"/>
      <c r="B77" s="54"/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51"/>
      <c r="N77" s="37"/>
      <c r="O77" s="37"/>
    </row>
    <row r="78" spans="1:15" hidden="1" x14ac:dyDescent="0.25">
      <c r="A78" s="36"/>
      <c r="B78" s="54"/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51"/>
      <c r="N78" s="37"/>
      <c r="O78" s="37"/>
    </row>
    <row r="79" spans="1:15" hidden="1" x14ac:dyDescent="0.25">
      <c r="A79" s="36"/>
      <c r="B79" s="54"/>
      <c r="C79" s="45"/>
      <c r="D79" s="45"/>
      <c r="E79" s="45"/>
      <c r="F79" s="45"/>
      <c r="G79" s="45"/>
      <c r="H79" s="45"/>
      <c r="I79" s="45"/>
      <c r="J79" s="45"/>
      <c r="K79" s="45"/>
      <c r="L79" s="45"/>
      <c r="M79" s="51"/>
      <c r="N79" s="37"/>
      <c r="O79" s="37"/>
    </row>
    <row r="80" spans="1:15" hidden="1" x14ac:dyDescent="0.25">
      <c r="A80" s="36"/>
      <c r="B80" s="54"/>
      <c r="C80" s="45"/>
      <c r="D80" s="45"/>
      <c r="E80" s="45"/>
      <c r="F80" s="45"/>
      <c r="G80" s="45"/>
      <c r="H80" s="45"/>
      <c r="I80" s="45"/>
      <c r="J80" s="45"/>
      <c r="K80" s="45"/>
      <c r="L80" s="45"/>
      <c r="M80" s="51"/>
      <c r="N80" s="37"/>
      <c r="O80" s="37"/>
    </row>
    <row r="81" spans="1:15" x14ac:dyDescent="0.25">
      <c r="A81" s="32">
        <v>8</v>
      </c>
      <c r="B81" s="55" t="s">
        <v>46</v>
      </c>
      <c r="C81" s="14" t="s">
        <v>57</v>
      </c>
      <c r="D81" s="14" t="s">
        <v>57</v>
      </c>
      <c r="E81" s="49"/>
      <c r="F81" s="14" t="str">
        <f>IF(C81="Mouse","",IF((D81&gt;C81),D81-C81,C81-D81))</f>
        <v/>
      </c>
      <c r="G81" s="48"/>
      <c r="H81" s="48"/>
      <c r="I81" s="40">
        <f t="shared" ref="I81" si="3">IF(B81&lt;&gt;"",0.33,0)+IF(C81="Mouse",0,0.33)+IF(D81="Mouse",0,0.34)</f>
        <v>0.33</v>
      </c>
      <c r="J81" s="14" t="str">
        <f>IF(AND(B81&lt;&gt;"",C81="Mouse",D81="Mouse"),"Déclaré",IF(AND(B81&lt;&gt;"",C81&lt;&gt;"",D81="Mouse"),"Amorçé",IF(AND(B81&lt;&gt;"",C81&lt;&gt;"",D81&lt;&gt;""),"Cloturé","")))</f>
        <v>Déclaré</v>
      </c>
      <c r="K81" s="14"/>
      <c r="L81" s="16" t="str">
        <f>IF((K81=""),"",IF((F81&gt;K81),F81-K81,K81-F81))</f>
        <v/>
      </c>
      <c r="M81" s="43"/>
      <c r="N81" s="14"/>
      <c r="O81" s="61"/>
    </row>
    <row r="82" spans="1:15" hidden="1" x14ac:dyDescent="0.25">
      <c r="A82" s="36"/>
      <c r="B82" s="54"/>
      <c r="C82" s="45"/>
      <c r="D82" s="45"/>
      <c r="E82" s="49"/>
      <c r="F82" s="37"/>
      <c r="G82" s="45"/>
      <c r="H82" s="45"/>
      <c r="I82" s="37"/>
      <c r="J82" s="37"/>
      <c r="K82" s="45"/>
      <c r="L82" s="16" t="str">
        <f t="shared" ref="L82:L102" si="4">IF((F82=""),"",IF((F82&gt;K82),F82-K82,K82-F82))</f>
        <v/>
      </c>
      <c r="M82" s="51"/>
      <c r="N82" s="37"/>
      <c r="O82" s="61"/>
    </row>
    <row r="83" spans="1:15" hidden="1" x14ac:dyDescent="0.25">
      <c r="A83" s="36"/>
      <c r="B83" s="54"/>
      <c r="C83" s="45"/>
      <c r="D83" s="45"/>
      <c r="E83" s="49"/>
      <c r="F83" s="45"/>
      <c r="G83" s="45"/>
      <c r="H83" s="45"/>
      <c r="I83" s="45"/>
      <c r="J83" s="37"/>
      <c r="K83" s="45"/>
      <c r="L83" s="16" t="str">
        <f t="shared" si="4"/>
        <v/>
      </c>
      <c r="M83" s="51"/>
      <c r="N83" s="37"/>
      <c r="O83" s="61"/>
    </row>
    <row r="84" spans="1:15" hidden="1" x14ac:dyDescent="0.25">
      <c r="A84" s="36"/>
      <c r="B84" s="54"/>
      <c r="C84" s="45"/>
      <c r="D84" s="45"/>
      <c r="E84" s="49"/>
      <c r="F84" s="45"/>
      <c r="G84" s="45"/>
      <c r="H84" s="45"/>
      <c r="I84" s="45"/>
      <c r="J84" s="37"/>
      <c r="K84" s="45"/>
      <c r="L84" s="16" t="str">
        <f t="shared" si="4"/>
        <v/>
      </c>
      <c r="M84" s="51"/>
      <c r="N84" s="37"/>
      <c r="O84" s="61"/>
    </row>
    <row r="85" spans="1:15" hidden="1" x14ac:dyDescent="0.25">
      <c r="A85" s="36"/>
      <c r="B85" s="54"/>
      <c r="C85" s="45"/>
      <c r="D85" s="45"/>
      <c r="E85" s="49"/>
      <c r="F85" s="45"/>
      <c r="G85" s="45"/>
      <c r="H85" s="45"/>
      <c r="I85" s="45"/>
      <c r="J85" s="37"/>
      <c r="K85" s="45"/>
      <c r="L85" s="16" t="str">
        <f t="shared" si="4"/>
        <v/>
      </c>
      <c r="M85" s="51"/>
      <c r="N85" s="37"/>
      <c r="O85" s="61"/>
    </row>
    <row r="86" spans="1:15" hidden="1" x14ac:dyDescent="0.25">
      <c r="A86" s="36"/>
      <c r="B86" s="54"/>
      <c r="C86" s="45"/>
      <c r="D86" s="45"/>
      <c r="E86" s="49"/>
      <c r="F86" s="45"/>
      <c r="G86" s="45"/>
      <c r="H86" s="45"/>
      <c r="I86" s="45"/>
      <c r="J86" s="37"/>
      <c r="K86" s="45"/>
      <c r="L86" s="16" t="str">
        <f t="shared" si="4"/>
        <v/>
      </c>
      <c r="M86" s="51"/>
      <c r="N86" s="37"/>
      <c r="O86" s="61"/>
    </row>
    <row r="87" spans="1:15" hidden="1" x14ac:dyDescent="0.25">
      <c r="A87" s="36"/>
      <c r="B87" s="54"/>
      <c r="C87" s="45"/>
      <c r="D87" s="45"/>
      <c r="E87" s="49"/>
      <c r="F87" s="45"/>
      <c r="G87" s="45"/>
      <c r="H87" s="45"/>
      <c r="I87" s="45"/>
      <c r="J87" s="37"/>
      <c r="K87" s="45"/>
      <c r="L87" s="16" t="str">
        <f t="shared" si="4"/>
        <v/>
      </c>
      <c r="M87" s="51"/>
      <c r="N87" s="37"/>
      <c r="O87" s="61"/>
    </row>
    <row r="88" spans="1:15" hidden="1" x14ac:dyDescent="0.25">
      <c r="A88" s="36"/>
      <c r="B88" s="54"/>
      <c r="C88" s="45"/>
      <c r="D88" s="45"/>
      <c r="E88" s="49"/>
      <c r="F88" s="45"/>
      <c r="G88" s="45"/>
      <c r="H88" s="45"/>
      <c r="I88" s="45"/>
      <c r="J88" s="37"/>
      <c r="K88" s="45"/>
      <c r="L88" s="16" t="str">
        <f t="shared" si="4"/>
        <v/>
      </c>
      <c r="M88" s="51"/>
      <c r="N88" s="37"/>
      <c r="O88" s="61"/>
    </row>
    <row r="89" spans="1:15" hidden="1" x14ac:dyDescent="0.25">
      <c r="A89" s="36"/>
      <c r="B89" s="54"/>
      <c r="C89" s="45"/>
      <c r="D89" s="45"/>
      <c r="E89" s="49"/>
      <c r="F89" s="45"/>
      <c r="G89" s="45"/>
      <c r="H89" s="45"/>
      <c r="I89" s="45"/>
      <c r="J89" s="37"/>
      <c r="K89" s="45"/>
      <c r="L89" s="16" t="str">
        <f t="shared" si="4"/>
        <v/>
      </c>
      <c r="M89" s="51"/>
      <c r="N89" s="37"/>
      <c r="O89" s="61"/>
    </row>
    <row r="90" spans="1:15" hidden="1" x14ac:dyDescent="0.25">
      <c r="A90" s="36"/>
      <c r="B90" s="54"/>
      <c r="C90" s="45"/>
      <c r="D90" s="45"/>
      <c r="E90" s="49"/>
      <c r="F90" s="45"/>
      <c r="G90" s="45"/>
      <c r="H90" s="45"/>
      <c r="I90" s="45"/>
      <c r="J90" s="37"/>
      <c r="K90" s="45"/>
      <c r="L90" s="16" t="str">
        <f t="shared" si="4"/>
        <v/>
      </c>
      <c r="M90" s="51"/>
      <c r="N90" s="37"/>
      <c r="O90" s="61"/>
    </row>
    <row r="91" spans="1:15" hidden="1" x14ac:dyDescent="0.25">
      <c r="A91" s="36"/>
      <c r="B91" s="54"/>
      <c r="C91" s="45"/>
      <c r="D91" s="45"/>
      <c r="E91" s="49"/>
      <c r="F91" s="45"/>
      <c r="G91" s="45"/>
      <c r="H91" s="45"/>
      <c r="I91" s="45"/>
      <c r="J91" s="37"/>
      <c r="K91" s="45"/>
      <c r="L91" s="16" t="str">
        <f t="shared" si="4"/>
        <v/>
      </c>
      <c r="M91" s="51"/>
      <c r="N91" s="37"/>
      <c r="O91" s="61"/>
    </row>
    <row r="92" spans="1:15" x14ac:dyDescent="0.25">
      <c r="A92" s="32">
        <v>9</v>
      </c>
      <c r="B92" s="55" t="s">
        <v>47</v>
      </c>
      <c r="C92" s="14" t="s">
        <v>57</v>
      </c>
      <c r="D92" s="14" t="s">
        <v>57</v>
      </c>
      <c r="E92" s="49"/>
      <c r="F92" s="14" t="str">
        <f>IF(C92="Mouse","",IF((D92&gt;C92),D92-C92,C92-D92))</f>
        <v/>
      </c>
      <c r="G92" s="48"/>
      <c r="H92" s="48"/>
      <c r="I92" s="40">
        <f t="shared" ref="I92" si="5">IF(B92&lt;&gt;"",0.33,0)+IF(C92="Mouse",0,0.33)+IF(D92="Mouse",0,0.34)</f>
        <v>0.33</v>
      </c>
      <c r="J92" s="14" t="str">
        <f>IF(AND(B92&lt;&gt;"",C92="Mouse",D92="Mouse"),"Déclaré",IF(AND(B92&lt;&gt;"",C92&lt;&gt;"",D92="Mouse"),"Amorçé",IF(AND(B92&lt;&gt;"",C92&lt;&gt;"",D92&lt;&gt;""),"Cloturé","")))</f>
        <v>Déclaré</v>
      </c>
      <c r="K92" s="14"/>
      <c r="L92" s="16" t="str">
        <f>IF((K92=""),"",IF((F92&gt;K92),F92-K92,K92-F92))</f>
        <v/>
      </c>
      <c r="M92" s="43"/>
      <c r="N92" s="14"/>
      <c r="O92" s="61"/>
    </row>
    <row r="93" spans="1:15" hidden="1" x14ac:dyDescent="0.25">
      <c r="A93" s="36"/>
      <c r="B93" s="54"/>
      <c r="C93" s="45"/>
      <c r="D93" s="45"/>
      <c r="E93" s="49"/>
      <c r="F93" s="37"/>
      <c r="G93" s="45"/>
      <c r="H93" s="45"/>
      <c r="I93" s="37"/>
      <c r="J93" s="37"/>
      <c r="K93" s="45"/>
      <c r="L93" s="16" t="str">
        <f t="shared" si="4"/>
        <v/>
      </c>
      <c r="M93" s="51"/>
      <c r="N93" s="37"/>
      <c r="O93" s="61"/>
    </row>
    <row r="94" spans="1:15" hidden="1" x14ac:dyDescent="0.25">
      <c r="A94" s="36"/>
      <c r="B94" s="54"/>
      <c r="C94" s="45"/>
      <c r="D94" s="45"/>
      <c r="E94" s="49"/>
      <c r="F94" s="45"/>
      <c r="G94" s="45"/>
      <c r="H94" s="45"/>
      <c r="I94" s="45"/>
      <c r="J94" s="37"/>
      <c r="K94" s="45"/>
      <c r="L94" s="16" t="str">
        <f t="shared" si="4"/>
        <v/>
      </c>
      <c r="M94" s="51"/>
      <c r="N94" s="37"/>
      <c r="O94" s="61"/>
    </row>
    <row r="95" spans="1:15" hidden="1" x14ac:dyDescent="0.25">
      <c r="A95" s="36"/>
      <c r="B95" s="54"/>
      <c r="C95" s="45"/>
      <c r="D95" s="45"/>
      <c r="E95" s="49"/>
      <c r="F95" s="45"/>
      <c r="G95" s="45"/>
      <c r="H95" s="45"/>
      <c r="I95" s="45"/>
      <c r="J95" s="37"/>
      <c r="K95" s="45"/>
      <c r="L95" s="16" t="str">
        <f t="shared" si="4"/>
        <v/>
      </c>
      <c r="M95" s="51"/>
      <c r="N95" s="37"/>
      <c r="O95" s="61"/>
    </row>
    <row r="96" spans="1:15" hidden="1" x14ac:dyDescent="0.25">
      <c r="A96" s="36"/>
      <c r="B96" s="54"/>
      <c r="C96" s="45"/>
      <c r="D96" s="45"/>
      <c r="E96" s="49"/>
      <c r="F96" s="45"/>
      <c r="G96" s="45"/>
      <c r="H96" s="45"/>
      <c r="I96" s="45"/>
      <c r="J96" s="37"/>
      <c r="K96" s="45"/>
      <c r="L96" s="16" t="str">
        <f t="shared" si="4"/>
        <v/>
      </c>
      <c r="M96" s="51"/>
      <c r="N96" s="37"/>
      <c r="O96" s="61"/>
    </row>
    <row r="97" spans="1:15" hidden="1" x14ac:dyDescent="0.25">
      <c r="A97" s="36"/>
      <c r="B97" s="54"/>
      <c r="C97" s="45"/>
      <c r="D97" s="45"/>
      <c r="E97" s="49"/>
      <c r="F97" s="45"/>
      <c r="G97" s="45"/>
      <c r="H97" s="45"/>
      <c r="I97" s="45"/>
      <c r="J97" s="37"/>
      <c r="K97" s="45"/>
      <c r="L97" s="16" t="str">
        <f t="shared" si="4"/>
        <v/>
      </c>
      <c r="M97" s="51"/>
      <c r="N97" s="37"/>
      <c r="O97" s="61"/>
    </row>
    <row r="98" spans="1:15" hidden="1" x14ac:dyDescent="0.25">
      <c r="A98" s="36"/>
      <c r="B98" s="54"/>
      <c r="C98" s="45"/>
      <c r="D98" s="45"/>
      <c r="E98" s="49"/>
      <c r="F98" s="45"/>
      <c r="G98" s="45"/>
      <c r="H98" s="45"/>
      <c r="I98" s="45"/>
      <c r="J98" s="37"/>
      <c r="K98" s="45"/>
      <c r="L98" s="16" t="str">
        <f t="shared" si="4"/>
        <v/>
      </c>
      <c r="M98" s="51"/>
      <c r="N98" s="37"/>
      <c r="O98" s="61"/>
    </row>
    <row r="99" spans="1:15" hidden="1" x14ac:dyDescent="0.25">
      <c r="A99" s="36"/>
      <c r="B99" s="54"/>
      <c r="C99" s="45"/>
      <c r="D99" s="45"/>
      <c r="E99" s="49"/>
      <c r="F99" s="45"/>
      <c r="G99" s="45"/>
      <c r="H99" s="45"/>
      <c r="I99" s="45"/>
      <c r="J99" s="37"/>
      <c r="K99" s="45"/>
      <c r="L99" s="16" t="str">
        <f t="shared" si="4"/>
        <v/>
      </c>
      <c r="M99" s="51"/>
      <c r="N99" s="37"/>
      <c r="O99" s="61"/>
    </row>
    <row r="100" spans="1:15" hidden="1" x14ac:dyDescent="0.25">
      <c r="A100" s="36"/>
      <c r="B100" s="54"/>
      <c r="C100" s="45"/>
      <c r="D100" s="45"/>
      <c r="E100" s="49"/>
      <c r="F100" s="45"/>
      <c r="G100" s="45"/>
      <c r="H100" s="45"/>
      <c r="I100" s="45"/>
      <c r="J100" s="37"/>
      <c r="K100" s="45"/>
      <c r="L100" s="16" t="str">
        <f t="shared" si="4"/>
        <v/>
      </c>
      <c r="M100" s="51"/>
      <c r="N100" s="37"/>
      <c r="O100" s="61"/>
    </row>
    <row r="101" spans="1:15" hidden="1" x14ac:dyDescent="0.25">
      <c r="A101" s="36"/>
      <c r="B101" s="54"/>
      <c r="C101" s="45"/>
      <c r="D101" s="45"/>
      <c r="E101" s="49"/>
      <c r="F101" s="45"/>
      <c r="G101" s="45"/>
      <c r="H101" s="45"/>
      <c r="I101" s="45"/>
      <c r="J101" s="37"/>
      <c r="K101" s="45"/>
      <c r="L101" s="16" t="str">
        <f t="shared" si="4"/>
        <v/>
      </c>
      <c r="M101" s="51"/>
      <c r="N101" s="37"/>
      <c r="O101" s="61"/>
    </row>
    <row r="102" spans="1:15" hidden="1" x14ac:dyDescent="0.25">
      <c r="A102" s="36"/>
      <c r="B102" s="54"/>
      <c r="C102" s="45"/>
      <c r="D102" s="45"/>
      <c r="E102" s="49"/>
      <c r="F102" s="45"/>
      <c r="G102" s="45"/>
      <c r="H102" s="45"/>
      <c r="I102" s="45"/>
      <c r="J102" s="37"/>
      <c r="K102" s="45"/>
      <c r="L102" s="16" t="str">
        <f t="shared" si="4"/>
        <v/>
      </c>
      <c r="M102" s="51"/>
      <c r="N102" s="37"/>
      <c r="O102" s="61"/>
    </row>
    <row r="103" spans="1:15" x14ac:dyDescent="0.25">
      <c r="A103" s="32">
        <v>10</v>
      </c>
      <c r="B103" s="55"/>
      <c r="C103" s="14" t="s">
        <v>57</v>
      </c>
      <c r="D103" s="14" t="s">
        <v>57</v>
      </c>
      <c r="E103" s="49"/>
      <c r="F103" s="14" t="str">
        <f>IF(C103="Mouse","",IF((D103&gt;C103),D103-C103,C103-D103))</f>
        <v/>
      </c>
      <c r="G103" s="48"/>
      <c r="H103" s="48"/>
      <c r="I103" s="40">
        <f t="shared" ref="I103" si="6">IF(B103&lt;&gt;"",0.33,0)+IF(C103="Mouse",0,0.33)+IF(D103="Mouse",0,0.34)</f>
        <v>0</v>
      </c>
      <c r="J103" s="14" t="str">
        <f>IF(AND(B103&lt;&gt;"",C103="Mouse",D103="Mouse"),"Déclaré",IF(AND(B103&lt;&gt;"",C103&lt;&gt;"",D103="Mouse"),"Amorçé",IF(AND(B103&lt;&gt;"",C103&lt;&gt;"",D103&lt;&gt;""),"Cloturé","")))</f>
        <v/>
      </c>
      <c r="K103" s="14"/>
      <c r="L103" s="16" t="str">
        <f>IF((K103=""),"",IF((F103&gt;K103),F103-K103,K103-F103))</f>
        <v/>
      </c>
      <c r="M103" s="43"/>
      <c r="N103" s="14"/>
      <c r="O103" s="61"/>
    </row>
    <row r="104" spans="1:15" hidden="1" x14ac:dyDescent="0.25">
      <c r="A104" s="36"/>
      <c r="B104" s="54"/>
      <c r="C104" s="45"/>
      <c r="D104" s="45"/>
      <c r="E104" s="45"/>
      <c r="F104" s="45"/>
      <c r="G104" s="45"/>
      <c r="H104" s="45"/>
      <c r="I104" s="45"/>
      <c r="J104" s="45"/>
      <c r="K104" s="45"/>
      <c r="L104" s="45"/>
      <c r="M104" s="51"/>
      <c r="N104" s="37"/>
      <c r="O104" s="37"/>
    </row>
    <row r="105" spans="1:15" hidden="1" x14ac:dyDescent="0.25">
      <c r="A105" s="36"/>
      <c r="B105" s="54"/>
      <c r="C105" s="45"/>
      <c r="D105" s="45"/>
      <c r="E105" s="45"/>
      <c r="F105" s="45"/>
      <c r="G105" s="45"/>
      <c r="H105" s="45"/>
      <c r="I105" s="45"/>
      <c r="J105" s="45"/>
      <c r="K105" s="45"/>
      <c r="L105" s="45"/>
      <c r="M105" s="51"/>
      <c r="N105" s="37"/>
      <c r="O105" s="37"/>
    </row>
    <row r="106" spans="1:15" hidden="1" x14ac:dyDescent="0.25">
      <c r="A106" s="36"/>
      <c r="B106" s="54"/>
      <c r="C106" s="45"/>
      <c r="D106" s="45"/>
      <c r="E106" s="45"/>
      <c r="F106" s="45"/>
      <c r="G106" s="45"/>
      <c r="H106" s="45"/>
      <c r="I106" s="45"/>
      <c r="J106" s="45"/>
      <c r="K106" s="45"/>
      <c r="L106" s="45"/>
      <c r="M106" s="51"/>
      <c r="N106" s="37"/>
      <c r="O106" s="37"/>
    </row>
    <row r="107" spans="1:15" hidden="1" x14ac:dyDescent="0.25">
      <c r="A107" s="36"/>
      <c r="B107" s="54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51"/>
      <c r="N107" s="37"/>
      <c r="O107" s="37"/>
    </row>
    <row r="108" spans="1:15" hidden="1" x14ac:dyDescent="0.25">
      <c r="A108" s="36"/>
      <c r="B108" s="54"/>
      <c r="C108" s="45"/>
      <c r="D108" s="45"/>
      <c r="E108" s="45"/>
      <c r="F108" s="45"/>
      <c r="G108" s="45"/>
      <c r="H108" s="45"/>
      <c r="I108" s="45"/>
      <c r="J108" s="45"/>
      <c r="K108" s="45"/>
      <c r="L108" s="45"/>
      <c r="M108" s="51"/>
      <c r="N108" s="37"/>
      <c r="O108" s="37"/>
    </row>
    <row r="109" spans="1:15" hidden="1" x14ac:dyDescent="0.25">
      <c r="A109" s="36"/>
      <c r="B109" s="54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51"/>
      <c r="N109" s="37"/>
      <c r="O109" s="37"/>
    </row>
    <row r="110" spans="1:15" hidden="1" x14ac:dyDescent="0.25">
      <c r="A110" s="36"/>
      <c r="B110" s="54"/>
      <c r="C110" s="45"/>
      <c r="D110" s="45"/>
      <c r="E110" s="45"/>
      <c r="F110" s="45"/>
      <c r="G110" s="45"/>
      <c r="H110" s="45"/>
      <c r="I110" s="45"/>
      <c r="J110" s="45"/>
      <c r="K110" s="45"/>
      <c r="L110" s="45"/>
      <c r="M110" s="51"/>
      <c r="N110" s="37"/>
      <c r="O110" s="37"/>
    </row>
    <row r="111" spans="1:15" hidden="1" x14ac:dyDescent="0.25">
      <c r="A111" s="36"/>
      <c r="B111" s="54"/>
      <c r="C111" s="45"/>
      <c r="D111" s="45"/>
      <c r="E111" s="45"/>
      <c r="F111" s="45"/>
      <c r="G111" s="45"/>
      <c r="H111" s="45"/>
      <c r="I111" s="45"/>
      <c r="J111" s="45"/>
      <c r="K111" s="45"/>
      <c r="L111" s="45"/>
      <c r="M111" s="51"/>
      <c r="N111" s="37"/>
      <c r="O111" s="37"/>
    </row>
    <row r="112" spans="1:15" hidden="1" x14ac:dyDescent="0.25">
      <c r="A112" s="36"/>
      <c r="B112" s="54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51"/>
      <c r="N112" s="37"/>
      <c r="O112" s="37"/>
    </row>
    <row r="113" spans="1:15" hidden="1" x14ac:dyDescent="0.25">
      <c r="A113" s="36"/>
      <c r="B113" s="54"/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51"/>
      <c r="N113" s="37"/>
      <c r="O113" s="37"/>
    </row>
    <row r="114" spans="1:15" x14ac:dyDescent="0.25">
      <c r="A114" s="32">
        <v>11</v>
      </c>
      <c r="B114" s="56" t="s">
        <v>2</v>
      </c>
      <c r="C114" s="14" t="s">
        <v>57</v>
      </c>
      <c r="D114" s="14" t="s">
        <v>57</v>
      </c>
      <c r="E114" s="49"/>
      <c r="F114" s="14" t="str">
        <f>IF(C114="Mouse","",IF((D114&gt;C114),D114-C114,C114-D114))</f>
        <v/>
      </c>
      <c r="G114" s="48"/>
      <c r="H114" s="48"/>
      <c r="I114" s="40">
        <f t="shared" ref="I114" si="7">IF(B114&lt;&gt;"",0.33,0)+IF(C114="Mouse",0,0.33)+IF(D114="Mouse",0,0.34)</f>
        <v>0.33</v>
      </c>
      <c r="J114" s="14" t="str">
        <f>IF(AND(B114&lt;&gt;"",C114="Mouse",D114="Mouse"),"Déclaré",IF(AND(B114&lt;&gt;"",C114&lt;&gt;"",D114="Mouse"),"Amorçé",IF(AND(B114&lt;&gt;"",C114&lt;&gt;"",D114&lt;&gt;""),"Cloturé","")))</f>
        <v>Déclaré</v>
      </c>
      <c r="K114" s="14"/>
      <c r="L114" s="16" t="str">
        <f>IF((K114=""),"",IF((F114&gt;K114),F114-K114,K114-F114))</f>
        <v/>
      </c>
      <c r="M114" s="43"/>
      <c r="N114" s="14"/>
      <c r="O114" s="61"/>
    </row>
    <row r="115" spans="1:15" hidden="1" x14ac:dyDescent="0.25">
      <c r="A115" s="29"/>
      <c r="B115" s="30"/>
      <c r="C115" s="33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</row>
    <row r="116" spans="1:15" hidden="1" x14ac:dyDescent="0.25">
      <c r="A116" s="29"/>
      <c r="B116" s="30"/>
      <c r="C116" s="33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</row>
    <row r="117" spans="1:15" hidden="1" x14ac:dyDescent="0.25">
      <c r="A117" s="29"/>
      <c r="B117" s="30"/>
      <c r="C117" s="33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</row>
    <row r="118" spans="1:15" hidden="1" x14ac:dyDescent="0.25">
      <c r="A118" s="29"/>
      <c r="B118" s="30"/>
      <c r="C118" s="33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</row>
    <row r="119" spans="1:15" hidden="1" x14ac:dyDescent="0.25">
      <c r="A119" s="29"/>
      <c r="B119" s="30"/>
      <c r="C119" s="33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</row>
    <row r="120" spans="1:15" hidden="1" x14ac:dyDescent="0.25">
      <c r="A120" s="29"/>
      <c r="B120" s="30"/>
      <c r="C120" s="33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</row>
    <row r="121" spans="1:15" hidden="1" x14ac:dyDescent="0.25">
      <c r="A121" s="29"/>
      <c r="B121" s="30"/>
      <c r="C121" s="33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</row>
    <row r="122" spans="1:15" hidden="1" x14ac:dyDescent="0.25">
      <c r="A122" s="29"/>
      <c r="B122" s="30"/>
      <c r="C122" s="33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</row>
    <row r="123" spans="1:15" hidden="1" x14ac:dyDescent="0.25">
      <c r="A123" s="29"/>
      <c r="B123" s="30"/>
      <c r="C123" s="33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</row>
    <row r="124" spans="1:15" hidden="1" x14ac:dyDescent="0.25">
      <c r="A124" s="29"/>
      <c r="B124" s="30"/>
      <c r="C124" s="33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</row>
    <row r="125" spans="1:15" hidden="1" x14ac:dyDescent="0.25">
      <c r="A125" s="29"/>
      <c r="B125" s="30"/>
      <c r="C125" s="33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</row>
    <row r="126" spans="1:15" hidden="1" x14ac:dyDescent="0.25">
      <c r="A126" s="29"/>
      <c r="B126" s="30"/>
      <c r="C126" s="33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</row>
    <row r="127" spans="1:15" hidden="1" x14ac:dyDescent="0.25">
      <c r="A127" s="29"/>
      <c r="B127" s="30"/>
      <c r="C127" s="33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</row>
    <row r="128" spans="1:15" hidden="1" x14ac:dyDescent="0.25">
      <c r="A128" s="29"/>
      <c r="B128" s="30"/>
      <c r="C128" s="33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</row>
    <row r="129" spans="1:15" hidden="1" x14ac:dyDescent="0.25">
      <c r="A129" s="29"/>
      <c r="B129" s="30"/>
      <c r="C129" s="33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</row>
    <row r="130" spans="1:15" hidden="1" x14ac:dyDescent="0.25">
      <c r="A130" s="29"/>
      <c r="B130" s="30"/>
      <c r="C130" s="33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</row>
    <row r="131" spans="1:15" hidden="1" x14ac:dyDescent="0.25">
      <c r="A131" s="29"/>
      <c r="B131" s="30"/>
      <c r="C131" s="33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5" hidden="1" x14ac:dyDescent="0.25">
      <c r="A132" s="29"/>
      <c r="B132" s="30"/>
      <c r="C132" s="33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5" hidden="1" x14ac:dyDescent="0.25">
      <c r="A133" s="29"/>
      <c r="B133" s="30"/>
      <c r="C133" s="33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5" hidden="1" x14ac:dyDescent="0.25">
      <c r="A134" s="29"/>
      <c r="B134" s="30"/>
      <c r="C134" s="33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5" hidden="1" x14ac:dyDescent="0.25">
      <c r="A135" s="29"/>
      <c r="B135" s="30"/>
      <c r="C135" s="33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5" hidden="1" x14ac:dyDescent="0.25">
      <c r="A136" s="29"/>
      <c r="B136" s="30"/>
      <c r="C136" s="33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5" hidden="1" x14ac:dyDescent="0.25">
      <c r="A137" s="29"/>
      <c r="B137" s="30"/>
      <c r="C137" s="33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5" hidden="1" x14ac:dyDescent="0.25">
      <c r="A138" s="29"/>
      <c r="B138" s="30"/>
      <c r="C138" s="33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5" hidden="1" x14ac:dyDescent="0.25">
      <c r="A139" s="29"/>
      <c r="B139" s="30"/>
      <c r="C139" s="33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5" hidden="1" x14ac:dyDescent="0.25">
      <c r="A140" s="29"/>
      <c r="B140" s="30"/>
      <c r="C140" s="33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5" hidden="1" x14ac:dyDescent="0.25">
      <c r="A141" s="29"/>
      <c r="B141" s="30"/>
      <c r="C141" s="33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5" hidden="1" x14ac:dyDescent="0.25">
      <c r="A142" s="29"/>
      <c r="B142" s="30"/>
      <c r="C142" s="33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5" hidden="1" x14ac:dyDescent="0.25">
      <c r="A143" s="29"/>
      <c r="B143" s="30"/>
      <c r="C143" s="33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5" hidden="1" x14ac:dyDescent="0.25">
      <c r="A144" s="29"/>
      <c r="B144" s="30"/>
      <c r="C144" s="33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1:15" x14ac:dyDescent="0.25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</row>
    <row r="148" spans="1:15" x14ac:dyDescent="0.25">
      <c r="B148" s="34"/>
      <c r="E148" s="35"/>
    </row>
    <row r="149" spans="1:15" x14ac:dyDescent="0.25">
      <c r="B149" s="17"/>
      <c r="E149" s="35"/>
    </row>
    <row r="150" spans="1:15" x14ac:dyDescent="0.25">
      <c r="B150" s="17"/>
      <c r="E150" s="35"/>
    </row>
    <row r="151" spans="1:15" x14ac:dyDescent="0.25">
      <c r="B151" s="17"/>
      <c r="C151" s="41"/>
      <c r="E151" s="35"/>
    </row>
    <row r="152" spans="1:15" x14ac:dyDescent="0.25">
      <c r="B152" s="34"/>
      <c r="E152" s="35"/>
    </row>
    <row r="153" spans="1:15" x14ac:dyDescent="0.25">
      <c r="B153" s="34"/>
      <c r="E153" s="35"/>
    </row>
    <row r="154" spans="1:15" x14ac:dyDescent="0.25">
      <c r="B154" s="35"/>
      <c r="E154" s="35"/>
    </row>
    <row r="155" spans="1:15" x14ac:dyDescent="0.25">
      <c r="A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</row>
    <row r="156" spans="1:15" x14ac:dyDescent="0.25">
      <c r="A156" s="3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</row>
    <row r="157" spans="1:15" x14ac:dyDescent="0.25">
      <c r="A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</row>
    <row r="158" spans="1:15" x14ac:dyDescent="0.25">
      <c r="A158" s="34"/>
      <c r="C158" s="5"/>
      <c r="D158" s="5"/>
      <c r="E158" s="34"/>
      <c r="F158" s="5"/>
      <c r="G158" s="5"/>
      <c r="H158" s="5"/>
      <c r="I158" s="5"/>
      <c r="J158" s="5"/>
      <c r="K158" s="34"/>
      <c r="L158" s="5"/>
      <c r="M158" s="5"/>
    </row>
    <row r="159" spans="1:15" x14ac:dyDescent="0.25">
      <c r="A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</row>
    <row r="160" spans="1:15" x14ac:dyDescent="0.25">
      <c r="A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</row>
    <row r="161" spans="1:13" x14ac:dyDescent="0.25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</row>
    <row r="162" spans="1:13" x14ac:dyDescent="0.25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</row>
  </sheetData>
  <mergeCells count="2">
    <mergeCell ref="A1:D1"/>
    <mergeCell ref="E1:O1"/>
  </mergeCells>
  <conditionalFormatting sqref="O4 O15 O26 O37 O48 O59 O70 O81:O103 O114">
    <cfRule type="colorScale" priority="8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L4">
    <cfRule type="expression" priority="77" stopIfTrue="1">
      <formula>OR(F4="",K4="")</formula>
    </cfRule>
    <cfRule type="expression" dxfId="21" priority="80" stopIfTrue="1">
      <formula>$K4&gt;$F4</formula>
    </cfRule>
    <cfRule type="expression" dxfId="20" priority="81" stopIfTrue="1">
      <formula>$F4&gt;$K4</formula>
    </cfRule>
  </conditionalFormatting>
  <conditionalFormatting sqref="L15">
    <cfRule type="expression" priority="41" stopIfTrue="1">
      <formula>OR(F15="",K15="")</formula>
    </cfRule>
    <cfRule type="expression" dxfId="19" priority="42" stopIfTrue="1">
      <formula>$K15&gt;$F15</formula>
    </cfRule>
    <cfRule type="expression" dxfId="18" priority="43" stopIfTrue="1">
      <formula>$F15&gt;$K15</formula>
    </cfRule>
  </conditionalFormatting>
  <conditionalFormatting sqref="L26">
    <cfRule type="expression" priority="32" stopIfTrue="1">
      <formula>OR(F26="",K26="")</formula>
    </cfRule>
    <cfRule type="expression" dxfId="17" priority="33" stopIfTrue="1">
      <formula>$K26&gt;$F26</formula>
    </cfRule>
    <cfRule type="expression" dxfId="16" priority="34" stopIfTrue="1">
      <formula>$F26&gt;$K26</formula>
    </cfRule>
  </conditionalFormatting>
  <conditionalFormatting sqref="L37">
    <cfRule type="expression" priority="29" stopIfTrue="1">
      <formula>OR(F37="",K37="")</formula>
    </cfRule>
    <cfRule type="expression" dxfId="15" priority="30" stopIfTrue="1">
      <formula>$K37&gt;$F37</formula>
    </cfRule>
    <cfRule type="expression" dxfId="14" priority="31" stopIfTrue="1">
      <formula>$F37&gt;$K37</formula>
    </cfRule>
  </conditionalFormatting>
  <conditionalFormatting sqref="L48">
    <cfRule type="expression" priority="26" stopIfTrue="1">
      <formula>OR(F48="",K48="")</formula>
    </cfRule>
    <cfRule type="expression" dxfId="13" priority="27" stopIfTrue="1">
      <formula>$K48&gt;$F48</formula>
    </cfRule>
    <cfRule type="expression" dxfId="12" priority="28" stopIfTrue="1">
      <formula>$F48&gt;$K48</formula>
    </cfRule>
  </conditionalFormatting>
  <conditionalFormatting sqref="L59">
    <cfRule type="expression" priority="23" stopIfTrue="1">
      <formula>OR(F59="",K59="")</formula>
    </cfRule>
    <cfRule type="expression" dxfId="11" priority="24" stopIfTrue="1">
      <formula>$K59&gt;$F59</formula>
    </cfRule>
    <cfRule type="expression" dxfId="10" priority="25" stopIfTrue="1">
      <formula>$F59&gt;$K59</formula>
    </cfRule>
  </conditionalFormatting>
  <conditionalFormatting sqref="L70">
    <cfRule type="expression" priority="20" stopIfTrue="1">
      <formula>OR(F70="",K70="")</formula>
    </cfRule>
    <cfRule type="expression" dxfId="9" priority="21" stopIfTrue="1">
      <formula>$K70&gt;$F70</formula>
    </cfRule>
    <cfRule type="expression" dxfId="8" priority="22" stopIfTrue="1">
      <formula>$F70&gt;$K70</formula>
    </cfRule>
  </conditionalFormatting>
  <conditionalFormatting sqref="L81">
    <cfRule type="expression" priority="17" stopIfTrue="1">
      <formula>OR(F81="",K81="")</formula>
    </cfRule>
    <cfRule type="expression" dxfId="7" priority="18" stopIfTrue="1">
      <formula>$K81&gt;$F81</formula>
    </cfRule>
    <cfRule type="expression" dxfId="6" priority="19" stopIfTrue="1">
      <formula>$F81&gt;$K81</formula>
    </cfRule>
  </conditionalFormatting>
  <conditionalFormatting sqref="L92">
    <cfRule type="expression" priority="14" stopIfTrue="1">
      <formula>OR(F92="",K92="")</formula>
    </cfRule>
    <cfRule type="expression" dxfId="5" priority="15" stopIfTrue="1">
      <formula>$K92&gt;$F92</formula>
    </cfRule>
    <cfRule type="expression" dxfId="4" priority="16" stopIfTrue="1">
      <formula>$F92&gt;$K92</formula>
    </cfRule>
  </conditionalFormatting>
  <conditionalFormatting sqref="L103">
    <cfRule type="expression" priority="11" stopIfTrue="1">
      <formula>OR(F103="",K103="")</formula>
    </cfRule>
    <cfRule type="expression" dxfId="3" priority="12" stopIfTrue="1">
      <formula>$K103&gt;$F103</formula>
    </cfRule>
    <cfRule type="expression" dxfId="2" priority="13" stopIfTrue="1">
      <formula>$F103&gt;$K103</formula>
    </cfRule>
  </conditionalFormatting>
  <conditionalFormatting sqref="L114">
    <cfRule type="expression" priority="8" stopIfTrue="1">
      <formula>OR(F114="",K114="")</formula>
    </cfRule>
    <cfRule type="expression" dxfId="1" priority="9" stopIfTrue="1">
      <formula>$K114&gt;$F114</formula>
    </cfRule>
    <cfRule type="expression" dxfId="0" priority="10" stopIfTrue="1">
      <formula>$F114&gt;$K114</formula>
    </cfRule>
  </conditionalFormatting>
  <conditionalFormatting sqref="I4 I15 I26 I37 I48">
    <cfRule type="dataBar" priority="7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{8AC35C44-47D8-43AD-BE66-BE785EE7A0DF}</x14:id>
        </ext>
      </extLst>
    </cfRule>
  </conditionalFormatting>
  <conditionalFormatting sqref="I59">
    <cfRule type="dataBar" priority="6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{DAA12390-DBCA-4425-8DEB-6493C3A350FA}</x14:id>
        </ext>
      </extLst>
    </cfRule>
  </conditionalFormatting>
  <conditionalFormatting sqref="I70">
    <cfRule type="dataBar" priority="5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{7BC09815-7406-4ECE-83B8-1AA7E7B83F32}</x14:id>
        </ext>
      </extLst>
    </cfRule>
  </conditionalFormatting>
  <conditionalFormatting sqref="I81">
    <cfRule type="dataBar" priority="4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{958EA16E-A630-4770-883D-A0FE0601D151}</x14:id>
        </ext>
      </extLst>
    </cfRule>
  </conditionalFormatting>
  <conditionalFormatting sqref="I92">
    <cfRule type="dataBar" priority="3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{9A2271AF-120F-4379-B297-71E4CBFC94E7}</x14:id>
        </ext>
      </extLst>
    </cfRule>
  </conditionalFormatting>
  <conditionalFormatting sqref="I103">
    <cfRule type="dataBar" priority="2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{67728354-EB43-4E8D-AE0D-4ACA411EED6A}</x14:id>
        </ext>
      </extLst>
    </cfRule>
  </conditionalFormatting>
  <conditionalFormatting sqref="I114">
    <cfRule type="dataBar" priority="1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{6AEBCA02-0164-475B-9CB7-22D5590DD5F5}</x14:id>
        </ext>
      </extLst>
    </cfRule>
  </conditionalFormatting>
  <dataValidations count="4">
    <dataValidation type="list" allowBlank="1" showInputMessage="1" showErrorMessage="1" sqref="N4 N15 N26 N37 N48">
      <formula1>"Positif, Neutre, Mauvais"</formula1>
    </dataValidation>
    <dataValidation type="list" allowBlank="1" showInputMessage="1" showErrorMessage="1" sqref="C115:C144">
      <formula1>"1,2,3,4,5,6,7,8,9,10,11,12,13,14,15,16,17,18,19,20"</formula1>
    </dataValidation>
    <dataValidation type="list" allowBlank="1" showInputMessage="1" showErrorMessage="1" sqref="O4 O15 O26 O37 O48 O59 O70 O81:O103 O114">
      <formula1>"0,1,2,3,4,5,6,7,8,9,10"</formula1>
    </dataValidation>
    <dataValidation type="list" allowBlank="1" showInputMessage="1" showErrorMessage="1" sqref="E4 E15 E26 E37 E48 E59 E70 E81:E103 E114">
      <formula1>"FEC,EEC,AEC,DM"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C35C44-47D8-43AD-BE66-BE785EE7A0D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I4 I15 I26 I37 I48</xm:sqref>
        </x14:conditionalFormatting>
        <x14:conditionalFormatting xmlns:xm="http://schemas.microsoft.com/office/excel/2006/main">
          <x14:cfRule type="dataBar" id="{DAA12390-DBCA-4425-8DEB-6493C3A350F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I59</xm:sqref>
        </x14:conditionalFormatting>
        <x14:conditionalFormatting xmlns:xm="http://schemas.microsoft.com/office/excel/2006/main">
          <x14:cfRule type="dataBar" id="{7BC09815-7406-4ECE-83B8-1AA7E7B83F3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I70</xm:sqref>
        </x14:conditionalFormatting>
        <x14:conditionalFormatting xmlns:xm="http://schemas.microsoft.com/office/excel/2006/main">
          <x14:cfRule type="dataBar" id="{958EA16E-A630-4770-883D-A0FE0601D151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I81</xm:sqref>
        </x14:conditionalFormatting>
        <x14:conditionalFormatting xmlns:xm="http://schemas.microsoft.com/office/excel/2006/main">
          <x14:cfRule type="dataBar" id="{9A2271AF-120F-4379-B297-71E4CBFC94E7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I92</xm:sqref>
        </x14:conditionalFormatting>
        <x14:conditionalFormatting xmlns:xm="http://schemas.microsoft.com/office/excel/2006/main">
          <x14:cfRule type="dataBar" id="{67728354-EB43-4E8D-AE0D-4ACA411EED6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I103</xm:sqref>
        </x14:conditionalFormatting>
        <x14:conditionalFormatting xmlns:xm="http://schemas.microsoft.com/office/excel/2006/main">
          <x14:cfRule type="dataBar" id="{6AEBCA02-0164-475B-9CB7-22D5590DD5F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I114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8"/>
  <sheetViews>
    <sheetView workbookViewId="0">
      <selection activeCell="I14" sqref="I14"/>
    </sheetView>
  </sheetViews>
  <sheetFormatPr baseColWidth="10" defaultRowHeight="15" x14ac:dyDescent="0.25"/>
  <sheetData>
    <row r="1" spans="1:4" x14ac:dyDescent="0.25">
      <c r="A1" s="4">
        <v>26262</v>
      </c>
      <c r="B1" s="12">
        <f t="shared" ref="B1:B28" ca="1" si="0">IF((A1=""),"",INT((TODAY()-A1)/365.25))</f>
        <v>42</v>
      </c>
      <c r="C1" s="4">
        <v>29184</v>
      </c>
      <c r="D1" s="7">
        <f t="shared" ref="D1:D28" ca="1" si="1">IF((C1=""),"",INT((TODAY()-C1)/365.25))</f>
        <v>34</v>
      </c>
    </row>
    <row r="2" spans="1:4" x14ac:dyDescent="0.25">
      <c r="A2" s="13">
        <v>28928</v>
      </c>
      <c r="B2" s="12">
        <f t="shared" ca="1" si="0"/>
        <v>34</v>
      </c>
      <c r="C2" s="10"/>
      <c r="D2" s="7" t="str">
        <f t="shared" ca="1" si="1"/>
        <v/>
      </c>
    </row>
    <row r="3" spans="1:4" x14ac:dyDescent="0.25">
      <c r="A3" s="13">
        <v>31268</v>
      </c>
      <c r="B3" s="12">
        <f t="shared" ca="1" si="0"/>
        <v>28</v>
      </c>
      <c r="C3" s="10"/>
      <c r="D3" s="7" t="str">
        <f t="shared" ca="1" si="1"/>
        <v/>
      </c>
    </row>
    <row r="4" spans="1:4" x14ac:dyDescent="0.25">
      <c r="A4" s="13">
        <v>30175</v>
      </c>
      <c r="B4" s="12">
        <f t="shared" ca="1" si="0"/>
        <v>31</v>
      </c>
      <c r="C4" s="4">
        <v>35661</v>
      </c>
      <c r="D4" s="7">
        <f t="shared" ca="1" si="1"/>
        <v>16</v>
      </c>
    </row>
    <row r="5" spans="1:4" x14ac:dyDescent="0.25">
      <c r="A5" s="13">
        <v>29526</v>
      </c>
      <c r="B5" s="12">
        <f t="shared" ca="1" si="0"/>
        <v>33</v>
      </c>
      <c r="C5" s="10"/>
      <c r="D5" s="7" t="str">
        <f t="shared" ca="1" si="1"/>
        <v/>
      </c>
    </row>
    <row r="6" spans="1:4" x14ac:dyDescent="0.25">
      <c r="A6" s="13">
        <v>29785</v>
      </c>
      <c r="B6" s="12">
        <f t="shared" ca="1" si="0"/>
        <v>32</v>
      </c>
      <c r="C6" s="10"/>
      <c r="D6" s="7" t="str">
        <f t="shared" ca="1" si="1"/>
        <v/>
      </c>
    </row>
    <row r="7" spans="1:4" x14ac:dyDescent="0.25">
      <c r="A7" s="13">
        <v>26411</v>
      </c>
      <c r="B7" s="12">
        <f t="shared" ca="1" si="0"/>
        <v>41</v>
      </c>
      <c r="C7" s="10"/>
      <c r="D7" s="7" t="str">
        <f t="shared" ca="1" si="1"/>
        <v/>
      </c>
    </row>
    <row r="8" spans="1:4" x14ac:dyDescent="0.25">
      <c r="A8" s="13">
        <v>27928</v>
      </c>
      <c r="B8" s="12">
        <f t="shared" ca="1" si="0"/>
        <v>37</v>
      </c>
      <c r="C8" s="10"/>
      <c r="D8" s="7" t="str">
        <f t="shared" ca="1" si="1"/>
        <v/>
      </c>
    </row>
    <row r="9" spans="1:4" x14ac:dyDescent="0.25">
      <c r="A9" s="13">
        <v>29283</v>
      </c>
      <c r="B9" s="12">
        <f t="shared" ca="1" si="0"/>
        <v>33</v>
      </c>
      <c r="C9" s="10"/>
      <c r="D9" s="7" t="str">
        <f t="shared" ca="1" si="1"/>
        <v/>
      </c>
    </row>
    <row r="10" spans="1:4" x14ac:dyDescent="0.25">
      <c r="A10" s="13">
        <v>32254</v>
      </c>
      <c r="B10" s="12">
        <f t="shared" ca="1" si="0"/>
        <v>25</v>
      </c>
      <c r="C10" s="10"/>
      <c r="D10" s="7" t="str">
        <f t="shared" ca="1" si="1"/>
        <v/>
      </c>
    </row>
    <row r="11" spans="1:4" x14ac:dyDescent="0.25">
      <c r="A11" s="13">
        <v>35707</v>
      </c>
      <c r="B11" s="12">
        <f t="shared" ca="1" si="0"/>
        <v>16</v>
      </c>
      <c r="C11" s="10"/>
      <c r="D11" s="7" t="str">
        <f t="shared" ca="1" si="1"/>
        <v/>
      </c>
    </row>
    <row r="12" spans="1:4" x14ac:dyDescent="0.25">
      <c r="A12" s="13">
        <v>36693</v>
      </c>
      <c r="B12" s="12">
        <f t="shared" ca="1" si="0"/>
        <v>13</v>
      </c>
      <c r="C12" s="10"/>
      <c r="D12" s="7" t="str">
        <f t="shared" ca="1" si="1"/>
        <v/>
      </c>
    </row>
    <row r="13" spans="1:4" x14ac:dyDescent="0.25">
      <c r="A13" s="13">
        <v>31300</v>
      </c>
      <c r="B13" s="12">
        <f t="shared" ca="1" si="0"/>
        <v>28</v>
      </c>
      <c r="C13" s="10"/>
      <c r="D13" s="7" t="str">
        <f t="shared" ca="1" si="1"/>
        <v/>
      </c>
    </row>
    <row r="14" spans="1:4" x14ac:dyDescent="0.25">
      <c r="A14" s="13"/>
      <c r="B14" s="12" t="str">
        <f t="shared" ca="1" si="0"/>
        <v/>
      </c>
      <c r="C14" s="10"/>
      <c r="D14" s="7" t="str">
        <f t="shared" ca="1" si="1"/>
        <v/>
      </c>
    </row>
    <row r="15" spans="1:4" x14ac:dyDescent="0.25">
      <c r="A15" s="13"/>
      <c r="B15" s="12" t="str">
        <f t="shared" ca="1" si="0"/>
        <v/>
      </c>
      <c r="C15" s="10"/>
      <c r="D15" s="7" t="str">
        <f t="shared" ca="1" si="1"/>
        <v/>
      </c>
    </row>
    <row r="16" spans="1:4" x14ac:dyDescent="0.25">
      <c r="A16" s="13"/>
      <c r="B16" s="12" t="str">
        <f t="shared" ca="1" si="0"/>
        <v/>
      </c>
      <c r="C16" s="10"/>
      <c r="D16" s="7" t="str">
        <f t="shared" ca="1" si="1"/>
        <v/>
      </c>
    </row>
    <row r="17" spans="1:4" x14ac:dyDescent="0.25">
      <c r="A17" s="13"/>
      <c r="B17" s="12" t="str">
        <f t="shared" ca="1" si="0"/>
        <v/>
      </c>
      <c r="C17" s="10"/>
      <c r="D17" s="7" t="str">
        <f t="shared" ca="1" si="1"/>
        <v/>
      </c>
    </row>
    <row r="18" spans="1:4" x14ac:dyDescent="0.25">
      <c r="A18" s="13"/>
      <c r="B18" s="12" t="str">
        <f t="shared" ca="1" si="0"/>
        <v/>
      </c>
      <c r="C18" s="10"/>
      <c r="D18" s="7" t="str">
        <f t="shared" ca="1" si="1"/>
        <v/>
      </c>
    </row>
    <row r="19" spans="1:4" x14ac:dyDescent="0.25">
      <c r="A19" s="13"/>
      <c r="B19" s="12" t="str">
        <f t="shared" ca="1" si="0"/>
        <v/>
      </c>
      <c r="C19" s="10"/>
      <c r="D19" s="7" t="str">
        <f t="shared" ca="1" si="1"/>
        <v/>
      </c>
    </row>
    <row r="20" spans="1:4" x14ac:dyDescent="0.25">
      <c r="A20" s="13"/>
      <c r="B20" s="12" t="str">
        <f t="shared" ca="1" si="0"/>
        <v/>
      </c>
      <c r="C20" s="10"/>
      <c r="D20" s="7" t="str">
        <f t="shared" ca="1" si="1"/>
        <v/>
      </c>
    </row>
    <row r="21" spans="1:4" x14ac:dyDescent="0.25">
      <c r="A21" s="13"/>
      <c r="B21" s="12" t="str">
        <f t="shared" ca="1" si="0"/>
        <v/>
      </c>
      <c r="C21" s="10"/>
      <c r="D21" s="7" t="str">
        <f t="shared" ca="1" si="1"/>
        <v/>
      </c>
    </row>
    <row r="22" spans="1:4" x14ac:dyDescent="0.25">
      <c r="A22" s="13"/>
      <c r="B22" s="12" t="str">
        <f t="shared" ca="1" si="0"/>
        <v/>
      </c>
      <c r="C22" s="10"/>
      <c r="D22" s="7" t="str">
        <f t="shared" ca="1" si="1"/>
        <v/>
      </c>
    </row>
    <row r="23" spans="1:4" x14ac:dyDescent="0.25">
      <c r="A23" s="13"/>
      <c r="B23" s="12" t="str">
        <f t="shared" ca="1" si="0"/>
        <v/>
      </c>
      <c r="C23" s="10"/>
      <c r="D23" s="7" t="str">
        <f t="shared" ca="1" si="1"/>
        <v/>
      </c>
    </row>
    <row r="24" spans="1:4" x14ac:dyDescent="0.25">
      <c r="A24" s="13"/>
      <c r="B24" s="12" t="str">
        <f t="shared" ca="1" si="0"/>
        <v/>
      </c>
      <c r="C24" s="10"/>
      <c r="D24" s="7" t="str">
        <f t="shared" ca="1" si="1"/>
        <v/>
      </c>
    </row>
    <row r="25" spans="1:4" x14ac:dyDescent="0.25">
      <c r="A25" s="13"/>
      <c r="B25" s="12" t="str">
        <f t="shared" ca="1" si="0"/>
        <v/>
      </c>
      <c r="C25" s="10"/>
      <c r="D25" s="7" t="str">
        <f t="shared" ca="1" si="1"/>
        <v/>
      </c>
    </row>
    <row r="26" spans="1:4" x14ac:dyDescent="0.25">
      <c r="A26" s="13"/>
      <c r="B26" s="12" t="str">
        <f t="shared" ca="1" si="0"/>
        <v/>
      </c>
      <c r="C26" s="10"/>
      <c r="D26" s="7" t="str">
        <f t="shared" ca="1" si="1"/>
        <v/>
      </c>
    </row>
    <row r="27" spans="1:4" x14ac:dyDescent="0.25">
      <c r="A27" s="13"/>
      <c r="B27" s="12" t="str">
        <f t="shared" ca="1" si="0"/>
        <v/>
      </c>
      <c r="C27" s="10"/>
      <c r="D27" s="7" t="str">
        <f t="shared" ca="1" si="1"/>
        <v/>
      </c>
    </row>
    <row r="28" spans="1:4" x14ac:dyDescent="0.25">
      <c r="A28" s="13"/>
      <c r="B28" s="12" t="str">
        <f t="shared" ca="1" si="0"/>
        <v/>
      </c>
      <c r="C28" s="10"/>
      <c r="D28" s="7" t="str">
        <f t="shared" ca="1" si="1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7"/>
  <sheetViews>
    <sheetView workbookViewId="0">
      <selection activeCell="A4" sqref="A4:N4"/>
    </sheetView>
  </sheetViews>
  <sheetFormatPr baseColWidth="10" defaultRowHeight="15" x14ac:dyDescent="0.25"/>
  <cols>
    <col min="1" max="1" width="39.7109375" bestFit="1" customWidth="1"/>
    <col min="2" max="3" width="11.42578125" style="57"/>
    <col min="5" max="5" width="11.42578125" style="57"/>
    <col min="6" max="6" width="11.42578125" style="58"/>
    <col min="7" max="7" width="13.5703125" bestFit="1" customWidth="1"/>
    <col min="10" max="11" width="11.42578125" style="57"/>
    <col min="12" max="12" width="43.85546875" bestFit="1" customWidth="1"/>
  </cols>
  <sheetData>
    <row r="1" spans="1:14" x14ac:dyDescent="0.25">
      <c r="A1" s="59" t="s">
        <v>59</v>
      </c>
      <c r="B1" s="59" t="s">
        <v>48</v>
      </c>
      <c r="C1" s="59" t="s">
        <v>49</v>
      </c>
      <c r="D1" s="59" t="s">
        <v>50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58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  <c r="N2" s="1"/>
    </row>
    <row r="3" spans="1:14" x14ac:dyDescent="0.25">
      <c r="A3" s="24" t="s">
        <v>36</v>
      </c>
      <c r="B3" s="25" t="s">
        <v>37</v>
      </c>
      <c r="C3" s="25" t="s">
        <v>39</v>
      </c>
      <c r="D3" s="26" t="s">
        <v>40</v>
      </c>
      <c r="E3" s="15" t="s">
        <v>3</v>
      </c>
      <c r="F3" s="15" t="s">
        <v>38</v>
      </c>
      <c r="G3" s="15" t="s">
        <v>45</v>
      </c>
      <c r="H3" s="15" t="s">
        <v>0</v>
      </c>
      <c r="I3" s="15" t="s">
        <v>1</v>
      </c>
      <c r="J3" s="70" t="s">
        <v>34</v>
      </c>
      <c r="K3" s="71" t="s">
        <v>35</v>
      </c>
      <c r="L3" s="27" t="s">
        <v>41</v>
      </c>
      <c r="M3" s="27" t="s">
        <v>44</v>
      </c>
      <c r="N3" s="27" t="s">
        <v>51</v>
      </c>
    </row>
    <row r="4" spans="1:14" x14ac:dyDescent="0.25">
      <c r="A4" s="1" t="s">
        <v>66</v>
      </c>
      <c r="B4" s="64">
        <v>0.92805555555555552</v>
      </c>
      <c r="C4" s="64">
        <v>0.92806712962962967</v>
      </c>
      <c r="D4" s="1" t="s">
        <v>52</v>
      </c>
      <c r="E4" s="64">
        <v>1.1574074074149898E-5</v>
      </c>
      <c r="F4" s="65">
        <v>41613</v>
      </c>
      <c r="G4" s="1">
        <v>0</v>
      </c>
      <c r="H4" s="1">
        <v>1</v>
      </c>
      <c r="I4" s="1" t="s">
        <v>4</v>
      </c>
      <c r="J4" s="64"/>
      <c r="K4" s="64" t="s">
        <v>69</v>
      </c>
      <c r="L4" s="1"/>
      <c r="M4" s="1"/>
      <c r="N4" s="1"/>
    </row>
    <row r="5" spans="1:14" x14ac:dyDescent="0.25">
      <c r="A5" s="1"/>
      <c r="B5" s="64"/>
      <c r="C5" s="64"/>
      <c r="D5" s="1"/>
      <c r="E5" s="64"/>
      <c r="F5" s="65"/>
      <c r="G5" s="1"/>
      <c r="H5" s="1"/>
      <c r="I5" s="1"/>
      <c r="J5" s="64"/>
      <c r="K5" s="64"/>
      <c r="L5" s="1"/>
      <c r="M5" s="1"/>
      <c r="N5" s="1"/>
    </row>
    <row r="6" spans="1:14" x14ac:dyDescent="0.25">
      <c r="A6" s="1"/>
      <c r="B6" s="64"/>
      <c r="C6" s="64"/>
      <c r="D6" s="1"/>
      <c r="E6" s="64"/>
      <c r="F6" s="65"/>
      <c r="G6" s="1"/>
      <c r="H6" s="1"/>
      <c r="I6" s="1"/>
      <c r="J6" s="64"/>
      <c r="K6" s="64"/>
      <c r="L6" s="1"/>
      <c r="M6" s="1"/>
      <c r="N6" s="1"/>
    </row>
    <row r="7" spans="1:14" x14ac:dyDescent="0.25">
      <c r="A7" s="1"/>
      <c r="B7" s="64"/>
      <c r="C7" s="64"/>
      <c r="D7" s="1"/>
      <c r="E7" s="64"/>
      <c r="F7" s="65"/>
      <c r="G7" s="1"/>
      <c r="H7" s="1"/>
      <c r="I7" s="1"/>
      <c r="J7" s="64"/>
      <c r="K7" s="64"/>
      <c r="L7" s="1"/>
      <c r="M7" s="1"/>
      <c r="N7" s="1"/>
    </row>
    <row r="8" spans="1:14" x14ac:dyDescent="0.25">
      <c r="A8" s="1"/>
      <c r="B8" s="64"/>
      <c r="C8" s="64"/>
      <c r="D8" s="1"/>
      <c r="E8" s="64"/>
      <c r="F8" s="65"/>
      <c r="G8" s="1"/>
      <c r="H8" s="1"/>
      <c r="I8" s="1"/>
      <c r="J8" s="64"/>
      <c r="K8" s="64"/>
      <c r="L8" s="1"/>
      <c r="M8" s="1"/>
      <c r="N8" s="1"/>
    </row>
    <row r="9" spans="1:14" x14ac:dyDescent="0.25">
      <c r="A9" s="1"/>
      <c r="B9" s="64"/>
      <c r="C9" s="64"/>
      <c r="D9" s="1"/>
      <c r="E9" s="64"/>
      <c r="F9" s="65"/>
      <c r="G9" s="1"/>
      <c r="H9" s="1"/>
      <c r="I9" s="1"/>
      <c r="J9" s="64"/>
      <c r="K9" s="64"/>
      <c r="L9" s="1"/>
      <c r="M9" s="1"/>
      <c r="N9" s="1"/>
    </row>
    <row r="10" spans="1:14" x14ac:dyDescent="0.25">
      <c r="A10" s="1"/>
      <c r="B10" s="64"/>
      <c r="C10" s="64"/>
      <c r="D10" s="1"/>
      <c r="E10" s="64"/>
      <c r="F10" s="65"/>
      <c r="G10" s="1"/>
      <c r="H10" s="1"/>
      <c r="I10" s="1"/>
      <c r="J10" s="64"/>
      <c r="K10" s="64"/>
      <c r="L10" s="1"/>
      <c r="M10" s="1"/>
      <c r="N10" s="1"/>
    </row>
    <row r="11" spans="1:14" x14ac:dyDescent="0.25">
      <c r="A11" s="1"/>
      <c r="B11" s="64"/>
      <c r="C11" s="64"/>
      <c r="D11" s="1"/>
      <c r="E11" s="64"/>
      <c r="F11" s="65"/>
      <c r="G11" s="1"/>
      <c r="H11" s="1"/>
      <c r="I11" s="1"/>
      <c r="J11" s="64"/>
      <c r="K11" s="64"/>
      <c r="L11" s="1"/>
      <c r="M11" s="1"/>
      <c r="N11" s="1"/>
    </row>
    <row r="12" spans="1:14" x14ac:dyDescent="0.25">
      <c r="A12" s="1"/>
      <c r="B12" s="64"/>
      <c r="C12" s="64"/>
      <c r="D12" s="1"/>
      <c r="E12" s="64"/>
      <c r="F12" s="65"/>
      <c r="G12" s="1"/>
      <c r="H12" s="1"/>
      <c r="I12" s="1"/>
      <c r="J12" s="64"/>
      <c r="K12" s="64"/>
      <c r="L12" s="1"/>
      <c r="M12" s="1"/>
      <c r="N12" s="1"/>
    </row>
    <row r="13" spans="1:14" x14ac:dyDescent="0.25">
      <c r="A13" s="1"/>
      <c r="B13" s="64"/>
      <c r="C13" s="64"/>
      <c r="D13" s="1"/>
      <c r="E13" s="64"/>
      <c r="F13" s="65"/>
      <c r="G13" s="1"/>
      <c r="H13" s="1"/>
      <c r="I13" s="1"/>
      <c r="J13" s="64"/>
      <c r="K13" s="64"/>
      <c r="L13" s="1"/>
      <c r="M13" s="1"/>
      <c r="N13" s="1"/>
    </row>
    <row r="14" spans="1:14" x14ac:dyDescent="0.25">
      <c r="A14" s="1"/>
      <c r="B14" s="64"/>
      <c r="C14" s="64"/>
      <c r="D14" s="1"/>
      <c r="E14" s="64"/>
      <c r="F14" s="65"/>
      <c r="G14" s="1"/>
      <c r="H14" s="1"/>
      <c r="I14" s="1"/>
      <c r="J14" s="64"/>
      <c r="K14" s="64"/>
      <c r="L14" s="1"/>
      <c r="M14" s="1"/>
      <c r="N14" s="1"/>
    </row>
    <row r="15" spans="1:14" x14ac:dyDescent="0.25">
      <c r="A15" s="1"/>
      <c r="B15" s="64"/>
      <c r="C15" s="64"/>
      <c r="D15" s="1"/>
      <c r="E15" s="64"/>
      <c r="F15" s="65"/>
      <c r="G15" s="1"/>
      <c r="H15" s="1"/>
      <c r="I15" s="1"/>
      <c r="J15" s="64"/>
      <c r="K15" s="64"/>
      <c r="L15" s="1"/>
      <c r="M15" s="1"/>
      <c r="N15" s="1"/>
    </row>
    <row r="16" spans="1:14" x14ac:dyDescent="0.25">
      <c r="A16" s="1"/>
      <c r="B16" s="64"/>
      <c r="C16" s="64"/>
      <c r="D16" s="1"/>
      <c r="E16" s="64"/>
      <c r="F16" s="65"/>
      <c r="G16" s="1"/>
      <c r="H16" s="1"/>
      <c r="I16" s="1"/>
      <c r="J16" s="64"/>
      <c r="K16" s="64"/>
      <c r="L16" s="1"/>
      <c r="M16" s="1"/>
      <c r="N16" s="1"/>
    </row>
    <row r="17" spans="1:14" x14ac:dyDescent="0.25">
      <c r="A17" s="1"/>
      <c r="B17" s="64"/>
      <c r="C17" s="64"/>
      <c r="D17" s="1"/>
      <c r="E17" s="64"/>
      <c r="F17" s="65"/>
      <c r="G17" s="1"/>
      <c r="H17" s="1"/>
      <c r="I17" s="1"/>
      <c r="J17" s="64"/>
      <c r="K17" s="64"/>
      <c r="L17" s="1"/>
      <c r="M17" s="1"/>
      <c r="N17" s="1"/>
    </row>
    <row r="18" spans="1:14" x14ac:dyDescent="0.25">
      <c r="A18" s="1"/>
      <c r="B18" s="64"/>
      <c r="C18" s="64"/>
      <c r="D18" s="1"/>
      <c r="E18" s="64"/>
      <c r="F18" s="65"/>
      <c r="G18" s="1"/>
      <c r="H18" s="1"/>
      <c r="I18" s="1"/>
      <c r="J18" s="64"/>
      <c r="K18" s="64"/>
      <c r="L18" s="1"/>
      <c r="M18" s="1"/>
      <c r="N18" s="1"/>
    </row>
    <row r="19" spans="1:14" x14ac:dyDescent="0.25">
      <c r="A19" s="1"/>
      <c r="B19" s="64"/>
      <c r="C19" s="64"/>
      <c r="D19" s="1"/>
      <c r="E19" s="64"/>
      <c r="F19" s="65"/>
      <c r="G19" s="1"/>
      <c r="H19" s="1"/>
      <c r="I19" s="1"/>
      <c r="J19" s="64"/>
      <c r="K19" s="64"/>
      <c r="L19" s="1"/>
      <c r="M19" s="1"/>
      <c r="N19" s="1"/>
    </row>
    <row r="20" spans="1:14" x14ac:dyDescent="0.25">
      <c r="A20" s="1"/>
      <c r="B20" s="64"/>
      <c r="C20" s="64"/>
      <c r="D20" s="1"/>
      <c r="E20" s="64"/>
      <c r="F20" s="65"/>
      <c r="G20" s="1"/>
      <c r="H20" s="1"/>
      <c r="I20" s="1"/>
      <c r="J20" s="64"/>
      <c r="K20" s="64"/>
      <c r="L20" s="1"/>
      <c r="M20" s="1"/>
      <c r="N20" s="1"/>
    </row>
    <row r="21" spans="1:14" x14ac:dyDescent="0.25">
      <c r="A21" s="1"/>
      <c r="B21" s="64"/>
      <c r="C21" s="64"/>
      <c r="D21" s="1"/>
      <c r="E21" s="64"/>
      <c r="F21" s="65"/>
      <c r="G21" s="1"/>
      <c r="H21" s="1"/>
      <c r="I21" s="1"/>
      <c r="J21" s="64"/>
      <c r="K21" s="64"/>
      <c r="L21" s="1"/>
      <c r="M21" s="1"/>
      <c r="N21" s="1"/>
    </row>
    <row r="22" spans="1:14" x14ac:dyDescent="0.25">
      <c r="A22" s="1"/>
      <c r="B22" s="64"/>
      <c r="C22" s="64"/>
      <c r="D22" s="1"/>
      <c r="E22" s="64"/>
      <c r="F22" s="65"/>
      <c r="G22" s="1"/>
      <c r="H22" s="1"/>
      <c r="I22" s="1"/>
      <c r="J22" s="64"/>
      <c r="K22" s="64"/>
      <c r="L22" s="1"/>
      <c r="M22" s="1"/>
      <c r="N22" s="1"/>
    </row>
    <row r="23" spans="1:14" x14ac:dyDescent="0.25">
      <c r="A23" s="1"/>
      <c r="B23" s="64"/>
      <c r="C23" s="64"/>
      <c r="D23" s="1"/>
      <c r="E23" s="64"/>
      <c r="F23" s="65"/>
      <c r="G23" s="1"/>
      <c r="H23" s="1"/>
      <c r="I23" s="1"/>
      <c r="J23" s="64"/>
      <c r="K23" s="64"/>
      <c r="L23" s="1"/>
      <c r="M23" s="1"/>
      <c r="N23" s="1"/>
    </row>
    <row r="24" spans="1:14" x14ac:dyDescent="0.25">
      <c r="A24" s="1"/>
      <c r="B24" s="64"/>
      <c r="C24" s="64"/>
      <c r="D24" s="1"/>
      <c r="E24" s="64"/>
      <c r="F24" s="65"/>
      <c r="G24" s="1"/>
      <c r="H24" s="1"/>
      <c r="I24" s="1"/>
      <c r="J24" s="64"/>
      <c r="K24" s="64"/>
      <c r="L24" s="1"/>
      <c r="M24" s="1"/>
      <c r="N24" s="1"/>
    </row>
    <row r="25" spans="1:14" x14ac:dyDescent="0.25">
      <c r="A25" s="1"/>
      <c r="B25" s="64"/>
      <c r="C25" s="64"/>
      <c r="D25" s="1"/>
      <c r="E25" s="64"/>
      <c r="F25" s="65"/>
      <c r="G25" s="1"/>
      <c r="H25" s="1"/>
      <c r="I25" s="1"/>
      <c r="J25" s="64"/>
      <c r="K25" s="64"/>
      <c r="L25" s="1"/>
      <c r="M25" s="1"/>
      <c r="N25" s="1"/>
    </row>
    <row r="26" spans="1:14" x14ac:dyDescent="0.25">
      <c r="A26" s="1"/>
      <c r="B26" s="64"/>
      <c r="C26" s="64"/>
      <c r="D26" s="1"/>
      <c r="E26" s="64"/>
      <c r="F26" s="65"/>
      <c r="G26" s="1"/>
      <c r="H26" s="1"/>
      <c r="I26" s="1"/>
      <c r="J26" s="64"/>
      <c r="K26" s="64"/>
      <c r="L26" s="1"/>
      <c r="M26" s="1"/>
      <c r="N26" s="1"/>
    </row>
    <row r="27" spans="1:14" x14ac:dyDescent="0.25">
      <c r="A27" s="1"/>
      <c r="B27" s="64"/>
      <c r="C27" s="64"/>
      <c r="D27" s="1"/>
      <c r="E27" s="64"/>
      <c r="F27" s="65"/>
      <c r="G27" s="1"/>
      <c r="H27" s="1"/>
      <c r="I27" s="1"/>
      <c r="J27" s="64"/>
      <c r="K27" s="64"/>
      <c r="L27" s="1"/>
      <c r="M27" s="1"/>
      <c r="N27" s="1"/>
    </row>
    <row r="28" spans="1:14" x14ac:dyDescent="0.25">
      <c r="A28" s="1"/>
      <c r="B28" s="64"/>
      <c r="C28" s="64"/>
      <c r="D28" s="1"/>
      <c r="E28" s="64"/>
      <c r="F28" s="65"/>
      <c r="G28" s="1"/>
      <c r="H28" s="1"/>
      <c r="I28" s="1"/>
      <c r="J28" s="64"/>
      <c r="K28" s="64"/>
      <c r="L28" s="1"/>
      <c r="M28" s="1"/>
      <c r="N28" s="1"/>
    </row>
    <row r="29" spans="1:14" x14ac:dyDescent="0.25">
      <c r="A29" s="1"/>
      <c r="B29" s="64"/>
      <c r="C29" s="64"/>
      <c r="D29" s="1"/>
      <c r="E29" s="64"/>
      <c r="F29" s="65"/>
      <c r="G29" s="1"/>
      <c r="H29" s="1"/>
      <c r="I29" s="1"/>
      <c r="J29" s="64"/>
      <c r="K29" s="64"/>
      <c r="L29" s="1"/>
      <c r="M29" s="1"/>
      <c r="N29" s="1"/>
    </row>
    <row r="30" spans="1:14" x14ac:dyDescent="0.25">
      <c r="A30" s="1"/>
      <c r="B30" s="64"/>
      <c r="C30" s="64"/>
      <c r="D30" s="1"/>
      <c r="E30" s="64"/>
      <c r="F30" s="65"/>
      <c r="G30" s="1"/>
      <c r="H30" s="1"/>
      <c r="I30" s="1"/>
      <c r="J30" s="64"/>
      <c r="K30" s="64"/>
      <c r="L30" s="1"/>
      <c r="M30" s="1"/>
      <c r="N30" s="1"/>
    </row>
    <row r="31" spans="1:14" x14ac:dyDescent="0.25">
      <c r="A31" s="1"/>
      <c r="B31" s="64"/>
      <c r="C31" s="64"/>
      <c r="D31" s="1"/>
      <c r="E31" s="64"/>
      <c r="F31" s="65"/>
      <c r="G31" s="1"/>
      <c r="H31" s="1"/>
      <c r="I31" s="1"/>
      <c r="J31" s="64"/>
      <c r="K31" s="64"/>
      <c r="L31" s="1"/>
      <c r="M31" s="1"/>
      <c r="N31" s="1"/>
    </row>
    <row r="32" spans="1:14" x14ac:dyDescent="0.25">
      <c r="A32" s="1"/>
      <c r="B32" s="64"/>
      <c r="C32" s="64"/>
      <c r="D32" s="1"/>
      <c r="E32" s="64"/>
      <c r="F32" s="65"/>
      <c r="G32" s="1"/>
      <c r="H32" s="1"/>
      <c r="I32" s="1"/>
      <c r="J32" s="64"/>
      <c r="K32" s="64"/>
      <c r="L32" s="1"/>
      <c r="M32" s="1"/>
      <c r="N32" s="1"/>
    </row>
    <row r="33" spans="1:14" x14ac:dyDescent="0.25">
      <c r="A33" s="1"/>
      <c r="B33" s="64"/>
      <c r="C33" s="64"/>
      <c r="D33" s="1"/>
      <c r="E33" s="64"/>
      <c r="F33" s="65"/>
      <c r="G33" s="1"/>
      <c r="H33" s="1"/>
      <c r="I33" s="1"/>
      <c r="J33" s="64"/>
      <c r="K33" s="64"/>
      <c r="L33" s="1"/>
      <c r="M33" s="1"/>
      <c r="N33" s="1"/>
    </row>
    <row r="34" spans="1:14" x14ac:dyDescent="0.25">
      <c r="A34" s="1"/>
      <c r="B34" s="64"/>
      <c r="C34" s="64"/>
      <c r="D34" s="1"/>
      <c r="E34" s="64"/>
      <c r="F34" s="65"/>
      <c r="G34" s="1"/>
      <c r="H34" s="1"/>
      <c r="I34" s="1"/>
      <c r="J34" s="64"/>
      <c r="K34" s="64"/>
      <c r="L34" s="1"/>
      <c r="M34" s="1"/>
      <c r="N34" s="1"/>
    </row>
    <row r="35" spans="1:14" x14ac:dyDescent="0.25">
      <c r="A35" s="1"/>
      <c r="B35" s="64"/>
      <c r="C35" s="64"/>
      <c r="D35" s="1"/>
      <c r="E35" s="64"/>
      <c r="F35" s="65"/>
      <c r="G35" s="1"/>
      <c r="H35" s="1"/>
      <c r="I35" s="1"/>
      <c r="J35" s="64"/>
      <c r="K35" s="64"/>
      <c r="L35" s="1"/>
      <c r="M35" s="1"/>
      <c r="N35" s="1"/>
    </row>
    <row r="36" spans="1:14" x14ac:dyDescent="0.25">
      <c r="A36" s="1"/>
      <c r="B36" s="64"/>
      <c r="C36" s="64"/>
      <c r="D36" s="1"/>
      <c r="E36" s="64"/>
      <c r="F36" s="65"/>
      <c r="G36" s="1"/>
      <c r="H36" s="1"/>
      <c r="I36" s="1"/>
      <c r="J36" s="64"/>
      <c r="K36" s="64"/>
      <c r="L36" s="1"/>
      <c r="M36" s="1"/>
      <c r="N36" s="1"/>
    </row>
    <row r="37" spans="1:14" x14ac:dyDescent="0.25">
      <c r="A37" s="1"/>
      <c r="B37" s="64"/>
      <c r="C37" s="64"/>
      <c r="D37" s="1"/>
      <c r="E37" s="64"/>
      <c r="F37" s="65"/>
      <c r="G37" s="1"/>
      <c r="H37" s="1"/>
      <c r="I37" s="1"/>
      <c r="J37" s="64"/>
      <c r="K37" s="64"/>
      <c r="L37" s="1"/>
      <c r="M37" s="1"/>
      <c r="N37" s="1"/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4"/>
  <sheetViews>
    <sheetView workbookViewId="0">
      <selection activeCell="A4" sqref="A4:N4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9" width="11.42578125" style="1"/>
    <col min="10" max="11" width="11.42578125" style="64"/>
    <col min="12" max="12" width="43.85546875" style="1" bestFit="1" customWidth="1"/>
    <col min="13" max="16384" width="11.42578125" style="1"/>
  </cols>
  <sheetData>
    <row r="1" spans="1:14" x14ac:dyDescent="0.25">
      <c r="A1" s="59" t="s">
        <v>61</v>
      </c>
      <c r="B1" s="59" t="s">
        <v>48</v>
      </c>
      <c r="C1" s="59" t="s">
        <v>49</v>
      </c>
      <c r="D1" s="59" t="s">
        <v>50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62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</row>
    <row r="3" spans="1:14" x14ac:dyDescent="0.25">
      <c r="A3" s="24" t="s">
        <v>36</v>
      </c>
      <c r="B3" s="25" t="s">
        <v>37</v>
      </c>
      <c r="C3" s="25" t="s">
        <v>39</v>
      </c>
      <c r="D3" s="26" t="s">
        <v>40</v>
      </c>
      <c r="E3" s="15" t="s">
        <v>3</v>
      </c>
      <c r="F3" s="15" t="s">
        <v>38</v>
      </c>
      <c r="G3" s="15" t="s">
        <v>45</v>
      </c>
      <c r="H3" s="15" t="s">
        <v>0</v>
      </c>
      <c r="I3" s="15" t="s">
        <v>1</v>
      </c>
      <c r="J3" s="70" t="s">
        <v>34</v>
      </c>
      <c r="K3" s="71" t="s">
        <v>35</v>
      </c>
      <c r="L3" s="27" t="s">
        <v>41</v>
      </c>
      <c r="M3" s="27" t="s">
        <v>44</v>
      </c>
      <c r="N3" s="27" t="s">
        <v>51</v>
      </c>
    </row>
    <row r="4" spans="1:14" x14ac:dyDescent="0.25">
      <c r="A4" s="1" t="s">
        <v>64</v>
      </c>
      <c r="B4" s="64">
        <v>0.92802083333333341</v>
      </c>
      <c r="C4" s="64">
        <v>0.92802083333333341</v>
      </c>
      <c r="D4" s="1" t="s">
        <v>54</v>
      </c>
      <c r="E4" s="64">
        <v>0</v>
      </c>
      <c r="F4" s="65">
        <v>41613</v>
      </c>
      <c r="G4" s="1">
        <v>0</v>
      </c>
      <c r="H4" s="1">
        <v>1</v>
      </c>
      <c r="I4" s="1" t="s">
        <v>4</v>
      </c>
      <c r="K4" s="64" t="s">
        <v>69</v>
      </c>
    </row>
  </sheetData>
  <dataValidations disablePrompts="1"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4"/>
  <sheetViews>
    <sheetView workbookViewId="0">
      <selection activeCell="A4" sqref="A4:N4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11" width="11.42578125" style="1"/>
    <col min="12" max="12" width="43.85546875" style="1" bestFit="1" customWidth="1"/>
    <col min="13" max="16384" width="11.42578125" style="1"/>
  </cols>
  <sheetData>
    <row r="1" spans="1:14" x14ac:dyDescent="0.25">
      <c r="A1" s="59" t="s">
        <v>60</v>
      </c>
      <c r="B1" s="59" t="s">
        <v>48</v>
      </c>
      <c r="C1" s="59" t="s">
        <v>49</v>
      </c>
      <c r="D1" s="59" t="s">
        <v>50</v>
      </c>
      <c r="E1" s="59"/>
      <c r="F1" s="59"/>
      <c r="G1" s="59"/>
      <c r="H1" s="59"/>
      <c r="I1" s="59"/>
      <c r="J1" s="59"/>
      <c r="K1" s="59"/>
      <c r="L1" s="59"/>
      <c r="M1" s="59"/>
      <c r="N1" s="59"/>
    </row>
    <row r="2" spans="1:14" x14ac:dyDescent="0.25">
      <c r="A2" s="3"/>
      <c r="B2" s="66"/>
      <c r="C2" s="66"/>
      <c r="D2" s="67" t="str">
        <f ca="1">IF((A2=""),"",TODAY()-B2)</f>
        <v/>
      </c>
      <c r="E2" s="3"/>
      <c r="F2" s="3"/>
      <c r="G2" s="3"/>
      <c r="H2" s="3"/>
      <c r="I2" s="3"/>
      <c r="J2" s="3"/>
      <c r="K2" s="3"/>
      <c r="L2" s="3"/>
      <c r="M2" s="3"/>
    </row>
    <row r="3" spans="1:14" x14ac:dyDescent="0.25">
      <c r="A3" s="24" t="s">
        <v>36</v>
      </c>
      <c r="B3" s="25" t="s">
        <v>37</v>
      </c>
      <c r="C3" s="25" t="s">
        <v>39</v>
      </c>
      <c r="D3" s="26" t="s">
        <v>40</v>
      </c>
      <c r="E3" s="15" t="s">
        <v>3</v>
      </c>
      <c r="F3" s="15" t="s">
        <v>38</v>
      </c>
      <c r="G3" s="15" t="s">
        <v>45</v>
      </c>
      <c r="H3" s="15" t="s">
        <v>0</v>
      </c>
      <c r="I3" s="15" t="s">
        <v>1</v>
      </c>
      <c r="J3" s="27" t="s">
        <v>34</v>
      </c>
      <c r="K3" s="15" t="s">
        <v>35</v>
      </c>
      <c r="L3" s="27" t="s">
        <v>41</v>
      </c>
      <c r="M3" s="27" t="s">
        <v>44</v>
      </c>
      <c r="N3" s="27" t="s">
        <v>51</v>
      </c>
    </row>
    <row r="4" spans="1:14" x14ac:dyDescent="0.25">
      <c r="A4" s="1" t="s">
        <v>65</v>
      </c>
      <c r="B4" s="64">
        <v>0.92804398148148148</v>
      </c>
      <c r="C4" s="64">
        <v>0.92805555555555552</v>
      </c>
      <c r="D4" s="1" t="s">
        <v>68</v>
      </c>
      <c r="E4" s="64">
        <v>1.1574074074038876E-5</v>
      </c>
      <c r="F4" s="65">
        <v>41613</v>
      </c>
      <c r="G4" s="1">
        <v>0</v>
      </c>
      <c r="H4" s="1">
        <v>1</v>
      </c>
      <c r="I4" s="1" t="s">
        <v>4</v>
      </c>
      <c r="K4" s="1" t="s">
        <v>69</v>
      </c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"/>
  <sheetViews>
    <sheetView workbookViewId="0">
      <selection activeCell="A5" sqref="A5:N5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9" width="11.42578125" style="1"/>
    <col min="10" max="11" width="11.42578125" style="64"/>
    <col min="12" max="12" width="43.85546875" style="1" bestFit="1" customWidth="1"/>
    <col min="13" max="16384" width="11.42578125" style="1"/>
  </cols>
  <sheetData>
    <row r="1" spans="1:14" x14ac:dyDescent="0.25">
      <c r="A1" s="59" t="s">
        <v>56</v>
      </c>
      <c r="B1" s="59" t="s">
        <v>48</v>
      </c>
      <c r="C1" s="59" t="s">
        <v>49</v>
      </c>
      <c r="D1" s="59" t="s">
        <v>50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55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</row>
    <row r="3" spans="1:14" x14ac:dyDescent="0.25">
      <c r="A3" s="24" t="s">
        <v>36</v>
      </c>
      <c r="B3" s="25" t="s">
        <v>37</v>
      </c>
      <c r="C3" s="25" t="s">
        <v>39</v>
      </c>
      <c r="D3" s="26" t="s">
        <v>40</v>
      </c>
      <c r="E3" s="15" t="s">
        <v>3</v>
      </c>
      <c r="F3" s="15" t="s">
        <v>38</v>
      </c>
      <c r="G3" s="15" t="s">
        <v>45</v>
      </c>
      <c r="H3" s="15" t="s">
        <v>0</v>
      </c>
      <c r="I3" s="15" t="s">
        <v>1</v>
      </c>
      <c r="J3" s="70" t="s">
        <v>34</v>
      </c>
      <c r="K3" s="71" t="s">
        <v>35</v>
      </c>
      <c r="L3" s="27" t="s">
        <v>41</v>
      </c>
      <c r="M3" s="27" t="s">
        <v>44</v>
      </c>
      <c r="N3" s="27" t="s">
        <v>51</v>
      </c>
    </row>
    <row r="4" spans="1:14" x14ac:dyDescent="0.25">
      <c r="A4" s="1" t="s">
        <v>63</v>
      </c>
      <c r="B4" s="64">
        <v>0.92799768518518511</v>
      </c>
      <c r="C4" s="64">
        <v>0.92800925925925926</v>
      </c>
      <c r="D4" s="1" t="s">
        <v>53</v>
      </c>
      <c r="E4" s="64">
        <v>1.1574074074149898E-5</v>
      </c>
      <c r="F4" s="65">
        <v>41613</v>
      </c>
      <c r="G4" s="1">
        <v>0</v>
      </c>
      <c r="H4" s="1">
        <v>1</v>
      </c>
      <c r="I4" s="1" t="s">
        <v>4</v>
      </c>
      <c r="K4" s="64" t="s">
        <v>69</v>
      </c>
    </row>
    <row r="5" spans="1:14" x14ac:dyDescent="0.25">
      <c r="A5" s="1" t="s">
        <v>67</v>
      </c>
      <c r="B5" s="64">
        <v>0.92806712962962967</v>
      </c>
      <c r="C5" s="64">
        <v>0.9280787037037036</v>
      </c>
      <c r="D5" s="1" t="s">
        <v>53</v>
      </c>
      <c r="E5" s="64">
        <v>1.1574074073927854E-5</v>
      </c>
      <c r="F5" s="65">
        <v>41613</v>
      </c>
      <c r="G5" s="1">
        <v>0</v>
      </c>
      <c r="H5" s="1">
        <v>1</v>
      </c>
      <c r="I5" s="1" t="s">
        <v>4</v>
      </c>
      <c r="K5" s="64" t="s">
        <v>69</v>
      </c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79998168889431442"/>
  </sheetPr>
  <dimension ref="A1:H366"/>
  <sheetViews>
    <sheetView workbookViewId="0">
      <selection sqref="A1:E1048576"/>
    </sheetView>
  </sheetViews>
  <sheetFormatPr baseColWidth="10" defaultRowHeight="15" x14ac:dyDescent="0.25"/>
  <cols>
    <col min="1" max="1" width="16.7109375" style="1" bestFit="1" customWidth="1"/>
    <col min="2" max="2" width="38" style="1" customWidth="1"/>
    <col min="3" max="3" width="16.7109375" style="1" bestFit="1" customWidth="1"/>
    <col min="4" max="4" width="38" style="1" customWidth="1"/>
    <col min="5" max="5" width="16.7109375" style="1" bestFit="1" customWidth="1"/>
    <col min="6" max="6" width="42.5703125" style="1" customWidth="1"/>
    <col min="7" max="7" width="16.7109375" style="1" bestFit="1" customWidth="1"/>
    <col min="8" max="8" width="43.28515625" style="1" customWidth="1"/>
    <col min="9" max="16384" width="11.42578125" style="1"/>
  </cols>
  <sheetData>
    <row r="1" spans="1:8" x14ac:dyDescent="0.25">
      <c r="A1" s="6" t="s">
        <v>25</v>
      </c>
      <c r="B1" s="6" t="s">
        <v>17</v>
      </c>
      <c r="C1" s="6" t="s">
        <v>26</v>
      </c>
      <c r="D1" s="6" t="s">
        <v>17</v>
      </c>
      <c r="E1" s="6" t="s">
        <v>27</v>
      </c>
      <c r="F1" s="6" t="s">
        <v>17</v>
      </c>
      <c r="G1" s="11" t="s">
        <v>33</v>
      </c>
      <c r="H1" s="11" t="s">
        <v>17</v>
      </c>
    </row>
    <row r="2" spans="1:8" x14ac:dyDescent="0.25">
      <c r="A2" s="8">
        <v>41600</v>
      </c>
      <c r="B2" s="7"/>
      <c r="C2" s="8">
        <v>41600</v>
      </c>
      <c r="D2" s="7"/>
      <c r="E2" s="8">
        <v>41640</v>
      </c>
      <c r="F2" s="2" t="s">
        <v>13</v>
      </c>
      <c r="G2" s="8">
        <v>41640</v>
      </c>
      <c r="H2" s="2"/>
    </row>
    <row r="3" spans="1:8" x14ac:dyDescent="0.25">
      <c r="A3" s="8">
        <v>41601</v>
      </c>
      <c r="B3" s="7"/>
      <c r="C3" s="8">
        <v>41601</v>
      </c>
      <c r="D3" s="7"/>
      <c r="E3" s="8">
        <v>41641</v>
      </c>
      <c r="F3" s="2"/>
      <c r="G3" s="8">
        <v>41641</v>
      </c>
      <c r="H3" s="2"/>
    </row>
    <row r="4" spans="1:8" x14ac:dyDescent="0.25">
      <c r="A4" s="8">
        <v>41602</v>
      </c>
      <c r="B4" s="7"/>
      <c r="C4" s="8">
        <v>41602</v>
      </c>
      <c r="D4" s="7"/>
      <c r="E4" s="8">
        <v>41642</v>
      </c>
      <c r="F4" s="2"/>
      <c r="G4" s="8">
        <v>41642</v>
      </c>
      <c r="H4" s="2"/>
    </row>
    <row r="5" spans="1:8" x14ac:dyDescent="0.25">
      <c r="A5" s="8">
        <v>41603</v>
      </c>
      <c r="B5" s="7" t="s">
        <v>6</v>
      </c>
      <c r="C5" s="8">
        <v>41603</v>
      </c>
      <c r="D5" s="7"/>
      <c r="E5" s="8">
        <v>41643</v>
      </c>
      <c r="F5" s="2" t="s">
        <v>13</v>
      </c>
      <c r="G5" s="8">
        <v>41643</v>
      </c>
      <c r="H5" s="2" t="s">
        <v>32</v>
      </c>
    </row>
    <row r="6" spans="1:8" x14ac:dyDescent="0.25">
      <c r="A6" s="8">
        <v>41604</v>
      </c>
      <c r="B6" s="7"/>
      <c r="C6" s="8">
        <v>41604</v>
      </c>
      <c r="D6" s="7"/>
      <c r="E6" s="8">
        <v>41644</v>
      </c>
      <c r="F6" s="2"/>
      <c r="G6" s="8">
        <v>41644</v>
      </c>
      <c r="H6" s="2"/>
    </row>
    <row r="7" spans="1:8" x14ac:dyDescent="0.25">
      <c r="A7" s="8">
        <v>41605</v>
      </c>
      <c r="B7" s="9" t="s">
        <v>13</v>
      </c>
      <c r="C7" s="8">
        <v>41605</v>
      </c>
      <c r="D7" s="9"/>
      <c r="E7" s="8">
        <v>41645</v>
      </c>
      <c r="F7" s="2"/>
      <c r="G7" s="8">
        <v>41645</v>
      </c>
      <c r="H7" s="2"/>
    </row>
    <row r="8" spans="1:8" x14ac:dyDescent="0.25">
      <c r="A8" s="8">
        <v>41606</v>
      </c>
      <c r="B8" s="7" t="s">
        <v>19</v>
      </c>
      <c r="C8" s="8">
        <v>41606</v>
      </c>
      <c r="D8" s="7"/>
      <c r="E8" s="8">
        <v>41646</v>
      </c>
      <c r="F8" s="2"/>
      <c r="G8" s="8">
        <v>41646</v>
      </c>
      <c r="H8" s="2"/>
    </row>
    <row r="9" spans="1:8" x14ac:dyDescent="0.25">
      <c r="A9" s="8">
        <v>41607</v>
      </c>
      <c r="B9" s="7"/>
      <c r="C9" s="8">
        <v>41607</v>
      </c>
      <c r="D9" s="7"/>
      <c r="E9" s="8">
        <v>41647</v>
      </c>
      <c r="F9" s="2" t="s">
        <v>13</v>
      </c>
      <c r="G9" s="8">
        <v>41647</v>
      </c>
      <c r="H9" s="2"/>
    </row>
    <row r="10" spans="1:8" x14ac:dyDescent="0.25">
      <c r="A10" s="8">
        <v>41608</v>
      </c>
      <c r="B10" s="9" t="s">
        <v>13</v>
      </c>
      <c r="C10" s="8">
        <v>41608</v>
      </c>
      <c r="D10" s="9"/>
      <c r="E10" s="8">
        <v>41648</v>
      </c>
      <c r="F10" s="2" t="s">
        <v>21</v>
      </c>
      <c r="G10" s="8">
        <v>41648</v>
      </c>
      <c r="H10" s="2"/>
    </row>
    <row r="11" spans="1:8" x14ac:dyDescent="0.25">
      <c r="A11" s="8">
        <v>41609</v>
      </c>
      <c r="B11" s="7" t="s">
        <v>22</v>
      </c>
      <c r="C11" s="8">
        <v>41609</v>
      </c>
      <c r="D11" s="7" t="s">
        <v>24</v>
      </c>
      <c r="E11" s="8">
        <v>41649</v>
      </c>
      <c r="F11" s="2"/>
      <c r="G11" s="8">
        <v>41649</v>
      </c>
      <c r="H11" s="2"/>
    </row>
    <row r="12" spans="1:8" x14ac:dyDescent="0.25">
      <c r="A12" s="8">
        <v>41610</v>
      </c>
      <c r="B12" s="7"/>
      <c r="C12" s="8">
        <v>41610</v>
      </c>
      <c r="D12" s="7"/>
      <c r="E12" s="8">
        <v>41650</v>
      </c>
      <c r="F12" s="2" t="s">
        <v>13</v>
      </c>
      <c r="G12" s="8">
        <v>41650</v>
      </c>
      <c r="H12" s="2"/>
    </row>
    <row r="13" spans="1:8" x14ac:dyDescent="0.25">
      <c r="A13" s="8">
        <v>41611</v>
      </c>
      <c r="B13" s="7" t="s">
        <v>20</v>
      </c>
      <c r="C13" s="8">
        <v>41611</v>
      </c>
      <c r="D13" s="7"/>
      <c r="E13" s="4">
        <v>41651</v>
      </c>
      <c r="F13" s="2"/>
      <c r="G13" s="4">
        <v>41651</v>
      </c>
      <c r="H13" s="2"/>
    </row>
    <row r="14" spans="1:8" x14ac:dyDescent="0.25">
      <c r="A14" s="8">
        <v>41612</v>
      </c>
      <c r="B14" s="9" t="s">
        <v>13</v>
      </c>
      <c r="C14" s="8">
        <v>41612</v>
      </c>
      <c r="D14" s="9"/>
      <c r="E14" s="8">
        <v>41652</v>
      </c>
      <c r="F14" s="2"/>
      <c r="G14" s="8">
        <v>41652</v>
      </c>
      <c r="H14" s="2"/>
    </row>
    <row r="15" spans="1:8" x14ac:dyDescent="0.25">
      <c r="A15" s="8">
        <v>41613</v>
      </c>
      <c r="B15" s="7"/>
      <c r="C15" s="8">
        <v>41613</v>
      </c>
      <c r="D15" s="7"/>
      <c r="E15" s="8">
        <v>41653</v>
      </c>
      <c r="F15" s="2"/>
      <c r="G15" s="8">
        <v>41653</v>
      </c>
      <c r="H15" s="2"/>
    </row>
    <row r="16" spans="1:8" x14ac:dyDescent="0.25">
      <c r="A16" s="8">
        <v>41614</v>
      </c>
      <c r="B16" s="7"/>
      <c r="C16" s="8">
        <v>41614</v>
      </c>
      <c r="D16" s="7"/>
      <c r="E16" s="8">
        <v>41654</v>
      </c>
      <c r="F16" s="2" t="s">
        <v>13</v>
      </c>
      <c r="G16" s="8">
        <v>41654</v>
      </c>
      <c r="H16" s="2"/>
    </row>
    <row r="17" spans="1:8" x14ac:dyDescent="0.25">
      <c r="A17" s="8">
        <v>41615</v>
      </c>
      <c r="B17" s="9" t="s">
        <v>13</v>
      </c>
      <c r="C17" s="8">
        <v>41615</v>
      </c>
      <c r="D17" s="9" t="s">
        <v>32</v>
      </c>
      <c r="E17" s="8">
        <v>41655</v>
      </c>
      <c r="F17" s="2"/>
      <c r="G17" s="8">
        <v>41655</v>
      </c>
      <c r="H17" s="2"/>
    </row>
    <row r="18" spans="1:8" x14ac:dyDescent="0.25">
      <c r="A18" s="8">
        <v>41616</v>
      </c>
      <c r="B18" s="7"/>
      <c r="C18" s="8">
        <v>41616</v>
      </c>
      <c r="D18" s="7"/>
      <c r="E18" s="8">
        <v>41656</v>
      </c>
      <c r="F18" s="2"/>
      <c r="G18" s="8">
        <v>41656</v>
      </c>
      <c r="H18" s="2"/>
    </row>
    <row r="19" spans="1:8" x14ac:dyDescent="0.25">
      <c r="A19" s="8">
        <v>41617</v>
      </c>
      <c r="B19" s="7"/>
      <c r="C19" s="8">
        <v>41617</v>
      </c>
      <c r="D19" s="7"/>
      <c r="E19" s="8">
        <v>41657</v>
      </c>
      <c r="F19" s="2" t="s">
        <v>13</v>
      </c>
      <c r="G19" s="8">
        <v>41657</v>
      </c>
      <c r="H19" s="2"/>
    </row>
    <row r="20" spans="1:8" x14ac:dyDescent="0.25">
      <c r="A20" s="8">
        <v>41618</v>
      </c>
      <c r="B20" s="7"/>
      <c r="C20" s="8">
        <v>41618</v>
      </c>
      <c r="D20" s="7"/>
      <c r="E20" s="8">
        <v>41658</v>
      </c>
      <c r="F20" s="2"/>
      <c r="G20" s="8">
        <v>41658</v>
      </c>
      <c r="H20" s="2"/>
    </row>
    <row r="21" spans="1:8" x14ac:dyDescent="0.25">
      <c r="A21" s="8">
        <v>41619</v>
      </c>
      <c r="B21" s="9" t="s">
        <v>13</v>
      </c>
      <c r="C21" s="8">
        <v>41619</v>
      </c>
      <c r="D21" s="9"/>
      <c r="E21" s="8">
        <v>41659</v>
      </c>
      <c r="F21" s="2"/>
      <c r="G21" s="8">
        <v>41659</v>
      </c>
      <c r="H21" s="2"/>
    </row>
    <row r="22" spans="1:8" x14ac:dyDescent="0.25">
      <c r="A22" s="8">
        <v>41620</v>
      </c>
      <c r="B22" s="7" t="s">
        <v>21</v>
      </c>
      <c r="C22" s="8">
        <v>41620</v>
      </c>
      <c r="D22" s="7"/>
      <c r="E22" s="8">
        <v>41660</v>
      </c>
      <c r="F22" s="2"/>
      <c r="G22" s="8">
        <v>41660</v>
      </c>
      <c r="H22" s="2"/>
    </row>
    <row r="23" spans="1:8" x14ac:dyDescent="0.25">
      <c r="A23" s="8">
        <v>41621</v>
      </c>
      <c r="B23" s="7"/>
      <c r="C23" s="8">
        <v>41621</v>
      </c>
      <c r="D23" s="7"/>
      <c r="E23" s="8">
        <v>41661</v>
      </c>
      <c r="F23" s="2" t="s">
        <v>13</v>
      </c>
      <c r="G23" s="8">
        <v>41661</v>
      </c>
      <c r="H23" s="2"/>
    </row>
    <row r="24" spans="1:8" x14ac:dyDescent="0.25">
      <c r="A24" s="8">
        <v>41622</v>
      </c>
      <c r="B24" s="9" t="s">
        <v>13</v>
      </c>
      <c r="C24" s="8">
        <v>41622</v>
      </c>
      <c r="D24" s="9"/>
      <c r="E24" s="8">
        <v>41662</v>
      </c>
      <c r="F24" s="2"/>
      <c r="G24" s="8">
        <v>41662</v>
      </c>
      <c r="H24" s="2"/>
    </row>
    <row r="25" spans="1:8" x14ac:dyDescent="0.25">
      <c r="A25" s="8">
        <v>41623</v>
      </c>
      <c r="B25" s="7"/>
      <c r="C25" s="8">
        <v>41623</v>
      </c>
      <c r="D25" s="7"/>
      <c r="E25" s="8">
        <v>41663</v>
      </c>
      <c r="F25" s="2"/>
      <c r="G25" s="8">
        <v>41663</v>
      </c>
      <c r="H25" s="2"/>
    </row>
    <row r="26" spans="1:8" x14ac:dyDescent="0.25">
      <c r="A26" s="8">
        <v>41624</v>
      </c>
      <c r="B26" s="7" t="s">
        <v>18</v>
      </c>
      <c r="C26" s="8">
        <v>41624</v>
      </c>
      <c r="D26" s="7"/>
      <c r="E26" s="8">
        <v>41664</v>
      </c>
      <c r="F26" s="2" t="s">
        <v>13</v>
      </c>
      <c r="G26" s="8">
        <v>41664</v>
      </c>
      <c r="H26" s="2"/>
    </row>
    <row r="27" spans="1:8" x14ac:dyDescent="0.25">
      <c r="A27" s="8">
        <v>41625</v>
      </c>
      <c r="B27" s="7" t="s">
        <v>20</v>
      </c>
      <c r="C27" s="8">
        <v>41625</v>
      </c>
      <c r="D27" s="7"/>
      <c r="E27" s="8">
        <v>41665</v>
      </c>
      <c r="F27" s="2"/>
      <c r="G27" s="8">
        <v>41665</v>
      </c>
      <c r="H27" s="2"/>
    </row>
    <row r="28" spans="1:8" x14ac:dyDescent="0.25">
      <c r="A28" s="8">
        <v>41626</v>
      </c>
      <c r="B28" s="9" t="s">
        <v>13</v>
      </c>
      <c r="C28" s="8">
        <v>41626</v>
      </c>
      <c r="D28" s="9"/>
      <c r="E28" s="8">
        <v>41666</v>
      </c>
      <c r="F28" s="2"/>
      <c r="G28" s="8">
        <v>41666</v>
      </c>
      <c r="H28" s="2"/>
    </row>
    <row r="29" spans="1:8" x14ac:dyDescent="0.25">
      <c r="A29" s="8">
        <v>41627</v>
      </c>
      <c r="B29" s="7"/>
      <c r="C29" s="8">
        <v>41627</v>
      </c>
      <c r="D29" s="7"/>
      <c r="E29" s="8">
        <v>41667</v>
      </c>
      <c r="F29" s="2"/>
      <c r="G29" s="8">
        <v>41667</v>
      </c>
      <c r="H29" s="2"/>
    </row>
    <row r="30" spans="1:8" x14ac:dyDescent="0.25">
      <c r="A30" s="8">
        <v>41628</v>
      </c>
      <c r="B30" s="7"/>
      <c r="C30" s="8">
        <v>41628</v>
      </c>
      <c r="D30" s="7"/>
      <c r="E30" s="8">
        <v>41668</v>
      </c>
      <c r="F30" s="2" t="s">
        <v>13</v>
      </c>
      <c r="G30" s="8">
        <v>41668</v>
      </c>
      <c r="H30" s="2"/>
    </row>
    <row r="31" spans="1:8" x14ac:dyDescent="0.25">
      <c r="A31" s="8">
        <v>41629</v>
      </c>
      <c r="B31" s="9" t="s">
        <v>13</v>
      </c>
      <c r="C31" s="8">
        <v>41629</v>
      </c>
      <c r="D31" s="9"/>
      <c r="E31" s="8">
        <v>41669</v>
      </c>
      <c r="F31" s="2"/>
      <c r="G31" s="8">
        <v>41669</v>
      </c>
      <c r="H31" s="2"/>
    </row>
    <row r="32" spans="1:8" x14ac:dyDescent="0.25">
      <c r="A32" s="8">
        <v>41630</v>
      </c>
      <c r="B32" s="7"/>
      <c r="C32" s="8">
        <v>41630</v>
      </c>
      <c r="D32" s="7"/>
      <c r="E32" s="8">
        <v>41670</v>
      </c>
      <c r="F32" s="2"/>
      <c r="G32" s="8">
        <v>41670</v>
      </c>
      <c r="H32" s="2"/>
    </row>
    <row r="33" spans="1:8" x14ac:dyDescent="0.25">
      <c r="A33" s="8">
        <v>41631</v>
      </c>
      <c r="B33" s="7"/>
      <c r="C33" s="8">
        <v>41631</v>
      </c>
      <c r="D33" s="7"/>
      <c r="E33" s="8">
        <v>41671</v>
      </c>
      <c r="F33" s="2" t="s">
        <v>13</v>
      </c>
      <c r="G33" s="8">
        <v>41671</v>
      </c>
      <c r="H33" s="2" t="s">
        <v>32</v>
      </c>
    </row>
    <row r="34" spans="1:8" x14ac:dyDescent="0.25">
      <c r="A34" s="8">
        <v>41632</v>
      </c>
      <c r="B34" s="7"/>
      <c r="C34" s="8">
        <v>41632</v>
      </c>
      <c r="D34" s="7"/>
      <c r="E34" s="8">
        <v>41672</v>
      </c>
      <c r="F34" s="2"/>
      <c r="G34" s="8">
        <v>41672</v>
      </c>
      <c r="H34" s="2"/>
    </row>
    <row r="35" spans="1:8" x14ac:dyDescent="0.25">
      <c r="A35" s="8">
        <v>41633</v>
      </c>
      <c r="B35" s="9" t="s">
        <v>13</v>
      </c>
      <c r="C35" s="8">
        <v>41633</v>
      </c>
      <c r="D35" s="9"/>
      <c r="E35" s="8">
        <v>41673</v>
      </c>
      <c r="F35" s="2"/>
      <c r="G35" s="8">
        <v>41673</v>
      </c>
      <c r="H35" s="2"/>
    </row>
    <row r="36" spans="1:8" x14ac:dyDescent="0.25">
      <c r="A36" s="8">
        <v>41634</v>
      </c>
      <c r="B36" s="7" t="s">
        <v>19</v>
      </c>
      <c r="C36" s="8">
        <v>41634</v>
      </c>
      <c r="D36" s="7"/>
      <c r="E36" s="8">
        <v>41674</v>
      </c>
      <c r="F36" s="2"/>
      <c r="G36" s="8">
        <v>41674</v>
      </c>
      <c r="H36" s="2"/>
    </row>
    <row r="37" spans="1:8" x14ac:dyDescent="0.25">
      <c r="A37" s="8">
        <v>41635</v>
      </c>
      <c r="B37" s="7"/>
      <c r="C37" s="8">
        <v>41635</v>
      </c>
      <c r="D37" s="7"/>
      <c r="E37" s="8">
        <v>41675</v>
      </c>
      <c r="F37" s="2" t="s">
        <v>13</v>
      </c>
      <c r="G37" s="8">
        <v>41675</v>
      </c>
      <c r="H37" s="2"/>
    </row>
    <row r="38" spans="1:8" x14ac:dyDescent="0.25">
      <c r="A38" s="8">
        <v>41636</v>
      </c>
      <c r="B38" s="9" t="s">
        <v>13</v>
      </c>
      <c r="C38" s="8">
        <v>41636</v>
      </c>
      <c r="D38" s="9"/>
      <c r="E38" s="8">
        <v>41676</v>
      </c>
      <c r="F38" s="2"/>
      <c r="G38" s="8">
        <v>41676</v>
      </c>
      <c r="H38" s="2"/>
    </row>
    <row r="39" spans="1:8" x14ac:dyDescent="0.25">
      <c r="A39" s="8">
        <v>41637</v>
      </c>
      <c r="B39" s="7" t="s">
        <v>20</v>
      </c>
      <c r="C39" s="8">
        <v>41637</v>
      </c>
      <c r="D39" s="7"/>
      <c r="E39" s="8">
        <v>41677</v>
      </c>
      <c r="F39" s="2"/>
      <c r="G39" s="8">
        <v>41677</v>
      </c>
      <c r="H39" s="2"/>
    </row>
    <row r="40" spans="1:8" x14ac:dyDescent="0.25">
      <c r="A40" s="8">
        <v>41638</v>
      </c>
      <c r="B40" s="7"/>
      <c r="C40" s="8">
        <v>41638</v>
      </c>
      <c r="D40" s="7"/>
      <c r="E40" s="8">
        <v>41678</v>
      </c>
      <c r="F40" s="2" t="s">
        <v>13</v>
      </c>
      <c r="G40" s="8">
        <v>41678</v>
      </c>
      <c r="H40" s="2"/>
    </row>
    <row r="41" spans="1:8" x14ac:dyDescent="0.25">
      <c r="A41" s="8">
        <v>41639</v>
      </c>
      <c r="B41" s="7"/>
      <c r="C41" s="8">
        <v>41639</v>
      </c>
      <c r="D41" s="7"/>
      <c r="E41" s="8">
        <v>41679</v>
      </c>
      <c r="F41" s="2"/>
      <c r="G41" s="8">
        <v>41679</v>
      </c>
      <c r="H41" s="2"/>
    </row>
    <row r="42" spans="1:8" x14ac:dyDescent="0.25">
      <c r="E42" s="8">
        <v>41680</v>
      </c>
      <c r="F42" s="2"/>
      <c r="G42" s="8">
        <v>41680</v>
      </c>
      <c r="H42" s="2"/>
    </row>
    <row r="43" spans="1:8" x14ac:dyDescent="0.25">
      <c r="E43" s="8">
        <v>41681</v>
      </c>
      <c r="F43" s="2"/>
      <c r="G43" s="8">
        <v>41681</v>
      </c>
      <c r="H43" s="2"/>
    </row>
    <row r="44" spans="1:8" x14ac:dyDescent="0.25">
      <c r="E44" s="8">
        <v>41682</v>
      </c>
      <c r="F44" s="2" t="s">
        <v>13</v>
      </c>
      <c r="G44" s="8">
        <v>41682</v>
      </c>
      <c r="H44" s="2"/>
    </row>
    <row r="45" spans="1:8" x14ac:dyDescent="0.25">
      <c r="E45" s="8">
        <v>41683</v>
      </c>
      <c r="F45" s="2"/>
      <c r="G45" s="8">
        <v>41683</v>
      </c>
      <c r="H45" s="2"/>
    </row>
    <row r="46" spans="1:8" x14ac:dyDescent="0.25">
      <c r="E46" s="8">
        <v>41684</v>
      </c>
      <c r="F46" s="2"/>
      <c r="G46" s="8">
        <v>41684</v>
      </c>
      <c r="H46" s="2"/>
    </row>
    <row r="47" spans="1:8" x14ac:dyDescent="0.25">
      <c r="E47" s="8">
        <v>41685</v>
      </c>
      <c r="F47" s="2" t="s">
        <v>13</v>
      </c>
      <c r="G47" s="8">
        <v>41685</v>
      </c>
      <c r="H47" s="2"/>
    </row>
    <row r="48" spans="1:8" x14ac:dyDescent="0.25">
      <c r="E48" s="8">
        <v>41686</v>
      </c>
      <c r="F48" s="2"/>
      <c r="G48" s="8">
        <v>41686</v>
      </c>
      <c r="H48" s="2"/>
    </row>
    <row r="49" spans="5:8" x14ac:dyDescent="0.25">
      <c r="E49" s="8">
        <v>41687</v>
      </c>
      <c r="F49" s="2"/>
      <c r="G49" s="8">
        <v>41687</v>
      </c>
      <c r="H49" s="2"/>
    </row>
    <row r="50" spans="5:8" x14ac:dyDescent="0.25">
      <c r="E50" s="8">
        <v>41688</v>
      </c>
      <c r="F50" s="2"/>
      <c r="G50" s="8">
        <v>41688</v>
      </c>
      <c r="H50" s="2"/>
    </row>
    <row r="51" spans="5:8" x14ac:dyDescent="0.25">
      <c r="E51" s="8">
        <v>41689</v>
      </c>
      <c r="F51" s="2" t="s">
        <v>13</v>
      </c>
      <c r="G51" s="8">
        <v>41689</v>
      </c>
      <c r="H51" s="2"/>
    </row>
    <row r="52" spans="5:8" x14ac:dyDescent="0.25">
      <c r="E52" s="8">
        <v>41690</v>
      </c>
      <c r="F52" s="2"/>
      <c r="G52" s="8">
        <v>41690</v>
      </c>
      <c r="H52" s="2"/>
    </row>
    <row r="53" spans="5:8" x14ac:dyDescent="0.25">
      <c r="E53" s="8">
        <v>41691</v>
      </c>
      <c r="F53" s="2"/>
      <c r="G53" s="8">
        <v>41691</v>
      </c>
      <c r="H53" s="2"/>
    </row>
    <row r="54" spans="5:8" x14ac:dyDescent="0.25">
      <c r="E54" s="8">
        <v>41692</v>
      </c>
      <c r="F54" s="2" t="s">
        <v>13</v>
      </c>
      <c r="G54" s="8">
        <v>41692</v>
      </c>
      <c r="H54" s="2"/>
    </row>
    <row r="55" spans="5:8" x14ac:dyDescent="0.25">
      <c r="E55" s="8">
        <v>41693</v>
      </c>
      <c r="F55" s="2"/>
      <c r="G55" s="8">
        <v>41693</v>
      </c>
      <c r="H55" s="2"/>
    </row>
    <row r="56" spans="5:8" x14ac:dyDescent="0.25">
      <c r="E56" s="8">
        <v>41694</v>
      </c>
      <c r="F56" s="2"/>
      <c r="G56" s="8">
        <v>41694</v>
      </c>
      <c r="H56" s="2"/>
    </row>
    <row r="57" spans="5:8" x14ac:dyDescent="0.25">
      <c r="E57" s="8">
        <v>41695</v>
      </c>
      <c r="F57" s="2"/>
      <c r="G57" s="8">
        <v>41695</v>
      </c>
      <c r="H57" s="2"/>
    </row>
    <row r="58" spans="5:8" x14ac:dyDescent="0.25">
      <c r="E58" s="8">
        <v>41696</v>
      </c>
      <c r="F58" s="2" t="s">
        <v>13</v>
      </c>
      <c r="G58" s="8">
        <v>41696</v>
      </c>
      <c r="H58" s="2"/>
    </row>
    <row r="59" spans="5:8" x14ac:dyDescent="0.25">
      <c r="E59" s="8">
        <v>41697</v>
      </c>
      <c r="F59" s="2"/>
      <c r="G59" s="8">
        <v>41697</v>
      </c>
      <c r="H59" s="2"/>
    </row>
    <row r="60" spans="5:8" x14ac:dyDescent="0.25">
      <c r="E60" s="8">
        <v>41698</v>
      </c>
      <c r="F60" s="2"/>
      <c r="G60" s="8">
        <v>41698</v>
      </c>
      <c r="H60" s="2"/>
    </row>
    <row r="61" spans="5:8" x14ac:dyDescent="0.25">
      <c r="E61" s="8">
        <v>41699</v>
      </c>
      <c r="F61" s="2" t="s">
        <v>13</v>
      </c>
      <c r="G61" s="8">
        <v>41699</v>
      </c>
      <c r="H61" s="2" t="s">
        <v>32</v>
      </c>
    </row>
    <row r="62" spans="5:8" x14ac:dyDescent="0.25">
      <c r="E62" s="8">
        <v>41700</v>
      </c>
      <c r="F62" s="2" t="s">
        <v>10</v>
      </c>
      <c r="G62" s="8">
        <v>41700</v>
      </c>
      <c r="H62" s="2"/>
    </row>
    <row r="63" spans="5:8" x14ac:dyDescent="0.25">
      <c r="E63" s="8">
        <v>41701</v>
      </c>
      <c r="F63" s="2"/>
      <c r="G63" s="8">
        <v>41701</v>
      </c>
      <c r="H63" s="2"/>
    </row>
    <row r="64" spans="5:8" x14ac:dyDescent="0.25">
      <c r="E64" s="8">
        <v>41702</v>
      </c>
      <c r="F64" s="2"/>
      <c r="G64" s="8">
        <v>41702</v>
      </c>
      <c r="H64" s="2"/>
    </row>
    <row r="65" spans="5:8" x14ac:dyDescent="0.25">
      <c r="E65" s="8">
        <v>41703</v>
      </c>
      <c r="F65" s="2" t="s">
        <v>13</v>
      </c>
      <c r="G65" s="8">
        <v>41703</v>
      </c>
      <c r="H65" s="2"/>
    </row>
    <row r="66" spans="5:8" x14ac:dyDescent="0.25">
      <c r="E66" s="8">
        <v>41704</v>
      </c>
      <c r="F66" s="2"/>
      <c r="G66" s="8">
        <v>41704</v>
      </c>
      <c r="H66" s="2"/>
    </row>
    <row r="67" spans="5:8" x14ac:dyDescent="0.25">
      <c r="E67" s="8">
        <v>41705</v>
      </c>
      <c r="F67" s="2"/>
      <c r="G67" s="8">
        <v>41705</v>
      </c>
      <c r="H67" s="2"/>
    </row>
    <row r="68" spans="5:8" x14ac:dyDescent="0.25">
      <c r="E68" s="8">
        <v>41706</v>
      </c>
      <c r="F68" s="2" t="s">
        <v>13</v>
      </c>
      <c r="G68" s="8">
        <v>41706</v>
      </c>
      <c r="H68" s="2"/>
    </row>
    <row r="69" spans="5:8" x14ac:dyDescent="0.25">
      <c r="E69" s="8">
        <v>41707</v>
      </c>
      <c r="F69" s="2"/>
      <c r="G69" s="8">
        <v>41707</v>
      </c>
      <c r="H69" s="2"/>
    </row>
    <row r="70" spans="5:8" x14ac:dyDescent="0.25">
      <c r="E70" s="8">
        <v>41708</v>
      </c>
      <c r="F70" s="2"/>
      <c r="G70" s="8">
        <v>41708</v>
      </c>
      <c r="H70" s="2"/>
    </row>
    <row r="71" spans="5:8" x14ac:dyDescent="0.25">
      <c r="E71" s="8">
        <v>41709</v>
      </c>
      <c r="F71" s="2"/>
      <c r="G71" s="8">
        <v>41709</v>
      </c>
      <c r="H71" s="2"/>
    </row>
    <row r="72" spans="5:8" x14ac:dyDescent="0.25">
      <c r="E72" s="8">
        <v>41710</v>
      </c>
      <c r="F72" s="2" t="s">
        <v>13</v>
      </c>
      <c r="G72" s="8">
        <v>41710</v>
      </c>
      <c r="H72" s="2"/>
    </row>
    <row r="73" spans="5:8" x14ac:dyDescent="0.25">
      <c r="E73" s="8">
        <v>41711</v>
      </c>
      <c r="F73" s="2"/>
      <c r="G73" s="8">
        <v>41711</v>
      </c>
      <c r="H73" s="2"/>
    </row>
    <row r="74" spans="5:8" x14ac:dyDescent="0.25">
      <c r="E74" s="8">
        <v>41712</v>
      </c>
      <c r="F74" s="2" t="s">
        <v>5</v>
      </c>
      <c r="G74" s="8">
        <v>41712</v>
      </c>
      <c r="H74" s="2"/>
    </row>
    <row r="75" spans="5:8" x14ac:dyDescent="0.25">
      <c r="E75" s="8">
        <v>41713</v>
      </c>
      <c r="F75" s="2" t="s">
        <v>13</v>
      </c>
      <c r="G75" s="8">
        <v>41713</v>
      </c>
      <c r="H75" s="2"/>
    </row>
    <row r="76" spans="5:8" x14ac:dyDescent="0.25">
      <c r="E76" s="8">
        <v>41714</v>
      </c>
      <c r="F76" s="2"/>
      <c r="G76" s="8">
        <v>41714</v>
      </c>
      <c r="H76" s="2"/>
    </row>
    <row r="77" spans="5:8" x14ac:dyDescent="0.25">
      <c r="E77" s="8">
        <v>41715</v>
      </c>
      <c r="F77" s="2"/>
      <c r="G77" s="8">
        <v>41715</v>
      </c>
      <c r="H77" s="2"/>
    </row>
    <row r="78" spans="5:8" x14ac:dyDescent="0.25">
      <c r="E78" s="8">
        <v>41716</v>
      </c>
      <c r="F78" s="2"/>
      <c r="G78" s="8">
        <v>41716</v>
      </c>
      <c r="H78" s="2"/>
    </row>
    <row r="79" spans="5:8" x14ac:dyDescent="0.25">
      <c r="E79" s="8">
        <v>41717</v>
      </c>
      <c r="F79" s="2" t="s">
        <v>13</v>
      </c>
      <c r="G79" s="8">
        <v>41717</v>
      </c>
      <c r="H79" s="2"/>
    </row>
    <row r="80" spans="5:8" x14ac:dyDescent="0.25">
      <c r="E80" s="8">
        <v>41718</v>
      </c>
      <c r="F80" s="2"/>
      <c r="G80" s="8">
        <v>41718</v>
      </c>
      <c r="H80" s="2"/>
    </row>
    <row r="81" spans="5:8" x14ac:dyDescent="0.25">
      <c r="E81" s="8">
        <v>41719</v>
      </c>
      <c r="F81" s="2"/>
      <c r="G81" s="8">
        <v>41719</v>
      </c>
      <c r="H81" s="2"/>
    </row>
    <row r="82" spans="5:8" x14ac:dyDescent="0.25">
      <c r="E82" s="8">
        <v>41720</v>
      </c>
      <c r="F82" s="2" t="s">
        <v>13</v>
      </c>
      <c r="G82" s="8">
        <v>41720</v>
      </c>
      <c r="H82" s="2"/>
    </row>
    <row r="83" spans="5:8" x14ac:dyDescent="0.25">
      <c r="E83" s="8">
        <v>41721</v>
      </c>
      <c r="F83" s="2"/>
      <c r="G83" s="8">
        <v>41721</v>
      </c>
      <c r="H83" s="2"/>
    </row>
    <row r="84" spans="5:8" x14ac:dyDescent="0.25">
      <c r="E84" s="8">
        <v>41722</v>
      </c>
      <c r="F84" s="2"/>
      <c r="G84" s="8">
        <v>41722</v>
      </c>
      <c r="H84" s="2"/>
    </row>
    <row r="85" spans="5:8" x14ac:dyDescent="0.25">
      <c r="E85" s="8">
        <v>41723</v>
      </c>
      <c r="F85" s="2"/>
      <c r="G85" s="8">
        <v>41723</v>
      </c>
      <c r="H85" s="2"/>
    </row>
    <row r="86" spans="5:8" x14ac:dyDescent="0.25">
      <c r="E86" s="8">
        <v>41724</v>
      </c>
      <c r="F86" s="2" t="s">
        <v>13</v>
      </c>
      <c r="G86" s="8">
        <v>41724</v>
      </c>
      <c r="H86" s="2"/>
    </row>
    <row r="87" spans="5:8" x14ac:dyDescent="0.25">
      <c r="E87" s="8">
        <v>41725</v>
      </c>
      <c r="F87" s="2"/>
      <c r="G87" s="8">
        <v>41725</v>
      </c>
      <c r="H87" s="2"/>
    </row>
    <row r="88" spans="5:8" x14ac:dyDescent="0.25">
      <c r="E88" s="8">
        <v>41726</v>
      </c>
      <c r="F88" s="2"/>
      <c r="G88" s="8">
        <v>41726</v>
      </c>
      <c r="H88" s="2"/>
    </row>
    <row r="89" spans="5:8" x14ac:dyDescent="0.25">
      <c r="E89" s="8">
        <v>41727</v>
      </c>
      <c r="F89" s="2" t="s">
        <v>13</v>
      </c>
      <c r="G89" s="8">
        <v>41727</v>
      </c>
      <c r="H89" s="2"/>
    </row>
    <row r="90" spans="5:8" x14ac:dyDescent="0.25">
      <c r="E90" s="8">
        <v>41728</v>
      </c>
      <c r="F90" s="2"/>
      <c r="G90" s="8">
        <v>41728</v>
      </c>
      <c r="H90" s="2"/>
    </row>
    <row r="91" spans="5:8" x14ac:dyDescent="0.25">
      <c r="E91" s="8">
        <v>41729</v>
      </c>
      <c r="F91" s="2"/>
      <c r="G91" s="8">
        <v>41729</v>
      </c>
      <c r="H91" s="2"/>
    </row>
    <row r="92" spans="5:8" x14ac:dyDescent="0.25">
      <c r="E92" s="8">
        <v>41730</v>
      </c>
      <c r="F92" s="2"/>
      <c r="G92" s="8">
        <v>41730</v>
      </c>
      <c r="H92" s="2"/>
    </row>
    <row r="93" spans="5:8" x14ac:dyDescent="0.25">
      <c r="E93" s="8">
        <v>41731</v>
      </c>
      <c r="F93" s="2" t="s">
        <v>13</v>
      </c>
      <c r="G93" s="8">
        <v>41731</v>
      </c>
      <c r="H93" s="2"/>
    </row>
    <row r="94" spans="5:8" x14ac:dyDescent="0.25">
      <c r="E94" s="8">
        <v>41732</v>
      </c>
      <c r="F94" s="2"/>
      <c r="G94" s="8">
        <v>41732</v>
      </c>
      <c r="H94" s="2"/>
    </row>
    <row r="95" spans="5:8" x14ac:dyDescent="0.25">
      <c r="E95" s="8">
        <v>41733</v>
      </c>
      <c r="F95" s="2"/>
      <c r="G95" s="8">
        <v>41733</v>
      </c>
      <c r="H95" s="2"/>
    </row>
    <row r="96" spans="5:8" x14ac:dyDescent="0.25">
      <c r="E96" s="8">
        <v>41734</v>
      </c>
      <c r="F96" s="2" t="s">
        <v>13</v>
      </c>
      <c r="G96" s="8">
        <v>41734</v>
      </c>
      <c r="H96" s="2" t="s">
        <v>32</v>
      </c>
    </row>
    <row r="97" spans="5:8" x14ac:dyDescent="0.25">
      <c r="E97" s="8">
        <v>41735</v>
      </c>
      <c r="F97" s="2"/>
      <c r="G97" s="8">
        <v>41735</v>
      </c>
      <c r="H97" s="2"/>
    </row>
    <row r="98" spans="5:8" x14ac:dyDescent="0.25">
      <c r="E98" s="8">
        <v>41736</v>
      </c>
      <c r="F98" s="2"/>
      <c r="G98" s="8">
        <v>41736</v>
      </c>
      <c r="H98" s="2"/>
    </row>
    <row r="99" spans="5:8" x14ac:dyDescent="0.25">
      <c r="E99" s="8">
        <v>41737</v>
      </c>
      <c r="F99" s="2"/>
      <c r="G99" s="8">
        <v>41737</v>
      </c>
      <c r="H99" s="2"/>
    </row>
    <row r="100" spans="5:8" x14ac:dyDescent="0.25">
      <c r="E100" s="8">
        <v>41738</v>
      </c>
      <c r="F100" s="2" t="s">
        <v>13</v>
      </c>
      <c r="G100" s="8">
        <v>41738</v>
      </c>
      <c r="H100" s="2"/>
    </row>
    <row r="101" spans="5:8" x14ac:dyDescent="0.25">
      <c r="E101" s="8">
        <v>41739</v>
      </c>
      <c r="F101" s="2"/>
      <c r="G101" s="8">
        <v>41739</v>
      </c>
      <c r="H101" s="2"/>
    </row>
    <row r="102" spans="5:8" x14ac:dyDescent="0.25">
      <c r="E102" s="8">
        <v>41740</v>
      </c>
      <c r="F102" s="2"/>
      <c r="G102" s="8">
        <v>41740</v>
      </c>
      <c r="H102" s="2"/>
    </row>
    <row r="103" spans="5:8" x14ac:dyDescent="0.25">
      <c r="E103" s="8">
        <v>41741</v>
      </c>
      <c r="F103" s="2" t="s">
        <v>13</v>
      </c>
      <c r="G103" s="8">
        <v>41741</v>
      </c>
      <c r="H103" s="2"/>
    </row>
    <row r="104" spans="5:8" x14ac:dyDescent="0.25">
      <c r="E104" s="8">
        <v>41742</v>
      </c>
      <c r="F104" s="2"/>
      <c r="G104" s="8">
        <v>41742</v>
      </c>
      <c r="H104" s="2"/>
    </row>
    <row r="105" spans="5:8" x14ac:dyDescent="0.25">
      <c r="E105" s="8">
        <v>41743</v>
      </c>
      <c r="F105" s="2"/>
      <c r="G105" s="8">
        <v>41743</v>
      </c>
      <c r="H105" s="2"/>
    </row>
    <row r="106" spans="5:8" x14ac:dyDescent="0.25">
      <c r="E106" s="8">
        <v>41744</v>
      </c>
      <c r="F106" s="2"/>
      <c r="G106" s="8">
        <v>41744</v>
      </c>
      <c r="H106" s="2"/>
    </row>
    <row r="107" spans="5:8" x14ac:dyDescent="0.25">
      <c r="E107" s="8">
        <v>41745</v>
      </c>
      <c r="F107" s="2" t="s">
        <v>13</v>
      </c>
      <c r="G107" s="8">
        <v>41745</v>
      </c>
      <c r="H107" s="2"/>
    </row>
    <row r="108" spans="5:8" x14ac:dyDescent="0.25">
      <c r="E108" s="8">
        <v>41746</v>
      </c>
      <c r="F108" s="2"/>
      <c r="G108" s="8">
        <v>41746</v>
      </c>
      <c r="H108" s="2"/>
    </row>
    <row r="109" spans="5:8" x14ac:dyDescent="0.25">
      <c r="E109" s="8">
        <v>41747</v>
      </c>
      <c r="F109" s="2"/>
      <c r="G109" s="8">
        <v>41747</v>
      </c>
      <c r="H109" s="2"/>
    </row>
    <row r="110" spans="5:8" x14ac:dyDescent="0.25">
      <c r="E110" s="8">
        <v>41748</v>
      </c>
      <c r="F110" s="2" t="s">
        <v>13</v>
      </c>
      <c r="G110" s="8">
        <v>41748</v>
      </c>
      <c r="H110" s="2"/>
    </row>
    <row r="111" spans="5:8" x14ac:dyDescent="0.25">
      <c r="E111" s="8">
        <v>41749</v>
      </c>
      <c r="F111" s="2"/>
      <c r="G111" s="8">
        <v>41749</v>
      </c>
      <c r="H111" s="2"/>
    </row>
    <row r="112" spans="5:8" x14ac:dyDescent="0.25">
      <c r="E112" s="8">
        <v>41750</v>
      </c>
      <c r="F112" s="2" t="s">
        <v>11</v>
      </c>
      <c r="G112" s="8">
        <v>41750</v>
      </c>
      <c r="H112" s="2"/>
    </row>
    <row r="113" spans="5:8" x14ac:dyDescent="0.25">
      <c r="E113" s="8">
        <v>41751</v>
      </c>
      <c r="F113" s="2" t="s">
        <v>8</v>
      </c>
      <c r="G113" s="8">
        <v>41751</v>
      </c>
      <c r="H113" s="2"/>
    </row>
    <row r="114" spans="5:8" x14ac:dyDescent="0.25">
      <c r="E114" s="8">
        <v>41752</v>
      </c>
      <c r="F114" s="2" t="s">
        <v>13</v>
      </c>
      <c r="G114" s="8">
        <v>41752</v>
      </c>
      <c r="H114" s="2"/>
    </row>
    <row r="115" spans="5:8" x14ac:dyDescent="0.25">
      <c r="E115" s="8">
        <v>41753</v>
      </c>
      <c r="F115" s="2"/>
      <c r="G115" s="8">
        <v>41753</v>
      </c>
      <c r="H115" s="2"/>
    </row>
    <row r="116" spans="5:8" x14ac:dyDescent="0.25">
      <c r="E116" s="8">
        <v>41754</v>
      </c>
      <c r="F116" s="2"/>
      <c r="G116" s="8">
        <v>41754</v>
      </c>
      <c r="H116" s="2"/>
    </row>
    <row r="117" spans="5:8" x14ac:dyDescent="0.25">
      <c r="E117" s="8">
        <v>41755</v>
      </c>
      <c r="F117" s="2" t="s">
        <v>13</v>
      </c>
      <c r="G117" s="8">
        <v>41755</v>
      </c>
      <c r="H117" s="2"/>
    </row>
    <row r="118" spans="5:8" x14ac:dyDescent="0.25">
      <c r="E118" s="8">
        <v>41756</v>
      </c>
      <c r="F118" s="2"/>
      <c r="G118" s="8">
        <v>41756</v>
      </c>
      <c r="H118" s="2"/>
    </row>
    <row r="119" spans="5:8" x14ac:dyDescent="0.25">
      <c r="E119" s="8">
        <v>41757</v>
      </c>
      <c r="F119" s="2"/>
      <c r="G119" s="8">
        <v>41757</v>
      </c>
      <c r="H119" s="2"/>
    </row>
    <row r="120" spans="5:8" x14ac:dyDescent="0.25">
      <c r="E120" s="8">
        <v>41758</v>
      </c>
      <c r="F120" s="2"/>
      <c r="G120" s="8">
        <v>41758</v>
      </c>
      <c r="H120" s="2"/>
    </row>
    <row r="121" spans="5:8" x14ac:dyDescent="0.25">
      <c r="E121" s="8">
        <v>41759</v>
      </c>
      <c r="F121" s="2" t="s">
        <v>13</v>
      </c>
      <c r="G121" s="8">
        <v>41759</v>
      </c>
      <c r="H121" s="2"/>
    </row>
    <row r="122" spans="5:8" x14ac:dyDescent="0.25">
      <c r="E122" s="8">
        <v>41760</v>
      </c>
      <c r="F122" s="2"/>
      <c r="G122" s="8">
        <v>41760</v>
      </c>
      <c r="H122" s="2"/>
    </row>
    <row r="123" spans="5:8" x14ac:dyDescent="0.25">
      <c r="E123" s="8">
        <v>41761</v>
      </c>
      <c r="F123" s="2"/>
      <c r="G123" s="8">
        <v>41761</v>
      </c>
      <c r="H123" s="2"/>
    </row>
    <row r="124" spans="5:8" x14ac:dyDescent="0.25">
      <c r="E124" s="8">
        <v>41762</v>
      </c>
      <c r="F124" s="2" t="s">
        <v>13</v>
      </c>
      <c r="G124" s="8">
        <v>41762</v>
      </c>
      <c r="H124" s="2" t="s">
        <v>32</v>
      </c>
    </row>
    <row r="125" spans="5:8" x14ac:dyDescent="0.25">
      <c r="E125" s="8">
        <v>41763</v>
      </c>
      <c r="F125" s="2"/>
      <c r="G125" s="8">
        <v>41763</v>
      </c>
      <c r="H125" s="2"/>
    </row>
    <row r="126" spans="5:8" x14ac:dyDescent="0.25">
      <c r="E126" s="8">
        <v>41764</v>
      </c>
      <c r="F126" s="2"/>
      <c r="G126" s="8">
        <v>41764</v>
      </c>
      <c r="H126" s="2"/>
    </row>
    <row r="127" spans="5:8" x14ac:dyDescent="0.25">
      <c r="E127" s="8">
        <v>41765</v>
      </c>
      <c r="F127" s="2"/>
      <c r="G127" s="8">
        <v>41765</v>
      </c>
      <c r="H127" s="2"/>
    </row>
    <row r="128" spans="5:8" x14ac:dyDescent="0.25">
      <c r="E128" s="8">
        <v>41766</v>
      </c>
      <c r="F128" s="2" t="s">
        <v>13</v>
      </c>
      <c r="G128" s="8">
        <v>41766</v>
      </c>
      <c r="H128" s="2"/>
    </row>
    <row r="129" spans="5:8" x14ac:dyDescent="0.25">
      <c r="E129" s="8">
        <v>41767</v>
      </c>
      <c r="F129" s="2"/>
      <c r="G129" s="8">
        <v>41767</v>
      </c>
      <c r="H129" s="2"/>
    </row>
    <row r="130" spans="5:8" x14ac:dyDescent="0.25">
      <c r="E130" s="8">
        <v>41768</v>
      </c>
      <c r="F130" s="2"/>
      <c r="G130" s="8">
        <v>41768</v>
      </c>
      <c r="H130" s="2"/>
    </row>
    <row r="131" spans="5:8" x14ac:dyDescent="0.25">
      <c r="E131" s="8">
        <v>41769</v>
      </c>
      <c r="F131" s="2" t="s">
        <v>13</v>
      </c>
      <c r="G131" s="8">
        <v>41769</v>
      </c>
      <c r="H131" s="2"/>
    </row>
    <row r="132" spans="5:8" x14ac:dyDescent="0.25">
      <c r="E132" s="8">
        <v>41770</v>
      </c>
      <c r="F132" s="2"/>
      <c r="G132" s="8">
        <v>41770</v>
      </c>
      <c r="H132" s="2"/>
    </row>
    <row r="133" spans="5:8" x14ac:dyDescent="0.25">
      <c r="E133" s="8">
        <v>41771</v>
      </c>
      <c r="F133" s="2"/>
      <c r="G133" s="8">
        <v>41771</v>
      </c>
      <c r="H133" s="2"/>
    </row>
    <row r="134" spans="5:8" x14ac:dyDescent="0.25">
      <c r="E134" s="8">
        <v>41772</v>
      </c>
      <c r="F134" s="2"/>
      <c r="G134" s="8">
        <v>41772</v>
      </c>
      <c r="H134" s="2"/>
    </row>
    <row r="135" spans="5:8" x14ac:dyDescent="0.25">
      <c r="E135" s="8">
        <v>41773</v>
      </c>
      <c r="F135" s="2" t="s">
        <v>13</v>
      </c>
      <c r="G135" s="8">
        <v>41773</v>
      </c>
      <c r="H135" s="2"/>
    </row>
    <row r="136" spans="5:8" x14ac:dyDescent="0.25">
      <c r="E136" s="8">
        <v>41774</v>
      </c>
      <c r="F136" s="2"/>
      <c r="G136" s="8">
        <v>41774</v>
      </c>
      <c r="H136" s="2"/>
    </row>
    <row r="137" spans="5:8" x14ac:dyDescent="0.25">
      <c r="E137" s="8">
        <v>41775</v>
      </c>
      <c r="F137" s="2"/>
      <c r="G137" s="8">
        <v>41775</v>
      </c>
      <c r="H137" s="2"/>
    </row>
    <row r="138" spans="5:8" x14ac:dyDescent="0.25">
      <c r="E138" s="8">
        <v>41776</v>
      </c>
      <c r="F138" s="2" t="s">
        <v>13</v>
      </c>
      <c r="G138" s="8">
        <v>41776</v>
      </c>
      <c r="H138" s="2"/>
    </row>
    <row r="139" spans="5:8" x14ac:dyDescent="0.25">
      <c r="E139" s="8">
        <v>41777</v>
      </c>
      <c r="F139" s="2"/>
      <c r="G139" s="8">
        <v>41777</v>
      </c>
      <c r="H139" s="2"/>
    </row>
    <row r="140" spans="5:8" x14ac:dyDescent="0.25">
      <c r="E140" s="8">
        <v>41778</v>
      </c>
      <c r="F140" s="2"/>
      <c r="G140" s="8">
        <v>41778</v>
      </c>
      <c r="H140" s="2"/>
    </row>
    <row r="141" spans="5:8" x14ac:dyDescent="0.25">
      <c r="E141" s="8">
        <v>41779</v>
      </c>
      <c r="F141" s="2"/>
      <c r="G141" s="8">
        <v>41779</v>
      </c>
      <c r="H141" s="2"/>
    </row>
    <row r="142" spans="5:8" x14ac:dyDescent="0.25">
      <c r="E142" s="8">
        <v>41780</v>
      </c>
      <c r="F142" s="2" t="s">
        <v>13</v>
      </c>
      <c r="G142" s="8">
        <v>41780</v>
      </c>
      <c r="H142" s="2"/>
    </row>
    <row r="143" spans="5:8" x14ac:dyDescent="0.25">
      <c r="E143" s="8">
        <v>41781</v>
      </c>
      <c r="F143" s="2"/>
      <c r="G143" s="8">
        <v>41781</v>
      </c>
      <c r="H143" s="2"/>
    </row>
    <row r="144" spans="5:8" x14ac:dyDescent="0.25">
      <c r="E144" s="8">
        <v>41782</v>
      </c>
      <c r="F144" s="2"/>
      <c r="G144" s="8">
        <v>41782</v>
      </c>
      <c r="H144" s="2"/>
    </row>
    <row r="145" spans="5:8" x14ac:dyDescent="0.25">
      <c r="E145" s="8">
        <v>41783</v>
      </c>
      <c r="F145" s="2" t="s">
        <v>13</v>
      </c>
      <c r="G145" s="8">
        <v>41783</v>
      </c>
      <c r="H145" s="2"/>
    </row>
    <row r="146" spans="5:8" x14ac:dyDescent="0.25">
      <c r="E146" s="8">
        <v>41784</v>
      </c>
      <c r="F146" s="2"/>
      <c r="G146" s="8">
        <v>41784</v>
      </c>
      <c r="H146" s="2"/>
    </row>
    <row r="147" spans="5:8" x14ac:dyDescent="0.25">
      <c r="E147" s="8">
        <v>41785</v>
      </c>
      <c r="F147" s="2"/>
      <c r="G147" s="8">
        <v>41785</v>
      </c>
      <c r="H147" s="2"/>
    </row>
    <row r="148" spans="5:8" x14ac:dyDescent="0.25">
      <c r="E148" s="8">
        <v>41786</v>
      </c>
      <c r="F148" s="2"/>
      <c r="G148" s="8">
        <v>41786</v>
      </c>
      <c r="H148" s="2"/>
    </row>
    <row r="149" spans="5:8" x14ac:dyDescent="0.25">
      <c r="E149" s="8">
        <v>41787</v>
      </c>
      <c r="F149" s="2" t="s">
        <v>13</v>
      </c>
      <c r="G149" s="8">
        <v>41787</v>
      </c>
      <c r="H149" s="2"/>
    </row>
    <row r="150" spans="5:8" x14ac:dyDescent="0.25">
      <c r="E150" s="8">
        <v>41788</v>
      </c>
      <c r="F150" s="2"/>
      <c r="G150" s="8">
        <v>41788</v>
      </c>
      <c r="H150" s="2"/>
    </row>
    <row r="151" spans="5:8" x14ac:dyDescent="0.25">
      <c r="E151" s="8">
        <v>41789</v>
      </c>
      <c r="F151" s="2"/>
      <c r="G151" s="8">
        <v>41789</v>
      </c>
      <c r="H151" s="2"/>
    </row>
    <row r="152" spans="5:8" x14ac:dyDescent="0.25">
      <c r="E152" s="8">
        <v>41790</v>
      </c>
      <c r="F152" s="2" t="s">
        <v>13</v>
      </c>
      <c r="G152" s="8">
        <v>41790</v>
      </c>
      <c r="H152" s="2"/>
    </row>
    <row r="153" spans="5:8" x14ac:dyDescent="0.25">
      <c r="E153" s="8">
        <v>41791</v>
      </c>
      <c r="F153" s="2"/>
      <c r="G153" s="8">
        <v>41791</v>
      </c>
      <c r="H153" s="2"/>
    </row>
    <row r="154" spans="5:8" x14ac:dyDescent="0.25">
      <c r="E154" s="8">
        <v>41792</v>
      </c>
      <c r="F154" s="2"/>
      <c r="G154" s="8">
        <v>41792</v>
      </c>
      <c r="H154" s="2"/>
    </row>
    <row r="155" spans="5:8" x14ac:dyDescent="0.25">
      <c r="E155" s="8">
        <v>41793</v>
      </c>
      <c r="F155" s="2"/>
      <c r="G155" s="8">
        <v>41793</v>
      </c>
      <c r="H155" s="2"/>
    </row>
    <row r="156" spans="5:8" x14ac:dyDescent="0.25">
      <c r="E156" s="8">
        <v>41794</v>
      </c>
      <c r="F156" s="2" t="s">
        <v>13</v>
      </c>
      <c r="G156" s="8">
        <v>41794</v>
      </c>
      <c r="H156" s="2"/>
    </row>
    <row r="157" spans="5:8" x14ac:dyDescent="0.25">
      <c r="E157" s="8">
        <v>41795</v>
      </c>
      <c r="F157" s="2"/>
      <c r="G157" s="8">
        <v>41795</v>
      </c>
      <c r="H157" s="2"/>
    </row>
    <row r="158" spans="5:8" x14ac:dyDescent="0.25">
      <c r="E158" s="8">
        <v>41796</v>
      </c>
      <c r="F158" s="2"/>
      <c r="G158" s="8">
        <v>41796</v>
      </c>
      <c r="H158" s="2"/>
    </row>
    <row r="159" spans="5:8" x14ac:dyDescent="0.25">
      <c r="E159" s="8">
        <v>41797</v>
      </c>
      <c r="F159" s="2" t="s">
        <v>13</v>
      </c>
      <c r="G159" s="8">
        <v>41797</v>
      </c>
      <c r="H159" s="2" t="s">
        <v>32</v>
      </c>
    </row>
    <row r="160" spans="5:8" x14ac:dyDescent="0.25">
      <c r="E160" s="8">
        <v>41798</v>
      </c>
      <c r="F160" s="2"/>
      <c r="G160" s="8">
        <v>41798</v>
      </c>
      <c r="H160" s="2"/>
    </row>
    <row r="161" spans="5:8" x14ac:dyDescent="0.25">
      <c r="E161" s="8">
        <v>41799</v>
      </c>
      <c r="F161" s="2"/>
      <c r="G161" s="8">
        <v>41799</v>
      </c>
      <c r="H161" s="2"/>
    </row>
    <row r="162" spans="5:8" x14ac:dyDescent="0.25">
      <c r="E162" s="8">
        <v>41800</v>
      </c>
      <c r="F162" s="2"/>
      <c r="G162" s="8">
        <v>41800</v>
      </c>
      <c r="H162" s="2"/>
    </row>
    <row r="163" spans="5:8" x14ac:dyDescent="0.25">
      <c r="E163" s="8">
        <v>41801</v>
      </c>
      <c r="F163" s="2" t="s">
        <v>13</v>
      </c>
      <c r="G163" s="8">
        <v>41801</v>
      </c>
      <c r="H163" s="2"/>
    </row>
    <row r="164" spans="5:8" x14ac:dyDescent="0.25">
      <c r="E164" s="8">
        <v>41802</v>
      </c>
      <c r="F164" s="2"/>
      <c r="G164" s="8">
        <v>41802</v>
      </c>
      <c r="H164" s="2"/>
    </row>
    <row r="165" spans="5:8" x14ac:dyDescent="0.25">
      <c r="E165" s="8">
        <v>41803</v>
      </c>
      <c r="F165" s="2"/>
      <c r="G165" s="8">
        <v>41803</v>
      </c>
      <c r="H165" s="2"/>
    </row>
    <row r="166" spans="5:8" x14ac:dyDescent="0.25">
      <c r="E166" s="8">
        <v>41804</v>
      </c>
      <c r="F166" s="2" t="s">
        <v>13</v>
      </c>
      <c r="G166" s="8">
        <v>41804</v>
      </c>
      <c r="H166" s="2"/>
    </row>
    <row r="167" spans="5:8" x14ac:dyDescent="0.25">
      <c r="E167" s="8">
        <v>41805</v>
      </c>
      <c r="F167" s="2"/>
      <c r="G167" s="8">
        <v>41805</v>
      </c>
      <c r="H167" s="2"/>
    </row>
    <row r="168" spans="5:8" x14ac:dyDescent="0.25">
      <c r="E168" s="8">
        <v>41806</v>
      </c>
      <c r="F168" s="2" t="s">
        <v>12</v>
      </c>
      <c r="G168" s="8">
        <v>41806</v>
      </c>
      <c r="H168" s="2"/>
    </row>
    <row r="169" spans="5:8" x14ac:dyDescent="0.25">
      <c r="E169" s="8">
        <v>41807</v>
      </c>
      <c r="F169" s="2" t="s">
        <v>9</v>
      </c>
      <c r="G169" s="8">
        <v>41807</v>
      </c>
      <c r="H169" s="2"/>
    </row>
    <row r="170" spans="5:8" x14ac:dyDescent="0.25">
      <c r="E170" s="8">
        <v>41808</v>
      </c>
      <c r="F170" s="2" t="s">
        <v>13</v>
      </c>
      <c r="G170" s="8">
        <v>41808</v>
      </c>
      <c r="H170" s="2"/>
    </row>
    <row r="171" spans="5:8" x14ac:dyDescent="0.25">
      <c r="E171" s="8">
        <v>41809</v>
      </c>
      <c r="F171" s="2"/>
      <c r="G171" s="8">
        <v>41809</v>
      </c>
      <c r="H171" s="2"/>
    </row>
    <row r="172" spans="5:8" x14ac:dyDescent="0.25">
      <c r="E172" s="8">
        <v>41810</v>
      </c>
      <c r="F172" s="2"/>
      <c r="G172" s="8">
        <v>41810</v>
      </c>
      <c r="H172" s="2"/>
    </row>
    <row r="173" spans="5:8" x14ac:dyDescent="0.25">
      <c r="E173" s="8">
        <v>41811</v>
      </c>
      <c r="F173" s="2" t="s">
        <v>13</v>
      </c>
      <c r="G173" s="8">
        <v>41811</v>
      </c>
      <c r="H173" s="2"/>
    </row>
    <row r="174" spans="5:8" x14ac:dyDescent="0.25">
      <c r="E174" s="8">
        <v>41812</v>
      </c>
      <c r="F174" s="2"/>
      <c r="G174" s="8">
        <v>41812</v>
      </c>
      <c r="H174" s="2"/>
    </row>
    <row r="175" spans="5:8" x14ac:dyDescent="0.25">
      <c r="E175" s="8">
        <v>41813</v>
      </c>
      <c r="F175" s="2"/>
      <c r="G175" s="8">
        <v>41813</v>
      </c>
      <c r="H175" s="2"/>
    </row>
    <row r="176" spans="5:8" x14ac:dyDescent="0.25">
      <c r="E176" s="8">
        <v>41814</v>
      </c>
      <c r="F176" s="2"/>
      <c r="G176" s="8">
        <v>41814</v>
      </c>
      <c r="H176" s="2"/>
    </row>
    <row r="177" spans="5:8" x14ac:dyDescent="0.25">
      <c r="E177" s="8">
        <v>41815</v>
      </c>
      <c r="F177" s="2" t="s">
        <v>13</v>
      </c>
      <c r="G177" s="8">
        <v>41815</v>
      </c>
      <c r="H177" s="2"/>
    </row>
    <row r="178" spans="5:8" x14ac:dyDescent="0.25">
      <c r="E178" s="8">
        <v>41816</v>
      </c>
      <c r="F178" s="2"/>
      <c r="G178" s="8">
        <v>41816</v>
      </c>
      <c r="H178" s="2"/>
    </row>
    <row r="179" spans="5:8" x14ac:dyDescent="0.25">
      <c r="E179" s="8">
        <v>41817</v>
      </c>
      <c r="F179" s="2"/>
      <c r="G179" s="8">
        <v>41817</v>
      </c>
      <c r="H179" s="2"/>
    </row>
    <row r="180" spans="5:8" x14ac:dyDescent="0.25">
      <c r="E180" s="8">
        <v>41818</v>
      </c>
      <c r="F180" s="2" t="s">
        <v>13</v>
      </c>
      <c r="G180" s="8">
        <v>41818</v>
      </c>
      <c r="H180" s="2"/>
    </row>
    <row r="181" spans="5:8" x14ac:dyDescent="0.25">
      <c r="E181" s="8">
        <v>41819</v>
      </c>
      <c r="F181" s="2"/>
      <c r="G181" s="8">
        <v>41819</v>
      </c>
      <c r="H181" s="2"/>
    </row>
    <row r="182" spans="5:8" x14ac:dyDescent="0.25">
      <c r="E182" s="8">
        <v>41820</v>
      </c>
      <c r="F182" s="2"/>
      <c r="G182" s="8">
        <v>41820</v>
      </c>
      <c r="H182" s="2"/>
    </row>
    <row r="183" spans="5:8" x14ac:dyDescent="0.25">
      <c r="E183" s="8">
        <v>41821</v>
      </c>
      <c r="F183" s="2"/>
      <c r="G183" s="8">
        <v>41821</v>
      </c>
      <c r="H183" s="2"/>
    </row>
    <row r="184" spans="5:8" x14ac:dyDescent="0.25">
      <c r="E184" s="8">
        <v>41822</v>
      </c>
      <c r="F184" s="2" t="s">
        <v>13</v>
      </c>
      <c r="G184" s="8">
        <v>41822</v>
      </c>
      <c r="H184" s="2"/>
    </row>
    <row r="185" spans="5:8" x14ac:dyDescent="0.25">
      <c r="E185" s="8">
        <v>41823</v>
      </c>
      <c r="F185" s="2"/>
      <c r="G185" s="8">
        <v>41823</v>
      </c>
      <c r="H185" s="2"/>
    </row>
    <row r="186" spans="5:8" x14ac:dyDescent="0.25">
      <c r="E186" s="8">
        <v>41824</v>
      </c>
      <c r="F186" s="2"/>
      <c r="G186" s="8">
        <v>41824</v>
      </c>
      <c r="H186" s="2"/>
    </row>
    <row r="187" spans="5:8" x14ac:dyDescent="0.25">
      <c r="E187" s="8">
        <v>41825</v>
      </c>
      <c r="F187" s="2" t="s">
        <v>13</v>
      </c>
      <c r="G187" s="8">
        <v>41825</v>
      </c>
      <c r="H187" s="2" t="s">
        <v>32</v>
      </c>
    </row>
    <row r="188" spans="5:8" x14ac:dyDescent="0.25">
      <c r="E188" s="8">
        <v>41826</v>
      </c>
      <c r="F188" s="2"/>
      <c r="G188" s="8">
        <v>41826</v>
      </c>
      <c r="H188" s="2"/>
    </row>
    <row r="189" spans="5:8" x14ac:dyDescent="0.25">
      <c r="E189" s="8">
        <v>41827</v>
      </c>
      <c r="F189" s="2"/>
      <c r="G189" s="8">
        <v>41827</v>
      </c>
      <c r="H189" s="2"/>
    </row>
    <row r="190" spans="5:8" x14ac:dyDescent="0.25">
      <c r="E190" s="8">
        <v>41828</v>
      </c>
      <c r="F190" s="2"/>
      <c r="G190" s="8">
        <v>41828</v>
      </c>
      <c r="H190" s="2"/>
    </row>
    <row r="191" spans="5:8" x14ac:dyDescent="0.25">
      <c r="E191" s="8">
        <v>41829</v>
      </c>
      <c r="F191" s="2" t="s">
        <v>13</v>
      </c>
      <c r="G191" s="8">
        <v>41829</v>
      </c>
      <c r="H191" s="2"/>
    </row>
    <row r="192" spans="5:8" x14ac:dyDescent="0.25">
      <c r="E192" s="8">
        <v>41830</v>
      </c>
      <c r="F192" s="2"/>
      <c r="G192" s="8">
        <v>41830</v>
      </c>
      <c r="H192" s="2"/>
    </row>
    <row r="193" spans="5:8" x14ac:dyDescent="0.25">
      <c r="E193" s="8">
        <v>41831</v>
      </c>
      <c r="F193" s="2"/>
      <c r="G193" s="8">
        <v>41831</v>
      </c>
      <c r="H193" s="2"/>
    </row>
    <row r="194" spans="5:8" x14ac:dyDescent="0.25">
      <c r="E194" s="8">
        <v>41832</v>
      </c>
      <c r="F194" s="2" t="s">
        <v>13</v>
      </c>
      <c r="G194" s="8">
        <v>41832</v>
      </c>
      <c r="H194" s="2"/>
    </row>
    <row r="195" spans="5:8" x14ac:dyDescent="0.25">
      <c r="E195" s="8">
        <v>41833</v>
      </c>
      <c r="F195" s="2"/>
      <c r="G195" s="8">
        <v>41833</v>
      </c>
      <c r="H195" s="2"/>
    </row>
    <row r="196" spans="5:8" x14ac:dyDescent="0.25">
      <c r="E196" s="8">
        <v>41834</v>
      </c>
      <c r="F196" s="2"/>
      <c r="G196" s="8">
        <v>41834</v>
      </c>
      <c r="H196" s="2"/>
    </row>
    <row r="197" spans="5:8" x14ac:dyDescent="0.25">
      <c r="E197" s="8">
        <v>41835</v>
      </c>
      <c r="F197" s="2"/>
      <c r="G197" s="8">
        <v>41835</v>
      </c>
      <c r="H197" s="2"/>
    </row>
    <row r="198" spans="5:8" x14ac:dyDescent="0.25">
      <c r="E198" s="8">
        <v>41836</v>
      </c>
      <c r="F198" s="2" t="s">
        <v>13</v>
      </c>
      <c r="G198" s="8">
        <v>41836</v>
      </c>
      <c r="H198" s="2"/>
    </row>
    <row r="199" spans="5:8" x14ac:dyDescent="0.25">
      <c r="E199" s="8">
        <v>41837</v>
      </c>
      <c r="F199" s="2"/>
      <c r="G199" s="8">
        <v>41837</v>
      </c>
      <c r="H199" s="2"/>
    </row>
    <row r="200" spans="5:8" x14ac:dyDescent="0.25">
      <c r="E200" s="8">
        <v>41838</v>
      </c>
      <c r="F200" s="2" t="s">
        <v>7</v>
      </c>
      <c r="G200" s="8">
        <v>41838</v>
      </c>
      <c r="H200" s="2"/>
    </row>
    <row r="201" spans="5:8" x14ac:dyDescent="0.25">
      <c r="E201" s="8">
        <v>41839</v>
      </c>
      <c r="F201" s="2" t="s">
        <v>13</v>
      </c>
      <c r="G201" s="8">
        <v>41839</v>
      </c>
      <c r="H201" s="2"/>
    </row>
    <row r="202" spans="5:8" x14ac:dyDescent="0.25">
      <c r="E202" s="8">
        <v>41840</v>
      </c>
      <c r="F202" s="2"/>
      <c r="G202" s="8">
        <v>41840</v>
      </c>
      <c r="H202" s="2"/>
    </row>
    <row r="203" spans="5:8" x14ac:dyDescent="0.25">
      <c r="E203" s="8">
        <v>41841</v>
      </c>
      <c r="F203" s="2"/>
      <c r="G203" s="8">
        <v>41841</v>
      </c>
      <c r="H203" s="2"/>
    </row>
    <row r="204" spans="5:8" x14ac:dyDescent="0.25">
      <c r="E204" s="8">
        <v>41842</v>
      </c>
      <c r="F204" s="2"/>
      <c r="G204" s="8">
        <v>41842</v>
      </c>
      <c r="H204" s="2"/>
    </row>
    <row r="205" spans="5:8" x14ac:dyDescent="0.25">
      <c r="E205" s="8">
        <v>41843</v>
      </c>
      <c r="F205" s="2" t="s">
        <v>13</v>
      </c>
      <c r="G205" s="8">
        <v>41843</v>
      </c>
      <c r="H205" s="2"/>
    </row>
    <row r="206" spans="5:8" x14ac:dyDescent="0.25">
      <c r="E206" s="8">
        <v>41844</v>
      </c>
      <c r="F206" s="2"/>
      <c r="G206" s="8">
        <v>41844</v>
      </c>
      <c r="H206" s="2"/>
    </row>
    <row r="207" spans="5:8" x14ac:dyDescent="0.25">
      <c r="E207" s="8">
        <v>41845</v>
      </c>
      <c r="F207" s="2"/>
      <c r="G207" s="8">
        <v>41845</v>
      </c>
      <c r="H207" s="2"/>
    </row>
    <row r="208" spans="5:8" x14ac:dyDescent="0.25">
      <c r="E208" s="8">
        <v>41846</v>
      </c>
      <c r="F208" s="2" t="s">
        <v>13</v>
      </c>
      <c r="G208" s="8">
        <v>41846</v>
      </c>
      <c r="H208" s="2"/>
    </row>
    <row r="209" spans="5:8" x14ac:dyDescent="0.25">
      <c r="E209" s="8">
        <v>41847</v>
      </c>
      <c r="F209" s="2"/>
      <c r="G209" s="8">
        <v>41847</v>
      </c>
      <c r="H209" s="2"/>
    </row>
    <row r="210" spans="5:8" x14ac:dyDescent="0.25">
      <c r="E210" s="8">
        <v>41848</v>
      </c>
      <c r="F210" s="2"/>
      <c r="G210" s="8">
        <v>41848</v>
      </c>
      <c r="H210" s="2"/>
    </row>
    <row r="211" spans="5:8" x14ac:dyDescent="0.25">
      <c r="E211" s="8">
        <v>41849</v>
      </c>
      <c r="F211" s="2"/>
      <c r="G211" s="8">
        <v>41849</v>
      </c>
      <c r="H211" s="2"/>
    </row>
    <row r="212" spans="5:8" x14ac:dyDescent="0.25">
      <c r="E212" s="8">
        <v>41850</v>
      </c>
      <c r="F212" s="2" t="s">
        <v>13</v>
      </c>
      <c r="G212" s="8">
        <v>41850</v>
      </c>
      <c r="H212" s="2"/>
    </row>
    <row r="213" spans="5:8" x14ac:dyDescent="0.25">
      <c r="E213" s="8">
        <v>41851</v>
      </c>
      <c r="F213" s="2"/>
      <c r="G213" s="8">
        <v>41851</v>
      </c>
      <c r="H213" s="2"/>
    </row>
    <row r="214" spans="5:8" x14ac:dyDescent="0.25">
      <c r="E214" s="8">
        <v>41852</v>
      </c>
      <c r="F214" s="2"/>
      <c r="G214" s="8">
        <v>41852</v>
      </c>
      <c r="H214" s="2"/>
    </row>
    <row r="215" spans="5:8" x14ac:dyDescent="0.25">
      <c r="E215" s="8">
        <v>41853</v>
      </c>
      <c r="F215" s="2" t="s">
        <v>13</v>
      </c>
      <c r="G215" s="8">
        <v>41853</v>
      </c>
      <c r="H215" s="2" t="s">
        <v>32</v>
      </c>
    </row>
    <row r="216" spans="5:8" x14ac:dyDescent="0.25">
      <c r="E216" s="8">
        <v>41854</v>
      </c>
      <c r="F216" s="2"/>
      <c r="G216" s="8">
        <v>41854</v>
      </c>
      <c r="H216" s="2"/>
    </row>
    <row r="217" spans="5:8" x14ac:dyDescent="0.25">
      <c r="E217" s="8">
        <v>41855</v>
      </c>
      <c r="F217" s="2"/>
      <c r="G217" s="8">
        <v>41855</v>
      </c>
      <c r="H217" s="2"/>
    </row>
    <row r="218" spans="5:8" x14ac:dyDescent="0.25">
      <c r="E218" s="8">
        <v>41856</v>
      </c>
      <c r="F218" s="2"/>
      <c r="G218" s="8">
        <v>41856</v>
      </c>
      <c r="H218" s="2"/>
    </row>
    <row r="219" spans="5:8" x14ac:dyDescent="0.25">
      <c r="E219" s="8">
        <v>41857</v>
      </c>
      <c r="F219" s="2" t="s">
        <v>13</v>
      </c>
      <c r="G219" s="8">
        <v>41857</v>
      </c>
      <c r="H219" s="2"/>
    </row>
    <row r="220" spans="5:8" x14ac:dyDescent="0.25">
      <c r="E220" s="8">
        <v>41858</v>
      </c>
      <c r="F220" s="2"/>
      <c r="G220" s="8">
        <v>41858</v>
      </c>
      <c r="H220" s="2"/>
    </row>
    <row r="221" spans="5:8" x14ac:dyDescent="0.25">
      <c r="E221" s="8">
        <v>41859</v>
      </c>
      <c r="F221" s="2"/>
      <c r="G221" s="8">
        <v>41859</v>
      </c>
      <c r="H221" s="2"/>
    </row>
    <row r="222" spans="5:8" x14ac:dyDescent="0.25">
      <c r="E222" s="8">
        <v>41860</v>
      </c>
      <c r="F222" s="2" t="s">
        <v>28</v>
      </c>
      <c r="G222" s="8">
        <v>41860</v>
      </c>
      <c r="H222" s="2"/>
    </row>
    <row r="223" spans="5:8" x14ac:dyDescent="0.25">
      <c r="E223" s="8">
        <v>41861</v>
      </c>
      <c r="F223" s="2"/>
      <c r="G223" s="8">
        <v>41861</v>
      </c>
      <c r="H223" s="2"/>
    </row>
    <row r="224" spans="5:8" x14ac:dyDescent="0.25">
      <c r="E224" s="8">
        <v>41862</v>
      </c>
      <c r="F224" s="2"/>
      <c r="G224" s="8">
        <v>41862</v>
      </c>
      <c r="H224" s="2"/>
    </row>
    <row r="225" spans="5:8" x14ac:dyDescent="0.25">
      <c r="E225" s="8">
        <v>41863</v>
      </c>
      <c r="F225" s="2" t="s">
        <v>15</v>
      </c>
      <c r="G225" s="8">
        <v>41863</v>
      </c>
      <c r="H225" s="2"/>
    </row>
    <row r="226" spans="5:8" x14ac:dyDescent="0.25">
      <c r="E226" s="8">
        <v>41864</v>
      </c>
      <c r="F226" s="2" t="s">
        <v>13</v>
      </c>
      <c r="G226" s="8">
        <v>41864</v>
      </c>
      <c r="H226" s="2"/>
    </row>
    <row r="227" spans="5:8" x14ac:dyDescent="0.25">
      <c r="E227" s="8">
        <v>41865</v>
      </c>
      <c r="F227" s="2"/>
      <c r="G227" s="8">
        <v>41865</v>
      </c>
      <c r="H227" s="2"/>
    </row>
    <row r="228" spans="5:8" x14ac:dyDescent="0.25">
      <c r="E228" s="8">
        <v>41866</v>
      </c>
      <c r="F228" s="2"/>
      <c r="G228" s="8">
        <v>41866</v>
      </c>
      <c r="H228" s="2"/>
    </row>
    <row r="229" spans="5:8" x14ac:dyDescent="0.25">
      <c r="E229" s="8">
        <v>41867</v>
      </c>
      <c r="F229" s="2" t="s">
        <v>13</v>
      </c>
      <c r="G229" s="8">
        <v>41867</v>
      </c>
      <c r="H229" s="2"/>
    </row>
    <row r="230" spans="5:8" x14ac:dyDescent="0.25">
      <c r="E230" s="8">
        <v>41868</v>
      </c>
      <c r="F230" s="2"/>
      <c r="G230" s="8">
        <v>41868</v>
      </c>
      <c r="H230" s="2"/>
    </row>
    <row r="231" spans="5:8" x14ac:dyDescent="0.25">
      <c r="E231" s="8">
        <v>41869</v>
      </c>
      <c r="F231" s="2"/>
      <c r="G231" s="8">
        <v>41869</v>
      </c>
      <c r="H231" s="2"/>
    </row>
    <row r="232" spans="5:8" x14ac:dyDescent="0.25">
      <c r="E232" s="8">
        <v>41870</v>
      </c>
      <c r="F232" s="2"/>
      <c r="G232" s="8">
        <v>41870</v>
      </c>
      <c r="H232" s="2"/>
    </row>
    <row r="233" spans="5:8" x14ac:dyDescent="0.25">
      <c r="E233" s="8">
        <v>41871</v>
      </c>
      <c r="F233" s="2" t="s">
        <v>13</v>
      </c>
      <c r="G233" s="8">
        <v>41871</v>
      </c>
      <c r="H233" s="2"/>
    </row>
    <row r="234" spans="5:8" x14ac:dyDescent="0.25">
      <c r="E234" s="8">
        <v>41872</v>
      </c>
      <c r="F234" s="2"/>
      <c r="G234" s="8">
        <v>41872</v>
      </c>
      <c r="H234" s="2"/>
    </row>
    <row r="235" spans="5:8" x14ac:dyDescent="0.25">
      <c r="E235" s="8">
        <v>41873</v>
      </c>
      <c r="F235" s="2"/>
      <c r="G235" s="8">
        <v>41873</v>
      </c>
      <c r="H235" s="2"/>
    </row>
    <row r="236" spans="5:8" x14ac:dyDescent="0.25">
      <c r="E236" s="8">
        <v>41874</v>
      </c>
      <c r="F236" s="2" t="s">
        <v>13</v>
      </c>
      <c r="G236" s="8">
        <v>41874</v>
      </c>
      <c r="H236" s="2"/>
    </row>
    <row r="237" spans="5:8" x14ac:dyDescent="0.25">
      <c r="E237" s="8">
        <v>41875</v>
      </c>
      <c r="F237" s="2"/>
      <c r="G237" s="8">
        <v>41875</v>
      </c>
      <c r="H237" s="2"/>
    </row>
    <row r="238" spans="5:8" x14ac:dyDescent="0.25">
      <c r="E238" s="8">
        <v>41876</v>
      </c>
      <c r="F238" s="2"/>
      <c r="G238" s="8">
        <v>41876</v>
      </c>
      <c r="H238" s="2"/>
    </row>
    <row r="239" spans="5:8" x14ac:dyDescent="0.25">
      <c r="E239" s="8">
        <v>41877</v>
      </c>
      <c r="F239" s="2"/>
      <c r="G239" s="8">
        <v>41877</v>
      </c>
      <c r="H239" s="2"/>
    </row>
    <row r="240" spans="5:8" x14ac:dyDescent="0.25">
      <c r="E240" s="8">
        <v>41878</v>
      </c>
      <c r="F240" s="2" t="s">
        <v>13</v>
      </c>
      <c r="G240" s="8">
        <v>41878</v>
      </c>
      <c r="H240" s="2"/>
    </row>
    <row r="241" spans="5:8" x14ac:dyDescent="0.25">
      <c r="E241" s="8">
        <v>41879</v>
      </c>
      <c r="F241" s="2"/>
      <c r="G241" s="8">
        <v>41879</v>
      </c>
      <c r="H241" s="2"/>
    </row>
    <row r="242" spans="5:8" x14ac:dyDescent="0.25">
      <c r="E242" s="8">
        <v>41880</v>
      </c>
      <c r="F242" s="2"/>
      <c r="G242" s="8">
        <v>41880</v>
      </c>
      <c r="H242" s="2"/>
    </row>
    <row r="243" spans="5:8" x14ac:dyDescent="0.25">
      <c r="E243" s="8">
        <v>41881</v>
      </c>
      <c r="F243" s="2" t="s">
        <v>13</v>
      </c>
      <c r="G243" s="8">
        <v>41881</v>
      </c>
      <c r="H243" s="2"/>
    </row>
    <row r="244" spans="5:8" x14ac:dyDescent="0.25">
      <c r="E244" s="8">
        <v>41882</v>
      </c>
      <c r="F244" s="2"/>
      <c r="G244" s="8">
        <v>41882</v>
      </c>
      <c r="H244" s="2"/>
    </row>
    <row r="245" spans="5:8" x14ac:dyDescent="0.25">
      <c r="E245" s="8">
        <v>41883</v>
      </c>
      <c r="F245" s="2"/>
      <c r="G245" s="8">
        <v>41883</v>
      </c>
      <c r="H245" s="2"/>
    </row>
    <row r="246" spans="5:8" x14ac:dyDescent="0.25">
      <c r="E246" s="8">
        <v>41884</v>
      </c>
      <c r="F246" s="2"/>
      <c r="G246" s="8">
        <v>41884</v>
      </c>
      <c r="H246" s="2"/>
    </row>
    <row r="247" spans="5:8" x14ac:dyDescent="0.25">
      <c r="E247" s="8">
        <v>41885</v>
      </c>
      <c r="F247" s="2" t="s">
        <v>13</v>
      </c>
      <c r="G247" s="8">
        <v>41885</v>
      </c>
      <c r="H247" s="2"/>
    </row>
    <row r="248" spans="5:8" x14ac:dyDescent="0.25">
      <c r="E248" s="8">
        <v>41886</v>
      </c>
      <c r="F248" s="2"/>
      <c r="G248" s="8">
        <v>41886</v>
      </c>
      <c r="H248" s="2"/>
    </row>
    <row r="249" spans="5:8" x14ac:dyDescent="0.25">
      <c r="E249" s="8">
        <v>41887</v>
      </c>
      <c r="F249" s="2"/>
      <c r="G249" s="8">
        <v>41887</v>
      </c>
      <c r="H249" s="2"/>
    </row>
    <row r="250" spans="5:8" x14ac:dyDescent="0.25">
      <c r="E250" s="8">
        <v>41888</v>
      </c>
      <c r="F250" s="2" t="s">
        <v>13</v>
      </c>
      <c r="G250" s="8">
        <v>41888</v>
      </c>
      <c r="H250" s="2" t="s">
        <v>32</v>
      </c>
    </row>
    <row r="251" spans="5:8" x14ac:dyDescent="0.25">
      <c r="E251" s="8">
        <v>41889</v>
      </c>
      <c r="F251" s="2"/>
      <c r="G251" s="8">
        <v>41889</v>
      </c>
      <c r="H251" s="2"/>
    </row>
    <row r="252" spans="5:8" x14ac:dyDescent="0.25">
      <c r="E252" s="8">
        <v>41890</v>
      </c>
      <c r="F252" s="2"/>
      <c r="G252" s="8">
        <v>41890</v>
      </c>
      <c r="H252" s="2"/>
    </row>
    <row r="253" spans="5:8" x14ac:dyDescent="0.25">
      <c r="E253" s="8">
        <v>41891</v>
      </c>
      <c r="F253" s="2"/>
      <c r="G253" s="8">
        <v>41891</v>
      </c>
      <c r="H253" s="2"/>
    </row>
    <row r="254" spans="5:8" x14ac:dyDescent="0.25">
      <c r="E254" s="8">
        <v>41892</v>
      </c>
      <c r="F254" s="2" t="s">
        <v>29</v>
      </c>
      <c r="G254" s="8">
        <v>41892</v>
      </c>
      <c r="H254" s="2"/>
    </row>
    <row r="255" spans="5:8" x14ac:dyDescent="0.25">
      <c r="E255" s="8">
        <v>41893</v>
      </c>
      <c r="F255" s="2"/>
      <c r="G255" s="8">
        <v>41893</v>
      </c>
      <c r="H255" s="2"/>
    </row>
    <row r="256" spans="5:8" x14ac:dyDescent="0.25">
      <c r="E256" s="8">
        <v>41894</v>
      </c>
      <c r="F256" s="2"/>
      <c r="G256" s="8">
        <v>41894</v>
      </c>
      <c r="H256" s="2"/>
    </row>
    <row r="257" spans="5:8" x14ac:dyDescent="0.25">
      <c r="E257" s="8">
        <v>41895</v>
      </c>
      <c r="F257" s="2" t="s">
        <v>13</v>
      </c>
      <c r="G257" s="8">
        <v>41895</v>
      </c>
      <c r="H257" s="2"/>
    </row>
    <row r="258" spans="5:8" x14ac:dyDescent="0.25">
      <c r="E258" s="8">
        <v>41896</v>
      </c>
      <c r="F258" s="2"/>
      <c r="G258" s="8">
        <v>41896</v>
      </c>
      <c r="H258" s="2"/>
    </row>
    <row r="259" spans="5:8" x14ac:dyDescent="0.25">
      <c r="E259" s="8">
        <v>41897</v>
      </c>
      <c r="F259" s="2"/>
      <c r="G259" s="8">
        <v>41897</v>
      </c>
      <c r="H259" s="2"/>
    </row>
    <row r="260" spans="5:8" x14ac:dyDescent="0.25">
      <c r="E260" s="8">
        <v>41898</v>
      </c>
      <c r="F260" s="2"/>
      <c r="G260" s="8">
        <v>41898</v>
      </c>
      <c r="H260" s="2"/>
    </row>
    <row r="261" spans="5:8" x14ac:dyDescent="0.25">
      <c r="E261" s="8">
        <v>41899</v>
      </c>
      <c r="F261" s="2" t="s">
        <v>13</v>
      </c>
      <c r="G261" s="8">
        <v>41899</v>
      </c>
      <c r="H261" s="2"/>
    </row>
    <row r="262" spans="5:8" x14ac:dyDescent="0.25">
      <c r="E262" s="8">
        <v>41900</v>
      </c>
      <c r="F262" s="2"/>
      <c r="G262" s="8">
        <v>41900</v>
      </c>
      <c r="H262" s="2"/>
    </row>
    <row r="263" spans="5:8" x14ac:dyDescent="0.25">
      <c r="E263" s="8">
        <v>41901</v>
      </c>
      <c r="F263" s="2"/>
      <c r="G263" s="8">
        <v>41901</v>
      </c>
      <c r="H263" s="2"/>
    </row>
    <row r="264" spans="5:8" x14ac:dyDescent="0.25">
      <c r="E264" s="8">
        <v>41902</v>
      </c>
      <c r="F264" s="2" t="s">
        <v>13</v>
      </c>
      <c r="G264" s="8">
        <v>41902</v>
      </c>
      <c r="H264" s="2"/>
    </row>
    <row r="265" spans="5:8" x14ac:dyDescent="0.25">
      <c r="E265" s="8">
        <v>41903</v>
      </c>
      <c r="F265" s="2"/>
      <c r="G265" s="8">
        <v>41903</v>
      </c>
      <c r="H265" s="2"/>
    </row>
    <row r="266" spans="5:8" x14ac:dyDescent="0.25">
      <c r="E266" s="8">
        <v>41904</v>
      </c>
      <c r="F266" s="2"/>
      <c r="G266" s="8">
        <v>41904</v>
      </c>
      <c r="H266" s="2"/>
    </row>
    <row r="267" spans="5:8" x14ac:dyDescent="0.25">
      <c r="E267" s="8">
        <v>41905</v>
      </c>
      <c r="F267" s="2"/>
      <c r="G267" s="8">
        <v>41905</v>
      </c>
      <c r="H267" s="2"/>
    </row>
    <row r="268" spans="5:8" x14ac:dyDescent="0.25">
      <c r="E268" s="8">
        <v>41906</v>
      </c>
      <c r="F268" s="2" t="s">
        <v>13</v>
      </c>
      <c r="G268" s="8">
        <v>41906</v>
      </c>
      <c r="H268" s="2"/>
    </row>
    <row r="269" spans="5:8" x14ac:dyDescent="0.25">
      <c r="E269" s="8">
        <v>41907</v>
      </c>
      <c r="F269" s="2"/>
      <c r="G269" s="8">
        <v>41907</v>
      </c>
      <c r="H269" s="2"/>
    </row>
    <row r="270" spans="5:8" x14ac:dyDescent="0.25">
      <c r="E270" s="8">
        <v>41908</v>
      </c>
      <c r="F270" s="2"/>
      <c r="G270" s="8">
        <v>41908</v>
      </c>
      <c r="H270" s="2"/>
    </row>
    <row r="271" spans="5:8" x14ac:dyDescent="0.25">
      <c r="E271" s="8">
        <v>41909</v>
      </c>
      <c r="F271" s="2" t="s">
        <v>13</v>
      </c>
      <c r="G271" s="8">
        <v>41909</v>
      </c>
      <c r="H271" s="2"/>
    </row>
    <row r="272" spans="5:8" x14ac:dyDescent="0.25">
      <c r="E272" s="8">
        <v>41910</v>
      </c>
      <c r="F272" s="2"/>
      <c r="G272" s="8">
        <v>41910</v>
      </c>
      <c r="H272" s="2"/>
    </row>
    <row r="273" spans="5:8" x14ac:dyDescent="0.25">
      <c r="E273" s="8">
        <v>41911</v>
      </c>
      <c r="F273" s="2"/>
      <c r="G273" s="8">
        <v>41911</v>
      </c>
      <c r="H273" s="2"/>
    </row>
    <row r="274" spans="5:8" x14ac:dyDescent="0.25">
      <c r="E274" s="8">
        <v>41912</v>
      </c>
      <c r="F274" s="2"/>
      <c r="G274" s="8">
        <v>41912</v>
      </c>
      <c r="H274" s="2"/>
    </row>
    <row r="275" spans="5:8" x14ac:dyDescent="0.25">
      <c r="E275" s="8">
        <v>41913</v>
      </c>
      <c r="F275" s="2" t="s">
        <v>13</v>
      </c>
      <c r="G275" s="8">
        <v>41913</v>
      </c>
      <c r="H275" s="2"/>
    </row>
    <row r="276" spans="5:8" x14ac:dyDescent="0.25">
      <c r="E276" s="8">
        <v>41914</v>
      </c>
      <c r="F276" s="2"/>
      <c r="G276" s="8">
        <v>41914</v>
      </c>
      <c r="H276" s="2"/>
    </row>
    <row r="277" spans="5:8" x14ac:dyDescent="0.25">
      <c r="E277" s="8">
        <v>41915</v>
      </c>
      <c r="F277" s="2" t="s">
        <v>16</v>
      </c>
      <c r="G277" s="8">
        <v>41915</v>
      </c>
      <c r="H277" s="2"/>
    </row>
    <row r="278" spans="5:8" x14ac:dyDescent="0.25">
      <c r="E278" s="8">
        <v>41916</v>
      </c>
      <c r="F278" s="2" t="s">
        <v>30</v>
      </c>
      <c r="G278" s="8">
        <v>41916</v>
      </c>
      <c r="H278" s="2" t="s">
        <v>32</v>
      </c>
    </row>
    <row r="279" spans="5:8" x14ac:dyDescent="0.25">
      <c r="E279" s="8">
        <v>41917</v>
      </c>
      <c r="F279" s="2"/>
      <c r="G279" s="8">
        <v>41917</v>
      </c>
      <c r="H279" s="2"/>
    </row>
    <row r="280" spans="5:8" x14ac:dyDescent="0.25">
      <c r="E280" s="8">
        <v>41918</v>
      </c>
      <c r="F280" s="2"/>
      <c r="G280" s="8">
        <v>41918</v>
      </c>
      <c r="H280" s="2"/>
    </row>
    <row r="281" spans="5:8" x14ac:dyDescent="0.25">
      <c r="E281" s="8">
        <v>41919</v>
      </c>
      <c r="F281" s="2"/>
      <c r="G281" s="8">
        <v>41919</v>
      </c>
      <c r="H281" s="2"/>
    </row>
    <row r="282" spans="5:8" x14ac:dyDescent="0.25">
      <c r="E282" s="8">
        <v>41920</v>
      </c>
      <c r="F282" s="2" t="s">
        <v>13</v>
      </c>
      <c r="G282" s="8">
        <v>41920</v>
      </c>
      <c r="H282" s="2"/>
    </row>
    <row r="283" spans="5:8" x14ac:dyDescent="0.25">
      <c r="E283" s="8">
        <v>41921</v>
      </c>
      <c r="F283" s="2"/>
      <c r="G283" s="8">
        <v>41921</v>
      </c>
      <c r="H283" s="2"/>
    </row>
    <row r="284" spans="5:8" x14ac:dyDescent="0.25">
      <c r="E284" s="8">
        <v>41922</v>
      </c>
      <c r="F284" s="2"/>
      <c r="G284" s="8">
        <v>41922</v>
      </c>
      <c r="H284" s="2"/>
    </row>
    <row r="285" spans="5:8" x14ac:dyDescent="0.25">
      <c r="E285" s="8">
        <v>41923</v>
      </c>
      <c r="F285" s="2" t="s">
        <v>13</v>
      </c>
      <c r="G285" s="8">
        <v>41923</v>
      </c>
      <c r="H285" s="2"/>
    </row>
    <row r="286" spans="5:8" x14ac:dyDescent="0.25">
      <c r="E286" s="8">
        <v>41924</v>
      </c>
      <c r="F286" s="2"/>
      <c r="G286" s="8">
        <v>41924</v>
      </c>
      <c r="H286" s="2"/>
    </row>
    <row r="287" spans="5:8" x14ac:dyDescent="0.25">
      <c r="E287" s="8">
        <v>41925</v>
      </c>
      <c r="F287" s="2"/>
      <c r="G287" s="8">
        <v>41925</v>
      </c>
      <c r="H287" s="2"/>
    </row>
    <row r="288" spans="5:8" x14ac:dyDescent="0.25">
      <c r="E288" s="8">
        <v>41926</v>
      </c>
      <c r="F288" s="2"/>
      <c r="G288" s="8">
        <v>41926</v>
      </c>
      <c r="H288" s="2"/>
    </row>
    <row r="289" spans="5:8" x14ac:dyDescent="0.25">
      <c r="E289" s="8">
        <v>41927</v>
      </c>
      <c r="F289" s="2" t="s">
        <v>13</v>
      </c>
      <c r="G289" s="8">
        <v>41927</v>
      </c>
      <c r="H289" s="2"/>
    </row>
    <row r="290" spans="5:8" x14ac:dyDescent="0.25">
      <c r="E290" s="8">
        <v>41928</v>
      </c>
      <c r="F290" s="2"/>
      <c r="G290" s="8">
        <v>41928</v>
      </c>
      <c r="H290" s="2"/>
    </row>
    <row r="291" spans="5:8" x14ac:dyDescent="0.25">
      <c r="E291" s="8">
        <v>41929</v>
      </c>
      <c r="F291" s="2" t="s">
        <v>23</v>
      </c>
      <c r="G291" s="8">
        <v>41929</v>
      </c>
      <c r="H291" s="2"/>
    </row>
    <row r="292" spans="5:8" x14ac:dyDescent="0.25">
      <c r="E292" s="8">
        <v>41930</v>
      </c>
      <c r="F292" s="2" t="s">
        <v>13</v>
      </c>
      <c r="G292" s="8">
        <v>41930</v>
      </c>
      <c r="H292" s="2"/>
    </row>
    <row r="293" spans="5:8" x14ac:dyDescent="0.25">
      <c r="E293" s="8">
        <v>41931</v>
      </c>
      <c r="F293" s="2"/>
      <c r="G293" s="8">
        <v>41931</v>
      </c>
      <c r="H293" s="2"/>
    </row>
    <row r="294" spans="5:8" x14ac:dyDescent="0.25">
      <c r="E294" s="8">
        <v>41932</v>
      </c>
      <c r="F294" s="2"/>
      <c r="G294" s="8">
        <v>41932</v>
      </c>
      <c r="H294" s="2"/>
    </row>
    <row r="295" spans="5:8" x14ac:dyDescent="0.25">
      <c r="E295" s="8">
        <v>41933</v>
      </c>
      <c r="F295" s="2"/>
      <c r="G295" s="8">
        <v>41933</v>
      </c>
      <c r="H295" s="2"/>
    </row>
    <row r="296" spans="5:8" x14ac:dyDescent="0.25">
      <c r="E296" s="8">
        <v>41934</v>
      </c>
      <c r="F296" s="2" t="s">
        <v>13</v>
      </c>
      <c r="G296" s="8">
        <v>41934</v>
      </c>
      <c r="H296" s="2"/>
    </row>
    <row r="297" spans="5:8" x14ac:dyDescent="0.25">
      <c r="E297" s="8">
        <v>41935</v>
      </c>
      <c r="F297" s="2"/>
      <c r="G297" s="8">
        <v>41935</v>
      </c>
      <c r="H297" s="2"/>
    </row>
    <row r="298" spans="5:8" x14ac:dyDescent="0.25">
      <c r="E298" s="8">
        <v>41936</v>
      </c>
      <c r="F298" s="2"/>
      <c r="G298" s="8">
        <v>41936</v>
      </c>
      <c r="H298" s="2"/>
    </row>
    <row r="299" spans="5:8" x14ac:dyDescent="0.25">
      <c r="E299" s="8">
        <v>41937</v>
      </c>
      <c r="F299" s="2" t="s">
        <v>13</v>
      </c>
      <c r="G299" s="8">
        <v>41937</v>
      </c>
      <c r="H299" s="2"/>
    </row>
    <row r="300" spans="5:8" x14ac:dyDescent="0.25">
      <c r="E300" s="8">
        <v>41938</v>
      </c>
      <c r="F300" s="2"/>
      <c r="G300" s="8">
        <v>41938</v>
      </c>
      <c r="H300" s="2"/>
    </row>
    <row r="301" spans="5:8" x14ac:dyDescent="0.25">
      <c r="E301" s="8">
        <v>41939</v>
      </c>
      <c r="F301" s="2"/>
      <c r="G301" s="8">
        <v>41939</v>
      </c>
      <c r="H301" s="2"/>
    </row>
    <row r="302" spans="5:8" x14ac:dyDescent="0.25">
      <c r="E302" s="8">
        <v>41940</v>
      </c>
      <c r="F302" s="2"/>
      <c r="G302" s="8">
        <v>41940</v>
      </c>
      <c r="H302" s="2"/>
    </row>
    <row r="303" spans="5:8" x14ac:dyDescent="0.25">
      <c r="E303" s="8">
        <v>41941</v>
      </c>
      <c r="F303" s="2" t="s">
        <v>13</v>
      </c>
      <c r="G303" s="8">
        <v>41941</v>
      </c>
      <c r="H303" s="2"/>
    </row>
    <row r="304" spans="5:8" x14ac:dyDescent="0.25">
      <c r="E304" s="8">
        <v>41942</v>
      </c>
      <c r="F304" s="2"/>
      <c r="G304" s="8">
        <v>41942</v>
      </c>
      <c r="H304" s="2"/>
    </row>
    <row r="305" spans="5:8" x14ac:dyDescent="0.25">
      <c r="E305" s="8">
        <v>41943</v>
      </c>
      <c r="F305" s="2"/>
      <c r="G305" s="8">
        <v>41943</v>
      </c>
      <c r="H305" s="2"/>
    </row>
    <row r="306" spans="5:8" x14ac:dyDescent="0.25">
      <c r="E306" s="8">
        <v>41944</v>
      </c>
      <c r="F306" s="2" t="s">
        <v>31</v>
      </c>
      <c r="G306" s="8">
        <v>41944</v>
      </c>
      <c r="H306" s="2"/>
    </row>
    <row r="307" spans="5:8" x14ac:dyDescent="0.25">
      <c r="E307" s="8">
        <v>41945</v>
      </c>
      <c r="F307" s="2"/>
      <c r="G307" s="8">
        <v>41945</v>
      </c>
      <c r="H307" s="2"/>
    </row>
    <row r="308" spans="5:8" x14ac:dyDescent="0.25">
      <c r="E308" s="8">
        <v>41946</v>
      </c>
      <c r="F308" s="2"/>
      <c r="G308" s="8">
        <v>41946</v>
      </c>
      <c r="H308" s="2"/>
    </row>
    <row r="309" spans="5:8" x14ac:dyDescent="0.25">
      <c r="E309" s="8">
        <v>41947</v>
      </c>
      <c r="F309" s="2"/>
      <c r="G309" s="8">
        <v>41947</v>
      </c>
      <c r="H309" s="2"/>
    </row>
    <row r="310" spans="5:8" x14ac:dyDescent="0.25">
      <c r="E310" s="8">
        <v>41948</v>
      </c>
      <c r="F310" s="2" t="s">
        <v>13</v>
      </c>
      <c r="G310" s="8">
        <v>41948</v>
      </c>
      <c r="H310" s="2"/>
    </row>
    <row r="311" spans="5:8" x14ac:dyDescent="0.25">
      <c r="E311" s="8">
        <v>41949</v>
      </c>
      <c r="F311" s="2"/>
      <c r="G311" s="8">
        <v>41949</v>
      </c>
      <c r="H311" s="2"/>
    </row>
    <row r="312" spans="5:8" x14ac:dyDescent="0.25">
      <c r="E312" s="8">
        <v>41950</v>
      </c>
      <c r="F312" s="2"/>
      <c r="G312" s="8">
        <v>41950</v>
      </c>
      <c r="H312" s="2"/>
    </row>
    <row r="313" spans="5:8" x14ac:dyDescent="0.25">
      <c r="E313" s="8">
        <v>41951</v>
      </c>
      <c r="F313" s="2" t="s">
        <v>13</v>
      </c>
      <c r="G313" s="8">
        <v>41951</v>
      </c>
      <c r="H313" s="2"/>
    </row>
    <row r="314" spans="5:8" x14ac:dyDescent="0.25">
      <c r="E314" s="8">
        <v>41952</v>
      </c>
      <c r="F314" s="2"/>
      <c r="G314" s="8">
        <v>41952</v>
      </c>
      <c r="H314" s="2"/>
    </row>
    <row r="315" spans="5:8" x14ac:dyDescent="0.25">
      <c r="E315" s="8">
        <v>41953</v>
      </c>
      <c r="F315" s="2"/>
      <c r="G315" s="8">
        <v>41953</v>
      </c>
      <c r="H315" s="2"/>
    </row>
    <row r="316" spans="5:8" x14ac:dyDescent="0.25">
      <c r="E316" s="8">
        <v>41954</v>
      </c>
      <c r="F316" s="2"/>
      <c r="G316" s="8">
        <v>41954</v>
      </c>
      <c r="H316" s="2" t="s">
        <v>32</v>
      </c>
    </row>
    <row r="317" spans="5:8" x14ac:dyDescent="0.25">
      <c r="E317" s="8">
        <v>41955</v>
      </c>
      <c r="F317" s="2" t="s">
        <v>13</v>
      </c>
      <c r="G317" s="8">
        <v>41955</v>
      </c>
      <c r="H317" s="2"/>
    </row>
    <row r="318" spans="5:8" x14ac:dyDescent="0.25">
      <c r="E318" s="8">
        <v>41956</v>
      </c>
      <c r="F318" s="2"/>
      <c r="G318" s="8">
        <v>41956</v>
      </c>
      <c r="H318" s="2"/>
    </row>
    <row r="319" spans="5:8" x14ac:dyDescent="0.25">
      <c r="E319" s="8">
        <v>41957</v>
      </c>
      <c r="F319" s="2"/>
      <c r="G319" s="8">
        <v>41957</v>
      </c>
      <c r="H319" s="2"/>
    </row>
    <row r="320" spans="5:8" x14ac:dyDescent="0.25">
      <c r="E320" s="8">
        <v>41958</v>
      </c>
      <c r="F320" s="2" t="s">
        <v>13</v>
      </c>
      <c r="G320" s="8">
        <v>41958</v>
      </c>
      <c r="H320" s="2"/>
    </row>
    <row r="321" spans="5:8" x14ac:dyDescent="0.25">
      <c r="E321" s="8">
        <v>41959</v>
      </c>
      <c r="F321" s="2"/>
      <c r="G321" s="8">
        <v>41959</v>
      </c>
      <c r="H321" s="2"/>
    </row>
    <row r="322" spans="5:8" x14ac:dyDescent="0.25">
      <c r="E322" s="8">
        <v>41960</v>
      </c>
      <c r="F322" s="2"/>
      <c r="G322" s="8">
        <v>41960</v>
      </c>
      <c r="H322" s="2"/>
    </row>
    <row r="323" spans="5:8" x14ac:dyDescent="0.25">
      <c r="E323" s="8">
        <v>41961</v>
      </c>
      <c r="F323" s="2"/>
      <c r="G323" s="8">
        <v>41961</v>
      </c>
      <c r="H323" s="2"/>
    </row>
    <row r="324" spans="5:8" x14ac:dyDescent="0.25">
      <c r="E324" s="8">
        <v>41962</v>
      </c>
      <c r="F324" s="2" t="s">
        <v>13</v>
      </c>
      <c r="G324" s="8">
        <v>41962</v>
      </c>
      <c r="H324" s="2"/>
    </row>
    <row r="325" spans="5:8" x14ac:dyDescent="0.25">
      <c r="E325" s="8">
        <v>41963</v>
      </c>
      <c r="F325" s="2"/>
      <c r="G325" s="8">
        <v>41963</v>
      </c>
      <c r="H325" s="2"/>
    </row>
    <row r="326" spans="5:8" x14ac:dyDescent="0.25">
      <c r="E326" s="8">
        <v>41964</v>
      </c>
      <c r="F326" s="2"/>
      <c r="G326" s="8">
        <v>41964</v>
      </c>
      <c r="H326" s="2"/>
    </row>
    <row r="327" spans="5:8" x14ac:dyDescent="0.25">
      <c r="E327" s="8">
        <v>41965</v>
      </c>
      <c r="F327" s="2" t="s">
        <v>13</v>
      </c>
      <c r="G327" s="8">
        <v>41965</v>
      </c>
      <c r="H327" s="2"/>
    </row>
    <row r="328" spans="5:8" x14ac:dyDescent="0.25">
      <c r="E328" s="8">
        <v>41966</v>
      </c>
      <c r="F328" s="2"/>
      <c r="G328" s="8">
        <v>41966</v>
      </c>
      <c r="H328" s="2"/>
    </row>
    <row r="329" spans="5:8" x14ac:dyDescent="0.25">
      <c r="E329" s="8">
        <v>41967</v>
      </c>
      <c r="F329" s="2"/>
      <c r="G329" s="8">
        <v>41967</v>
      </c>
      <c r="H329" s="2"/>
    </row>
    <row r="330" spans="5:8" x14ac:dyDescent="0.25">
      <c r="E330" s="8">
        <v>41968</v>
      </c>
      <c r="F330" s="2" t="s">
        <v>14</v>
      </c>
      <c r="G330" s="8">
        <v>41968</v>
      </c>
      <c r="H330" s="2"/>
    </row>
    <row r="331" spans="5:8" x14ac:dyDescent="0.25">
      <c r="E331" s="8">
        <v>41969</v>
      </c>
      <c r="F331" s="2" t="s">
        <v>13</v>
      </c>
      <c r="G331" s="8">
        <v>41969</v>
      </c>
      <c r="H331" s="2"/>
    </row>
    <row r="332" spans="5:8" x14ac:dyDescent="0.25">
      <c r="E332" s="8">
        <v>41970</v>
      </c>
      <c r="F332" s="2"/>
      <c r="G332" s="8">
        <v>41970</v>
      </c>
      <c r="H332" s="2"/>
    </row>
    <row r="333" spans="5:8" x14ac:dyDescent="0.25">
      <c r="E333" s="8">
        <v>41971</v>
      </c>
      <c r="F333" s="2"/>
      <c r="G333" s="8">
        <v>41971</v>
      </c>
      <c r="H333" s="2"/>
    </row>
    <row r="334" spans="5:8" x14ac:dyDescent="0.25">
      <c r="E334" s="8">
        <v>41972</v>
      </c>
      <c r="F334" s="2" t="s">
        <v>13</v>
      </c>
      <c r="G334" s="8">
        <v>41972</v>
      </c>
      <c r="H334" s="2"/>
    </row>
    <row r="335" spans="5:8" x14ac:dyDescent="0.25">
      <c r="E335" s="8">
        <v>41973</v>
      </c>
      <c r="F335" s="2"/>
      <c r="G335" s="8">
        <v>41973</v>
      </c>
      <c r="H335" s="2"/>
    </row>
    <row r="336" spans="5:8" x14ac:dyDescent="0.25">
      <c r="E336" s="8">
        <v>41974</v>
      </c>
      <c r="F336" s="2"/>
      <c r="G336" s="8">
        <v>41974</v>
      </c>
      <c r="H336" s="2"/>
    </row>
    <row r="337" spans="5:8" x14ac:dyDescent="0.25">
      <c r="E337" s="8">
        <v>41975</v>
      </c>
      <c r="F337" s="2"/>
      <c r="G337" s="8">
        <v>41975</v>
      </c>
      <c r="H337" s="2"/>
    </row>
    <row r="338" spans="5:8" x14ac:dyDescent="0.25">
      <c r="E338" s="8">
        <v>41976</v>
      </c>
      <c r="F338" s="2" t="s">
        <v>13</v>
      </c>
      <c r="G338" s="8">
        <v>41976</v>
      </c>
      <c r="H338" s="2"/>
    </row>
    <row r="339" spans="5:8" x14ac:dyDescent="0.25">
      <c r="E339" s="8">
        <v>41977</v>
      </c>
      <c r="F339" s="2"/>
      <c r="G339" s="8">
        <v>41977</v>
      </c>
      <c r="H339" s="2"/>
    </row>
    <row r="340" spans="5:8" x14ac:dyDescent="0.25">
      <c r="E340" s="8">
        <v>41978</v>
      </c>
      <c r="F340" s="2"/>
      <c r="G340" s="8">
        <v>41978</v>
      </c>
      <c r="H340" s="2"/>
    </row>
    <row r="341" spans="5:8" x14ac:dyDescent="0.25">
      <c r="E341" s="8">
        <v>41979</v>
      </c>
      <c r="F341" s="2" t="s">
        <v>13</v>
      </c>
      <c r="G341" s="8">
        <v>41979</v>
      </c>
      <c r="H341" s="2" t="s">
        <v>32</v>
      </c>
    </row>
    <row r="342" spans="5:8" x14ac:dyDescent="0.25">
      <c r="E342" s="8">
        <v>41980</v>
      </c>
      <c r="F342" s="2"/>
      <c r="G342" s="8">
        <v>41980</v>
      </c>
      <c r="H342" s="2"/>
    </row>
    <row r="343" spans="5:8" x14ac:dyDescent="0.25">
      <c r="E343" s="8">
        <v>41981</v>
      </c>
      <c r="F343" s="2"/>
      <c r="G343" s="8">
        <v>41981</v>
      </c>
      <c r="H343" s="2"/>
    </row>
    <row r="344" spans="5:8" x14ac:dyDescent="0.25">
      <c r="E344" s="8">
        <v>41982</v>
      </c>
      <c r="F344" s="2"/>
      <c r="G344" s="8">
        <v>41982</v>
      </c>
      <c r="H344" s="2"/>
    </row>
    <row r="345" spans="5:8" x14ac:dyDescent="0.25">
      <c r="E345" s="8">
        <v>41983</v>
      </c>
      <c r="F345" s="2" t="s">
        <v>13</v>
      </c>
      <c r="G345" s="8">
        <v>41983</v>
      </c>
      <c r="H345" s="2"/>
    </row>
    <row r="346" spans="5:8" x14ac:dyDescent="0.25">
      <c r="E346" s="8">
        <v>41984</v>
      </c>
      <c r="F346" s="2"/>
      <c r="G346" s="8">
        <v>41984</v>
      </c>
      <c r="H346" s="2"/>
    </row>
    <row r="347" spans="5:8" x14ac:dyDescent="0.25">
      <c r="E347" s="8">
        <v>41985</v>
      </c>
      <c r="F347" s="2"/>
      <c r="G347" s="8">
        <v>41985</v>
      </c>
      <c r="H347" s="2"/>
    </row>
    <row r="348" spans="5:8" x14ac:dyDescent="0.25">
      <c r="E348" s="8">
        <v>41986</v>
      </c>
      <c r="F348" s="2" t="s">
        <v>13</v>
      </c>
      <c r="G348" s="8">
        <v>41986</v>
      </c>
      <c r="H348" s="2"/>
    </row>
    <row r="349" spans="5:8" x14ac:dyDescent="0.25">
      <c r="E349" s="8">
        <v>41987</v>
      </c>
      <c r="F349" s="2"/>
      <c r="G349" s="8">
        <v>41987</v>
      </c>
      <c r="H349" s="2"/>
    </row>
    <row r="350" spans="5:8" x14ac:dyDescent="0.25">
      <c r="E350" s="8">
        <v>41988</v>
      </c>
      <c r="F350" s="2"/>
      <c r="G350" s="8">
        <v>41988</v>
      </c>
      <c r="H350" s="2"/>
    </row>
    <row r="351" spans="5:8" x14ac:dyDescent="0.25">
      <c r="E351" s="8">
        <v>41989</v>
      </c>
      <c r="F351" s="2"/>
      <c r="G351" s="8">
        <v>41989</v>
      </c>
      <c r="H351" s="2"/>
    </row>
    <row r="352" spans="5:8" x14ac:dyDescent="0.25">
      <c r="E352" s="8">
        <v>41990</v>
      </c>
      <c r="F352" s="2" t="s">
        <v>13</v>
      </c>
      <c r="G352" s="8">
        <v>41990</v>
      </c>
      <c r="H352" s="2"/>
    </row>
    <row r="353" spans="5:8" x14ac:dyDescent="0.25">
      <c r="E353" s="8">
        <v>41991</v>
      </c>
      <c r="F353" s="2"/>
      <c r="G353" s="8">
        <v>41991</v>
      </c>
      <c r="H353" s="2"/>
    </row>
    <row r="354" spans="5:8" x14ac:dyDescent="0.25">
      <c r="E354" s="8">
        <v>41992</v>
      </c>
      <c r="F354" s="2"/>
      <c r="G354" s="8">
        <v>41992</v>
      </c>
      <c r="H354" s="2"/>
    </row>
    <row r="355" spans="5:8" x14ac:dyDescent="0.25">
      <c r="E355" s="8">
        <v>41993</v>
      </c>
      <c r="F355" s="2" t="s">
        <v>13</v>
      </c>
      <c r="G355" s="8">
        <v>41993</v>
      </c>
      <c r="H355" s="2"/>
    </row>
    <row r="356" spans="5:8" x14ac:dyDescent="0.25">
      <c r="E356" s="8">
        <v>41994</v>
      </c>
      <c r="F356" s="2"/>
      <c r="G356" s="8">
        <v>41994</v>
      </c>
      <c r="H356" s="2"/>
    </row>
    <row r="357" spans="5:8" x14ac:dyDescent="0.25">
      <c r="E357" s="8">
        <v>41995</v>
      </c>
      <c r="F357" s="2"/>
      <c r="G357" s="8">
        <v>41995</v>
      </c>
      <c r="H357" s="2"/>
    </row>
    <row r="358" spans="5:8" x14ac:dyDescent="0.25">
      <c r="E358" s="8">
        <v>41996</v>
      </c>
      <c r="F358" s="2"/>
      <c r="G358" s="8">
        <v>41996</v>
      </c>
      <c r="H358" s="2"/>
    </row>
    <row r="359" spans="5:8" x14ac:dyDescent="0.25">
      <c r="E359" s="8">
        <v>41997</v>
      </c>
      <c r="F359" s="2" t="s">
        <v>13</v>
      </c>
      <c r="G359" s="8">
        <v>41997</v>
      </c>
      <c r="H359" s="2"/>
    </row>
    <row r="360" spans="5:8" x14ac:dyDescent="0.25">
      <c r="E360" s="8">
        <v>41998</v>
      </c>
      <c r="F360" s="2"/>
      <c r="G360" s="8">
        <v>41998</v>
      </c>
      <c r="H360" s="2"/>
    </row>
    <row r="361" spans="5:8" x14ac:dyDescent="0.25">
      <c r="E361" s="8">
        <v>41999</v>
      </c>
      <c r="F361" s="2"/>
      <c r="G361" s="8">
        <v>41999</v>
      </c>
      <c r="H361" s="2"/>
    </row>
    <row r="362" spans="5:8" x14ac:dyDescent="0.25">
      <c r="E362" s="8">
        <v>42000</v>
      </c>
      <c r="F362" s="2" t="s">
        <v>13</v>
      </c>
      <c r="G362" s="8">
        <v>42000</v>
      </c>
      <c r="H362" s="2"/>
    </row>
    <row r="363" spans="5:8" x14ac:dyDescent="0.25">
      <c r="E363" s="8">
        <v>42001</v>
      </c>
      <c r="F363" s="2"/>
      <c r="G363" s="8">
        <v>42001</v>
      </c>
      <c r="H363" s="2"/>
    </row>
    <row r="364" spans="5:8" x14ac:dyDescent="0.25">
      <c r="E364" s="8">
        <v>42002</v>
      </c>
      <c r="F364" s="2"/>
      <c r="G364" s="8">
        <v>42002</v>
      </c>
      <c r="H364" s="2"/>
    </row>
    <row r="365" spans="5:8" x14ac:dyDescent="0.25">
      <c r="E365" s="8">
        <v>42003</v>
      </c>
      <c r="F365" s="2"/>
      <c r="G365" s="8">
        <v>42003</v>
      </c>
      <c r="H365" s="2"/>
    </row>
    <row r="366" spans="5:8" x14ac:dyDescent="0.25">
      <c r="E366" s="8">
        <v>42004</v>
      </c>
      <c r="F366" s="2" t="s">
        <v>13</v>
      </c>
      <c r="G366" s="8">
        <v>42004</v>
      </c>
      <c r="H36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TODOLIST</vt:lpstr>
      <vt:lpstr>Feuil1</vt:lpstr>
      <vt:lpstr>DM</vt:lpstr>
      <vt:lpstr>EEC</vt:lpstr>
      <vt:lpstr>AEC</vt:lpstr>
      <vt:lpstr>FEC</vt:lpstr>
      <vt:lpstr>CALENDRIERS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2013-10-19T23:10:47Z</dcterms:created>
  <dcterms:modified xsi:type="dcterms:W3CDTF">2013-12-05T21:18:05Z</dcterms:modified>
</cp:coreProperties>
</file>