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S_m07\Desktop\"/>
    </mc:Choice>
  </mc:AlternateContent>
  <xr:revisionPtr revIDLastSave="0" documentId="13_ncr:1_{2CF4776E-D187-48A1-83A1-D1C0B639330F}" xr6:coauthVersionLast="47" xr6:coauthVersionMax="47" xr10:uidLastSave="{00000000-0000-0000-0000-000000000000}"/>
  <bookViews>
    <workbookView xWindow="28680" yWindow="-120" windowWidth="29040" windowHeight="15840" xr2:uid="{6BE75B95-A05E-4A65-BA0C-AB1490AA892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X30" i="1" l="1"/>
  <c r="X31" i="1"/>
  <c r="X32" i="1"/>
  <c r="X29" i="1"/>
  <c r="AA6" i="1" a="1"/>
  <c r="AA6" i="1" s="1"/>
  <c r="AA25" i="1" a="1"/>
  <c r="AA25" i="1" s="1"/>
  <c r="AA24" i="1" a="1"/>
  <c r="AA24" i="1" s="1"/>
  <c r="AA23" i="1" a="1"/>
  <c r="AA23" i="1" s="1"/>
  <c r="AA22" i="1" a="1"/>
  <c r="AA22" i="1" s="1"/>
  <c r="AA21" i="1" a="1"/>
  <c r="AA21" i="1" s="1"/>
  <c r="AA20" i="1" a="1"/>
  <c r="AA20" i="1" s="1"/>
  <c r="AA19" i="1" a="1"/>
  <c r="AA19" i="1" s="1"/>
  <c r="AA18" i="1" a="1"/>
  <c r="AA18" i="1" s="1"/>
  <c r="AA17" i="1" a="1"/>
  <c r="AA17" i="1" s="1"/>
  <c r="AA16" i="1" a="1"/>
  <c r="AA16" i="1" s="1"/>
  <c r="AA15" i="1" a="1"/>
  <c r="AA15" i="1" s="1"/>
  <c r="AA14" i="1" a="1"/>
  <c r="AA14" i="1" s="1"/>
  <c r="AA13" i="1" a="1"/>
  <c r="AA13" i="1" s="1"/>
  <c r="AA12" i="1" a="1"/>
  <c r="AA12" i="1" s="1"/>
  <c r="AA11" i="1" a="1"/>
  <c r="AA11" i="1" s="1"/>
  <c r="AA10" i="1" a="1"/>
  <c r="AA10" i="1" s="1"/>
  <c r="AA9" i="1" a="1"/>
  <c r="AA9" i="1" s="1"/>
  <c r="AA8" i="1" a="1"/>
  <c r="AA8" i="1" s="1"/>
  <c r="AA7" i="1" a="1"/>
  <c r="AA7" i="1" s="1"/>
  <c r="A6" i="1"/>
  <c r="A18" i="1" s="1"/>
  <c r="C1" i="1"/>
  <c r="A22" i="1" l="1"/>
  <c r="A10" i="1"/>
  <c r="A14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<sst xmlns="http://schemas.openxmlformats.org/spreadsheetml/2006/main" count="375" uniqueCount="14">
  <si>
    <t>TOTAL/JR</t>
  </si>
  <si>
    <t>personne 2</t>
  </si>
  <si>
    <t>personne 3</t>
  </si>
  <si>
    <t>personne 4</t>
  </si>
  <si>
    <t>personne 1</t>
  </si>
  <si>
    <t>T</t>
  </si>
  <si>
    <t>Lundi</t>
  </si>
  <si>
    <t>Mardi</t>
  </si>
  <si>
    <t>Mercredi</t>
  </si>
  <si>
    <t>Jeudi</t>
  </si>
  <si>
    <t>Vendredi</t>
  </si>
  <si>
    <t>TOTAL/SEM</t>
  </si>
  <si>
    <t>tableau souhaité</t>
  </si>
  <si>
    <r>
      <t xml:space="preserve">tableau initial </t>
    </r>
    <r>
      <rPr>
        <sz val="28"/>
        <color rgb="FFFF0000"/>
        <rFont val="Calibri"/>
        <family val="2"/>
        <scheme val="minor"/>
      </rPr>
      <t>(non fixe)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</si>
</sst>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[h]:mm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36"/>
      <color theme="7"/>
      <name val="D-DIN Condensed"/>
      <family val="2"/>
    </font>
    <font>
      <b/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sz val="28"/>
      <color theme="1"/>
      <name val="Calibri"/>
      <family val="2"/>
      <scheme val="minor"/>
    </font>
    <font>
      <sz val="28"/>
      <color rgb="FFFF0000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20" fontId="0" fillId="3" borderId="9" xfId="0" applyNumberFormat="1" applyFill="1" applyBorder="1" applyAlignment="1">
      <alignment horizontal="center" vertical="center"/>
    </xf>
    <xf numFmtId="0" fontId="1" fillId="0" borderId="9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0" fillId="0" borderId="10" xfId="0" applyBorder="1"/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64" fontId="0" fillId="0" borderId="9" xfId="0" applyNumberFormat="1" applyBorder="1" applyAlignment="1">
      <alignment horizontal="center"/>
    </xf>
    <xf numFmtId="0" fontId="3" fillId="2" borderId="4" xfId="0" applyFont="1" applyFill="1" applyBorder="1" applyAlignment="1">
      <alignment horizontal="center" vertical="center"/>
    </xf>
    <xf numFmtId="0" fontId="0" fillId="0" borderId="12" xfId="0" applyBorder="1"/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0" fillId="0" borderId="16" xfId="0" applyBorder="1"/>
    <xf numFmtId="0" fontId="0" fillId="0" borderId="19" xfId="0" applyFill="1" applyBorder="1" applyAlignment="1">
      <alignment horizontal="center" vertical="center"/>
    </xf>
    <xf numFmtId="165" fontId="0" fillId="0" borderId="13" xfId="0" applyNumberFormat="1" applyBorder="1" applyAlignment="1">
      <alignment horizontal="center" vertical="center"/>
    </xf>
    <xf numFmtId="165" fontId="0" fillId="0" borderId="14" xfId="0" applyNumberFormat="1" applyBorder="1" applyAlignment="1">
      <alignment horizontal="center" vertical="center"/>
    </xf>
    <xf numFmtId="165" fontId="0" fillId="0" borderId="15" xfId="0" applyNumberFormat="1" applyBorder="1" applyAlignment="1">
      <alignment horizontal="center" vertical="center"/>
    </xf>
    <xf numFmtId="20" fontId="0" fillId="0" borderId="4" xfId="0" applyNumberFormat="1" applyBorder="1" applyAlignment="1">
      <alignment horizontal="center"/>
    </xf>
    <xf numFmtId="20" fontId="0" fillId="0" borderId="5" xfId="0" applyNumberFormat="1" applyBorder="1" applyAlignment="1">
      <alignment horizontal="center"/>
    </xf>
    <xf numFmtId="20" fontId="0" fillId="0" borderId="0" xfId="0" applyNumberFormat="1" applyBorder="1" applyAlignment="1">
      <alignment horizontal="center"/>
    </xf>
    <xf numFmtId="20" fontId="0" fillId="0" borderId="6" xfId="0" applyNumberFormat="1" applyBorder="1" applyAlignment="1">
      <alignment horizontal="center"/>
    </xf>
    <xf numFmtId="20" fontId="0" fillId="0" borderId="8" xfId="0" applyNumberFormat="1" applyBorder="1" applyAlignment="1">
      <alignment horizontal="center"/>
    </xf>
    <xf numFmtId="20" fontId="0" fillId="0" borderId="7" xfId="0" applyNumberFormat="1" applyBorder="1" applyAlignment="1">
      <alignment horizontal="center"/>
    </xf>
    <xf numFmtId="20" fontId="0" fillId="0" borderId="1" xfId="0" applyNumberFormat="1" applyBorder="1" applyAlignment="1">
      <alignment horizontal="center"/>
    </xf>
    <xf numFmtId="20" fontId="0" fillId="0" borderId="3" xfId="0" applyNumberFormat="1" applyBorder="1" applyAlignment="1">
      <alignment horizontal="center"/>
    </xf>
    <xf numFmtId="20" fontId="0" fillId="0" borderId="2" xfId="0" applyNumberForma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5" fillId="4" borderId="0" xfId="0" applyFont="1" applyFill="1" applyAlignment="1">
      <alignment horizontal="center" vertical="center" textRotation="180"/>
    </xf>
    <xf numFmtId="0" fontId="7" fillId="4" borderId="0" xfId="0" applyFont="1" applyFill="1" applyAlignment="1">
      <alignment horizontal="center" textRotation="180"/>
    </xf>
  </cellXfs>
  <cellStyles count="1">
    <cellStyle name="Normal" xfId="0" builtinId="0"/>
  </cellStyles>
  <dxfs count="3">
    <dxf>
      <fill>
        <patternFill patternType="lightVertical"/>
      </fill>
    </dxf>
    <dxf>
      <fill>
        <patternFill patternType="lightVertical"/>
      </fill>
    </dxf>
    <dxf>
      <fill>
        <patternFill patternType="lightVertical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05F8A-DD3D-4FEE-8F9C-99F684B13062}">
  <sheetPr codeName="Feuil1"/>
  <dimension ref="A1:AC32"/>
  <sheetViews>
    <sheetView tabSelected="1" topLeftCell="B4" workbookViewId="0">
      <selection activeCell="AC30" sqref="AC30"/>
    </sheetView>
  </sheetViews>
  <sheetFormatPr baseColWidth="10" defaultRowHeight="14.4" x14ac:dyDescent="0.3"/>
  <cols>
    <col min="14" max="23" width="0" hidden="1" customWidth="1"/>
  </cols>
  <sheetData>
    <row r="1" spans="1:29" x14ac:dyDescent="0.3">
      <c r="C1" s="29" t="str">
        <f>IF(AB3="","PLANNING","PLANNING du " &amp; _xlfn.CONCAT(A6," au ",A22))</f>
        <v>PLANNING</v>
      </c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1"/>
    </row>
    <row r="2" spans="1:29" x14ac:dyDescent="0.3">
      <c r="C2" s="32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4"/>
    </row>
    <row r="3" spans="1:29" ht="15" thickBot="1" x14ac:dyDescent="0.35">
      <c r="C3" s="35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7"/>
    </row>
    <row r="5" spans="1:29" ht="15" thickBot="1" x14ac:dyDescent="0.35">
      <c r="C5" s="1">
        <v>0.3125</v>
      </c>
      <c r="D5" s="1">
        <v>0.33333333333333331</v>
      </c>
      <c r="E5" s="1">
        <v>0.35416666666666669</v>
      </c>
      <c r="F5" s="1">
        <v>0.375</v>
      </c>
      <c r="G5" s="1">
        <v>0.39583333333333331</v>
      </c>
      <c r="H5" s="1">
        <v>0.41666666666666669</v>
      </c>
      <c r="I5" s="1">
        <v>0.4375</v>
      </c>
      <c r="J5" s="1">
        <v>0.45833333333333331</v>
      </c>
      <c r="K5" s="1">
        <v>0.47916666666666669</v>
      </c>
      <c r="L5" s="1">
        <v>0.5</v>
      </c>
      <c r="M5" s="1">
        <v>0.52083333333333337</v>
      </c>
      <c r="N5" s="1">
        <v>0.54166666666666663</v>
      </c>
      <c r="O5" s="1">
        <v>0.5625</v>
      </c>
      <c r="P5" s="1">
        <v>0.58333333333333337</v>
      </c>
      <c r="Q5" s="1">
        <v>0.60416666666666663</v>
      </c>
      <c r="R5" s="1">
        <v>0.625</v>
      </c>
      <c r="S5" s="1">
        <v>0.64583333333333337</v>
      </c>
      <c r="T5" s="1">
        <v>0.66666666666666663</v>
      </c>
      <c r="U5" s="1">
        <v>0.6875</v>
      </c>
      <c r="V5" s="1">
        <v>0.70833333333333337</v>
      </c>
      <c r="W5" s="1">
        <v>0.72916666666666663</v>
      </c>
      <c r="X5" s="1">
        <v>0.75</v>
      </c>
      <c r="Y5" s="1">
        <v>0.77083333333333337</v>
      </c>
      <c r="Z5" s="1">
        <v>0.79166666666666663</v>
      </c>
      <c r="AA5" s="2" t="s">
        <v>0</v>
      </c>
      <c r="AC5" s="44" t="s">
        <v>13</v>
      </c>
    </row>
    <row r="6" spans="1:29" x14ac:dyDescent="0.3">
      <c r="A6" s="3" t="str">
        <f>IF(AB3="","Lundi",IF(WEEKDAY(AB3,2)=1,"Lundi "&amp;TEXT(AB3,"JJ/MM"),""))</f>
        <v>Lundi</v>
      </c>
      <c r="B6" s="4" t="s">
        <v>4</v>
      </c>
      <c r="C6" s="5"/>
      <c r="D6" s="6"/>
      <c r="E6" s="6"/>
      <c r="F6" s="6" t="s">
        <v>5</v>
      </c>
      <c r="G6" s="6" t="s">
        <v>5</v>
      </c>
      <c r="H6" s="6" t="s">
        <v>5</v>
      </c>
      <c r="I6" s="6" t="s">
        <v>5</v>
      </c>
      <c r="J6" s="6" t="s">
        <v>5</v>
      </c>
      <c r="K6" s="6" t="s">
        <v>5</v>
      </c>
      <c r="L6" s="6" t="s">
        <v>5</v>
      </c>
      <c r="M6" s="6"/>
      <c r="N6" s="6"/>
      <c r="O6" s="6"/>
      <c r="P6" s="6" t="s">
        <v>5</v>
      </c>
      <c r="Q6" s="6" t="s">
        <v>5</v>
      </c>
      <c r="R6" s="6" t="s">
        <v>5</v>
      </c>
      <c r="S6" s="6" t="s">
        <v>5</v>
      </c>
      <c r="T6" s="6" t="s">
        <v>5</v>
      </c>
      <c r="U6" s="6" t="s">
        <v>5</v>
      </c>
      <c r="V6" s="6"/>
      <c r="W6" s="6"/>
      <c r="X6" s="6"/>
      <c r="Y6" s="6"/>
      <c r="Z6" s="6"/>
      <c r="AA6" s="7" cm="1">
        <f t="array" ref="AA6">SUMPRODUCT(--ISNUMBER(SEARCH("T",C6:Z6)))*30/60/24</f>
        <v>0.27083333333333331</v>
      </c>
      <c r="AC6" s="44"/>
    </row>
    <row r="7" spans="1:29" x14ac:dyDescent="0.3">
      <c r="A7" s="8"/>
      <c r="B7" s="9" t="s">
        <v>1</v>
      </c>
      <c r="C7" s="5" t="s">
        <v>5</v>
      </c>
      <c r="D7" s="6" t="s">
        <v>5</v>
      </c>
      <c r="E7" s="6" t="s">
        <v>5</v>
      </c>
      <c r="F7" s="6" t="s">
        <v>5</v>
      </c>
      <c r="G7" s="6" t="s">
        <v>5</v>
      </c>
      <c r="H7" s="6" t="s">
        <v>5</v>
      </c>
      <c r="I7" s="6" t="s">
        <v>5</v>
      </c>
      <c r="J7" s="6" t="s">
        <v>5</v>
      </c>
      <c r="K7" s="6" t="s">
        <v>5</v>
      </c>
      <c r="L7" s="6" t="s">
        <v>5</v>
      </c>
      <c r="M7" s="6"/>
      <c r="N7" s="6"/>
      <c r="O7" s="6"/>
      <c r="P7" s="6" t="s">
        <v>5</v>
      </c>
      <c r="Q7" s="6" t="s">
        <v>5</v>
      </c>
      <c r="R7" s="6" t="s">
        <v>5</v>
      </c>
      <c r="S7" s="6" t="s">
        <v>5</v>
      </c>
      <c r="T7" s="6" t="s">
        <v>5</v>
      </c>
      <c r="U7" s="6" t="s">
        <v>5</v>
      </c>
      <c r="V7" s="6"/>
      <c r="W7" s="6"/>
      <c r="X7" s="6"/>
      <c r="Y7" s="6"/>
      <c r="Z7" s="6"/>
      <c r="AA7" s="7" cm="1">
        <f t="array" ref="AA7">SUMPRODUCT(--ISNUMBER(SEARCH("T",C7:Z7)))*30/60/24</f>
        <v>0.33333333333333331</v>
      </c>
      <c r="AC7" s="44"/>
    </row>
    <row r="8" spans="1:29" ht="15" thickBot="1" x14ac:dyDescent="0.35">
      <c r="A8" s="8"/>
      <c r="B8" s="9" t="s">
        <v>2</v>
      </c>
      <c r="C8" s="5" t="s">
        <v>5</v>
      </c>
      <c r="D8" s="6" t="s">
        <v>5</v>
      </c>
      <c r="E8" s="6" t="s">
        <v>5</v>
      </c>
      <c r="F8" s="6" t="s">
        <v>5</v>
      </c>
      <c r="G8" s="6" t="s">
        <v>5</v>
      </c>
      <c r="H8" s="6" t="s">
        <v>5</v>
      </c>
      <c r="I8" s="6" t="s">
        <v>5</v>
      </c>
      <c r="J8" s="6" t="s">
        <v>5</v>
      </c>
      <c r="K8" s="6" t="s">
        <v>5</v>
      </c>
      <c r="L8" s="6" t="s">
        <v>5</v>
      </c>
      <c r="M8" s="6"/>
      <c r="N8" s="6"/>
      <c r="O8" s="6"/>
      <c r="P8" s="6" t="s">
        <v>5</v>
      </c>
      <c r="Q8" s="6" t="s">
        <v>5</v>
      </c>
      <c r="R8" s="6" t="s">
        <v>5</v>
      </c>
      <c r="S8" s="6" t="s">
        <v>5</v>
      </c>
      <c r="T8" s="6" t="s">
        <v>5</v>
      </c>
      <c r="U8" s="6" t="s">
        <v>5</v>
      </c>
      <c r="V8" s="6"/>
      <c r="W8" s="6"/>
      <c r="X8" s="6"/>
      <c r="Y8" s="6"/>
      <c r="Z8" s="6"/>
      <c r="AA8" s="7" cm="1">
        <f t="array" ref="AA8">SUMPRODUCT(--ISNUMBER(SEARCH("T",C8:Z8)))*30/60/24</f>
        <v>0.33333333333333331</v>
      </c>
      <c r="AC8" s="44"/>
    </row>
    <row r="9" spans="1:29" ht="15" thickBot="1" x14ac:dyDescent="0.35">
      <c r="A9" s="8"/>
      <c r="B9" s="4" t="s">
        <v>3</v>
      </c>
      <c r="C9" s="5" t="s">
        <v>5</v>
      </c>
      <c r="D9" s="6" t="s">
        <v>5</v>
      </c>
      <c r="E9" s="6" t="s">
        <v>5</v>
      </c>
      <c r="F9" s="6" t="s">
        <v>5</v>
      </c>
      <c r="G9" s="6" t="s">
        <v>5</v>
      </c>
      <c r="H9" s="6" t="s">
        <v>5</v>
      </c>
      <c r="I9" s="6" t="s">
        <v>5</v>
      </c>
      <c r="J9" s="6" t="s">
        <v>5</v>
      </c>
      <c r="K9" s="6" t="s">
        <v>5</v>
      </c>
      <c r="L9" s="6" t="s">
        <v>5</v>
      </c>
      <c r="M9" s="6"/>
      <c r="N9" s="6"/>
      <c r="O9" s="6" t="s">
        <v>5</v>
      </c>
      <c r="P9" s="6" t="s">
        <v>5</v>
      </c>
      <c r="Q9" s="6" t="s">
        <v>5</v>
      </c>
      <c r="R9" s="6" t="s">
        <v>5</v>
      </c>
      <c r="S9" s="6" t="s">
        <v>5</v>
      </c>
      <c r="T9" s="6" t="s">
        <v>5</v>
      </c>
      <c r="U9" s="6" t="s">
        <v>5</v>
      </c>
      <c r="V9" s="6" t="s">
        <v>5</v>
      </c>
      <c r="W9" s="6" t="s">
        <v>5</v>
      </c>
      <c r="X9" s="6" t="s">
        <v>5</v>
      </c>
      <c r="Y9" s="6" t="s">
        <v>5</v>
      </c>
      <c r="Z9" s="6"/>
      <c r="AA9" s="7" cm="1">
        <f t="array" ref="AA9">SUMPRODUCT(--ISNUMBER(SEARCH("T",C9:Z9)))*30/60/24</f>
        <v>0.4375</v>
      </c>
      <c r="AB9" s="14"/>
      <c r="AC9" s="44"/>
    </row>
    <row r="10" spans="1:29" ht="15" thickBot="1" x14ac:dyDescent="0.35">
      <c r="A10" s="3" t="str">
        <f>IF(A6="","",IF(AB3="","Mardi","Mardi "&amp;TEXT(AB3+1,"JJ/MM")))</f>
        <v>Mardi</v>
      </c>
      <c r="B10" s="4" t="s">
        <v>4</v>
      </c>
      <c r="C10" s="5" t="s">
        <v>5</v>
      </c>
      <c r="D10" s="6" t="s">
        <v>5</v>
      </c>
      <c r="E10" s="6" t="s">
        <v>5</v>
      </c>
      <c r="F10" s="6" t="s">
        <v>5</v>
      </c>
      <c r="G10" s="6" t="s">
        <v>5</v>
      </c>
      <c r="H10" s="6" t="s">
        <v>5</v>
      </c>
      <c r="I10" s="6" t="s">
        <v>5</v>
      </c>
      <c r="J10" s="6" t="s">
        <v>5</v>
      </c>
      <c r="K10" s="6" t="s">
        <v>5</v>
      </c>
      <c r="L10" s="6" t="s">
        <v>5</v>
      </c>
      <c r="M10" s="6"/>
      <c r="N10" s="6"/>
      <c r="O10" s="6"/>
      <c r="P10" s="6" t="s">
        <v>5</v>
      </c>
      <c r="Q10" s="6" t="s">
        <v>5</v>
      </c>
      <c r="R10" s="6" t="s">
        <v>5</v>
      </c>
      <c r="S10" s="6" t="s">
        <v>5</v>
      </c>
      <c r="T10" s="6" t="s">
        <v>5</v>
      </c>
      <c r="U10" s="6" t="s">
        <v>5</v>
      </c>
      <c r="V10" s="6"/>
      <c r="W10" s="6"/>
      <c r="X10" s="6"/>
      <c r="Y10" s="6"/>
      <c r="Z10" s="6"/>
      <c r="AA10" s="7" cm="1">
        <f t="array" ref="AA10">SUMPRODUCT(--ISNUMBER(SEARCH("T",C10:Z10)))*30/60/24</f>
        <v>0.33333333333333331</v>
      </c>
      <c r="AC10" s="44"/>
    </row>
    <row r="11" spans="1:29" ht="15" thickBot="1" x14ac:dyDescent="0.35">
      <c r="A11" s="8"/>
      <c r="B11" s="4" t="s">
        <v>1</v>
      </c>
      <c r="C11" s="5" t="s">
        <v>5</v>
      </c>
      <c r="D11" s="6" t="s">
        <v>5</v>
      </c>
      <c r="E11" s="6" t="s">
        <v>5</v>
      </c>
      <c r="F11" s="6" t="s">
        <v>5</v>
      </c>
      <c r="G11" s="6" t="s">
        <v>5</v>
      </c>
      <c r="H11" s="6" t="s">
        <v>5</v>
      </c>
      <c r="I11" s="6" t="s">
        <v>5</v>
      </c>
      <c r="J11" s="6" t="s">
        <v>5</v>
      </c>
      <c r="K11" s="6" t="s">
        <v>5</v>
      </c>
      <c r="L11" s="6" t="s">
        <v>5</v>
      </c>
      <c r="M11" s="6"/>
      <c r="N11" s="6"/>
      <c r="O11" s="6"/>
      <c r="P11" s="6" t="s">
        <v>5</v>
      </c>
      <c r="Q11" s="6" t="s">
        <v>5</v>
      </c>
      <c r="R11" s="6" t="s">
        <v>5</v>
      </c>
      <c r="S11" s="6" t="s">
        <v>5</v>
      </c>
      <c r="T11" s="6" t="s">
        <v>5</v>
      </c>
      <c r="U11" s="6" t="s">
        <v>5</v>
      </c>
      <c r="V11" s="6"/>
      <c r="W11" s="6"/>
      <c r="X11" s="6"/>
      <c r="Y11" s="6"/>
      <c r="Z11" s="6"/>
      <c r="AA11" s="7" cm="1">
        <f t="array" ref="AA11">SUMPRODUCT(--ISNUMBER(SEARCH("T",C11:Z11)))*30/60/24</f>
        <v>0.33333333333333331</v>
      </c>
      <c r="AC11" s="44"/>
    </row>
    <row r="12" spans="1:29" ht="15" thickBot="1" x14ac:dyDescent="0.35">
      <c r="A12" s="8"/>
      <c r="B12" s="4" t="s">
        <v>2</v>
      </c>
      <c r="C12" s="5" t="s">
        <v>5</v>
      </c>
      <c r="D12" s="6" t="s">
        <v>5</v>
      </c>
      <c r="E12" s="6" t="s">
        <v>5</v>
      </c>
      <c r="F12" s="6" t="s">
        <v>5</v>
      </c>
      <c r="G12" s="6" t="s">
        <v>5</v>
      </c>
      <c r="H12" s="6" t="s">
        <v>5</v>
      </c>
      <c r="I12" s="6" t="s">
        <v>5</v>
      </c>
      <c r="J12" s="6" t="s">
        <v>5</v>
      </c>
      <c r="K12" s="6" t="s">
        <v>5</v>
      </c>
      <c r="L12" s="6" t="s">
        <v>5</v>
      </c>
      <c r="M12" s="6"/>
      <c r="N12" s="6"/>
      <c r="O12" s="6"/>
      <c r="P12" s="6" t="s">
        <v>5</v>
      </c>
      <c r="Q12" s="6" t="s">
        <v>5</v>
      </c>
      <c r="R12" s="6" t="s">
        <v>5</v>
      </c>
      <c r="S12" s="6" t="s">
        <v>5</v>
      </c>
      <c r="T12" s="6" t="s">
        <v>5</v>
      </c>
      <c r="U12" s="6" t="s">
        <v>5</v>
      </c>
      <c r="V12" s="6"/>
      <c r="W12" s="6"/>
      <c r="X12" s="6"/>
      <c r="Y12" s="6"/>
      <c r="Z12" s="6"/>
      <c r="AA12" s="7" cm="1">
        <f t="array" ref="AA12">SUMPRODUCT(--ISNUMBER(SEARCH("T",C12:Z12)))*30/60/24</f>
        <v>0.33333333333333331</v>
      </c>
      <c r="AC12" s="44"/>
    </row>
    <row r="13" spans="1:29" ht="15" thickBot="1" x14ac:dyDescent="0.35">
      <c r="A13" s="8"/>
      <c r="B13" s="4" t="s">
        <v>3</v>
      </c>
      <c r="C13" s="5" t="s">
        <v>5</v>
      </c>
      <c r="D13" s="6" t="s">
        <v>5</v>
      </c>
      <c r="E13" s="6" t="s">
        <v>5</v>
      </c>
      <c r="F13" s="6" t="s">
        <v>5</v>
      </c>
      <c r="G13" s="6" t="s">
        <v>5</v>
      </c>
      <c r="H13" s="6" t="s">
        <v>5</v>
      </c>
      <c r="I13" s="6" t="s">
        <v>5</v>
      </c>
      <c r="J13" s="6" t="s">
        <v>5</v>
      </c>
      <c r="K13" s="6" t="s">
        <v>5</v>
      </c>
      <c r="L13" s="6" t="s">
        <v>5</v>
      </c>
      <c r="M13" s="6"/>
      <c r="N13" s="6"/>
      <c r="O13" s="6" t="s">
        <v>5</v>
      </c>
      <c r="P13" s="6" t="s">
        <v>5</v>
      </c>
      <c r="Q13" s="6" t="s">
        <v>5</v>
      </c>
      <c r="R13" s="6" t="s">
        <v>5</v>
      </c>
      <c r="S13" s="6" t="s">
        <v>5</v>
      </c>
      <c r="T13" s="6" t="s">
        <v>5</v>
      </c>
      <c r="U13" s="6" t="s">
        <v>5</v>
      </c>
      <c r="V13" s="6" t="s">
        <v>5</v>
      </c>
      <c r="W13" s="6" t="s">
        <v>5</v>
      </c>
      <c r="X13" s="6" t="s">
        <v>5</v>
      </c>
      <c r="Y13" s="6" t="s">
        <v>5</v>
      </c>
      <c r="Z13" s="6"/>
      <c r="AA13" s="7" cm="1">
        <f t="array" ref="AA13">SUMPRODUCT(--ISNUMBER(SEARCH("T",C13:Z13)))*30/60/24</f>
        <v>0.4375</v>
      </c>
      <c r="AB13" s="14"/>
      <c r="AC13" s="44"/>
    </row>
    <row r="14" spans="1:29" ht="15" thickBot="1" x14ac:dyDescent="0.35">
      <c r="A14" s="3" t="str">
        <f>IF(A6="","",IF(AB3="","Mercredi","Mercredi "&amp;TEXT(AB3+2,"JJ/MM")))</f>
        <v>Mercredi</v>
      </c>
      <c r="B14" s="4" t="s">
        <v>4</v>
      </c>
      <c r="C14" s="5" t="s">
        <v>5</v>
      </c>
      <c r="D14" s="6" t="s">
        <v>5</v>
      </c>
      <c r="E14" s="6" t="s">
        <v>5</v>
      </c>
      <c r="F14" s="6" t="s">
        <v>5</v>
      </c>
      <c r="G14" s="6" t="s">
        <v>5</v>
      </c>
      <c r="H14" s="6" t="s">
        <v>5</v>
      </c>
      <c r="I14" s="6" t="s">
        <v>5</v>
      </c>
      <c r="J14" s="6" t="s">
        <v>5</v>
      </c>
      <c r="K14" s="6" t="s">
        <v>5</v>
      </c>
      <c r="L14" s="6" t="s">
        <v>5</v>
      </c>
      <c r="M14" s="6"/>
      <c r="N14" s="6"/>
      <c r="O14" s="6"/>
      <c r="P14" s="6" t="s">
        <v>5</v>
      </c>
      <c r="Q14" s="6" t="s">
        <v>5</v>
      </c>
      <c r="R14" s="6" t="s">
        <v>5</v>
      </c>
      <c r="S14" s="6" t="s">
        <v>5</v>
      </c>
      <c r="T14" s="6" t="s">
        <v>5</v>
      </c>
      <c r="U14" s="6" t="s">
        <v>5</v>
      </c>
      <c r="V14" s="6"/>
      <c r="W14" s="6"/>
      <c r="X14" s="6"/>
      <c r="Y14" s="6"/>
      <c r="Z14" s="6"/>
      <c r="AA14" s="7" cm="1">
        <f t="array" ref="AA14">SUMPRODUCT(--ISNUMBER(SEARCH("T",C14:Z14)))*30/60/24</f>
        <v>0.33333333333333331</v>
      </c>
      <c r="AC14" s="44"/>
    </row>
    <row r="15" spans="1:29" ht="15" thickBot="1" x14ac:dyDescent="0.35">
      <c r="A15" s="8"/>
      <c r="B15" s="4" t="s">
        <v>1</v>
      </c>
      <c r="C15" s="5" t="s">
        <v>5</v>
      </c>
      <c r="D15" s="6" t="s">
        <v>5</v>
      </c>
      <c r="E15" s="6" t="s">
        <v>5</v>
      </c>
      <c r="F15" s="6" t="s">
        <v>5</v>
      </c>
      <c r="G15" s="6" t="s">
        <v>5</v>
      </c>
      <c r="H15" s="6" t="s">
        <v>5</v>
      </c>
      <c r="I15" s="6" t="s">
        <v>5</v>
      </c>
      <c r="J15" s="6" t="s">
        <v>5</v>
      </c>
      <c r="K15" s="6" t="s">
        <v>5</v>
      </c>
      <c r="L15" s="6" t="s">
        <v>5</v>
      </c>
      <c r="M15" s="6"/>
      <c r="N15" s="6"/>
      <c r="O15" s="6"/>
      <c r="P15" s="6" t="s">
        <v>5</v>
      </c>
      <c r="Q15" s="6" t="s">
        <v>5</v>
      </c>
      <c r="R15" s="6" t="s">
        <v>5</v>
      </c>
      <c r="S15" s="6" t="s">
        <v>5</v>
      </c>
      <c r="T15" s="6" t="s">
        <v>5</v>
      </c>
      <c r="U15" s="6" t="s">
        <v>5</v>
      </c>
      <c r="V15" s="6"/>
      <c r="W15" s="6"/>
      <c r="X15" s="6"/>
      <c r="Y15" s="6"/>
      <c r="Z15" s="6"/>
      <c r="AA15" s="7" cm="1">
        <f t="array" ref="AA15">SUMPRODUCT(--ISNUMBER(SEARCH("T",C15:Z15)))*30/60/24</f>
        <v>0.33333333333333331</v>
      </c>
      <c r="AC15" s="44"/>
    </row>
    <row r="16" spans="1:29" ht="15" thickBot="1" x14ac:dyDescent="0.35">
      <c r="A16" s="8"/>
      <c r="B16" s="4" t="s">
        <v>2</v>
      </c>
      <c r="C16" s="5" t="s">
        <v>5</v>
      </c>
      <c r="D16" s="6" t="s">
        <v>5</v>
      </c>
      <c r="E16" s="6" t="s">
        <v>5</v>
      </c>
      <c r="F16" s="6" t="s">
        <v>5</v>
      </c>
      <c r="G16" s="6" t="s">
        <v>5</v>
      </c>
      <c r="H16" s="6" t="s">
        <v>5</v>
      </c>
      <c r="I16" s="6" t="s">
        <v>5</v>
      </c>
      <c r="J16" s="6" t="s">
        <v>5</v>
      </c>
      <c r="K16" s="6" t="s">
        <v>5</v>
      </c>
      <c r="L16" s="6" t="s">
        <v>5</v>
      </c>
      <c r="M16" s="6"/>
      <c r="N16" s="6"/>
      <c r="O16" s="6"/>
      <c r="P16" s="6" t="s">
        <v>5</v>
      </c>
      <c r="Q16" s="6" t="s">
        <v>5</v>
      </c>
      <c r="R16" s="6" t="s">
        <v>5</v>
      </c>
      <c r="S16" s="6" t="s">
        <v>5</v>
      </c>
      <c r="T16" s="6" t="s">
        <v>5</v>
      </c>
      <c r="U16" s="6" t="s">
        <v>5</v>
      </c>
      <c r="V16" s="6"/>
      <c r="W16" s="6"/>
      <c r="X16" s="6"/>
      <c r="Y16" s="6"/>
      <c r="Z16" s="6"/>
      <c r="AA16" s="7" cm="1">
        <f t="array" ref="AA16">SUMPRODUCT(--ISNUMBER(SEARCH("T",C16:Z16)))*30/60/24</f>
        <v>0.33333333333333331</v>
      </c>
      <c r="AC16" s="44"/>
    </row>
    <row r="17" spans="1:29" ht="15" thickBot="1" x14ac:dyDescent="0.35">
      <c r="A17" s="8"/>
      <c r="B17" s="4" t="s">
        <v>3</v>
      </c>
      <c r="C17" s="5" t="s">
        <v>5</v>
      </c>
      <c r="D17" s="6" t="s">
        <v>5</v>
      </c>
      <c r="E17" s="6" t="s">
        <v>5</v>
      </c>
      <c r="F17" s="6" t="s">
        <v>5</v>
      </c>
      <c r="G17" s="6" t="s">
        <v>5</v>
      </c>
      <c r="H17" s="6" t="s">
        <v>5</v>
      </c>
      <c r="I17" s="6" t="s">
        <v>5</v>
      </c>
      <c r="J17" s="6" t="s">
        <v>5</v>
      </c>
      <c r="K17" s="6" t="s">
        <v>5</v>
      </c>
      <c r="L17" s="6" t="s">
        <v>5</v>
      </c>
      <c r="M17" s="6"/>
      <c r="N17" s="6"/>
      <c r="O17" s="6" t="s">
        <v>5</v>
      </c>
      <c r="P17" s="6" t="s">
        <v>5</v>
      </c>
      <c r="Q17" s="6" t="s">
        <v>5</v>
      </c>
      <c r="R17" s="6" t="s">
        <v>5</v>
      </c>
      <c r="S17" s="6" t="s">
        <v>5</v>
      </c>
      <c r="T17" s="6" t="s">
        <v>5</v>
      </c>
      <c r="U17" s="6" t="s">
        <v>5</v>
      </c>
      <c r="V17" s="6" t="s">
        <v>5</v>
      </c>
      <c r="W17" s="6" t="s">
        <v>5</v>
      </c>
      <c r="X17" s="6" t="s">
        <v>5</v>
      </c>
      <c r="Y17" s="6" t="s">
        <v>5</v>
      </c>
      <c r="Z17" s="6"/>
      <c r="AA17" s="7" cm="1">
        <f t="array" ref="AA17">SUMPRODUCT(--ISNUMBER(SEARCH("T",C17:Z17)))*30/60/24</f>
        <v>0.4375</v>
      </c>
      <c r="AB17" s="14"/>
      <c r="AC17" s="44"/>
    </row>
    <row r="18" spans="1:29" ht="15" thickBot="1" x14ac:dyDescent="0.35">
      <c r="A18" s="3" t="str">
        <f>IF(A6="","",IF(AB3="","Jeudi","Jeudi "&amp;TEXT(AB3+3,"JJ/MM")))</f>
        <v>Jeudi</v>
      </c>
      <c r="B18" s="4" t="s">
        <v>4</v>
      </c>
      <c r="C18" s="5" t="s">
        <v>5</v>
      </c>
      <c r="D18" s="6" t="s">
        <v>5</v>
      </c>
      <c r="E18" s="6" t="s">
        <v>5</v>
      </c>
      <c r="F18" s="6" t="s">
        <v>5</v>
      </c>
      <c r="G18" s="6" t="s">
        <v>5</v>
      </c>
      <c r="H18" s="6" t="s">
        <v>5</v>
      </c>
      <c r="I18" s="6" t="s">
        <v>5</v>
      </c>
      <c r="J18" s="6" t="s">
        <v>5</v>
      </c>
      <c r="K18" s="6" t="s">
        <v>5</v>
      </c>
      <c r="L18" s="6" t="s">
        <v>5</v>
      </c>
      <c r="M18" s="6"/>
      <c r="N18" s="6"/>
      <c r="O18" s="6"/>
      <c r="P18" s="6" t="s">
        <v>5</v>
      </c>
      <c r="Q18" s="6" t="s">
        <v>5</v>
      </c>
      <c r="R18" s="6" t="s">
        <v>5</v>
      </c>
      <c r="S18" s="6" t="s">
        <v>5</v>
      </c>
      <c r="T18" s="6" t="s">
        <v>5</v>
      </c>
      <c r="U18" s="6" t="s">
        <v>5</v>
      </c>
      <c r="V18" s="6"/>
      <c r="W18" s="6"/>
      <c r="X18" s="6"/>
      <c r="Y18" s="6"/>
      <c r="Z18" s="6"/>
      <c r="AA18" s="7" cm="1">
        <f t="array" ref="AA18">SUMPRODUCT(--ISNUMBER(SEARCH("T",C18:Z18)))*30/60/24</f>
        <v>0.33333333333333331</v>
      </c>
      <c r="AC18" s="44"/>
    </row>
    <row r="19" spans="1:29" ht="15" thickBot="1" x14ac:dyDescent="0.35">
      <c r="A19" s="8"/>
      <c r="B19" s="4" t="s">
        <v>1</v>
      </c>
      <c r="C19" s="5" t="s">
        <v>5</v>
      </c>
      <c r="D19" s="6" t="s">
        <v>5</v>
      </c>
      <c r="E19" s="6" t="s">
        <v>5</v>
      </c>
      <c r="F19" s="6" t="s">
        <v>5</v>
      </c>
      <c r="G19" s="6" t="s">
        <v>5</v>
      </c>
      <c r="H19" s="6" t="s">
        <v>5</v>
      </c>
      <c r="I19" s="6" t="s">
        <v>5</v>
      </c>
      <c r="J19" s="6" t="s">
        <v>5</v>
      </c>
      <c r="K19" s="6" t="s">
        <v>5</v>
      </c>
      <c r="L19" s="6" t="s">
        <v>5</v>
      </c>
      <c r="M19" s="6"/>
      <c r="N19" s="6"/>
      <c r="O19" s="6"/>
      <c r="P19" s="6" t="s">
        <v>5</v>
      </c>
      <c r="Q19" s="6" t="s">
        <v>5</v>
      </c>
      <c r="R19" s="6" t="s">
        <v>5</v>
      </c>
      <c r="S19" s="6" t="s">
        <v>5</v>
      </c>
      <c r="T19" s="6" t="s">
        <v>5</v>
      </c>
      <c r="U19" s="6" t="s">
        <v>5</v>
      </c>
      <c r="V19" s="6"/>
      <c r="W19" s="6"/>
      <c r="X19" s="6"/>
      <c r="Y19" s="6"/>
      <c r="Z19" s="6"/>
      <c r="AA19" s="7" cm="1">
        <f t="array" ref="AA19">SUMPRODUCT(--ISNUMBER(SEARCH("T",C19:Z19)))*30/60/24</f>
        <v>0.33333333333333331</v>
      </c>
      <c r="AC19" s="44"/>
    </row>
    <row r="20" spans="1:29" ht="15" thickBot="1" x14ac:dyDescent="0.35">
      <c r="A20" s="8"/>
      <c r="B20" s="4" t="s">
        <v>2</v>
      </c>
      <c r="C20" s="5" t="s">
        <v>5</v>
      </c>
      <c r="D20" s="6" t="s">
        <v>5</v>
      </c>
      <c r="E20" s="6" t="s">
        <v>5</v>
      </c>
      <c r="F20" s="6" t="s">
        <v>5</v>
      </c>
      <c r="G20" s="6" t="s">
        <v>5</v>
      </c>
      <c r="H20" s="6" t="s">
        <v>5</v>
      </c>
      <c r="I20" s="6" t="s">
        <v>5</v>
      </c>
      <c r="J20" s="6" t="s">
        <v>5</v>
      </c>
      <c r="K20" s="6" t="s">
        <v>5</v>
      </c>
      <c r="L20" s="6" t="s">
        <v>5</v>
      </c>
      <c r="M20" s="6"/>
      <c r="N20" s="6"/>
      <c r="O20" s="6"/>
      <c r="P20" s="6" t="s">
        <v>5</v>
      </c>
      <c r="Q20" s="6" t="s">
        <v>5</v>
      </c>
      <c r="R20" s="6" t="s">
        <v>5</v>
      </c>
      <c r="S20" s="6" t="s">
        <v>5</v>
      </c>
      <c r="T20" s="6" t="s">
        <v>5</v>
      </c>
      <c r="U20" s="6" t="s">
        <v>5</v>
      </c>
      <c r="V20" s="6"/>
      <c r="W20" s="6"/>
      <c r="X20" s="6"/>
      <c r="Y20" s="6"/>
      <c r="Z20" s="6"/>
      <c r="AA20" s="7" cm="1">
        <f t="array" ref="AA20">SUMPRODUCT(--ISNUMBER(SEARCH("T",C20:Z20)))*30/60/24</f>
        <v>0.33333333333333331</v>
      </c>
      <c r="AC20" s="44"/>
    </row>
    <row r="21" spans="1:29" ht="15" thickBot="1" x14ac:dyDescent="0.35">
      <c r="A21" s="8"/>
      <c r="B21" s="4" t="s">
        <v>3</v>
      </c>
      <c r="C21" s="5" t="s">
        <v>5</v>
      </c>
      <c r="D21" s="6" t="s">
        <v>5</v>
      </c>
      <c r="E21" s="6" t="s">
        <v>5</v>
      </c>
      <c r="F21" s="6" t="s">
        <v>5</v>
      </c>
      <c r="G21" s="6" t="s">
        <v>5</v>
      </c>
      <c r="H21" s="6" t="s">
        <v>5</v>
      </c>
      <c r="I21" s="6" t="s">
        <v>5</v>
      </c>
      <c r="J21" s="6" t="s">
        <v>5</v>
      </c>
      <c r="K21" s="6" t="s">
        <v>5</v>
      </c>
      <c r="L21" s="6" t="s">
        <v>5</v>
      </c>
      <c r="M21" s="6"/>
      <c r="N21" s="6"/>
      <c r="O21" s="6" t="s">
        <v>5</v>
      </c>
      <c r="P21" s="6" t="s">
        <v>5</v>
      </c>
      <c r="Q21" s="6" t="s">
        <v>5</v>
      </c>
      <c r="R21" s="6" t="s">
        <v>5</v>
      </c>
      <c r="S21" s="6" t="s">
        <v>5</v>
      </c>
      <c r="T21" s="6" t="s">
        <v>5</v>
      </c>
      <c r="U21" s="6" t="s">
        <v>5</v>
      </c>
      <c r="V21" s="6" t="s">
        <v>5</v>
      </c>
      <c r="W21" s="6" t="s">
        <v>5</v>
      </c>
      <c r="X21" s="6" t="s">
        <v>5</v>
      </c>
      <c r="Y21" s="6" t="s">
        <v>5</v>
      </c>
      <c r="Z21" s="6"/>
      <c r="AA21" s="7" cm="1">
        <f t="array" ref="AA21">SUMPRODUCT(--ISNUMBER(SEARCH("T",C21:Z21)))*30/60/24</f>
        <v>0.4375</v>
      </c>
      <c r="AB21" s="14"/>
      <c r="AC21" s="44"/>
    </row>
    <row r="22" spans="1:29" ht="15" thickBot="1" x14ac:dyDescent="0.35">
      <c r="A22" s="10" t="str">
        <f>IF(A6="","",IF(AB3="","Vendredi","Vendredi "&amp;TEXT(AB3+4,"JJ/MM")))</f>
        <v>Vendredi</v>
      </c>
      <c r="B22" s="4" t="s">
        <v>4</v>
      </c>
      <c r="C22" s="5" t="s">
        <v>5</v>
      </c>
      <c r="D22" s="6" t="s">
        <v>5</v>
      </c>
      <c r="E22" s="6" t="s">
        <v>5</v>
      </c>
      <c r="F22" s="6" t="s">
        <v>5</v>
      </c>
      <c r="G22" s="6" t="s">
        <v>5</v>
      </c>
      <c r="H22" s="6" t="s">
        <v>5</v>
      </c>
      <c r="I22" s="6" t="s">
        <v>5</v>
      </c>
      <c r="J22" s="6" t="s">
        <v>5</v>
      </c>
      <c r="K22" s="6" t="s">
        <v>5</v>
      </c>
      <c r="L22" s="6" t="s">
        <v>5</v>
      </c>
      <c r="M22" s="6"/>
      <c r="N22" s="6"/>
      <c r="O22" s="6"/>
      <c r="P22" s="6" t="s">
        <v>5</v>
      </c>
      <c r="Q22" s="6" t="s">
        <v>5</v>
      </c>
      <c r="R22" s="6" t="s">
        <v>5</v>
      </c>
      <c r="S22" s="6" t="s">
        <v>5</v>
      </c>
      <c r="T22" s="6" t="s">
        <v>5</v>
      </c>
      <c r="U22" s="6" t="s">
        <v>5</v>
      </c>
      <c r="V22" s="6"/>
      <c r="W22" s="6"/>
      <c r="X22" s="6"/>
      <c r="Y22" s="6"/>
      <c r="Z22" s="6"/>
      <c r="AA22" s="7" cm="1">
        <f t="array" ref="AA22">SUMPRODUCT(--ISNUMBER(SEARCH("T",C22:Z22)))*30/60/24</f>
        <v>0.33333333333333331</v>
      </c>
      <c r="AC22" s="44"/>
    </row>
    <row r="23" spans="1:29" ht="15" thickBot="1" x14ac:dyDescent="0.35">
      <c r="A23" s="11"/>
      <c r="B23" s="4" t="s">
        <v>1</v>
      </c>
      <c r="C23" s="5" t="s">
        <v>5</v>
      </c>
      <c r="D23" s="6" t="s">
        <v>5</v>
      </c>
      <c r="E23" s="6" t="s">
        <v>5</v>
      </c>
      <c r="F23" s="6" t="s">
        <v>5</v>
      </c>
      <c r="G23" s="6" t="s">
        <v>5</v>
      </c>
      <c r="H23" s="6" t="s">
        <v>5</v>
      </c>
      <c r="I23" s="6" t="s">
        <v>5</v>
      </c>
      <c r="J23" s="6" t="s">
        <v>5</v>
      </c>
      <c r="K23" s="6" t="s">
        <v>5</v>
      </c>
      <c r="L23" s="6" t="s">
        <v>5</v>
      </c>
      <c r="M23" s="6"/>
      <c r="N23" s="6"/>
      <c r="O23" s="6"/>
      <c r="P23" s="6" t="s">
        <v>5</v>
      </c>
      <c r="Q23" s="6" t="s">
        <v>5</v>
      </c>
      <c r="R23" s="6" t="s">
        <v>5</v>
      </c>
      <c r="S23" s="6" t="s">
        <v>5</v>
      </c>
      <c r="T23" s="6" t="s">
        <v>5</v>
      </c>
      <c r="U23" s="6" t="s">
        <v>5</v>
      </c>
      <c r="V23" s="6"/>
      <c r="W23" s="6"/>
      <c r="X23" s="6"/>
      <c r="Y23" s="6"/>
      <c r="Z23" s="6"/>
      <c r="AA23" s="7" cm="1">
        <f t="array" ref="AA23">SUMPRODUCT(--ISNUMBER(SEARCH("T",C23:Z23)))*30/60/24</f>
        <v>0.33333333333333331</v>
      </c>
      <c r="AC23" s="44"/>
    </row>
    <row r="24" spans="1:29" ht="15" thickBot="1" x14ac:dyDescent="0.35">
      <c r="A24" s="11"/>
      <c r="B24" s="4" t="s">
        <v>2</v>
      </c>
      <c r="C24" s="5" t="s">
        <v>5</v>
      </c>
      <c r="D24" s="6" t="s">
        <v>5</v>
      </c>
      <c r="E24" s="6" t="s">
        <v>5</v>
      </c>
      <c r="F24" s="6" t="s">
        <v>5</v>
      </c>
      <c r="G24" s="6" t="s">
        <v>5</v>
      </c>
      <c r="H24" s="6" t="s">
        <v>5</v>
      </c>
      <c r="I24" s="6" t="s">
        <v>5</v>
      </c>
      <c r="J24" s="6" t="s">
        <v>5</v>
      </c>
      <c r="K24" s="6" t="s">
        <v>5</v>
      </c>
      <c r="L24" s="6" t="s">
        <v>5</v>
      </c>
      <c r="M24" s="6"/>
      <c r="N24" s="6"/>
      <c r="O24" s="6"/>
      <c r="P24" s="6" t="s">
        <v>5</v>
      </c>
      <c r="Q24" s="6" t="s">
        <v>5</v>
      </c>
      <c r="R24" s="6" t="s">
        <v>5</v>
      </c>
      <c r="S24" s="6" t="s">
        <v>5</v>
      </c>
      <c r="T24" s="6" t="s">
        <v>5</v>
      </c>
      <c r="U24" s="6" t="s">
        <v>5</v>
      </c>
      <c r="V24" s="6"/>
      <c r="W24" s="6"/>
      <c r="X24" s="6"/>
      <c r="Y24" s="6"/>
      <c r="Z24" s="6"/>
      <c r="AA24" s="7" cm="1">
        <f t="array" ref="AA24">SUMPRODUCT(--ISNUMBER(SEARCH("T",C24:Z24)))*30/60/24</f>
        <v>0.33333333333333331</v>
      </c>
      <c r="AC24" s="44"/>
    </row>
    <row r="25" spans="1:29" ht="15" thickBot="1" x14ac:dyDescent="0.35">
      <c r="A25" s="12"/>
      <c r="B25" s="13" t="s">
        <v>3</v>
      </c>
      <c r="C25" s="5" t="s">
        <v>5</v>
      </c>
      <c r="D25" s="6" t="s">
        <v>5</v>
      </c>
      <c r="E25" s="6" t="s">
        <v>5</v>
      </c>
      <c r="F25" s="6" t="s">
        <v>5</v>
      </c>
      <c r="G25" s="6" t="s">
        <v>5</v>
      </c>
      <c r="H25" s="6" t="s">
        <v>5</v>
      </c>
      <c r="I25" s="6" t="s">
        <v>5</v>
      </c>
      <c r="J25" s="6" t="s">
        <v>5</v>
      </c>
      <c r="K25" s="6" t="s">
        <v>5</v>
      </c>
      <c r="L25" s="6" t="s">
        <v>5</v>
      </c>
      <c r="M25" s="6"/>
      <c r="N25" s="6"/>
      <c r="O25" s="6" t="s">
        <v>5</v>
      </c>
      <c r="P25" s="6" t="s">
        <v>5</v>
      </c>
      <c r="Q25" s="6" t="s">
        <v>5</v>
      </c>
      <c r="R25" s="6" t="s">
        <v>5</v>
      </c>
      <c r="S25" s="6" t="s">
        <v>5</v>
      </c>
      <c r="T25" s="6" t="s">
        <v>5</v>
      </c>
      <c r="U25" s="6" t="s">
        <v>5</v>
      </c>
      <c r="V25" s="6" t="s">
        <v>5</v>
      </c>
      <c r="W25" s="6" t="s">
        <v>5</v>
      </c>
      <c r="X25" s="6" t="s">
        <v>5</v>
      </c>
      <c r="Y25" s="6" t="s">
        <v>5</v>
      </c>
      <c r="Z25" s="6"/>
      <c r="AA25" s="7" cm="1">
        <f t="array" ref="AA25">SUMPRODUCT(--ISNUMBER(SEARCH("T",C25:Z25)))*30/60/24</f>
        <v>0.4375</v>
      </c>
      <c r="AB25" s="14"/>
      <c r="AC25" s="44"/>
    </row>
    <row r="26" spans="1:29" ht="15" thickBot="1" x14ac:dyDescent="0.35"/>
    <row r="27" spans="1:29" x14ac:dyDescent="0.3">
      <c r="D27" s="38" t="s">
        <v>6</v>
      </c>
      <c r="E27" s="39"/>
      <c r="F27" s="38" t="s">
        <v>7</v>
      </c>
      <c r="G27" s="39"/>
      <c r="H27" s="38" t="s">
        <v>8</v>
      </c>
      <c r="I27" s="39"/>
      <c r="J27" s="38" t="s">
        <v>9</v>
      </c>
      <c r="K27" s="39"/>
      <c r="L27" s="38" t="s">
        <v>10</v>
      </c>
      <c r="M27" s="39"/>
      <c r="X27" s="42" t="s">
        <v>11</v>
      </c>
      <c r="Z27" s="45" t="s">
        <v>12</v>
      </c>
    </row>
    <row r="28" spans="1:29" ht="15" thickBot="1" x14ac:dyDescent="0.35">
      <c r="D28" s="40"/>
      <c r="E28" s="41"/>
      <c r="F28" s="40"/>
      <c r="G28" s="41"/>
      <c r="H28" s="40"/>
      <c r="I28" s="41"/>
      <c r="J28" s="40"/>
      <c r="K28" s="41"/>
      <c r="L28" s="40"/>
      <c r="M28" s="41"/>
      <c r="X28" s="43"/>
      <c r="Z28" s="45"/>
    </row>
    <row r="29" spans="1:29" ht="15" thickBot="1" x14ac:dyDescent="0.35">
      <c r="B29" s="27" t="s">
        <v>4</v>
      </c>
      <c r="C29" s="28"/>
      <c r="D29" s="24">
        <v>0.27083333333333331</v>
      </c>
      <c r="E29" s="26"/>
      <c r="F29" s="24">
        <v>0.33333333333333331</v>
      </c>
      <c r="G29" s="25"/>
      <c r="H29" s="26">
        <v>0.33333333333333331</v>
      </c>
      <c r="I29" s="26"/>
      <c r="J29" s="24">
        <v>0.33333333333333331</v>
      </c>
      <c r="K29" s="25"/>
      <c r="L29" s="26">
        <v>0.33333333333333331</v>
      </c>
      <c r="M29" s="25"/>
      <c r="X29" s="15">
        <f>SUM(D29:M29)</f>
        <v>1.6041666666666665</v>
      </c>
      <c r="Z29" s="45"/>
    </row>
    <row r="30" spans="1:29" ht="15" thickBot="1" x14ac:dyDescent="0.35">
      <c r="B30" s="27" t="s">
        <v>1</v>
      </c>
      <c r="C30" s="28"/>
      <c r="D30" s="18">
        <v>0.33333333333333331</v>
      </c>
      <c r="E30" s="20"/>
      <c r="F30" s="18">
        <v>0.33333333333333331</v>
      </c>
      <c r="G30" s="19"/>
      <c r="H30" s="20">
        <v>0.33333333333333331</v>
      </c>
      <c r="I30" s="20"/>
      <c r="J30" s="18">
        <v>0.33333333333333331</v>
      </c>
      <c r="K30" s="19"/>
      <c r="L30" s="20">
        <v>0.33333333333333331</v>
      </c>
      <c r="M30" s="19"/>
      <c r="X30" s="16">
        <f t="shared" ref="X30:X32" si="0">SUM(D30:M30)</f>
        <v>1.6666666666666665</v>
      </c>
      <c r="Z30" s="45"/>
    </row>
    <row r="31" spans="1:29" ht="15" thickBot="1" x14ac:dyDescent="0.35">
      <c r="B31" s="27" t="s">
        <v>2</v>
      </c>
      <c r="C31" s="28"/>
      <c r="D31" s="18">
        <v>0.33333333333333331</v>
      </c>
      <c r="E31" s="20"/>
      <c r="F31" s="18">
        <v>0.33333333333333331</v>
      </c>
      <c r="G31" s="19"/>
      <c r="H31" s="20">
        <v>0.33333333333333331</v>
      </c>
      <c r="I31" s="20"/>
      <c r="J31" s="18">
        <v>0.33333333333333331</v>
      </c>
      <c r="K31" s="19"/>
      <c r="L31" s="20">
        <v>0.33333333333333331</v>
      </c>
      <c r="M31" s="19"/>
      <c r="X31" s="16">
        <f t="shared" si="0"/>
        <v>1.6666666666666665</v>
      </c>
      <c r="Z31" s="45"/>
    </row>
    <row r="32" spans="1:29" ht="15" thickBot="1" x14ac:dyDescent="0.35">
      <c r="B32" s="27" t="s">
        <v>3</v>
      </c>
      <c r="C32" s="28"/>
      <c r="D32" s="21">
        <v>0.4375</v>
      </c>
      <c r="E32" s="23"/>
      <c r="F32" s="21">
        <v>0.4375</v>
      </c>
      <c r="G32" s="22"/>
      <c r="H32" s="23">
        <v>0.4375</v>
      </c>
      <c r="I32" s="23"/>
      <c r="J32" s="21">
        <v>0.4375</v>
      </c>
      <c r="K32" s="22"/>
      <c r="L32" s="23">
        <v>0.4375</v>
      </c>
      <c r="M32" s="22"/>
      <c r="X32" s="17">
        <f t="shared" si="0"/>
        <v>2.1875</v>
      </c>
      <c r="Z32" s="45"/>
    </row>
  </sheetData>
  <mergeCells count="33">
    <mergeCell ref="C1:Z3"/>
    <mergeCell ref="D27:E28"/>
    <mergeCell ref="F27:G28"/>
    <mergeCell ref="H27:I28"/>
    <mergeCell ref="J27:K28"/>
    <mergeCell ref="L27:M28"/>
    <mergeCell ref="X27:X28"/>
    <mergeCell ref="B29:C29"/>
    <mergeCell ref="B30:C30"/>
    <mergeCell ref="B31:C31"/>
    <mergeCell ref="B32:C32"/>
    <mergeCell ref="D29:E29"/>
    <mergeCell ref="D31:E31"/>
    <mergeCell ref="D32:E32"/>
    <mergeCell ref="D30:E30"/>
    <mergeCell ref="F30:G30"/>
    <mergeCell ref="H30:I30"/>
    <mergeCell ref="J30:K30"/>
    <mergeCell ref="L30:M30"/>
    <mergeCell ref="AC5:AC25"/>
    <mergeCell ref="Z27:Z32"/>
    <mergeCell ref="F31:G31"/>
    <mergeCell ref="H31:I31"/>
    <mergeCell ref="J31:K31"/>
    <mergeCell ref="L31:M31"/>
    <mergeCell ref="F32:G32"/>
    <mergeCell ref="H32:I32"/>
    <mergeCell ref="J32:K32"/>
    <mergeCell ref="L32:M32"/>
    <mergeCell ref="F29:G29"/>
    <mergeCell ref="H29:I29"/>
    <mergeCell ref="J29:K29"/>
    <mergeCell ref="L29:M29"/>
  </mergeCells>
  <phoneticPr fontId="4" type="noConversion"/>
  <conditionalFormatting sqref="C6:Z7 C9:L9 C11:L11 C13:L13 C15:L15 C17:L17 C19:L19 C21:L21 C23:L23 C25:L25 O10:Y11 O14:Y15 O18:Y19 O22:Y23">
    <cfRule type="expression" dxfId="2" priority="3">
      <formula>AND($C5&lt;#REF!,$C5&gt;=#REF!)</formula>
    </cfRule>
  </conditionalFormatting>
  <conditionalFormatting sqref="M9:Z9 O13:Y13 O17:Y17 O21:Y21 O25:Y25 AB9 AB13 AB17 AB21 AB25">
    <cfRule type="expression" dxfId="1" priority="2">
      <formula>AND($C5&lt;#REF!,$C5&gt;=#REF!)</formula>
    </cfRule>
  </conditionalFormatting>
  <conditionalFormatting sqref="C8:Z8 C10:L10 C12:L12 C14:L14 C16:L16 C18:L18 C20:L20 C22:L22 C24:L24 O12:Y12 O16:Y16 O20:Y20 O24:Y24">
    <cfRule type="expression" dxfId="0" priority="1">
      <formula>AND($C6&lt;#REF!,$C6&gt;=#REF!)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GS_m07</dc:creator>
  <cp:lastModifiedBy>GS_m07</cp:lastModifiedBy>
  <dcterms:created xsi:type="dcterms:W3CDTF">2022-02-22T13:46:07Z</dcterms:created>
  <dcterms:modified xsi:type="dcterms:W3CDTF">2022-02-24T08:19:36Z</dcterms:modified>
</cp:coreProperties>
</file>