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8800" windowHeight="12585" activeTab="3"/>
  </bookViews>
  <sheets>
    <sheet name="détails en ligne" sheetId="1" r:id="rId1"/>
    <sheet name="Original" sheetId="7" r:id="rId2"/>
    <sheet name="détails sur 3 lignes" sheetId="5" r:id="rId3"/>
    <sheet name="indirect et indexe" sheetId="8" r:id="rId4"/>
  </sheets>
  <definedNames>
    <definedName name="_xlnm._FilterDatabase" localSheetId="0" hidden="1">'détails en ligne'!#REF!</definedName>
    <definedName name="_xlnm._FilterDatabase" localSheetId="2" hidden="1">'détails sur 3 lignes'!$A$2:$F$19</definedName>
    <definedName name="_xlnm._FilterDatabase" localSheetId="1" hidden="1">Original!$A$2:$F$19</definedName>
    <definedName name="CAFAP_balance_31_12_2012" localSheetId="0">#REF!</definedName>
    <definedName name="_xlnm.Print_Area" localSheetId="0">'détails en ligne'!$B$1:$J$25</definedName>
  </definedNames>
  <calcPr calcId="152511"/>
</workbook>
</file>

<file path=xl/calcChain.xml><?xml version="1.0" encoding="utf-8"?>
<calcChain xmlns="http://schemas.openxmlformats.org/spreadsheetml/2006/main">
  <c r="A46" i="7" l="1"/>
  <c r="A47" i="7" s="1"/>
  <c r="E19" i="7"/>
  <c r="D18" i="7"/>
  <c r="C18" i="7"/>
  <c r="C19" i="7" s="1"/>
  <c r="C20" i="7" s="1"/>
  <c r="B18" i="7"/>
  <c r="B19" i="7" s="1"/>
  <c r="B20" i="7" s="1"/>
  <c r="H16" i="7"/>
  <c r="H17" i="7" s="1"/>
  <c r="E16" i="7"/>
  <c r="C15" i="7"/>
  <c r="C16" i="7" s="1"/>
  <c r="C17" i="7" s="1"/>
  <c r="B15" i="7"/>
  <c r="B16" i="7" s="1"/>
  <c r="B17" i="7" s="1"/>
  <c r="E13" i="7"/>
  <c r="C12" i="7"/>
  <c r="C13" i="7" s="1"/>
  <c r="C14" i="7" s="1"/>
  <c r="B12" i="7"/>
  <c r="B13" i="7" s="1"/>
  <c r="B14" i="7" s="1"/>
  <c r="E10" i="7"/>
  <c r="C9" i="7"/>
  <c r="C10" i="7" s="1"/>
  <c r="C11" i="7" s="1"/>
  <c r="B9" i="7"/>
  <c r="B10" i="7" s="1"/>
  <c r="B11" i="7" s="1"/>
  <c r="E7" i="7"/>
  <c r="C6" i="7"/>
  <c r="C7" i="7" s="1"/>
  <c r="C8" i="7" s="1"/>
  <c r="B6" i="7"/>
  <c r="B7" i="7" s="1"/>
  <c r="B8" i="7" s="1"/>
  <c r="A6" i="7"/>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E4" i="7"/>
  <c r="C3" i="7"/>
  <c r="C4" i="7" s="1"/>
  <c r="C5" i="7" s="1"/>
  <c r="B3" i="7"/>
  <c r="B4" i="7" s="1"/>
  <c r="B5" i="7" s="1"/>
  <c r="E1" i="7"/>
  <c r="B6" i="8"/>
  <c r="I3" i="5"/>
  <c r="K10" i="5"/>
  <c r="I6" i="5"/>
  <c r="H8" i="5"/>
  <c r="I12" i="5"/>
  <c r="L17" i="5"/>
  <c r="I13" i="5"/>
  <c r="H15" i="5"/>
  <c r="I9" i="5"/>
  <c r="J6" i="5"/>
  <c r="I17" i="5"/>
  <c r="H19" i="5"/>
  <c r="J15" i="5"/>
  <c r="H4" i="5"/>
  <c r="I7" i="5"/>
  <c r="J18" i="5"/>
  <c r="H16" i="5"/>
  <c r="H10" i="5"/>
  <c r="I18" i="5"/>
  <c r="L8" i="5"/>
  <c r="H6" i="5"/>
  <c r="K4" i="5"/>
  <c r="K19" i="5"/>
  <c r="H13" i="5"/>
  <c r="H11" i="5"/>
  <c r="I19" i="5"/>
  <c r="H12" i="5"/>
  <c r="H3" i="5"/>
  <c r="J9" i="5"/>
  <c r="I5" i="5"/>
  <c r="H7" i="5"/>
  <c r="J12" i="5"/>
  <c r="K16" i="5"/>
  <c r="I16" i="5"/>
  <c r="H14" i="5"/>
  <c r="L14" i="5"/>
  <c r="L20" i="5"/>
  <c r="I20" i="5"/>
  <c r="H18" i="5"/>
  <c r="K13" i="5"/>
  <c r="L11" i="5"/>
  <c r="H5" i="5"/>
  <c r="I11" i="5"/>
  <c r="I14" i="5"/>
  <c r="K7" i="5"/>
  <c r="H20" i="5"/>
  <c r="I10" i="5"/>
  <c r="I8" i="5"/>
  <c r="H9" i="5"/>
  <c r="I15" i="5"/>
  <c r="I4" i="5"/>
  <c r="H17" i="5"/>
  <c r="K1" i="5" l="1"/>
  <c r="E16" i="5"/>
  <c r="E13" i="5"/>
  <c r="E10" i="5"/>
  <c r="E7" i="5"/>
  <c r="E4" i="5"/>
  <c r="C15" i="5"/>
  <c r="B15" i="5"/>
  <c r="B18" i="5" l="1"/>
  <c r="B19" i="5" s="1"/>
  <c r="B20" i="5" s="1"/>
  <c r="C18" i="5"/>
  <c r="D18" i="5"/>
  <c r="C19" i="5"/>
  <c r="C20" i="5" s="1"/>
  <c r="E19" i="5"/>
  <c r="F20" i="5"/>
  <c r="A46" i="5"/>
  <c r="A47" i="5" s="1"/>
  <c r="B12" i="5"/>
  <c r="B9" i="5"/>
  <c r="B6" i="5"/>
  <c r="B7" i="5" s="1"/>
  <c r="B8" i="5" s="1"/>
  <c r="B3" i="5"/>
  <c r="I16" i="1"/>
  <c r="I17" i="1"/>
  <c r="I18" i="1"/>
  <c r="I19" i="1"/>
  <c r="I20" i="1"/>
  <c r="I21" i="1"/>
  <c r="I22" i="1"/>
  <c r="I23" i="1"/>
  <c r="F20" i="7" s="1"/>
  <c r="I24" i="1"/>
  <c r="J21" i="1"/>
  <c r="J22" i="1"/>
  <c r="J23" i="1"/>
  <c r="J24" i="1"/>
  <c r="A6" i="5"/>
  <c r="C6" i="5"/>
  <c r="C7" i="5" s="1"/>
  <c r="C8" i="5" s="1"/>
  <c r="A7" i="5"/>
  <c r="A8" i="5"/>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C9" i="5"/>
  <c r="C10" i="5" s="1"/>
  <c r="C11" i="5" s="1"/>
  <c r="B10" i="5"/>
  <c r="B11" i="5"/>
  <c r="C12" i="5"/>
  <c r="C13" i="5" s="1"/>
  <c r="C14" i="5" s="1"/>
  <c r="B13" i="5"/>
  <c r="B14" i="5"/>
  <c r="B16" i="5"/>
  <c r="C16" i="5"/>
  <c r="C17" i="5" s="1"/>
  <c r="B17" i="5"/>
  <c r="J17" i="1"/>
  <c r="L5" i="5"/>
  <c r="F8" i="7" l="1"/>
  <c r="F8" i="5"/>
  <c r="F17" i="7"/>
  <c r="F17" i="5"/>
  <c r="F5" i="7"/>
  <c r="F5" i="5"/>
  <c r="D6" i="7"/>
  <c r="D6" i="5"/>
  <c r="F14" i="7"/>
  <c r="F14" i="5"/>
  <c r="F11" i="7"/>
  <c r="F11" i="5"/>
  <c r="L1" i="5"/>
  <c r="C3" i="5"/>
  <c r="B4" i="5"/>
  <c r="B5" i="5" s="1"/>
  <c r="F1" i="7" l="1"/>
  <c r="J16" i="1"/>
  <c r="J3" i="5"/>
  <c r="D3" i="7" l="1"/>
  <c r="D3" i="5"/>
  <c r="C4" i="5"/>
  <c r="C5" i="5" s="1"/>
  <c r="J20" i="1" l="1"/>
  <c r="D15" i="7" l="1"/>
  <c r="D15" i="5"/>
  <c r="I14" i="1"/>
  <c r="J19" i="1"/>
  <c r="J18" i="1"/>
  <c r="J1" i="5" l="1"/>
  <c r="D9" i="7"/>
  <c r="D1" i="7" s="1"/>
  <c r="D9" i="5"/>
  <c r="D1" i="5" s="1"/>
  <c r="D12" i="7"/>
  <c r="D12" i="5"/>
  <c r="J14" i="1"/>
  <c r="J25" i="1"/>
  <c r="B25" i="1"/>
  <c r="H14" i="1"/>
  <c r="E1" i="5" l="1"/>
  <c r="F1" i="5"/>
  <c r="H25" i="1"/>
  <c r="G25" i="1"/>
</calcChain>
</file>

<file path=xl/sharedStrings.xml><?xml version="1.0" encoding="utf-8"?>
<sst xmlns="http://schemas.openxmlformats.org/spreadsheetml/2006/main" count="95" uniqueCount="54">
  <si>
    <r>
      <rPr>
        <sz val="11"/>
        <color theme="1"/>
        <rFont val="Calibri"/>
        <family val="2"/>
      </rPr>
      <t>Date</t>
    </r>
  </si>
  <si>
    <t xml:space="preserve">N° facture </t>
  </si>
  <si>
    <t>2013-01</t>
  </si>
  <si>
    <t>2013-02</t>
  </si>
  <si>
    <t>2013-03</t>
  </si>
  <si>
    <t>2013-04</t>
  </si>
  <si>
    <t>2013-05</t>
  </si>
  <si>
    <t>COTISATION 2013</t>
  </si>
  <si>
    <t>Date</t>
  </si>
  <si>
    <t>Type de facture</t>
  </si>
  <si>
    <t>AVOIR</t>
  </si>
  <si>
    <t>AV</t>
  </si>
  <si>
    <t>FA</t>
  </si>
  <si>
    <t>FACTURE</t>
  </si>
  <si>
    <t>Montant HT</t>
  </si>
  <si>
    <t>Montant TVA</t>
  </si>
  <si>
    <t>Montant TTC</t>
  </si>
  <si>
    <t>2013-250</t>
  </si>
  <si>
    <t>a</t>
  </si>
  <si>
    <t>ligne sur feuille 1</t>
  </si>
  <si>
    <t>etc.</t>
  </si>
  <si>
    <t>FA/AV  + N° + Détails</t>
  </si>
  <si>
    <t>…</t>
  </si>
  <si>
    <t>TTC</t>
  </si>
  <si>
    <t>HT</t>
  </si>
  <si>
    <t>TVA</t>
  </si>
  <si>
    <t>EXEMPLE DE FORRMULE COPIE COLLER DEPUIS A15:F17</t>
  </si>
  <si>
    <r>
      <t>FORMULES SUR LA</t>
    </r>
    <r>
      <rPr>
        <b/>
        <sz val="11"/>
        <rFont val="Calibri"/>
        <family val="2"/>
        <scheme val="minor"/>
      </rPr>
      <t xml:space="preserve"> ZONE A15:F17 </t>
    </r>
    <r>
      <rPr>
        <sz val="11"/>
        <rFont val="Calibri"/>
        <family val="2"/>
        <scheme val="minor"/>
      </rPr>
      <t xml:space="preserve">: ON TROUVE LA </t>
    </r>
    <r>
      <rPr>
        <u/>
        <sz val="11"/>
        <rFont val="Calibri"/>
        <family val="2"/>
        <scheme val="minor"/>
      </rPr>
      <t>LIGNE  20</t>
    </r>
  </si>
  <si>
    <t>Montant</t>
  </si>
  <si>
    <t>Description</t>
  </si>
  <si>
    <t>détails</t>
  </si>
  <si>
    <t>formules recopiée à la main à chaque fois …. Top long !!!</t>
  </si>
  <si>
    <t xml:space="preserve">extrait de fichier </t>
  </si>
  <si>
    <t>Sté</t>
  </si>
  <si>
    <t>client</t>
  </si>
  <si>
    <t>détails en ligne'!I20</t>
  </si>
  <si>
    <t>détails en ligne'!I23</t>
  </si>
  <si>
    <t>CONCATENER('détails en ligne'!C20;" ";" N°";'détails en ligne'!B20;" ";'détails en ligne'!E20;" ";'détails en ligne'!F20;" ";'détails en ligne'!G20)</t>
  </si>
  <si>
    <t>détails en ligne'!D20</t>
  </si>
  <si>
    <t>détails en ligne'!D23</t>
  </si>
  <si>
    <t>CONCATENER('détails en ligne'!C23;" ";" N°";'détails en ligne'!B23;" ";'détails en ligne'!E23;" ";'détails en ligne'!F23;" ";'détails en ligne'!G23)</t>
  </si>
  <si>
    <t>détails en ligne'!J20</t>
  </si>
  <si>
    <t>détails en ligne'!H20</t>
  </si>
  <si>
    <t>détails en ligne'!J23</t>
  </si>
  <si>
    <t>détails en ligne'!H23</t>
  </si>
  <si>
    <t xml:space="preserve">La formule ce copie colle avec le ligne 23 au lieu de recopier la ligne 21 …. Il y a un décllage de 3 lignes car je copie colle 3 lignes </t>
  </si>
  <si>
    <t>http://forum.excel-pratique.com/excel/help-tirage-de-formule-3-lignes-3lignes-t43642.html</t>
  </si>
  <si>
    <t>Merci beaucoup Banzai64 !!</t>
  </si>
  <si>
    <t>Par contre, j'ai quand même une formule INDEX qui ne fonctionne pas, comment faire ?</t>
  </si>
  <si>
    <t>COTISATION</t>
  </si>
  <si>
    <t>AUTRES</t>
  </si>
  <si>
    <t>RIEN</t>
  </si>
  <si>
    <t xml:space="preserve">Merci d'avance </t>
  </si>
  <si>
    <t>Grég619100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</si>
</sst>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C]_-;\-* #,##0.00\ [$€-40C]_-;_-* &quot;-&quot;??\ [$€-40C]_-;_-@_-"/>
  </numFmts>
  <fonts count="21" x14ac:knownFonts="1">
    <font>
      <sz val="11"/>
      <color theme="1"/>
      <name val="Calibri"/>
      <family val="2"/>
      <scheme val="minor"/>
    </font>
    <font>
      <sz val="11"/>
      <color theme="1"/>
      <name val="Calibri"/>
      <family val="2"/>
      <scheme val="minor"/>
    </font>
    <font>
      <sz val="11"/>
      <color theme="1"/>
      <name val="Calibri"/>
      <family val="2"/>
    </font>
    <font>
      <sz val="11"/>
      <color theme="1"/>
      <name val="Arial"/>
      <family val="2"/>
    </font>
    <font>
      <b/>
      <sz val="11"/>
      <color rgb="FFE36C0A"/>
      <name val="Arial"/>
      <family val="2"/>
    </font>
    <font>
      <u/>
      <sz val="11"/>
      <color theme="10"/>
      <name val="Calibri"/>
      <family val="2"/>
      <scheme val="minor"/>
    </font>
    <font>
      <i/>
      <sz val="11"/>
      <color theme="1"/>
      <name val="Arial"/>
      <family val="2"/>
    </font>
    <font>
      <b/>
      <sz val="14"/>
      <color theme="0"/>
      <name val="Calibri"/>
      <family val="2"/>
      <scheme val="minor"/>
    </font>
    <font>
      <b/>
      <u/>
      <sz val="11"/>
      <color theme="1"/>
      <name val="Calibri"/>
      <family val="2"/>
      <scheme val="minor"/>
    </font>
    <font>
      <sz val="11"/>
      <name val="Calibri"/>
      <family val="2"/>
      <scheme val="minor"/>
    </font>
    <font>
      <b/>
      <u/>
      <sz val="11"/>
      <name val="Calibri"/>
      <family val="2"/>
      <scheme val="minor"/>
    </font>
    <font>
      <b/>
      <sz val="11"/>
      <name val="Calibri"/>
      <family val="2"/>
      <scheme val="minor"/>
    </font>
    <font>
      <b/>
      <u/>
      <sz val="28"/>
      <color rgb="FF4F81BD" tint="-0.24994659260841701"/>
      <name val="Calibri"/>
      <family val="2"/>
    </font>
    <font>
      <b/>
      <sz val="20"/>
      <color theme="0"/>
      <name val="Calibri"/>
      <family val="2"/>
    </font>
    <font>
      <b/>
      <u/>
      <sz val="11"/>
      <color rgb="FFFF0000"/>
      <name val="Calibri"/>
      <family val="2"/>
      <scheme val="minor"/>
    </font>
    <font>
      <u/>
      <sz val="11"/>
      <name val="Calibri"/>
      <family val="2"/>
      <scheme val="minor"/>
    </font>
    <font>
      <b/>
      <i/>
      <u/>
      <sz val="11"/>
      <color rgb="FFFF0000"/>
      <name val="Calibri"/>
      <family val="2"/>
      <scheme val="minor"/>
    </font>
    <font>
      <b/>
      <i/>
      <u/>
      <sz val="11"/>
      <name val="Calibri"/>
      <family val="2"/>
      <scheme val="minor"/>
    </font>
    <font>
      <b/>
      <sz val="11"/>
      <color theme="1"/>
      <name val="Calibri"/>
      <family val="2"/>
      <scheme val="minor"/>
    </font>
    <font>
      <sz val="8"/>
      <name val="Calibri"/>
      <family val="2"/>
      <scheme val="minor"/>
    </font>
    <font>
      <sz val="8"/>
      <color theme="1"/>
      <name val="Calibri"/>
      <family val="2"/>
      <scheme val="minor"/>
    </font>
  </fonts>
  <fills count="15">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00"/>
        <bgColor theme="4" tint="0.59999389629810485"/>
      </patternFill>
    </fill>
    <fill>
      <patternFill patternType="solid">
        <fgColor rgb="FFFFFF00"/>
        <bgColor theme="4" tint="0.79998168889431442"/>
      </patternFill>
    </fill>
    <fill>
      <patternFill patternType="solid">
        <fgColor theme="6"/>
        <bgColor indexed="64"/>
      </patternFill>
    </fill>
    <fill>
      <patternFill patternType="solid">
        <fgColor theme="6"/>
        <bgColor theme="4" tint="0.59999389629810485"/>
      </patternFill>
    </fill>
    <fill>
      <patternFill patternType="solid">
        <fgColor theme="6"/>
        <bgColor theme="4" tint="0.79998168889431442"/>
      </patternFill>
    </fill>
    <fill>
      <patternFill patternType="solid">
        <fgColor theme="8" tint="0.59999389629810485"/>
        <bgColor indexed="64"/>
      </patternFill>
    </fill>
    <fill>
      <patternFill patternType="solid">
        <fgColor theme="8" tint="0.39997558519241921"/>
        <bgColor indexed="64"/>
      </patternFill>
    </fill>
  </fills>
  <borders count="11">
    <border>
      <left/>
      <right/>
      <top/>
      <bottom/>
      <diagonal/>
    </border>
    <border>
      <left/>
      <right style="thin">
        <color theme="0"/>
      </right>
      <top/>
      <bottom style="thick">
        <color theme="0"/>
      </bottom>
      <diagonal/>
    </border>
    <border>
      <left/>
      <right/>
      <top/>
      <bottom style="thick">
        <color theme="0"/>
      </bottom>
      <diagonal/>
    </border>
    <border>
      <left style="thin">
        <color theme="0"/>
      </left>
      <right style="thin">
        <color theme="0"/>
      </right>
      <top style="thin">
        <color theme="0"/>
      </top>
      <bottom style="thick">
        <color theme="0"/>
      </bottom>
      <diagonal/>
    </border>
    <border>
      <left/>
      <right/>
      <top style="thin">
        <color theme="0"/>
      </top>
      <bottom/>
      <diagonal/>
    </border>
    <border>
      <left/>
      <right style="thin">
        <color theme="0"/>
      </right>
      <top style="thin">
        <color theme="0"/>
      </top>
      <bottom/>
      <diagonal/>
    </border>
    <border>
      <left style="thin">
        <color theme="0"/>
      </left>
      <right/>
      <top style="thin">
        <color theme="0"/>
      </top>
      <bottom/>
      <diagonal/>
    </border>
    <border>
      <left/>
      <right/>
      <top/>
      <bottom style="double">
        <color indexed="64"/>
      </bottom>
      <diagonal/>
    </border>
    <border>
      <left/>
      <right/>
      <top/>
      <bottom style="thin">
        <color indexed="64"/>
      </bottom>
      <diagonal/>
    </border>
    <border>
      <left/>
      <right/>
      <top style="double">
        <color indexed="64"/>
      </top>
      <bottom/>
      <diagonal/>
    </border>
    <border>
      <left/>
      <right style="thin">
        <color indexed="64"/>
      </right>
      <top/>
      <bottom/>
      <diagonal/>
    </border>
  </borders>
  <cellStyleXfs count="5">
    <xf numFmtId="0" fontId="0" fillId="0" borderId="0"/>
    <xf numFmtId="44" fontId="1" fillId="0" borderId="0" applyFont="0" applyFill="0" applyBorder="0" applyAlignment="0" applyProtection="0"/>
    <xf numFmtId="0" fontId="5"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05">
    <xf numFmtId="0" fontId="0" fillId="0" borderId="0" xfId="0"/>
    <xf numFmtId="164" fontId="0" fillId="0" borderId="0" xfId="0" applyNumberFormat="1" applyFont="1"/>
    <xf numFmtId="0" fontId="0" fillId="0" borderId="0" xfId="0"/>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2" applyAlignment="1">
      <alignment vertical="center"/>
    </xf>
    <xf numFmtId="0" fontId="6" fillId="0" borderId="0" xfId="0" applyFont="1" applyAlignment="1">
      <alignment vertical="center"/>
    </xf>
    <xf numFmtId="44" fontId="0" fillId="0" borderId="0" xfId="1" applyFont="1"/>
    <xf numFmtId="14" fontId="0" fillId="0" borderId="0" xfId="0" applyNumberFormat="1"/>
    <xf numFmtId="44" fontId="7" fillId="2" borderId="3" xfId="1" applyNumberFormat="1" applyFont="1" applyFill="1" applyBorder="1" applyAlignment="1">
      <alignment vertical="center"/>
    </xf>
    <xf numFmtId="44" fontId="0" fillId="0" borderId="0" xfId="0" applyNumberFormat="1" applyFont="1"/>
    <xf numFmtId="0" fontId="0" fillId="0" borderId="0" xfId="0" applyAlignment="1">
      <alignment horizontal="center" vertical="center" wrapText="1"/>
    </xf>
    <xf numFmtId="0" fontId="2" fillId="0" borderId="0" xfId="0" applyFont="1" applyAlignment="1">
      <alignment horizontal="center" vertical="center" wrapText="1"/>
    </xf>
    <xf numFmtId="14" fontId="0" fillId="0" borderId="0" xfId="0" applyNumberFormat="1" applyFont="1" applyAlignment="1">
      <alignment horizontal="center" vertical="center" wrapText="1"/>
    </xf>
    <xf numFmtId="44" fontId="2" fillId="0" borderId="0" xfId="1" applyFont="1" applyAlignment="1">
      <alignment horizontal="center" vertical="center" wrapText="1"/>
    </xf>
    <xf numFmtId="0" fontId="9" fillId="4" borderId="0" xfId="0" applyFont="1" applyFill="1"/>
    <xf numFmtId="44" fontId="0" fillId="0" borderId="0" xfId="0" applyNumberFormat="1"/>
    <xf numFmtId="0" fontId="8" fillId="5" borderId="0" xfId="0" applyFont="1" applyFill="1"/>
    <xf numFmtId="0" fontId="0" fillId="5" borderId="0" xfId="0" applyFill="1"/>
    <xf numFmtId="49" fontId="0" fillId="0" borderId="0" xfId="0" applyNumberFormat="1"/>
    <xf numFmtId="49" fontId="2" fillId="0" borderId="0" xfId="0" applyNumberFormat="1" applyFont="1" applyAlignment="1">
      <alignment horizontal="center" vertical="center" wrapText="1"/>
    </xf>
    <xf numFmtId="49" fontId="0" fillId="0" borderId="0" xfId="0" applyNumberFormat="1" applyAlignment="1">
      <alignment horizontal="center" vertical="center" wrapText="1"/>
    </xf>
    <xf numFmtId="14" fontId="9" fillId="4" borderId="0" xfId="0" applyNumberFormat="1" applyFont="1" applyFill="1" applyBorder="1"/>
    <xf numFmtId="10" fontId="0" fillId="0" borderId="0" xfId="4" applyNumberFormat="1" applyFont="1"/>
    <xf numFmtId="0" fontId="9" fillId="4" borderId="0" xfId="0" applyNumberFormat="1" applyFont="1" applyFill="1" applyBorder="1" applyAlignment="1">
      <alignment horizontal="left"/>
    </xf>
    <xf numFmtId="10" fontId="2" fillId="0" borderId="0" xfId="4" applyNumberFormat="1" applyFont="1" applyAlignment="1" applyProtection="1">
      <alignment horizontal="center" vertical="center" wrapText="1"/>
    </xf>
    <xf numFmtId="44" fontId="2" fillId="0" borderId="0" xfId="1" applyFont="1" applyAlignment="1" applyProtection="1">
      <alignment horizontal="center" vertical="center" wrapText="1"/>
    </xf>
    <xf numFmtId="44" fontId="0" fillId="0" borderId="0" xfId="1" applyFont="1" applyProtection="1"/>
    <xf numFmtId="0" fontId="0" fillId="0" borderId="0" xfId="0" applyFont="1" applyProtection="1">
      <protection locked="0"/>
    </xf>
    <xf numFmtId="14" fontId="0" fillId="0" borderId="0" xfId="0" applyNumberFormat="1" applyFont="1" applyProtection="1">
      <protection locked="0"/>
    </xf>
    <xf numFmtId="0" fontId="0" fillId="0" borderId="0" xfId="0" applyNumberFormat="1" applyFont="1" applyProtection="1">
      <protection locked="0"/>
    </xf>
    <xf numFmtId="44" fontId="0" fillId="0" borderId="0" xfId="1" applyFont="1" applyProtection="1">
      <protection locked="0"/>
    </xf>
    <xf numFmtId="0" fontId="9" fillId="7" borderId="0" xfId="0" applyNumberFormat="1" applyFont="1" applyFill="1" applyBorder="1" applyAlignment="1">
      <alignment horizontal="center" vertical="center"/>
    </xf>
    <xf numFmtId="0" fontId="9" fillId="0" borderId="0" xfId="0" applyFont="1" applyProtection="1">
      <protection locked="0"/>
    </xf>
    <xf numFmtId="14" fontId="9" fillId="0" borderId="0" xfId="0" applyNumberFormat="1" applyFont="1" applyProtection="1">
      <protection locked="0"/>
    </xf>
    <xf numFmtId="0" fontId="9" fillId="0" borderId="0" xfId="0" applyNumberFormat="1" applyFont="1" applyProtection="1">
      <protection locked="0"/>
    </xf>
    <xf numFmtId="44" fontId="9" fillId="0" borderId="0" xfId="1" applyFont="1" applyProtection="1">
      <protection locked="0"/>
    </xf>
    <xf numFmtId="44" fontId="9" fillId="0" borderId="0" xfId="1" applyFont="1" applyProtection="1"/>
    <xf numFmtId="164" fontId="9" fillId="0" borderId="0" xfId="0" applyNumberFormat="1" applyFont="1"/>
    <xf numFmtId="0" fontId="9" fillId="0" borderId="0" xfId="0" applyFont="1"/>
    <xf numFmtId="44" fontId="0" fillId="0" borderId="0" xfId="4" applyNumberFormat="1" applyFont="1" applyProtection="1"/>
    <xf numFmtId="44" fontId="0" fillId="0" borderId="0" xfId="1" applyNumberFormat="1" applyFont="1" applyProtection="1"/>
    <xf numFmtId="0" fontId="9" fillId="6" borderId="0" xfId="0" applyFont="1" applyFill="1"/>
    <xf numFmtId="0" fontId="9" fillId="6" borderId="0" xfId="0" applyNumberFormat="1" applyFont="1" applyFill="1" applyBorder="1" applyAlignment="1">
      <alignment horizontal="center" vertical="center"/>
    </xf>
    <xf numFmtId="14" fontId="0" fillId="8" borderId="0" xfId="0" applyNumberFormat="1" applyFont="1" applyFill="1" applyBorder="1"/>
    <xf numFmtId="44" fontId="1" fillId="8" borderId="0" xfId="1" applyNumberFormat="1" applyFont="1" applyFill="1" applyBorder="1" applyAlignment="1">
      <alignment horizontal="left"/>
    </xf>
    <xf numFmtId="44" fontId="9" fillId="6" borderId="0" xfId="0" quotePrefix="1" applyNumberFormat="1" applyFont="1" applyFill="1"/>
    <xf numFmtId="14" fontId="0" fillId="9" borderId="0" xfId="0" applyNumberFormat="1" applyFont="1" applyFill="1" applyBorder="1"/>
    <xf numFmtId="0" fontId="9" fillId="6" borderId="7" xfId="0" applyNumberFormat="1" applyFont="1" applyFill="1" applyBorder="1" applyAlignment="1">
      <alignment horizontal="center" vertical="center"/>
    </xf>
    <xf numFmtId="14" fontId="0" fillId="8" borderId="7" xfId="0" applyNumberFormat="1" applyFont="1" applyFill="1" applyBorder="1"/>
    <xf numFmtId="44" fontId="1" fillId="8" borderId="7" xfId="1" applyNumberFormat="1" applyFont="1" applyFill="1" applyBorder="1" applyAlignment="1">
      <alignment horizontal="left"/>
    </xf>
    <xf numFmtId="0" fontId="9" fillId="10" borderId="9" xfId="0" applyNumberFormat="1" applyFont="1" applyFill="1" applyBorder="1" applyAlignment="1">
      <alignment horizontal="center" vertical="center"/>
    </xf>
    <xf numFmtId="14" fontId="0" fillId="11" borderId="0" xfId="0" applyNumberFormat="1" applyFont="1" applyFill="1" applyBorder="1"/>
    <xf numFmtId="44" fontId="1" fillId="11" borderId="0" xfId="1" applyNumberFormat="1" applyFont="1" applyFill="1" applyBorder="1" applyAlignment="1">
      <alignment horizontal="left"/>
    </xf>
    <xf numFmtId="0" fontId="9" fillId="10" borderId="0" xfId="0" applyNumberFormat="1" applyFont="1" applyFill="1" applyBorder="1" applyAlignment="1">
      <alignment horizontal="center" vertical="center"/>
    </xf>
    <xf numFmtId="14" fontId="0" fillId="12" borderId="0" xfId="0" applyNumberFormat="1" applyFont="1" applyFill="1" applyBorder="1"/>
    <xf numFmtId="0" fontId="9" fillId="10" borderId="7" xfId="0" applyNumberFormat="1" applyFont="1" applyFill="1" applyBorder="1" applyAlignment="1">
      <alignment horizontal="center" vertical="center"/>
    </xf>
    <xf numFmtId="14" fontId="0" fillId="11" borderId="7" xfId="0" applyNumberFormat="1" applyFont="1" applyFill="1" applyBorder="1"/>
    <xf numFmtId="44" fontId="1" fillId="11" borderId="7" xfId="1" applyNumberFormat="1" applyFont="1" applyFill="1" applyBorder="1" applyAlignment="1">
      <alignment horizontal="left"/>
    </xf>
    <xf numFmtId="0" fontId="9" fillId="10" borderId="0" xfId="0" applyFont="1" applyFill="1"/>
    <xf numFmtId="0" fontId="14" fillId="10" borderId="0" xfId="0" applyFont="1" applyFill="1"/>
    <xf numFmtId="44" fontId="9" fillId="10" borderId="0" xfId="0" quotePrefix="1" applyNumberFormat="1" applyFont="1" applyFill="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left"/>
    </xf>
    <xf numFmtId="43" fontId="9" fillId="0" borderId="0" xfId="3" applyFont="1" applyFill="1" applyBorder="1" applyAlignment="1">
      <alignment horizontal="left"/>
    </xf>
    <xf numFmtId="0" fontId="9" fillId="0" borderId="0" xfId="0" applyFont="1" applyFill="1"/>
    <xf numFmtId="0" fontId="10" fillId="0" borderId="0" xfId="0" applyNumberFormat="1" applyFont="1" applyFill="1" applyBorder="1" applyAlignment="1">
      <alignment horizontal="center" vertical="center" wrapText="1"/>
    </xf>
    <xf numFmtId="14" fontId="10" fillId="0" borderId="0" xfId="0" applyNumberFormat="1" applyFont="1" applyFill="1" applyBorder="1" applyAlignment="1">
      <alignment horizontal="center" vertical="center"/>
    </xf>
    <xf numFmtId="0" fontId="11" fillId="0" borderId="8" xfId="0" applyFont="1" applyFill="1" applyBorder="1" applyAlignment="1">
      <alignment horizontal="center" vertical="center"/>
    </xf>
    <xf numFmtId="14" fontId="0" fillId="0" borderId="0" xfId="0" applyNumberFormat="1" applyFont="1" applyFill="1" applyBorder="1"/>
    <xf numFmtId="44" fontId="1" fillId="0" borderId="0" xfId="1" applyNumberFormat="1" applyFont="1" applyFill="1" applyBorder="1" applyAlignment="1">
      <alignment horizontal="left"/>
    </xf>
    <xf numFmtId="0" fontId="9" fillId="0" borderId="7" xfId="0" applyNumberFormat="1" applyFont="1" applyFill="1" applyBorder="1" applyAlignment="1">
      <alignment horizontal="center" vertical="center"/>
    </xf>
    <xf numFmtId="14" fontId="0" fillId="0" borderId="7" xfId="0" applyNumberFormat="1" applyFont="1" applyFill="1" applyBorder="1"/>
    <xf numFmtId="44" fontId="1" fillId="0" borderId="7" xfId="1" applyNumberFormat="1" applyFont="1" applyFill="1" applyBorder="1" applyAlignment="1">
      <alignment horizontal="left"/>
    </xf>
    <xf numFmtId="0" fontId="9" fillId="0" borderId="10" xfId="0" applyFont="1" applyFill="1" applyBorder="1"/>
    <xf numFmtId="0" fontId="9" fillId="0" borderId="9" xfId="0" applyNumberFormat="1" applyFont="1" applyFill="1" applyBorder="1" applyAlignment="1">
      <alignment horizontal="center" vertical="center"/>
    </xf>
    <xf numFmtId="14" fontId="9" fillId="0" borderId="9" xfId="0" applyNumberFormat="1" applyFont="1" applyFill="1" applyBorder="1"/>
    <xf numFmtId="0" fontId="9" fillId="0" borderId="9" xfId="0" applyNumberFormat="1" applyFont="1" applyFill="1" applyBorder="1" applyAlignment="1">
      <alignment horizontal="left"/>
    </xf>
    <xf numFmtId="14" fontId="9" fillId="0" borderId="0" xfId="0" applyNumberFormat="1" applyFont="1" applyFill="1" applyBorder="1"/>
    <xf numFmtId="14" fontId="9" fillId="0" borderId="7" xfId="0" applyNumberFormat="1" applyFont="1" applyFill="1" applyBorder="1"/>
    <xf numFmtId="0" fontId="9" fillId="0" borderId="7" xfId="0" applyNumberFormat="1" applyFont="1" applyFill="1" applyBorder="1" applyAlignment="1">
      <alignment horizontal="left"/>
    </xf>
    <xf numFmtId="44" fontId="0" fillId="0" borderId="0" xfId="1" applyNumberFormat="1" applyFont="1" applyFill="1" applyBorder="1" applyAlignment="1">
      <alignment horizontal="left"/>
    </xf>
    <xf numFmtId="0" fontId="9" fillId="6" borderId="0" xfId="0" quotePrefix="1" applyFont="1" applyFill="1"/>
    <xf numFmtId="49" fontId="16" fillId="0" borderId="0" xfId="0" applyNumberFormat="1" applyFont="1"/>
    <xf numFmtId="14" fontId="17" fillId="0" borderId="0" xfId="0" applyNumberFormat="1" applyFont="1" applyFill="1" applyBorder="1"/>
    <xf numFmtId="49" fontId="16" fillId="0" borderId="0" xfId="0" applyNumberFormat="1" applyFont="1" applyAlignment="1">
      <alignment horizontal="left" indent="4"/>
    </xf>
    <xf numFmtId="0" fontId="9" fillId="0" borderId="0" xfId="0" applyFont="1" applyFill="1" applyBorder="1"/>
    <xf numFmtId="14" fontId="9" fillId="13" borderId="0" xfId="0" applyNumberFormat="1" applyFont="1" applyFill="1" applyBorder="1"/>
    <xf numFmtId="0" fontId="9" fillId="13" borderId="0" xfId="0" quotePrefix="1" applyFont="1" applyFill="1"/>
    <xf numFmtId="44" fontId="0" fillId="13" borderId="0" xfId="1" applyNumberFormat="1" applyFont="1" applyFill="1" applyBorder="1" applyAlignment="1">
      <alignment horizontal="left"/>
    </xf>
    <xf numFmtId="0" fontId="5" fillId="0" borderId="0" xfId="2" applyFill="1" applyBorder="1"/>
    <xf numFmtId="0" fontId="18" fillId="14" borderId="0" xfId="0" applyFont="1" applyFill="1"/>
    <xf numFmtId="0" fontId="19" fillId="14" borderId="0" xfId="0" applyFont="1" applyFill="1"/>
    <xf numFmtId="0" fontId="20" fillId="14" borderId="0" xfId="0" applyFont="1" applyFill="1"/>
    <xf numFmtId="0" fontId="11" fillId="14" borderId="0" xfId="0" applyFont="1" applyFill="1"/>
    <xf numFmtId="0" fontId="0" fillId="6" borderId="0" xfId="0" applyFill="1"/>
    <xf numFmtId="0" fontId="12" fillId="0" borderId="0" xfId="0" applyFont="1" applyAlignment="1"/>
    <xf numFmtId="44" fontId="13" fillId="3" borderId="6" xfId="1" applyNumberFormat="1" applyFont="1" applyFill="1" applyBorder="1" applyAlignment="1">
      <alignment horizontal="center" vertical="center" wrapText="1"/>
    </xf>
    <xf numFmtId="44" fontId="13" fillId="3" borderId="4" xfId="1" applyNumberFormat="1" applyFont="1" applyFill="1" applyBorder="1" applyAlignment="1">
      <alignment horizontal="center" vertical="center" wrapText="1"/>
    </xf>
    <xf numFmtId="44" fontId="13" fillId="3" borderId="5" xfId="1" applyNumberFormat="1" applyFont="1" applyFill="1" applyBorder="1" applyAlignment="1">
      <alignment horizontal="center" vertical="center" wrapText="1"/>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 xfId="0" applyFont="1" applyFill="1" applyBorder="1" applyAlignment="1">
      <alignment horizontal="center" vertical="center"/>
    </xf>
  </cellXfs>
  <cellStyles count="5">
    <cellStyle name="Lien hypertexte" xfId="2" builtinId="8"/>
    <cellStyle name="Milliers" xfId="3" builtinId="3"/>
    <cellStyle name="Monétaire" xfId="1" builtinId="4"/>
    <cellStyle name="Normal" xfId="0" builtinId="0"/>
    <cellStyle name="Pourcentage" xfId="4" builtinId="5"/>
  </cellStyles>
  <dxfs count="19">
    <dxf>
      <font>
        <b val="0"/>
        <i val="0"/>
        <strike val="0"/>
        <condense val="0"/>
        <extend val="0"/>
        <outline val="0"/>
        <shadow val="0"/>
        <u val="none"/>
        <vertAlign val="baseline"/>
        <sz val="11"/>
        <color theme="1"/>
        <name val="Calibri"/>
        <scheme val="minor"/>
      </font>
      <numFmt numFmtId="34" formatCode="_-* #,##0.00\ &quot;€&quot;_-;\-* #,##0.0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protection locked="1" hidden="0"/>
    </dxf>
    <dxf>
      <font>
        <b val="0"/>
        <i val="0"/>
        <strike val="0"/>
        <condense val="0"/>
        <extend val="0"/>
        <outline val="0"/>
        <shadow val="0"/>
        <u val="none"/>
        <vertAlign val="baseline"/>
        <sz val="11"/>
        <color theme="1"/>
        <name val="Calibri"/>
        <scheme val="minor"/>
      </font>
      <numFmt numFmtId="34" formatCode="_-* #,##0.00\ &quot;€&quot;_-;\-* #,##0.0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protection locked="1" hidden="0"/>
    </dxf>
    <dxf>
      <font>
        <b val="0"/>
        <i val="0"/>
        <strike val="0"/>
        <condense val="0"/>
        <extend val="0"/>
        <outline val="0"/>
        <shadow val="0"/>
        <u val="none"/>
        <vertAlign val="baseline"/>
        <sz val="11"/>
        <color theme="1"/>
        <name val="Calibri"/>
        <scheme val="minor"/>
      </font>
      <numFmt numFmtId="34" formatCode="_-* #,##0.00\ &quot;€&quot;_-;\-* #,##0.00\ &quot;€&quot;_-;_-* &quot;-&quot;??\ &quot;€&quot;_-;_-@_-"/>
    </dxf>
    <dxf>
      <font>
        <strike val="0"/>
        <outline val="0"/>
        <shadow val="0"/>
        <u val="none"/>
        <vertAlign val="baseline"/>
        <sz val="11"/>
        <color theme="1"/>
        <name val="Calibri"/>
        <scheme val="minor"/>
      </font>
      <protection locked="0" hidden="0"/>
    </dxf>
    <dxf>
      <numFmt numFmtId="30" formatCode="@"/>
    </dxf>
    <dxf>
      <font>
        <b val="0"/>
        <i val="0"/>
        <strike val="0"/>
        <condense val="0"/>
        <extend val="0"/>
        <outline val="0"/>
        <shadow val="0"/>
        <u val="none"/>
        <vertAlign val="baseline"/>
        <sz val="11"/>
        <color theme="1"/>
        <name val="Calibri"/>
        <scheme val="minor"/>
      </font>
      <numFmt numFmtId="0" formatCode="General"/>
      <protection locked="0" hidden="0"/>
    </dxf>
    <dxf>
      <numFmt numFmtId="30" formatCode="@"/>
    </dxf>
    <dxf>
      <font>
        <b val="0"/>
        <i val="0"/>
        <strike val="0"/>
        <condense val="0"/>
        <extend val="0"/>
        <outline val="0"/>
        <shadow val="0"/>
        <u val="none"/>
        <vertAlign val="baseline"/>
        <sz val="11"/>
        <color theme="1"/>
        <name val="Calibri"/>
        <scheme val="minor"/>
      </font>
      <numFmt numFmtId="0" formatCode="General"/>
      <protection locked="0" hidden="0"/>
    </dxf>
    <dxf>
      <numFmt numFmtId="30" formatCode="@"/>
    </dxf>
    <dxf>
      <font>
        <strike val="0"/>
        <outline val="0"/>
        <shadow val="0"/>
        <u val="none"/>
        <vertAlign val="baseline"/>
        <sz val="11"/>
        <color theme="1"/>
        <name val="Calibri"/>
        <scheme val="minor"/>
      </font>
      <numFmt numFmtId="0" formatCode="General"/>
      <protection locked="0" hidden="0"/>
    </dxf>
    <dxf>
      <numFmt numFmtId="19" formatCode="dd/mm/yyyy"/>
    </dxf>
    <dxf>
      <font>
        <strike val="0"/>
        <outline val="0"/>
        <shadow val="0"/>
        <u val="none"/>
        <vertAlign val="baseline"/>
        <sz val="11"/>
        <color theme="1"/>
        <name val="Calibri"/>
        <scheme val="minor"/>
      </font>
      <numFmt numFmtId="19" formatCode="dd/mm/yyyy"/>
      <protection locked="0" hidden="0"/>
    </dxf>
    <dxf>
      <font>
        <b val="0"/>
        <i val="0"/>
        <strike val="0"/>
        <condense val="0"/>
        <extend val="0"/>
        <outline val="0"/>
        <shadow val="0"/>
        <u val="none"/>
        <vertAlign val="baseline"/>
        <sz val="11"/>
        <color theme="1"/>
        <name val="Calibri"/>
        <scheme val="minor"/>
      </font>
      <protection locked="0" hidden="0"/>
    </dxf>
    <dxf>
      <font>
        <strike val="0"/>
        <outline val="0"/>
        <shadow val="0"/>
        <u val="none"/>
        <vertAlign val="baseline"/>
        <sz val="11"/>
        <color theme="1"/>
        <name val="Calibri"/>
        <scheme val="minor"/>
      </font>
      <protection locked="0" hidden="0"/>
    </dxf>
    <dxf>
      <font>
        <strike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2</xdr:col>
      <xdr:colOff>581025</xdr:colOff>
      <xdr:row>24</xdr:row>
      <xdr:rowOff>76200</xdr:rowOff>
    </xdr:from>
    <xdr:to>
      <xdr:col>7</xdr:col>
      <xdr:colOff>2695575</xdr:colOff>
      <xdr:row>45</xdr:row>
      <xdr:rowOff>0</xdr:rowOff>
    </xdr:to>
    <xdr:sp macro="" textlink="">
      <xdr:nvSpPr>
        <xdr:cNvPr id="2" name="ZoneTexte 1"/>
        <xdr:cNvSpPr txBox="1"/>
      </xdr:nvSpPr>
      <xdr:spPr>
        <a:xfrm>
          <a:off x="2400300" y="4972050"/>
          <a:ext cx="8296275" cy="405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travaille actuellement sur un fichier Excel constituée de deux feuilles. La première est une feuille de données comprenant à chaque ligne une facture avec diverses informations (n°, nom de la société, nom du client, montant de la facture, du règlement, ...). La deuxième est une feuille de traitement de donnée où chaque facture est détaillée en 3 lignes (une ligne TTC une ligne HT et une ligne TVA) et plusieurs colonnes. Dans quelques colonnes et pour ces 3 lignes, j'ai mis des formules me permettant d'aller chercher mes données situées sur une seule ligne (se trouvant dans la 1er feuille) afin de remplir automatiquement mes trois lignes dans les cellules souhaitées. Donc, pour résumer, une seule ligne de donnée sur la première feuille et décomposée est 3 lignes sur la seconde feuille à l'aide de formule intégrant des ref. de cellule de la première feuille (localisée sur une seule ligne).</a:t>
          </a:r>
          <a:br>
            <a:rPr lang="fr-FR"/>
          </a:br>
          <a:r>
            <a:rPr lang="fr-FR"/>
            <a:t>Sauf que ma première feuille comporte 250 lignes que je dois décomposer en trois lignes sur ma seconde feuille. Sur ma seconde feuille, j'ai essayé des tirer mes formules mais je constate à chaque fois un décalage de 3 au niveau des ref. des cellules dans mes formules (au lieu de 1 souhaité lorsque j'étire mes formules 3 lignes par 3 lignes). </a:t>
          </a:r>
          <a:br>
            <a:rPr lang="fr-FR"/>
          </a:br>
          <a:r>
            <a:rPr lang="fr-FR"/>
            <a:t/>
          </a:r>
          <a:br>
            <a:rPr lang="fr-FR"/>
          </a:br>
          <a:r>
            <a:rPr lang="fr-FR"/>
            <a:t>Voir fichier en pj.</a:t>
          </a:r>
          <a:br>
            <a:rPr lang="fr-FR"/>
          </a:br>
          <a:r>
            <a:rPr lang="fr-FR"/>
            <a:t/>
          </a:r>
          <a:br>
            <a:rPr lang="fr-FR"/>
          </a:br>
          <a:r>
            <a:rPr lang="fr-FR"/>
            <a:t>Si vous avez déjà rencontré ce problème ou une solution à me proposer pour me dépanner, je vous en remercie par avance (car je dois rendre le ficher dans quelques jours).</a:t>
          </a:r>
          <a:br>
            <a:rPr lang="fr-FR"/>
          </a:br>
          <a:r>
            <a:rPr lang="fr-FR"/>
            <a:t/>
          </a:r>
          <a:br>
            <a:rPr lang="fr-FR"/>
          </a:br>
          <a:r>
            <a:rPr lang="fr-FR"/>
            <a:t>Dans l'attente d'une réponse, merci à vous.</a:t>
          </a:r>
          <a:br>
            <a:rPr lang="fr-FR"/>
          </a:br>
          <a:r>
            <a:rPr lang="fr-FR"/>
            <a:t/>
          </a:r>
          <a:br>
            <a:rPr lang="fr-FR"/>
          </a:br>
          <a:r>
            <a:rPr lang="fr-FR"/>
            <a:t>Greg69100</a:t>
          </a:r>
          <a:br>
            <a:rPr lang="fr-FR"/>
          </a:b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123824</xdr:colOff>
      <xdr:row>15</xdr:row>
      <xdr:rowOff>0</xdr:rowOff>
    </xdr:from>
    <xdr:to>
      <xdr:col>6</xdr:col>
      <xdr:colOff>419099</xdr:colOff>
      <xdr:row>35</xdr:row>
      <xdr:rowOff>123825</xdr:rowOff>
    </xdr:to>
    <xdr:sp macro="" textlink="">
      <xdr:nvSpPr>
        <xdr:cNvPr id="2" name="ZoneTexte 1"/>
        <xdr:cNvSpPr txBox="1"/>
      </xdr:nvSpPr>
      <xdr:spPr>
        <a:xfrm>
          <a:off x="123824" y="3124200"/>
          <a:ext cx="6619875" cy="405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travaille actuellement sur un fichier Excel constituée de deux feuilles. La première est une feuille de données comprenant à chaque ligne une facture avec diverses informations (n°, nom de la société, nom du client, montant de la facture, du règlement, ...). La deuxième est une feuille de traitement de donnée où chaque facture est détaillée en 3 lignes (une ligne TTC une ligne HT et une ligne TVA) et plusieurs colonnes. Dans quelques colonnes et pour ces 3 lignes, j'ai mis des formules me permettant d'aller chercher mes données situées sur une seule ligne (se trouvant dans la 1er feuille) afin de remplir automatiquement mes trois lignes dans les cellules souhaitées. Donc, pour résumer, une seule ligne de donnée sur la première feuille et décomposée est 3 lignes sur la seconde feuille à l'aide de formule intégrant des ref. de cellule de la première feuille (localisée sur une seule ligne).</a:t>
          </a:r>
          <a:br>
            <a:rPr lang="fr-FR"/>
          </a:br>
          <a:r>
            <a:rPr lang="fr-FR"/>
            <a:t>Sauf que ma première feuille comporte 250 lignes que je dois décomposer en trois lignes sur ma seconde feuille. Sur ma seconde feuille, j'ai essayé des tirer mes formules mais je constate à chaque fois un décalage de 3 au niveau des ref. des cellules dans mes formules (au lieu de 1 souhaité lorsque j'étire mes formules 3 lignes par 3 lignes). </a:t>
          </a:r>
          <a:br>
            <a:rPr lang="fr-FR"/>
          </a:br>
          <a:r>
            <a:rPr lang="fr-FR"/>
            <a:t/>
          </a:r>
          <a:br>
            <a:rPr lang="fr-FR"/>
          </a:br>
          <a:r>
            <a:rPr lang="fr-FR"/>
            <a:t>Voir fichier en pj.</a:t>
          </a:r>
          <a:br>
            <a:rPr lang="fr-FR"/>
          </a:br>
          <a:r>
            <a:rPr lang="fr-FR"/>
            <a:t/>
          </a:r>
          <a:br>
            <a:rPr lang="fr-FR"/>
          </a:br>
          <a:r>
            <a:rPr lang="fr-FR"/>
            <a:t>Si vous avez déjà rencontré ce problème ou une solution à me proposer pour me dépanner, je vous en remercie par avance (car je dois rendre le ficher dans quelques jours).</a:t>
          </a:r>
          <a:br>
            <a:rPr lang="fr-FR"/>
          </a:br>
          <a:r>
            <a:rPr lang="fr-FR"/>
            <a:t/>
          </a:r>
          <a:br>
            <a:rPr lang="fr-FR"/>
          </a:br>
          <a:r>
            <a:rPr lang="fr-FR"/>
            <a:t>Dans l'attente d'une réponse, merci à vous.</a:t>
          </a:r>
          <a:br>
            <a:rPr lang="fr-FR"/>
          </a:br>
          <a:r>
            <a:rPr lang="fr-FR"/>
            <a:t/>
          </a:r>
          <a:br>
            <a:rPr lang="fr-FR"/>
          </a:br>
          <a:r>
            <a:rPr lang="fr-FR"/>
            <a:t>Greg69100</a:t>
          </a:r>
          <a:br>
            <a:rPr lang="fr-FR"/>
          </a:br>
          <a:endParaRPr lang="fr-FR" sz="1100"/>
        </a:p>
      </xdr:txBody>
    </xdr:sp>
    <xdr:clientData/>
  </xdr:twoCellAnchor>
  <xdr:twoCellAnchor>
    <xdr:from>
      <xdr:col>7</xdr:col>
      <xdr:colOff>180975</xdr:colOff>
      <xdr:row>22</xdr:row>
      <xdr:rowOff>142875</xdr:rowOff>
    </xdr:from>
    <xdr:to>
      <xdr:col>12</xdr:col>
      <xdr:colOff>552450</xdr:colOff>
      <xdr:row>32</xdr:row>
      <xdr:rowOff>114300</xdr:rowOff>
    </xdr:to>
    <xdr:sp macro="" textlink="">
      <xdr:nvSpPr>
        <xdr:cNvPr id="3" name="ZoneTexte 2"/>
        <xdr:cNvSpPr txBox="1"/>
      </xdr:nvSpPr>
      <xdr:spPr>
        <a:xfrm>
          <a:off x="7267575" y="4638675"/>
          <a:ext cx="5534025"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la recopie des formules</a:t>
          </a:r>
        </a:p>
        <a:p>
          <a:r>
            <a:rPr lang="fr-FR" sz="1100">
              <a:solidFill>
                <a:srgbClr val="FF0000"/>
              </a:solidFill>
            </a:rPr>
            <a:t>Colonne H : Sélectionnes H3 et tires vers le bas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Colonne I : Sélectionnes I3 et tires vers le bas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Tu peux grouper ces 2 colonnes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Sélectionnes H3:I3 et tires vers</a:t>
          </a:r>
          <a:r>
            <a:rPr lang="fr-FR" sz="1100" baseline="0">
              <a:solidFill>
                <a:srgbClr val="FF0000"/>
              </a:solidFill>
              <a:effectLst/>
              <a:latin typeface="+mn-lt"/>
              <a:ea typeface="+mn-ea"/>
              <a:cs typeface="+mn-cs"/>
            </a:rPr>
            <a:t> le bas</a:t>
          </a:r>
          <a:endParaRPr lang="fr-FR" sz="110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J : Sélectionnes J3 :J5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K : Sélectionnes K3:K5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L : Sélectionnes L3:L5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endParaRPr lang="fr-FR" sz="1100"/>
        </a:p>
        <a:p>
          <a:endParaRPr lang="fr-FR" sz="1100"/>
        </a:p>
      </xdr:txBody>
    </xdr:sp>
    <xdr:clientData/>
  </xdr:twoCellAnchor>
</xdr:wsDr>
</file>

<file path=xl/tables/table1.xml><?xml version="1.0" encoding="utf-8"?>
<table xmlns="http://schemas.openxmlformats.org/spreadsheetml/2006/main" id="1" name="Facture" displayName="Facture" ref="B15:J25" totalsRowCount="1" headerRowDxfId="17" dataDxfId="16">
  <autoFilter ref="B15:J24"/>
  <sortState ref="B4:J17">
    <sortCondition ref="B3:B17"/>
  </sortState>
  <tableColumns count="9">
    <tableColumn id="1" name="N° facture " totalsRowFunction="count" dataDxfId="15"/>
    <tableColumn id="10" name="Type de facture" dataDxfId="14"/>
    <tableColumn id="2" name="Date" dataDxfId="13" totalsRowDxfId="12"/>
    <tableColumn id="4" name="Sté" dataDxfId="11" totalsRowDxfId="10"/>
    <tableColumn id="11" name="client" dataDxfId="9" totalsRowDxfId="8"/>
    <tableColumn id="16" name="Description" totalsRowFunction="count" dataDxfId="7" totalsRowDxfId="6"/>
    <tableColumn id="5" name="Montant HT" totalsRowFunction="sum" dataDxfId="5" totalsRowDxfId="4" dataCellStyle="Monétaire"/>
    <tableColumn id="18" name="Montant TVA" dataDxfId="3" totalsRowDxfId="2" dataCellStyle="Pourcentage">
      <calculatedColumnFormula>+Facture[[#This Row],[Montant HT]]*0.196</calculatedColumnFormula>
    </tableColumn>
    <tableColumn id="17" name="Montant TTC" totalsRowFunction="sum" dataDxfId="1" totalsRowDxfId="0" dataCellStyle="Monétaire">
      <calculatedColumnFormula>+Facture[[#This Row],[Montant HT]]+Facture[[#This Row],[Montant TVA]]</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forum.excel-pratique.com/excel/help-tirage-de-formule-3-lignes-3lignes-t4364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1:Q25"/>
  <sheetViews>
    <sheetView showGridLines="0" zoomScale="85" zoomScaleNormal="85" workbookViewId="0">
      <pane xSplit="1" ySplit="15" topLeftCell="B16" activePane="bottomRight" state="frozen"/>
      <selection pane="topRight" activeCell="B1" sqref="B1"/>
      <selection pane="bottomLeft" activeCell="A15" sqref="A15"/>
      <selection pane="bottomRight" activeCell="G17" sqref="G17"/>
    </sheetView>
  </sheetViews>
  <sheetFormatPr baseColWidth="10" defaultColWidth="9" defaultRowHeight="15" x14ac:dyDescent="0.25"/>
  <cols>
    <col min="1" max="1" width="3" customWidth="1"/>
    <col min="2" max="2" width="11.42578125" customWidth="1"/>
    <col min="3" max="3" width="7.42578125" style="3" customWidth="1"/>
    <col min="4" max="4" width="10.85546875" style="9" bestFit="1" customWidth="1"/>
    <col min="5" max="5" width="34.28515625" style="20" bestFit="1" customWidth="1"/>
    <col min="6" max="6" width="28.85546875" style="20" bestFit="1" customWidth="1"/>
    <col min="7" max="7" width="28" style="20" bestFit="1" customWidth="1"/>
    <col min="8" max="8" width="16.140625" style="8" customWidth="1"/>
    <col min="9" max="9" width="18" style="24" customWidth="1"/>
    <col min="10" max="10" width="17" style="8" customWidth="1"/>
    <col min="11" max="11" width="3.5703125" style="2" customWidth="1"/>
    <col min="12" max="12" width="18.5703125" bestFit="1" customWidth="1"/>
    <col min="16" max="16" width="19.7109375" customWidth="1"/>
    <col min="17" max="17" width="8.140625" customWidth="1"/>
  </cols>
  <sheetData>
    <row r="1" spans="2:17" s="2" customFormat="1" x14ac:dyDescent="0.25">
      <c r="D1" s="9"/>
      <c r="E1" s="20"/>
      <c r="F1" s="20"/>
      <c r="G1" s="20"/>
      <c r="H1" s="8"/>
      <c r="I1" s="24"/>
      <c r="J1" s="8"/>
      <c r="L1" s="3"/>
      <c r="M1" s="3"/>
      <c r="N1" s="3"/>
      <c r="O1" s="3"/>
      <c r="P1" s="3"/>
      <c r="Q1" s="3"/>
    </row>
    <row r="2" spans="2:17" s="2" customFormat="1" x14ac:dyDescent="0.25">
      <c r="D2" s="9"/>
      <c r="E2" s="84" t="s">
        <v>32</v>
      </c>
      <c r="F2" s="20"/>
      <c r="G2" s="20"/>
      <c r="H2" s="8"/>
      <c r="I2" s="24"/>
      <c r="J2" s="8"/>
      <c r="L2" s="3"/>
      <c r="M2" s="3"/>
      <c r="N2" s="3"/>
      <c r="O2" s="3"/>
      <c r="P2" s="3"/>
      <c r="Q2" s="3"/>
    </row>
    <row r="3" spans="2:17" s="2" customFormat="1" x14ac:dyDescent="0.25">
      <c r="D3" s="9"/>
      <c r="E3" s="20"/>
      <c r="F3" s="20"/>
      <c r="G3" s="20"/>
      <c r="H3" s="8"/>
      <c r="I3" s="24"/>
      <c r="J3" s="8"/>
      <c r="L3" s="3"/>
      <c r="M3" s="3"/>
      <c r="N3" s="3"/>
      <c r="O3" s="3"/>
      <c r="P3" s="3"/>
      <c r="Q3" s="3"/>
    </row>
    <row r="4" spans="2:17" s="2" customFormat="1" x14ac:dyDescent="0.25">
      <c r="B4" s="5"/>
      <c r="C4" s="5"/>
      <c r="D4" s="9"/>
      <c r="E4" s="20"/>
      <c r="F4" s="20"/>
      <c r="G4" s="20"/>
      <c r="H4" s="8"/>
      <c r="I4" s="24"/>
      <c r="J4" s="8"/>
      <c r="L4" s="3"/>
      <c r="M4" s="3"/>
      <c r="N4" s="3"/>
      <c r="O4" s="3"/>
      <c r="P4" s="3"/>
      <c r="Q4" s="3"/>
    </row>
    <row r="5" spans="2:17" s="2" customFormat="1" x14ac:dyDescent="0.25">
      <c r="B5" s="4"/>
      <c r="C5" s="4"/>
      <c r="D5" s="9"/>
      <c r="E5" s="20"/>
      <c r="F5" s="20"/>
      <c r="G5" s="20"/>
      <c r="H5" s="8"/>
      <c r="I5" s="24"/>
      <c r="J5" s="8"/>
      <c r="L5" s="3"/>
      <c r="M5" s="3"/>
      <c r="N5" s="3"/>
      <c r="O5" s="3"/>
      <c r="P5" s="3"/>
      <c r="Q5" s="3"/>
    </row>
    <row r="6" spans="2:17" s="2" customFormat="1" ht="36" x14ac:dyDescent="0.55000000000000004">
      <c r="B6" s="7"/>
      <c r="C6" s="7"/>
      <c r="D6" s="18" t="s">
        <v>9</v>
      </c>
      <c r="E6" s="19"/>
      <c r="F6" s="20"/>
      <c r="G6" s="20"/>
      <c r="H6" s="97"/>
      <c r="I6" s="97"/>
      <c r="J6" s="97"/>
      <c r="L6" s="3"/>
      <c r="M6" s="3"/>
      <c r="N6" s="3"/>
      <c r="O6" s="3"/>
      <c r="P6" s="3"/>
      <c r="Q6" s="3"/>
    </row>
    <row r="7" spans="2:17" s="2" customFormat="1" x14ac:dyDescent="0.25">
      <c r="B7" s="4"/>
      <c r="C7" s="4"/>
      <c r="D7" s="19" t="s">
        <v>10</v>
      </c>
      <c r="E7" s="19" t="s">
        <v>11</v>
      </c>
      <c r="F7" s="20"/>
      <c r="G7" s="20"/>
      <c r="H7" s="8"/>
      <c r="I7" s="24"/>
      <c r="J7" s="8"/>
      <c r="L7" s="3"/>
      <c r="M7" s="3"/>
      <c r="N7" s="3"/>
      <c r="O7" s="3"/>
      <c r="P7" s="3"/>
      <c r="Q7" s="3"/>
    </row>
    <row r="8" spans="2:17" s="2" customFormat="1" x14ac:dyDescent="0.25">
      <c r="B8" s="4"/>
      <c r="C8" s="4"/>
      <c r="D8" s="19" t="s">
        <v>13</v>
      </c>
      <c r="E8" s="19" t="s">
        <v>12</v>
      </c>
      <c r="F8" s="20"/>
      <c r="G8" s="20"/>
      <c r="H8" s="8"/>
      <c r="I8" s="24"/>
      <c r="J8" s="8"/>
      <c r="L8" s="3"/>
      <c r="M8" s="3"/>
      <c r="N8" s="3"/>
      <c r="O8" s="3"/>
      <c r="P8" s="3"/>
      <c r="Q8" s="3"/>
    </row>
    <row r="9" spans="2:17" s="2" customFormat="1" x14ac:dyDescent="0.25">
      <c r="B9" s="6"/>
      <c r="C9" s="6"/>
      <c r="D9" s="9"/>
      <c r="E9" s="20"/>
      <c r="F9" s="20"/>
      <c r="G9" s="20"/>
      <c r="H9" s="8"/>
      <c r="I9" s="24"/>
      <c r="J9" s="8"/>
      <c r="L9" s="3"/>
      <c r="M9" s="3"/>
      <c r="N9" s="3"/>
      <c r="O9" s="3"/>
      <c r="P9" s="3"/>
      <c r="Q9" s="3"/>
    </row>
    <row r="10" spans="2:17" s="2" customFormat="1" x14ac:dyDescent="0.25">
      <c r="B10" s="4"/>
      <c r="C10" s="4"/>
      <c r="D10" s="9"/>
      <c r="E10" s="20"/>
      <c r="F10" s="20"/>
      <c r="G10" s="20"/>
      <c r="H10" s="8"/>
      <c r="I10" s="24"/>
      <c r="J10" s="8"/>
      <c r="L10" s="3"/>
      <c r="M10" s="3"/>
      <c r="N10" s="3"/>
      <c r="O10" s="3"/>
      <c r="P10" s="3"/>
      <c r="Q10" s="3"/>
    </row>
    <row r="11" spans="2:17" s="2" customFormat="1" x14ac:dyDescent="0.25">
      <c r="C11" s="3"/>
      <c r="D11" s="9"/>
      <c r="E11" s="20"/>
      <c r="F11" s="20"/>
      <c r="G11" s="20"/>
      <c r="I11" s="24"/>
      <c r="J11" s="3"/>
      <c r="L11" s="3"/>
      <c r="M11" s="3"/>
      <c r="N11" s="3"/>
      <c r="O11" s="3"/>
      <c r="P11" s="3"/>
      <c r="Q11" s="3"/>
    </row>
    <row r="12" spans="2:17" s="2" customFormat="1" x14ac:dyDescent="0.25">
      <c r="C12" s="3"/>
      <c r="D12" s="9"/>
      <c r="E12" s="20"/>
      <c r="F12" s="20"/>
      <c r="G12" s="20"/>
      <c r="H12" s="3"/>
      <c r="I12" s="24"/>
      <c r="J12" s="17"/>
      <c r="L12" s="3"/>
      <c r="M12" s="3"/>
      <c r="N12" s="3"/>
      <c r="O12" s="3"/>
      <c r="P12" s="3"/>
      <c r="Q12" s="3"/>
    </row>
    <row r="13" spans="2:17" s="12" customFormat="1" ht="26.25" customHeight="1" x14ac:dyDescent="0.25">
      <c r="B13" s="101" t="s">
        <v>30</v>
      </c>
      <c r="C13" s="101"/>
      <c r="D13" s="101"/>
      <c r="E13" s="101"/>
      <c r="F13" s="101"/>
      <c r="G13" s="102"/>
      <c r="H13" s="98" t="s">
        <v>28</v>
      </c>
      <c r="I13" s="99"/>
      <c r="J13" s="100"/>
      <c r="K13" s="2"/>
      <c r="L13" s="3"/>
      <c r="M13" s="3"/>
      <c r="N13" s="3"/>
      <c r="O13" s="3"/>
      <c r="P13" s="3"/>
      <c r="Q13" s="3"/>
    </row>
    <row r="14" spans="2:17" s="2" customFormat="1" ht="19.5" customHeight="1" thickBot="1" x14ac:dyDescent="0.3">
      <c r="B14" s="103"/>
      <c r="C14" s="103"/>
      <c r="D14" s="103"/>
      <c r="E14" s="103"/>
      <c r="F14" s="103"/>
      <c r="G14" s="104"/>
      <c r="H14" s="10">
        <f>SUBTOTAL(109,Facture[Montant HT])</f>
        <v>1420</v>
      </c>
      <c r="I14" s="10">
        <f>SUBTOTAL(109,Facture[Montant TVA])</f>
        <v>278.32</v>
      </c>
      <c r="J14" s="10">
        <f>SUBTOTAL(109,Facture[Montant TTC])</f>
        <v>1698.3200000000002</v>
      </c>
      <c r="L14" s="3"/>
      <c r="M14" s="3"/>
      <c r="N14" s="3"/>
      <c r="O14" s="3"/>
      <c r="P14" s="3"/>
      <c r="Q14" s="3"/>
    </row>
    <row r="15" spans="2:17" s="12" customFormat="1" ht="45.75" thickTop="1" x14ac:dyDescent="0.25">
      <c r="B15" s="13" t="s">
        <v>1</v>
      </c>
      <c r="C15" s="13" t="s">
        <v>9</v>
      </c>
      <c r="D15" s="14" t="s">
        <v>0</v>
      </c>
      <c r="E15" s="21" t="s">
        <v>33</v>
      </c>
      <c r="F15" s="22" t="s">
        <v>34</v>
      </c>
      <c r="G15" s="22" t="s">
        <v>29</v>
      </c>
      <c r="H15" s="15" t="s">
        <v>14</v>
      </c>
      <c r="I15" s="26" t="s">
        <v>15</v>
      </c>
      <c r="J15" s="27" t="s">
        <v>16</v>
      </c>
      <c r="K15" s="2"/>
      <c r="L15" s="3"/>
      <c r="M15" s="3"/>
      <c r="N15" s="3"/>
      <c r="O15" s="3"/>
      <c r="P15" s="3"/>
      <c r="Q15" s="3"/>
    </row>
    <row r="16" spans="2:17" s="40" customFormat="1" x14ac:dyDescent="0.25">
      <c r="B16" s="34" t="s">
        <v>2</v>
      </c>
      <c r="C16" s="34" t="s">
        <v>12</v>
      </c>
      <c r="D16" s="35">
        <v>41297</v>
      </c>
      <c r="E16" s="36" t="s">
        <v>18</v>
      </c>
      <c r="F16" s="36" t="s">
        <v>18</v>
      </c>
      <c r="G16" s="36" t="s">
        <v>7</v>
      </c>
      <c r="H16" s="37">
        <v>200</v>
      </c>
      <c r="I16" s="38">
        <f>+Facture[[#This Row],[Montant HT]]*0.196</f>
        <v>39.200000000000003</v>
      </c>
      <c r="J16" s="38">
        <f>+Facture[[#This Row],[Montant HT]]+Facture[[#This Row],[Montant TVA]]</f>
        <v>239.2</v>
      </c>
      <c r="K16" s="39"/>
      <c r="L16" s="3"/>
      <c r="M16" s="3"/>
      <c r="N16" s="3"/>
      <c r="O16" s="3"/>
      <c r="P16" s="3"/>
      <c r="Q16" s="3"/>
    </row>
    <row r="17" spans="2:17" x14ac:dyDescent="0.25">
      <c r="B17" s="29" t="s">
        <v>3</v>
      </c>
      <c r="C17" s="29" t="s">
        <v>12</v>
      </c>
      <c r="D17" s="30">
        <v>41297</v>
      </c>
      <c r="E17" s="36" t="s">
        <v>18</v>
      </c>
      <c r="F17" s="36" t="s">
        <v>18</v>
      </c>
      <c r="G17" s="31" t="s">
        <v>7</v>
      </c>
      <c r="H17" s="32">
        <v>200</v>
      </c>
      <c r="I17" s="28">
        <f>+Facture[[#This Row],[Montant HT]]*0.196</f>
        <v>39.200000000000003</v>
      </c>
      <c r="J17" s="28">
        <f>+Facture[[#This Row],[Montant HT]]+Facture[[#This Row],[Montant TVA]]</f>
        <v>239.2</v>
      </c>
      <c r="K17" s="1"/>
      <c r="L17" s="3"/>
      <c r="M17" s="3"/>
      <c r="N17" s="3"/>
      <c r="O17" s="3"/>
      <c r="P17" s="3"/>
      <c r="Q17" s="3"/>
    </row>
    <row r="18" spans="2:17" x14ac:dyDescent="0.25">
      <c r="B18" s="29" t="s">
        <v>4</v>
      </c>
      <c r="C18" s="29" t="s">
        <v>12</v>
      </c>
      <c r="D18" s="30">
        <v>41297</v>
      </c>
      <c r="E18" s="36" t="s">
        <v>18</v>
      </c>
      <c r="F18" s="36" t="s">
        <v>18</v>
      </c>
      <c r="G18" s="31" t="s">
        <v>50</v>
      </c>
      <c r="H18" s="32">
        <v>600</v>
      </c>
      <c r="I18" s="28">
        <f>+Facture[[#This Row],[Montant HT]]*0.196</f>
        <v>117.60000000000001</v>
      </c>
      <c r="J18" s="28">
        <f>+Facture[[#This Row],[Montant HT]]+Facture[[#This Row],[Montant TVA]]</f>
        <v>717.6</v>
      </c>
      <c r="K18" s="1"/>
      <c r="L18" s="3"/>
      <c r="M18" s="3"/>
      <c r="N18" s="3"/>
      <c r="O18" s="3"/>
      <c r="P18" s="3"/>
      <c r="Q18" s="3"/>
    </row>
    <row r="19" spans="2:17" x14ac:dyDescent="0.25">
      <c r="B19" s="29" t="s">
        <v>5</v>
      </c>
      <c r="C19" s="29" t="s">
        <v>12</v>
      </c>
      <c r="D19" s="30">
        <v>41297</v>
      </c>
      <c r="E19" s="36" t="s">
        <v>18</v>
      </c>
      <c r="F19" s="36" t="s">
        <v>18</v>
      </c>
      <c r="G19" s="31" t="s">
        <v>51</v>
      </c>
      <c r="H19" s="32">
        <v>150</v>
      </c>
      <c r="I19" s="28">
        <f>+Facture[[#This Row],[Montant HT]]*0.196</f>
        <v>29.400000000000002</v>
      </c>
      <c r="J19" s="28">
        <f>+Facture[[#This Row],[Montant HT]]+Facture[[#This Row],[Montant TVA]]</f>
        <v>179.4</v>
      </c>
      <c r="K19" s="1"/>
      <c r="L19" s="3"/>
      <c r="M19" s="3"/>
      <c r="N19" s="3"/>
      <c r="O19" s="3"/>
      <c r="P19" s="3"/>
      <c r="Q19" s="3"/>
    </row>
    <row r="20" spans="2:17" x14ac:dyDescent="0.25">
      <c r="B20" s="29" t="s">
        <v>6</v>
      </c>
      <c r="C20" s="29" t="s">
        <v>12</v>
      </c>
      <c r="D20" s="30">
        <v>41279</v>
      </c>
      <c r="E20" s="36" t="s">
        <v>18</v>
      </c>
      <c r="F20" s="36" t="s">
        <v>18</v>
      </c>
      <c r="G20" s="31" t="s">
        <v>50</v>
      </c>
      <c r="H20" s="32">
        <v>150</v>
      </c>
      <c r="I20" s="28">
        <f>+Facture[[#This Row],[Montant HT]]*0.196</f>
        <v>29.400000000000002</v>
      </c>
      <c r="J20" s="28">
        <f>+Facture[[#This Row],[Montant HT]]+Facture[[#This Row],[Montant TVA]]</f>
        <v>179.4</v>
      </c>
      <c r="K20" s="1"/>
      <c r="L20" s="3"/>
      <c r="M20" s="3"/>
      <c r="N20" s="3"/>
      <c r="O20" s="3"/>
      <c r="P20" s="3"/>
      <c r="Q20" s="3"/>
    </row>
    <row r="21" spans="2:17" x14ac:dyDescent="0.25">
      <c r="B21" s="29" t="s">
        <v>20</v>
      </c>
      <c r="C21" s="29"/>
      <c r="D21" s="30"/>
      <c r="E21" s="31"/>
      <c r="F21" s="31"/>
      <c r="G21" s="31"/>
      <c r="H21" s="32">
        <v>120</v>
      </c>
      <c r="I21" s="41">
        <f>+Facture[[#This Row],[Montant HT]]*0.196</f>
        <v>23.52</v>
      </c>
      <c r="J21" s="42">
        <f>+Facture[[#This Row],[Montant HT]]+Facture[[#This Row],[Montant TVA]]</f>
        <v>143.52000000000001</v>
      </c>
      <c r="L21" s="3"/>
      <c r="M21" s="3"/>
      <c r="N21" s="3"/>
      <c r="O21" s="3"/>
      <c r="P21" s="3"/>
      <c r="Q21" s="3"/>
    </row>
    <row r="22" spans="2:17" x14ac:dyDescent="0.25">
      <c r="B22" s="29"/>
      <c r="C22" s="29"/>
      <c r="D22" s="30"/>
      <c r="E22" s="31"/>
      <c r="F22" s="31"/>
      <c r="G22" s="31"/>
      <c r="H22" s="32"/>
      <c r="I22" s="41">
        <f>+Facture[[#This Row],[Montant HT]]*0.196</f>
        <v>0</v>
      </c>
      <c r="J22" s="42">
        <f>+Facture[[#This Row],[Montant HT]]+Facture[[#This Row],[Montant TVA]]</f>
        <v>0</v>
      </c>
      <c r="L22" s="3"/>
      <c r="M22" s="3"/>
      <c r="N22" s="3"/>
      <c r="O22" s="3"/>
      <c r="P22" s="3"/>
      <c r="Q22" s="3"/>
    </row>
    <row r="23" spans="2:17" x14ac:dyDescent="0.25">
      <c r="B23" s="29"/>
      <c r="C23" s="29"/>
      <c r="D23" s="30"/>
      <c r="E23" s="31"/>
      <c r="F23" s="31"/>
      <c r="G23" s="31"/>
      <c r="H23" s="32"/>
      <c r="I23" s="41">
        <f>+Facture[[#This Row],[Montant HT]]*0.196</f>
        <v>0</v>
      </c>
      <c r="J23" s="42">
        <f>+Facture[[#This Row],[Montant HT]]+Facture[[#This Row],[Montant TVA]]</f>
        <v>0</v>
      </c>
    </row>
    <row r="24" spans="2:17" x14ac:dyDescent="0.25">
      <c r="B24" s="29" t="s">
        <v>17</v>
      </c>
      <c r="C24" s="29"/>
      <c r="D24" s="30"/>
      <c r="E24" s="31"/>
      <c r="F24" s="31"/>
      <c r="G24" s="31"/>
      <c r="H24" s="32"/>
      <c r="I24" s="41">
        <f>+Facture[[#This Row],[Montant HT]]*0.196</f>
        <v>0</v>
      </c>
      <c r="J24" s="42">
        <f>+Facture[[#This Row],[Montant HT]]+Facture[[#This Row],[Montant TVA]]</f>
        <v>0</v>
      </c>
    </row>
    <row r="25" spans="2:17" x14ac:dyDescent="0.25">
      <c r="B25">
        <f>SUBTOTAL(103,Facture[[N° facture ]])</f>
        <v>7</v>
      </c>
      <c r="G25" s="20">
        <f>SUBTOTAL(103,Facture[Description])</f>
        <v>5</v>
      </c>
      <c r="H25" s="11">
        <f>SUBTOTAL(109,Facture[Montant HT])</f>
        <v>1420</v>
      </c>
      <c r="I25" s="11"/>
      <c r="J25" s="11">
        <f>SUBTOTAL(109,Facture[Montant TTC])</f>
        <v>1698.3200000000002</v>
      </c>
    </row>
  </sheetData>
  <sheetProtection deleteColumns="0"/>
  <sortState ref="O2:O10">
    <sortCondition ref="O2:O10"/>
  </sortState>
  <mergeCells count="3">
    <mergeCell ref="H6:J6"/>
    <mergeCell ref="H13:J13"/>
    <mergeCell ref="B13:G14"/>
  </mergeCells>
  <conditionalFormatting sqref="K16:K20">
    <cfRule type="cellIs" dxfId="18" priority="4" operator="greaterThan">
      <formula>0</formula>
    </cfRule>
  </conditionalFormatting>
  <dataValidations count="2">
    <dataValidation type="list" allowBlank="1" showInputMessage="1" showErrorMessage="1" sqref="C16:C24">
      <formula1>$E$7:$E$8</formula1>
    </dataValidation>
    <dataValidation type="list" allowBlank="1" showInputMessage="1" showErrorMessage="1" sqref="G22:G24">
      <formula1>$O$2:$O$12</formula1>
    </dataValidation>
  </dataValidations>
  <printOptions horizontalCentered="1"/>
  <pageMargins left="0.5" right="0.5" top="0.5" bottom="0.5" header="0.3" footer="0.3"/>
  <pageSetup scale="36" fitToHeight="0"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483"/>
  <sheetViews>
    <sheetView zoomScaleNormal="100" workbookViewId="0">
      <selection activeCell="C3" sqref="C3"/>
    </sheetView>
  </sheetViews>
  <sheetFormatPr baseColWidth="10" defaultRowHeight="15" x14ac:dyDescent="0.25"/>
  <cols>
    <col min="1" max="1" width="13.42578125" style="33" customWidth="1"/>
    <col min="2" max="2" width="13.85546875" style="23" customWidth="1"/>
    <col min="3" max="3" width="36.28515625" style="25" customWidth="1"/>
    <col min="4" max="5" width="10.85546875" style="25" bestFit="1" customWidth="1"/>
    <col min="6" max="6" width="9.5703125" style="25" bestFit="1" customWidth="1"/>
    <col min="7" max="7" width="25.140625" style="16" customWidth="1"/>
    <col min="8" max="8" width="136.140625" style="16" customWidth="1"/>
    <col min="9" max="16384" width="11.42578125" style="16"/>
  </cols>
  <sheetData>
    <row r="1" spans="1:13" s="66" customFormat="1" x14ac:dyDescent="0.25">
      <c r="A1" s="86" t="s">
        <v>32</v>
      </c>
      <c r="B1" s="85"/>
      <c r="C1" s="64"/>
      <c r="D1" s="65">
        <f>SUBTOTAL(9,D3:D185)</f>
        <v>1554.8000000000002</v>
      </c>
      <c r="E1" s="65">
        <f t="shared" ref="E1:F1" si="0">SUBTOTAL(9,E3:E185)</f>
        <v>1300</v>
      </c>
      <c r="F1" s="65">
        <f t="shared" si="0"/>
        <v>254.8</v>
      </c>
    </row>
    <row r="2" spans="1:13" s="66" customFormat="1" ht="30" x14ac:dyDescent="0.25">
      <c r="A2" s="67" t="s">
        <v>19</v>
      </c>
      <c r="B2" s="68" t="s">
        <v>8</v>
      </c>
      <c r="C2" s="69" t="s">
        <v>21</v>
      </c>
      <c r="D2" s="69" t="s">
        <v>23</v>
      </c>
      <c r="E2" s="69" t="s">
        <v>24</v>
      </c>
      <c r="F2" s="69" t="s">
        <v>25</v>
      </c>
    </row>
    <row r="3" spans="1:13" s="66" customFormat="1" x14ac:dyDescent="0.25">
      <c r="A3" s="63">
        <v>16</v>
      </c>
      <c r="B3" s="70">
        <f>+'détails en ligne'!D16</f>
        <v>41297</v>
      </c>
      <c r="C3" s="71" t="str">
        <f>CONCATENATE('détails en ligne'!C16," "," N°",'détails en ligne'!B16," ",'détails en ligne'!E16," ",'détails en ligne'!F16," ",'détails en ligne'!G16)</f>
        <v>FA  N°2013-01 a a COTISATION 2013</v>
      </c>
      <c r="D3" s="82">
        <f>+'détails en ligne'!J16</f>
        <v>239.2</v>
      </c>
      <c r="E3" s="71"/>
      <c r="F3" s="71"/>
    </row>
    <row r="4" spans="1:13" s="66" customFormat="1" x14ac:dyDescent="0.25">
      <c r="A4" s="63">
        <v>16</v>
      </c>
      <c r="B4" s="70">
        <f>+B3</f>
        <v>41297</v>
      </c>
      <c r="C4" s="71" t="str">
        <f>+C3</f>
        <v>FA  N°2013-01 a a COTISATION 2013</v>
      </c>
      <c r="D4" s="71"/>
      <c r="E4" s="71">
        <f>+'détails en ligne'!H16</f>
        <v>200</v>
      </c>
      <c r="F4" s="71"/>
    </row>
    <row r="5" spans="1:13" s="66" customFormat="1" ht="15.75" thickBot="1" x14ac:dyDescent="0.3">
      <c r="A5" s="72">
        <v>16</v>
      </c>
      <c r="B5" s="73">
        <f>+B4</f>
        <v>41297</v>
      </c>
      <c r="C5" s="74" t="str">
        <f>+C4</f>
        <v>FA  N°2013-01 a a COTISATION 2013</v>
      </c>
      <c r="D5" s="74"/>
      <c r="E5" s="74"/>
      <c r="F5" s="74">
        <f>+'détails en ligne'!I16</f>
        <v>39.200000000000003</v>
      </c>
    </row>
    <row r="6" spans="1:13" s="66" customFormat="1" ht="15.75" thickTop="1" x14ac:dyDescent="0.25">
      <c r="A6" s="63">
        <f>+A5+1</f>
        <v>17</v>
      </c>
      <c r="B6" s="70">
        <f>+'détails en ligne'!D17</f>
        <v>41297</v>
      </c>
      <c r="C6" s="71" t="str">
        <f>CONCATENATE('détails en ligne'!C17," "," N°",'détails en ligne'!B17," ",'détails en ligne'!E17," ",'détails en ligne'!F17," ",'détails en ligne'!G17)</f>
        <v>FA  N°2013-02 a a COTISATION 2013</v>
      </c>
      <c r="D6" s="71">
        <f>+'détails en ligne'!J17</f>
        <v>239.2</v>
      </c>
      <c r="E6" s="71"/>
      <c r="F6" s="71"/>
      <c r="G6" s="75"/>
    </row>
    <row r="7" spans="1:13" s="66" customFormat="1" x14ac:dyDescent="0.25">
      <c r="A7" s="63">
        <f t="shared" ref="A7:B8" si="1">+A6</f>
        <v>17</v>
      </c>
      <c r="B7" s="70">
        <f t="shared" si="1"/>
        <v>41297</v>
      </c>
      <c r="C7" s="71" t="str">
        <f>+C6</f>
        <v>FA  N°2013-02 a a COTISATION 2013</v>
      </c>
      <c r="D7" s="71"/>
      <c r="E7" s="71">
        <f>+'détails en ligne'!H17</f>
        <v>200</v>
      </c>
      <c r="F7" s="71"/>
      <c r="G7" s="75"/>
    </row>
    <row r="8" spans="1:13" s="66" customFormat="1" ht="15.75" thickBot="1" x14ac:dyDescent="0.3">
      <c r="A8" s="72">
        <f t="shared" si="1"/>
        <v>17</v>
      </c>
      <c r="B8" s="73">
        <f t="shared" si="1"/>
        <v>41297</v>
      </c>
      <c r="C8" s="74" t="str">
        <f>+C7</f>
        <v>FA  N°2013-02 a a COTISATION 2013</v>
      </c>
      <c r="D8" s="74"/>
      <c r="E8" s="74"/>
      <c r="F8" s="74">
        <f>+'détails en ligne'!I17</f>
        <v>39.200000000000003</v>
      </c>
      <c r="G8" s="75"/>
    </row>
    <row r="9" spans="1:13" s="66" customFormat="1" ht="15.75" thickTop="1" x14ac:dyDescent="0.25">
      <c r="A9" s="63">
        <f>+A8+1</f>
        <v>18</v>
      </c>
      <c r="B9" s="70">
        <f>+'détails en ligne'!D18</f>
        <v>41297</v>
      </c>
      <c r="C9" s="71" t="str">
        <f>CONCATENATE('détails en ligne'!C18," "," N°",'détails en ligne'!B18," ",'détails en ligne'!E18," ",'détails en ligne'!F18," ",'détails en ligne'!G18)</f>
        <v>FA  N°2013-03 a a AUTRES</v>
      </c>
      <c r="D9" s="71">
        <f>+'détails en ligne'!J18</f>
        <v>717.6</v>
      </c>
      <c r="E9" s="71"/>
      <c r="F9" s="71"/>
      <c r="G9" s="75"/>
      <c r="H9" s="66" t="s">
        <v>31</v>
      </c>
    </row>
    <row r="10" spans="1:13" s="66" customFormat="1" x14ac:dyDescent="0.25">
      <c r="A10" s="63">
        <f t="shared" ref="A10:B11" si="2">+A9</f>
        <v>18</v>
      </c>
      <c r="B10" s="70">
        <f t="shared" si="2"/>
        <v>41297</v>
      </c>
      <c r="C10" s="71" t="str">
        <f>+C9</f>
        <v>FA  N°2013-03 a a AUTRES</v>
      </c>
      <c r="D10" s="71"/>
      <c r="E10" s="71">
        <f>+'détails en ligne'!H18</f>
        <v>600</v>
      </c>
      <c r="F10" s="71"/>
      <c r="G10" s="75"/>
    </row>
    <row r="11" spans="1:13" s="66" customFormat="1" ht="15.75" thickBot="1" x14ac:dyDescent="0.3">
      <c r="A11" s="72">
        <f t="shared" si="2"/>
        <v>18</v>
      </c>
      <c r="B11" s="73">
        <f t="shared" si="2"/>
        <v>41297</v>
      </c>
      <c r="C11" s="74" t="str">
        <f>+C10</f>
        <v>FA  N°2013-03 a a AUTRES</v>
      </c>
      <c r="D11" s="74"/>
      <c r="E11" s="74"/>
      <c r="F11" s="74">
        <f>+'détails en ligne'!I18</f>
        <v>117.60000000000001</v>
      </c>
      <c r="G11" s="75"/>
    </row>
    <row r="12" spans="1:13" s="66" customFormat="1" ht="15.75" thickTop="1" x14ac:dyDescent="0.25">
      <c r="A12" s="63">
        <f>+A11+1</f>
        <v>19</v>
      </c>
      <c r="B12" s="70">
        <f>+'détails en ligne'!D19</f>
        <v>41297</v>
      </c>
      <c r="C12" s="71" t="str">
        <f>CONCATENATE('détails en ligne'!C19," "," N°",'détails en ligne'!B19," ",'détails en ligne'!E19," ",'détails en ligne'!F19," ",'détails en ligne'!G19)</f>
        <v>FA  N°2013-04 a a RIEN</v>
      </c>
      <c r="D12" s="71">
        <f>+'détails en ligne'!J19</f>
        <v>179.4</v>
      </c>
      <c r="E12" s="71"/>
      <c r="F12" s="71"/>
      <c r="G12" s="75"/>
    </row>
    <row r="13" spans="1:13" s="66" customFormat="1" x14ac:dyDescent="0.25">
      <c r="A13" s="63">
        <f t="shared" ref="A13:B14" si="3">+A12</f>
        <v>19</v>
      </c>
      <c r="B13" s="70">
        <f t="shared" si="3"/>
        <v>41297</v>
      </c>
      <c r="C13" s="71" t="str">
        <f>+C12</f>
        <v>FA  N°2013-04 a a RIEN</v>
      </c>
      <c r="D13" s="71"/>
      <c r="E13" s="71">
        <f>+'détails en ligne'!H19</f>
        <v>150</v>
      </c>
      <c r="F13" s="71"/>
      <c r="G13" s="75"/>
    </row>
    <row r="14" spans="1:13" s="66" customFormat="1" ht="15.75" thickBot="1" x14ac:dyDescent="0.3">
      <c r="A14" s="72">
        <f t="shared" si="3"/>
        <v>19</v>
      </c>
      <c r="B14" s="73">
        <f t="shared" si="3"/>
        <v>41297</v>
      </c>
      <c r="C14" s="74" t="str">
        <f>+C13</f>
        <v>FA  N°2013-04 a a RIEN</v>
      </c>
      <c r="D14" s="74"/>
      <c r="E14" s="74"/>
      <c r="F14" s="74">
        <f>+'détails en ligne'!I19</f>
        <v>29.400000000000002</v>
      </c>
      <c r="G14" s="75"/>
      <c r="H14" s="43" t="s">
        <v>27</v>
      </c>
    </row>
    <row r="15" spans="1:13" ht="15.75" thickTop="1" x14ac:dyDescent="0.25">
      <c r="A15" s="44">
        <f>+A14+1</f>
        <v>20</v>
      </c>
      <c r="B15" s="45">
        <f>+'détails en ligne'!D20</f>
        <v>41279</v>
      </c>
      <c r="C15" s="46" t="str">
        <f>CONCATENATE('détails en ligne'!C20," "," N°",'détails en ligne'!B20," ",'détails en ligne'!E20," ",'détails en ligne'!F20," ",'détails en ligne'!G20)</f>
        <v>FA  N°2013-05 a a AUTRES</v>
      </c>
      <c r="D15" s="46">
        <f>+'détails en ligne'!J20</f>
        <v>179.4</v>
      </c>
      <c r="E15" s="46"/>
      <c r="F15" s="46"/>
      <c r="G15" s="47" t="s">
        <v>38</v>
      </c>
      <c r="H15" s="43" t="s">
        <v>37</v>
      </c>
      <c r="I15" s="83" t="s">
        <v>41</v>
      </c>
      <c r="J15" s="43"/>
      <c r="K15" s="43"/>
      <c r="L15" s="43"/>
      <c r="M15" s="43"/>
    </row>
    <row r="16" spans="1:13" x14ac:dyDescent="0.25">
      <c r="A16" s="44">
        <f t="shared" ref="A16:B17" si="4">+A15</f>
        <v>20</v>
      </c>
      <c r="B16" s="48">
        <f t="shared" si="4"/>
        <v>41279</v>
      </c>
      <c r="C16" s="46" t="str">
        <f>+C15</f>
        <v>FA  N°2013-05 a a AUTRES</v>
      </c>
      <c r="D16" s="46"/>
      <c r="E16" s="46">
        <f>+'détails en ligne'!H20</f>
        <v>150</v>
      </c>
      <c r="F16" s="46"/>
      <c r="G16" s="47" t="s">
        <v>35</v>
      </c>
      <c r="H16" s="43" t="str">
        <f>+H15</f>
        <v>CONCATENER('détails en ligne'!C20;" ";" N°";'détails en ligne'!B20;" ";'détails en ligne'!E20;" ";'détails en ligne'!F20;" ";'détails en ligne'!G20)</v>
      </c>
      <c r="I16" s="43"/>
      <c r="J16" s="83" t="s">
        <v>42</v>
      </c>
      <c r="K16" s="43"/>
      <c r="L16" s="43"/>
      <c r="M16" s="43"/>
    </row>
    <row r="17" spans="1:13" ht="15.75" thickBot="1" x14ac:dyDescent="0.3">
      <c r="A17" s="49">
        <f t="shared" si="4"/>
        <v>20</v>
      </c>
      <c r="B17" s="50">
        <f t="shared" si="4"/>
        <v>41279</v>
      </c>
      <c r="C17" s="51" t="str">
        <f>+C16</f>
        <v>FA  N°2013-05 a a AUTRES</v>
      </c>
      <c r="D17" s="51"/>
      <c r="E17" s="51"/>
      <c r="F17" s="51">
        <f>+'détails en ligne'!I20</f>
        <v>29.400000000000002</v>
      </c>
      <c r="G17" s="47" t="s">
        <v>35</v>
      </c>
      <c r="H17" s="43" t="str">
        <f>+H16</f>
        <v>CONCATENER('détails en ligne'!C20;" ";" N°";'détails en ligne'!B20;" ";'détails en ligne'!E20;" ";'détails en ligne'!F20;" ";'détails en ligne'!G20)</v>
      </c>
      <c r="I17" s="43"/>
      <c r="J17" s="43"/>
      <c r="K17" s="83" t="s">
        <v>35</v>
      </c>
      <c r="L17" s="43"/>
      <c r="M17" s="43"/>
    </row>
    <row r="18" spans="1:13" ht="15.75" thickTop="1" x14ac:dyDescent="0.25">
      <c r="A18" s="52">
        <f>+A17+1</f>
        <v>21</v>
      </c>
      <c r="B18" s="53">
        <f>+'détails en ligne'!D23</f>
        <v>0</v>
      </c>
      <c r="C18" s="54" t="str">
        <f>CONCATENATE('détails en ligne'!C23," "," N°",'détails en ligne'!B23," ",'détails en ligne'!E23," ",'détails en ligne'!F23," ",'détails en ligne'!G23)</f>
        <v xml:space="preserve">  N°   </v>
      </c>
      <c r="D18" s="54">
        <f>IF('détails en ligne'!C23="FA",+'détails en ligne'!J23,0)</f>
        <v>0</v>
      </c>
      <c r="E18" s="54"/>
      <c r="F18" s="54"/>
      <c r="G18" s="60"/>
      <c r="H18" s="61" t="s">
        <v>26</v>
      </c>
      <c r="I18" s="60"/>
      <c r="J18" s="60"/>
      <c r="K18" s="60"/>
      <c r="L18" s="60"/>
      <c r="M18" s="60"/>
    </row>
    <row r="19" spans="1:13" x14ac:dyDescent="0.25">
      <c r="A19" s="55">
        <f>+A18</f>
        <v>21</v>
      </c>
      <c r="B19" s="56">
        <f t="shared" ref="B19:B20" si="5">+B18</f>
        <v>0</v>
      </c>
      <c r="C19" s="54" t="str">
        <f>+C18</f>
        <v xml:space="preserve">  N°   </v>
      </c>
      <c r="D19" s="54"/>
      <c r="E19" s="54">
        <f>IF(E18=0,+'détails en ligne'!H23,0)</f>
        <v>0</v>
      </c>
      <c r="F19" s="54"/>
      <c r="G19" s="62" t="s">
        <v>39</v>
      </c>
      <c r="H19" s="60" t="s">
        <v>40</v>
      </c>
      <c r="I19" s="60" t="s">
        <v>43</v>
      </c>
      <c r="J19" s="60"/>
      <c r="K19" s="60"/>
      <c r="L19" s="60"/>
      <c r="M19" s="60"/>
    </row>
    <row r="20" spans="1:13" ht="15.75" thickBot="1" x14ac:dyDescent="0.3">
      <c r="A20" s="57">
        <f>+A19</f>
        <v>21</v>
      </c>
      <c r="B20" s="58">
        <f t="shared" si="5"/>
        <v>0</v>
      </c>
      <c r="C20" s="59" t="str">
        <f>+C19</f>
        <v xml:space="preserve">  N°   </v>
      </c>
      <c r="D20" s="59"/>
      <c r="E20" s="59"/>
      <c r="F20" s="59">
        <f>IF(E18=0,+'détails en ligne'!I23,0)</f>
        <v>0</v>
      </c>
      <c r="G20" s="62" t="s">
        <v>36</v>
      </c>
      <c r="H20" s="60" t="s">
        <v>40</v>
      </c>
      <c r="I20" s="60"/>
      <c r="J20" s="60" t="s">
        <v>44</v>
      </c>
      <c r="K20" s="60"/>
      <c r="L20" s="60"/>
      <c r="M20" s="60"/>
    </row>
    <row r="21" spans="1:13" s="66" customFormat="1" ht="15.75" thickTop="1" x14ac:dyDescent="0.25">
      <c r="A21" s="76">
        <f>+A20+1</f>
        <v>22</v>
      </c>
      <c r="B21" s="77"/>
      <c r="C21" s="78"/>
      <c r="D21" s="78"/>
      <c r="E21" s="78"/>
      <c r="F21" s="78"/>
      <c r="G21" s="62" t="s">
        <v>36</v>
      </c>
      <c r="H21" s="60" t="s">
        <v>40</v>
      </c>
      <c r="I21" s="60"/>
      <c r="J21" s="60"/>
      <c r="K21" s="60" t="s">
        <v>36</v>
      </c>
      <c r="L21" s="60"/>
      <c r="M21" s="60"/>
    </row>
    <row r="22" spans="1:13" s="66" customFormat="1" x14ac:dyDescent="0.25">
      <c r="A22" s="63">
        <f>+A21</f>
        <v>22</v>
      </c>
      <c r="B22" s="79"/>
      <c r="C22" s="64"/>
      <c r="D22" s="64"/>
      <c r="E22" s="64"/>
      <c r="F22" s="64"/>
      <c r="G22" s="61" t="s">
        <v>45</v>
      </c>
      <c r="H22" s="60"/>
      <c r="I22" s="60"/>
      <c r="J22" s="60"/>
      <c r="K22" s="60"/>
      <c r="L22" s="60"/>
      <c r="M22" s="60"/>
    </row>
    <row r="23" spans="1:13" s="66" customFormat="1" ht="15.75" thickBot="1" x14ac:dyDescent="0.3">
      <c r="A23" s="72">
        <f>+A22</f>
        <v>22</v>
      </c>
      <c r="B23" s="80"/>
      <c r="C23" s="81"/>
      <c r="D23" s="81"/>
      <c r="E23" s="81"/>
      <c r="F23" s="81"/>
      <c r="I23" s="60"/>
      <c r="J23" s="60"/>
      <c r="K23" s="60"/>
      <c r="L23" s="60"/>
      <c r="M23" s="60"/>
    </row>
    <row r="24" spans="1:13" s="66" customFormat="1" ht="15.75" thickTop="1" x14ac:dyDescent="0.25">
      <c r="A24" s="76">
        <f>+A23+1</f>
        <v>23</v>
      </c>
      <c r="B24" s="77"/>
      <c r="C24" s="78"/>
      <c r="D24" s="78"/>
      <c r="E24" s="78"/>
      <c r="F24" s="78"/>
    </row>
    <row r="25" spans="1:13" s="66" customFormat="1" x14ac:dyDescent="0.25">
      <c r="A25" s="63">
        <f>+A24</f>
        <v>23</v>
      </c>
      <c r="B25" s="79"/>
      <c r="C25" s="64"/>
      <c r="D25" s="64"/>
      <c r="E25" s="64"/>
      <c r="F25" s="64"/>
    </row>
    <row r="26" spans="1:13" s="66" customFormat="1" ht="15.75" thickBot="1" x14ac:dyDescent="0.3">
      <c r="A26" s="72">
        <f>+A25</f>
        <v>23</v>
      </c>
      <c r="B26" s="80"/>
      <c r="C26" s="81"/>
      <c r="D26" s="81"/>
      <c r="E26" s="81"/>
      <c r="F26" s="81"/>
    </row>
    <row r="27" spans="1:13" s="66" customFormat="1" ht="15.75" thickTop="1" x14ac:dyDescent="0.25">
      <c r="A27" s="76">
        <f>+A26+1</f>
        <v>24</v>
      </c>
      <c r="B27" s="77"/>
      <c r="C27" s="78"/>
      <c r="D27" s="78"/>
      <c r="E27" s="78"/>
      <c r="F27" s="78"/>
    </row>
    <row r="28" spans="1:13" s="66" customFormat="1" x14ac:dyDescent="0.25">
      <c r="A28" s="63">
        <f>+A27</f>
        <v>24</v>
      </c>
      <c r="B28" s="79"/>
      <c r="C28" s="64"/>
      <c r="D28" s="64"/>
      <c r="E28" s="64"/>
      <c r="F28" s="64"/>
    </row>
    <row r="29" spans="1:13" s="66" customFormat="1" ht="15.75" thickBot="1" x14ac:dyDescent="0.3">
      <c r="A29" s="72">
        <f>+A28</f>
        <v>24</v>
      </c>
      <c r="B29" s="80"/>
      <c r="C29" s="81"/>
      <c r="D29" s="81"/>
      <c r="E29" s="81"/>
      <c r="F29" s="81"/>
    </row>
    <row r="30" spans="1:13" s="66" customFormat="1" ht="15.75" thickTop="1" x14ac:dyDescent="0.25">
      <c r="A30" s="76">
        <f>+A29+1</f>
        <v>25</v>
      </c>
      <c r="B30" s="77"/>
      <c r="C30" s="78"/>
      <c r="D30" s="78"/>
      <c r="E30" s="78"/>
      <c r="F30" s="78"/>
    </row>
    <row r="31" spans="1:13" s="66" customFormat="1" x14ac:dyDescent="0.25">
      <c r="A31" s="63">
        <f>+A30</f>
        <v>25</v>
      </c>
      <c r="B31" s="79"/>
      <c r="C31" s="64"/>
      <c r="D31" s="64"/>
      <c r="E31" s="64"/>
      <c r="F31" s="64"/>
    </row>
    <row r="32" spans="1:13" s="66" customFormat="1" ht="15.75" thickBot="1" x14ac:dyDescent="0.3">
      <c r="A32" s="72">
        <f>+A31</f>
        <v>25</v>
      </c>
      <c r="B32" s="80"/>
      <c r="C32" s="81"/>
      <c r="D32" s="81"/>
      <c r="E32" s="81"/>
      <c r="F32" s="81"/>
    </row>
    <row r="33" spans="1:6" s="66" customFormat="1" ht="15.75" thickTop="1" x14ac:dyDescent="0.25">
      <c r="A33" s="76">
        <f>+A32+1</f>
        <v>26</v>
      </c>
      <c r="B33" s="77"/>
      <c r="C33" s="78"/>
      <c r="D33" s="78"/>
      <c r="E33" s="78"/>
      <c r="F33" s="78"/>
    </row>
    <row r="34" spans="1:6" s="66" customFormat="1" x14ac:dyDescent="0.25">
      <c r="A34" s="63">
        <f>+A33</f>
        <v>26</v>
      </c>
      <c r="B34" s="79"/>
      <c r="C34" s="64"/>
      <c r="D34" s="64"/>
      <c r="E34" s="64"/>
      <c r="F34" s="64"/>
    </row>
    <row r="35" spans="1:6" s="66" customFormat="1" ht="15.75" thickBot="1" x14ac:dyDescent="0.3">
      <c r="A35" s="72">
        <f>+A34</f>
        <v>26</v>
      </c>
      <c r="B35" s="80"/>
      <c r="C35" s="81"/>
      <c r="D35" s="81"/>
      <c r="E35" s="81"/>
      <c r="F35" s="81"/>
    </row>
    <row r="36" spans="1:6" s="66" customFormat="1" ht="15.75" thickTop="1" x14ac:dyDescent="0.25">
      <c r="A36" s="76">
        <f>+A35+1</f>
        <v>27</v>
      </c>
      <c r="B36" s="77"/>
      <c r="C36" s="78"/>
      <c r="D36" s="78"/>
      <c r="E36" s="78"/>
      <c r="F36" s="78"/>
    </row>
    <row r="37" spans="1:6" s="66" customFormat="1" x14ac:dyDescent="0.25">
      <c r="A37" s="63">
        <f>+A36</f>
        <v>27</v>
      </c>
      <c r="B37" s="79"/>
      <c r="C37" s="64"/>
      <c r="D37" s="64"/>
      <c r="E37" s="64"/>
      <c r="F37" s="64"/>
    </row>
    <row r="38" spans="1:6" s="66" customFormat="1" ht="15.75" thickBot="1" x14ac:dyDescent="0.3">
      <c r="A38" s="72">
        <f>+A37</f>
        <v>27</v>
      </c>
      <c r="B38" s="80"/>
      <c r="C38" s="81"/>
      <c r="D38" s="81"/>
      <c r="E38" s="81"/>
      <c r="F38" s="81"/>
    </row>
    <row r="39" spans="1:6" s="66" customFormat="1" ht="15.75" thickTop="1" x14ac:dyDescent="0.25">
      <c r="A39" s="76">
        <f>+A38+1</f>
        <v>28</v>
      </c>
      <c r="B39" s="77"/>
      <c r="C39" s="78"/>
      <c r="D39" s="78"/>
      <c r="E39" s="78"/>
      <c r="F39" s="78"/>
    </row>
    <row r="40" spans="1:6" s="66" customFormat="1" x14ac:dyDescent="0.25">
      <c r="A40" s="63">
        <f>+A39</f>
        <v>28</v>
      </c>
      <c r="B40" s="79"/>
      <c r="C40" s="64"/>
      <c r="D40" s="64"/>
      <c r="E40" s="64"/>
      <c r="F40" s="64"/>
    </row>
    <row r="41" spans="1:6" s="66" customFormat="1" ht="15.75" thickBot="1" x14ac:dyDescent="0.3">
      <c r="A41" s="72">
        <f>+A40</f>
        <v>28</v>
      </c>
      <c r="B41" s="80"/>
      <c r="C41" s="81"/>
      <c r="D41" s="81"/>
      <c r="E41" s="81"/>
      <c r="F41" s="81"/>
    </row>
    <row r="42" spans="1:6" s="66" customFormat="1" ht="15.75" thickTop="1" x14ac:dyDescent="0.25">
      <c r="A42" s="63" t="s">
        <v>22</v>
      </c>
      <c r="B42" s="79"/>
      <c r="C42" s="64"/>
      <c r="D42" s="64"/>
      <c r="E42" s="64"/>
      <c r="F42" s="64"/>
    </row>
    <row r="43" spans="1:6" s="66" customFormat="1" x14ac:dyDescent="0.25">
      <c r="A43" s="63" t="s">
        <v>22</v>
      </c>
      <c r="B43" s="79"/>
      <c r="C43" s="64"/>
      <c r="D43" s="64"/>
      <c r="E43" s="64"/>
      <c r="F43" s="64"/>
    </row>
    <row r="44" spans="1:6" s="66" customFormat="1" ht="15.75" thickBot="1" x14ac:dyDescent="0.3">
      <c r="A44" s="63" t="s">
        <v>22</v>
      </c>
      <c r="B44" s="79"/>
      <c r="C44" s="64"/>
      <c r="D44" s="64"/>
      <c r="E44" s="64"/>
      <c r="F44" s="64"/>
    </row>
    <row r="45" spans="1:6" s="66" customFormat="1" ht="15.75" thickTop="1" x14ac:dyDescent="0.25">
      <c r="A45" s="76">
        <v>250</v>
      </c>
      <c r="B45" s="77"/>
      <c r="C45" s="78"/>
      <c r="D45" s="78"/>
      <c r="E45" s="78"/>
      <c r="F45" s="78"/>
    </row>
    <row r="46" spans="1:6" s="66" customFormat="1" x14ac:dyDescent="0.25">
      <c r="A46" s="63">
        <f>+A45</f>
        <v>250</v>
      </c>
      <c r="B46" s="79"/>
      <c r="C46" s="64"/>
      <c r="D46" s="64"/>
      <c r="E46" s="64"/>
      <c r="F46" s="64"/>
    </row>
    <row r="47" spans="1:6" s="66" customFormat="1" ht="15.75" thickBot="1" x14ac:dyDescent="0.3">
      <c r="A47" s="72">
        <f>+A46</f>
        <v>250</v>
      </c>
      <c r="B47" s="80"/>
      <c r="C47" s="81"/>
      <c r="D47" s="81"/>
      <c r="E47" s="81"/>
      <c r="F47" s="81"/>
    </row>
    <row r="48" spans="1:6" s="66" customFormat="1" ht="15.75" thickTop="1" x14ac:dyDescent="0.25">
      <c r="A48" s="63"/>
      <c r="B48" s="79"/>
      <c r="C48" s="64"/>
      <c r="D48" s="64"/>
      <c r="E48" s="64"/>
      <c r="F48" s="64"/>
    </row>
    <row r="49" spans="1:6" s="66" customFormat="1" x14ac:dyDescent="0.25">
      <c r="A49" s="63"/>
      <c r="B49" s="79"/>
      <c r="C49" s="64"/>
      <c r="D49" s="64"/>
      <c r="E49" s="64"/>
      <c r="F49" s="64"/>
    </row>
    <row r="50" spans="1:6" s="66" customFormat="1" x14ac:dyDescent="0.25">
      <c r="A50" s="63"/>
      <c r="B50" s="79"/>
      <c r="C50" s="64"/>
      <c r="D50" s="64"/>
      <c r="E50" s="64"/>
      <c r="F50" s="64"/>
    </row>
    <row r="51" spans="1:6" s="66" customFormat="1" x14ac:dyDescent="0.25">
      <c r="A51" s="63"/>
      <c r="B51" s="79"/>
      <c r="C51" s="64"/>
      <c r="D51" s="64"/>
      <c r="E51" s="64"/>
      <c r="F51" s="64"/>
    </row>
    <row r="52" spans="1:6" s="66" customFormat="1" x14ac:dyDescent="0.25">
      <c r="A52" s="63"/>
      <c r="B52" s="79"/>
      <c r="C52" s="64"/>
      <c r="D52" s="64"/>
      <c r="E52" s="64"/>
      <c r="F52" s="64"/>
    </row>
    <row r="53" spans="1:6" s="66" customFormat="1" x14ac:dyDescent="0.25">
      <c r="A53" s="63"/>
      <c r="B53" s="79"/>
      <c r="C53" s="64"/>
      <c r="D53" s="64"/>
      <c r="E53" s="64"/>
      <c r="F53" s="64"/>
    </row>
    <row r="54" spans="1:6" s="66" customFormat="1" x14ac:dyDescent="0.25">
      <c r="A54" s="63"/>
      <c r="B54" s="79"/>
      <c r="C54" s="64"/>
      <c r="D54" s="64"/>
      <c r="E54" s="64"/>
      <c r="F54" s="64"/>
    </row>
    <row r="55" spans="1:6" s="66" customFormat="1" x14ac:dyDescent="0.25">
      <c r="A55" s="63"/>
      <c r="B55" s="79"/>
      <c r="C55" s="64"/>
      <c r="D55" s="64"/>
      <c r="E55" s="64"/>
      <c r="F55" s="64"/>
    </row>
    <row r="56" spans="1:6" s="66" customFormat="1" x14ac:dyDescent="0.25">
      <c r="A56" s="63"/>
      <c r="B56" s="79"/>
      <c r="C56" s="64"/>
      <c r="D56" s="64"/>
      <c r="E56" s="64"/>
      <c r="F56" s="64"/>
    </row>
    <row r="57" spans="1:6" s="66" customFormat="1" x14ac:dyDescent="0.25">
      <c r="A57" s="63"/>
      <c r="B57" s="79"/>
      <c r="C57" s="64"/>
      <c r="D57" s="64"/>
      <c r="E57" s="64"/>
      <c r="F57" s="64"/>
    </row>
    <row r="58" spans="1:6" s="66" customFormat="1" x14ac:dyDescent="0.25">
      <c r="A58" s="63"/>
      <c r="B58" s="79"/>
      <c r="C58" s="64"/>
      <c r="D58" s="64"/>
      <c r="E58" s="64"/>
      <c r="F58" s="64"/>
    </row>
    <row r="59" spans="1:6" s="66" customFormat="1" x14ac:dyDescent="0.25">
      <c r="A59" s="63"/>
      <c r="B59" s="79"/>
      <c r="C59" s="64"/>
      <c r="D59" s="64"/>
      <c r="E59" s="64"/>
      <c r="F59" s="64"/>
    </row>
    <row r="60" spans="1:6" s="66" customFormat="1" x14ac:dyDescent="0.25">
      <c r="A60" s="63"/>
      <c r="B60" s="79"/>
      <c r="C60" s="64"/>
      <c r="D60" s="64"/>
      <c r="E60" s="64"/>
      <c r="F60" s="64"/>
    </row>
    <row r="61" spans="1:6" s="66" customFormat="1" x14ac:dyDescent="0.25">
      <c r="A61" s="63"/>
      <c r="B61" s="79"/>
      <c r="C61" s="64"/>
      <c r="D61" s="64"/>
      <c r="E61" s="64"/>
      <c r="F61" s="64"/>
    </row>
    <row r="62" spans="1:6" s="66" customFormat="1" x14ac:dyDescent="0.25">
      <c r="A62" s="63"/>
      <c r="B62" s="79"/>
      <c r="C62" s="64"/>
      <c r="D62" s="64"/>
      <c r="E62" s="64"/>
      <c r="F62" s="64"/>
    </row>
    <row r="63" spans="1:6" s="66" customFormat="1" x14ac:dyDescent="0.25">
      <c r="A63" s="63"/>
      <c r="B63" s="79"/>
      <c r="C63" s="64"/>
      <c r="D63" s="64"/>
      <c r="E63" s="64"/>
      <c r="F63" s="64"/>
    </row>
    <row r="64" spans="1:6" s="66" customFormat="1" x14ac:dyDescent="0.25">
      <c r="A64" s="63"/>
      <c r="B64" s="79"/>
      <c r="C64" s="64"/>
      <c r="D64" s="64"/>
      <c r="E64" s="64"/>
      <c r="F64" s="64"/>
    </row>
    <row r="65" spans="1:6" s="66" customFormat="1" x14ac:dyDescent="0.25">
      <c r="A65" s="63"/>
      <c r="B65" s="79"/>
      <c r="C65" s="64"/>
      <c r="D65" s="64"/>
      <c r="E65" s="64"/>
      <c r="F65" s="64"/>
    </row>
    <row r="66" spans="1:6" s="66" customFormat="1" x14ac:dyDescent="0.25">
      <c r="A66" s="63"/>
      <c r="B66" s="79"/>
      <c r="C66" s="64"/>
      <c r="D66" s="64"/>
      <c r="E66" s="64"/>
      <c r="F66" s="64"/>
    </row>
    <row r="67" spans="1:6" s="66" customFormat="1" x14ac:dyDescent="0.25">
      <c r="A67" s="63"/>
      <c r="B67" s="79"/>
      <c r="C67" s="64"/>
      <c r="D67" s="64"/>
      <c r="E67" s="64"/>
      <c r="F67" s="64"/>
    </row>
    <row r="68" spans="1:6" s="66" customFormat="1" x14ac:dyDescent="0.25">
      <c r="A68" s="63"/>
      <c r="B68" s="79"/>
      <c r="C68" s="64"/>
      <c r="D68" s="64"/>
      <c r="E68" s="64"/>
      <c r="F68" s="64"/>
    </row>
    <row r="69" spans="1:6" s="66" customFormat="1" x14ac:dyDescent="0.25">
      <c r="A69" s="63"/>
      <c r="B69" s="79"/>
      <c r="C69" s="64"/>
      <c r="D69" s="64"/>
      <c r="E69" s="64"/>
      <c r="F69" s="64"/>
    </row>
    <row r="70" spans="1:6" s="66" customFormat="1" x14ac:dyDescent="0.25">
      <c r="A70" s="63"/>
      <c r="B70" s="79"/>
      <c r="C70" s="64"/>
      <c r="D70" s="64"/>
      <c r="E70" s="64"/>
      <c r="F70" s="64"/>
    </row>
    <row r="71" spans="1:6" s="66" customFormat="1" x14ac:dyDescent="0.25">
      <c r="A71" s="63"/>
      <c r="B71" s="79"/>
      <c r="C71" s="64"/>
      <c r="D71" s="64"/>
      <c r="E71" s="64"/>
      <c r="F71" s="64"/>
    </row>
    <row r="72" spans="1:6" s="66" customFormat="1" x14ac:dyDescent="0.25">
      <c r="A72" s="63"/>
      <c r="B72" s="79"/>
      <c r="C72" s="64"/>
      <c r="D72" s="64"/>
      <c r="E72" s="64"/>
      <c r="F72" s="64"/>
    </row>
    <row r="73" spans="1:6" s="66" customFormat="1" x14ac:dyDescent="0.25">
      <c r="A73" s="63"/>
      <c r="B73" s="79"/>
      <c r="C73" s="64"/>
      <c r="D73" s="64"/>
      <c r="E73" s="64"/>
      <c r="F73" s="64"/>
    </row>
    <row r="74" spans="1:6" s="66" customFormat="1" x14ac:dyDescent="0.25">
      <c r="A74" s="63"/>
      <c r="B74" s="79"/>
      <c r="C74" s="64"/>
      <c r="D74" s="64"/>
      <c r="E74" s="64"/>
      <c r="F74" s="64"/>
    </row>
    <row r="75" spans="1:6" s="66" customFormat="1" x14ac:dyDescent="0.25">
      <c r="A75" s="63"/>
      <c r="B75" s="79"/>
      <c r="C75" s="64"/>
      <c r="D75" s="64"/>
      <c r="E75" s="64"/>
      <c r="F75" s="64"/>
    </row>
    <row r="76" spans="1:6" s="66" customFormat="1" x14ac:dyDescent="0.25">
      <c r="A76" s="63"/>
      <c r="B76" s="79"/>
      <c r="C76" s="64"/>
      <c r="D76" s="64"/>
      <c r="E76" s="64"/>
      <c r="F76" s="64"/>
    </row>
    <row r="77" spans="1:6" s="66" customFormat="1" x14ac:dyDescent="0.25">
      <c r="A77" s="63"/>
      <c r="B77" s="79"/>
      <c r="C77" s="64"/>
      <c r="D77" s="64"/>
      <c r="E77" s="64"/>
      <c r="F77" s="64"/>
    </row>
    <row r="78" spans="1:6" s="66" customFormat="1" x14ac:dyDescent="0.25">
      <c r="A78" s="63"/>
      <c r="B78" s="79"/>
      <c r="C78" s="64"/>
      <c r="D78" s="64"/>
      <c r="E78" s="64"/>
      <c r="F78" s="64"/>
    </row>
    <row r="79" spans="1:6" s="66" customFormat="1" x14ac:dyDescent="0.25">
      <c r="A79" s="63"/>
      <c r="B79" s="79"/>
      <c r="C79" s="64"/>
      <c r="D79" s="64"/>
      <c r="E79" s="64"/>
      <c r="F79" s="64"/>
    </row>
    <row r="80" spans="1:6" s="66" customFormat="1" x14ac:dyDescent="0.25">
      <c r="A80" s="63"/>
      <c r="B80" s="79"/>
      <c r="C80" s="64"/>
      <c r="D80" s="64"/>
      <c r="E80" s="64"/>
      <c r="F80" s="64"/>
    </row>
    <row r="81" spans="1:6" s="66" customFormat="1" x14ac:dyDescent="0.25">
      <c r="A81" s="63"/>
      <c r="B81" s="79"/>
      <c r="C81" s="64"/>
      <c r="D81" s="64"/>
      <c r="E81" s="64"/>
      <c r="F81" s="64"/>
    </row>
    <row r="82" spans="1:6" s="66" customFormat="1" x14ac:dyDescent="0.25">
      <c r="A82" s="63"/>
      <c r="B82" s="79"/>
      <c r="C82" s="64"/>
      <c r="D82" s="64"/>
      <c r="E82" s="64"/>
      <c r="F82" s="64"/>
    </row>
    <row r="83" spans="1:6" s="66" customFormat="1" x14ac:dyDescent="0.25">
      <c r="A83" s="63"/>
      <c r="B83" s="79"/>
      <c r="C83" s="64"/>
      <c r="D83" s="64"/>
      <c r="E83" s="64"/>
      <c r="F83" s="64"/>
    </row>
    <row r="84" spans="1:6" s="66" customFormat="1" x14ac:dyDescent="0.25">
      <c r="A84" s="63"/>
      <c r="B84" s="79"/>
      <c r="C84" s="64"/>
      <c r="D84" s="64"/>
      <c r="E84" s="64"/>
      <c r="F84" s="64"/>
    </row>
    <row r="85" spans="1:6" s="66" customFormat="1" x14ac:dyDescent="0.25">
      <c r="A85" s="63"/>
      <c r="B85" s="79"/>
      <c r="C85" s="64"/>
      <c r="D85" s="64"/>
      <c r="E85" s="64"/>
      <c r="F85" s="64"/>
    </row>
    <row r="86" spans="1:6" s="66" customFormat="1" x14ac:dyDescent="0.25">
      <c r="A86" s="63"/>
      <c r="B86" s="79"/>
      <c r="C86" s="64"/>
      <c r="D86" s="64"/>
      <c r="E86" s="64"/>
      <c r="F86" s="64"/>
    </row>
    <row r="87" spans="1:6" s="66" customFormat="1" x14ac:dyDescent="0.25">
      <c r="A87" s="63"/>
      <c r="B87" s="79"/>
      <c r="C87" s="64"/>
      <c r="D87" s="64"/>
      <c r="E87" s="64"/>
      <c r="F87" s="64"/>
    </row>
    <row r="88" spans="1:6" s="66" customFormat="1" x14ac:dyDescent="0.25">
      <c r="A88" s="63"/>
      <c r="B88" s="79"/>
      <c r="C88" s="64"/>
      <c r="D88" s="64"/>
      <c r="E88" s="64"/>
      <c r="F88" s="64"/>
    </row>
    <row r="89" spans="1:6" s="66" customFormat="1" x14ac:dyDescent="0.25">
      <c r="A89" s="63"/>
      <c r="B89" s="79"/>
      <c r="C89" s="64"/>
      <c r="D89" s="64"/>
      <c r="E89" s="64"/>
      <c r="F89" s="64"/>
    </row>
    <row r="90" spans="1:6" s="66" customFormat="1" x14ac:dyDescent="0.25">
      <c r="A90" s="63"/>
      <c r="B90" s="79"/>
      <c r="C90" s="64"/>
      <c r="D90" s="64"/>
      <c r="E90" s="64"/>
      <c r="F90" s="64"/>
    </row>
    <row r="91" spans="1:6" s="66" customFormat="1" x14ac:dyDescent="0.25">
      <c r="A91" s="63"/>
      <c r="B91" s="79"/>
      <c r="C91" s="64"/>
      <c r="D91" s="64"/>
      <c r="E91" s="64"/>
      <c r="F91" s="64"/>
    </row>
    <row r="92" spans="1:6" s="66" customFormat="1" x14ac:dyDescent="0.25">
      <c r="A92" s="63"/>
      <c r="B92" s="79"/>
      <c r="C92" s="64"/>
      <c r="D92" s="64"/>
      <c r="E92" s="64"/>
      <c r="F92" s="64"/>
    </row>
    <row r="93" spans="1:6" s="66" customFormat="1" x14ac:dyDescent="0.25">
      <c r="A93" s="63"/>
      <c r="B93" s="79"/>
      <c r="C93" s="64"/>
      <c r="D93" s="64"/>
      <c r="E93" s="64"/>
      <c r="F93" s="64"/>
    </row>
    <row r="94" spans="1:6" s="66" customFormat="1" x14ac:dyDescent="0.25">
      <c r="A94" s="63"/>
      <c r="B94" s="79"/>
      <c r="C94" s="64"/>
      <c r="D94" s="64"/>
      <c r="E94" s="64"/>
      <c r="F94" s="64"/>
    </row>
    <row r="95" spans="1:6" s="66" customFormat="1" x14ac:dyDescent="0.25">
      <c r="A95" s="63"/>
      <c r="B95" s="79"/>
      <c r="C95" s="64"/>
      <c r="D95" s="64"/>
      <c r="E95" s="64"/>
      <c r="F95" s="64"/>
    </row>
    <row r="96" spans="1:6" s="66" customFormat="1" x14ac:dyDescent="0.25">
      <c r="A96" s="63"/>
      <c r="B96" s="79"/>
      <c r="C96" s="64"/>
      <c r="D96" s="64"/>
      <c r="E96" s="64"/>
      <c r="F96" s="64"/>
    </row>
    <row r="97" spans="1:6" s="66" customFormat="1" x14ac:dyDescent="0.25">
      <c r="A97" s="63"/>
      <c r="B97" s="79"/>
      <c r="C97" s="64"/>
      <c r="D97" s="64"/>
      <c r="E97" s="64"/>
      <c r="F97" s="64"/>
    </row>
    <row r="98" spans="1:6" s="66" customFormat="1" x14ac:dyDescent="0.25">
      <c r="A98" s="63"/>
      <c r="B98" s="79"/>
      <c r="C98" s="64"/>
      <c r="D98" s="64"/>
      <c r="E98" s="64"/>
      <c r="F98" s="64"/>
    </row>
    <row r="99" spans="1:6" s="66" customFormat="1" x14ac:dyDescent="0.25">
      <c r="A99" s="63"/>
      <c r="B99" s="79"/>
      <c r="C99" s="64"/>
      <c r="D99" s="64"/>
      <c r="E99" s="64"/>
      <c r="F99" s="64"/>
    </row>
    <row r="100" spans="1:6" s="66" customFormat="1" x14ac:dyDescent="0.25">
      <c r="A100" s="63"/>
      <c r="B100" s="79"/>
      <c r="C100" s="64"/>
      <c r="D100" s="64"/>
      <c r="E100" s="64"/>
      <c r="F100" s="64"/>
    </row>
    <row r="101" spans="1:6" s="66" customFormat="1" x14ac:dyDescent="0.25">
      <c r="A101" s="63"/>
      <c r="B101" s="79"/>
      <c r="C101" s="64"/>
      <c r="D101" s="64"/>
      <c r="E101" s="64"/>
      <c r="F101" s="64"/>
    </row>
    <row r="102" spans="1:6" s="66" customFormat="1" x14ac:dyDescent="0.25">
      <c r="A102" s="63"/>
      <c r="B102" s="79"/>
      <c r="C102" s="64"/>
      <c r="D102" s="64"/>
      <c r="E102" s="64"/>
      <c r="F102" s="64"/>
    </row>
    <row r="103" spans="1:6" s="66" customFormat="1" x14ac:dyDescent="0.25">
      <c r="A103" s="63"/>
      <c r="B103" s="79"/>
      <c r="C103" s="64"/>
      <c r="D103" s="64"/>
      <c r="E103" s="64"/>
      <c r="F103" s="64"/>
    </row>
    <row r="104" spans="1:6" s="66" customFormat="1" x14ac:dyDescent="0.25">
      <c r="A104" s="63"/>
      <c r="B104" s="79"/>
      <c r="C104" s="64"/>
      <c r="D104" s="64"/>
      <c r="E104" s="64"/>
      <c r="F104" s="64"/>
    </row>
    <row r="105" spans="1:6" s="66" customFormat="1" x14ac:dyDescent="0.25">
      <c r="A105" s="63"/>
      <c r="B105" s="79"/>
      <c r="C105" s="64"/>
      <c r="D105" s="64"/>
      <c r="E105" s="64"/>
      <c r="F105" s="64"/>
    </row>
    <row r="106" spans="1:6" s="66" customFormat="1" x14ac:dyDescent="0.25">
      <c r="A106" s="63"/>
      <c r="B106" s="79"/>
      <c r="C106" s="64"/>
      <c r="D106" s="64"/>
      <c r="E106" s="64"/>
      <c r="F106" s="64"/>
    </row>
    <row r="107" spans="1:6" s="66" customFormat="1" x14ac:dyDescent="0.25">
      <c r="A107" s="63"/>
      <c r="B107" s="79"/>
      <c r="C107" s="64"/>
      <c r="D107" s="64"/>
      <c r="E107" s="64"/>
      <c r="F107" s="64"/>
    </row>
    <row r="108" spans="1:6" s="66" customFormat="1" x14ac:dyDescent="0.25">
      <c r="A108" s="63"/>
      <c r="B108" s="79"/>
      <c r="C108" s="64"/>
      <c r="D108" s="64"/>
      <c r="E108" s="64"/>
      <c r="F108" s="64"/>
    </row>
    <row r="109" spans="1:6" s="66" customFormat="1" x14ac:dyDescent="0.25">
      <c r="A109" s="63"/>
      <c r="B109" s="79"/>
      <c r="C109" s="64"/>
      <c r="D109" s="64"/>
      <c r="E109" s="64"/>
      <c r="F109" s="64"/>
    </row>
    <row r="110" spans="1:6" s="66" customFormat="1" x14ac:dyDescent="0.25">
      <c r="A110" s="63"/>
      <c r="B110" s="79"/>
      <c r="C110" s="64"/>
      <c r="D110" s="64"/>
      <c r="E110" s="64"/>
      <c r="F110" s="64"/>
    </row>
    <row r="111" spans="1:6" s="66" customFormat="1" x14ac:dyDescent="0.25">
      <c r="A111" s="63"/>
      <c r="B111" s="79"/>
      <c r="C111" s="64"/>
      <c r="D111" s="64"/>
      <c r="E111" s="64"/>
      <c r="F111" s="64"/>
    </row>
    <row r="112" spans="1:6" s="66" customFormat="1" x14ac:dyDescent="0.25">
      <c r="A112" s="63"/>
      <c r="B112" s="79"/>
      <c r="C112" s="64"/>
      <c r="D112" s="64"/>
      <c r="E112" s="64"/>
      <c r="F112" s="64"/>
    </row>
    <row r="113" spans="1:6" s="66" customFormat="1" x14ac:dyDescent="0.25">
      <c r="A113" s="63"/>
      <c r="B113" s="79"/>
      <c r="C113" s="64"/>
      <c r="D113" s="64"/>
      <c r="E113" s="64"/>
      <c r="F113" s="64"/>
    </row>
    <row r="114" spans="1:6" s="66" customFormat="1" x14ac:dyDescent="0.25">
      <c r="A114" s="63"/>
      <c r="B114" s="79"/>
      <c r="C114" s="64"/>
      <c r="D114" s="64"/>
      <c r="E114" s="64"/>
      <c r="F114" s="64"/>
    </row>
    <row r="115" spans="1:6" s="66" customFormat="1" x14ac:dyDescent="0.25">
      <c r="A115" s="63"/>
      <c r="B115" s="79"/>
      <c r="C115" s="64"/>
      <c r="D115" s="64"/>
      <c r="E115" s="64"/>
      <c r="F115" s="64"/>
    </row>
    <row r="116" spans="1:6" s="66" customFormat="1" x14ac:dyDescent="0.25">
      <c r="A116" s="63"/>
      <c r="B116" s="79"/>
      <c r="C116" s="64"/>
      <c r="D116" s="64"/>
      <c r="E116" s="64"/>
      <c r="F116" s="64"/>
    </row>
    <row r="117" spans="1:6" s="66" customFormat="1" x14ac:dyDescent="0.25">
      <c r="A117" s="63"/>
      <c r="B117" s="79"/>
      <c r="C117" s="64"/>
      <c r="D117" s="64"/>
      <c r="E117" s="64"/>
      <c r="F117" s="64"/>
    </row>
    <row r="118" spans="1:6" s="66" customFormat="1" x14ac:dyDescent="0.25">
      <c r="A118" s="63"/>
      <c r="B118" s="79"/>
      <c r="C118" s="64"/>
      <c r="D118" s="64"/>
      <c r="E118" s="64"/>
      <c r="F118" s="64"/>
    </row>
    <row r="119" spans="1:6" s="66" customFormat="1" x14ac:dyDescent="0.25">
      <c r="A119" s="63"/>
      <c r="B119" s="79"/>
      <c r="C119" s="64"/>
      <c r="D119" s="64"/>
      <c r="E119" s="64"/>
      <c r="F119" s="64"/>
    </row>
    <row r="120" spans="1:6" s="66" customFormat="1" x14ac:dyDescent="0.25">
      <c r="A120" s="63"/>
      <c r="B120" s="79"/>
      <c r="C120" s="64"/>
      <c r="D120" s="64"/>
      <c r="E120" s="64"/>
      <c r="F120" s="64"/>
    </row>
    <row r="121" spans="1:6" s="66" customFormat="1" x14ac:dyDescent="0.25">
      <c r="A121" s="63"/>
      <c r="B121" s="79"/>
      <c r="C121" s="64"/>
      <c r="D121" s="64"/>
      <c r="E121" s="64"/>
      <c r="F121" s="64"/>
    </row>
    <row r="122" spans="1:6" s="66" customFormat="1" x14ac:dyDescent="0.25">
      <c r="A122" s="63"/>
      <c r="B122" s="79"/>
      <c r="C122" s="64"/>
      <c r="D122" s="64"/>
      <c r="E122" s="64"/>
      <c r="F122" s="64"/>
    </row>
    <row r="123" spans="1:6" s="66" customFormat="1" x14ac:dyDescent="0.25">
      <c r="A123" s="63"/>
      <c r="B123" s="79"/>
      <c r="C123" s="64"/>
      <c r="D123" s="64"/>
      <c r="E123" s="64"/>
      <c r="F123" s="64"/>
    </row>
    <row r="124" spans="1:6" s="66" customFormat="1" x14ac:dyDescent="0.25">
      <c r="A124" s="63"/>
      <c r="B124" s="79"/>
      <c r="C124" s="64"/>
      <c r="D124" s="64"/>
      <c r="E124" s="64"/>
      <c r="F124" s="64"/>
    </row>
    <row r="125" spans="1:6" s="66" customFormat="1" x14ac:dyDescent="0.25">
      <c r="A125" s="63"/>
      <c r="B125" s="79"/>
      <c r="C125" s="64"/>
      <c r="D125" s="64"/>
      <c r="E125" s="64"/>
      <c r="F125" s="64"/>
    </row>
    <row r="126" spans="1:6" s="66" customFormat="1" x14ac:dyDescent="0.25">
      <c r="A126" s="63"/>
      <c r="B126" s="79"/>
      <c r="C126" s="64"/>
      <c r="D126" s="64"/>
      <c r="E126" s="64"/>
      <c r="F126" s="64"/>
    </row>
    <row r="127" spans="1:6" s="66" customFormat="1" x14ac:dyDescent="0.25">
      <c r="A127" s="63"/>
      <c r="B127" s="79"/>
      <c r="C127" s="64"/>
      <c r="D127" s="64"/>
      <c r="E127" s="64"/>
      <c r="F127" s="64"/>
    </row>
    <row r="128" spans="1:6" s="66" customFormat="1" x14ac:dyDescent="0.25">
      <c r="A128" s="63"/>
      <c r="B128" s="79"/>
      <c r="C128" s="64"/>
      <c r="D128" s="64"/>
      <c r="E128" s="64"/>
      <c r="F128" s="64"/>
    </row>
    <row r="129" spans="1:6" s="66" customFormat="1" x14ac:dyDescent="0.25">
      <c r="A129" s="63"/>
      <c r="B129" s="79"/>
      <c r="C129" s="64"/>
      <c r="D129" s="64"/>
      <c r="E129" s="64"/>
      <c r="F129" s="64"/>
    </row>
    <row r="130" spans="1:6" s="66" customFormat="1" x14ac:dyDescent="0.25">
      <c r="A130" s="63"/>
      <c r="B130" s="79"/>
      <c r="C130" s="64"/>
      <c r="D130" s="64"/>
      <c r="E130" s="64"/>
      <c r="F130" s="64"/>
    </row>
    <row r="131" spans="1:6" s="66" customFormat="1" x14ac:dyDescent="0.25">
      <c r="A131" s="63"/>
      <c r="B131" s="79"/>
      <c r="C131" s="64"/>
      <c r="D131" s="64"/>
      <c r="E131" s="64"/>
      <c r="F131" s="64"/>
    </row>
    <row r="132" spans="1:6" s="66" customFormat="1" x14ac:dyDescent="0.25">
      <c r="A132" s="63"/>
      <c r="B132" s="79"/>
      <c r="C132" s="64"/>
      <c r="D132" s="64"/>
      <c r="E132" s="64"/>
      <c r="F132" s="64"/>
    </row>
    <row r="133" spans="1:6" s="66" customFormat="1" x14ac:dyDescent="0.25">
      <c r="A133" s="63"/>
      <c r="B133" s="79"/>
      <c r="C133" s="64"/>
      <c r="D133" s="64"/>
      <c r="E133" s="64"/>
      <c r="F133" s="64"/>
    </row>
    <row r="134" spans="1:6" s="66" customFormat="1" x14ac:dyDescent="0.25">
      <c r="A134" s="63"/>
      <c r="B134" s="79"/>
      <c r="C134" s="64"/>
      <c r="D134" s="64"/>
      <c r="E134" s="64"/>
      <c r="F134" s="64"/>
    </row>
    <row r="135" spans="1:6" s="66" customFormat="1" x14ac:dyDescent="0.25">
      <c r="A135" s="63"/>
      <c r="B135" s="79"/>
      <c r="C135" s="64"/>
      <c r="D135" s="64"/>
      <c r="E135" s="64"/>
      <c r="F135" s="64"/>
    </row>
    <row r="136" spans="1:6" s="66" customFormat="1" x14ac:dyDescent="0.25">
      <c r="A136" s="63"/>
      <c r="B136" s="79"/>
      <c r="C136" s="64"/>
      <c r="D136" s="64"/>
      <c r="E136" s="64"/>
      <c r="F136" s="64"/>
    </row>
    <row r="137" spans="1:6" s="66" customFormat="1" x14ac:dyDescent="0.25">
      <c r="A137" s="63"/>
      <c r="B137" s="79"/>
      <c r="C137" s="64"/>
      <c r="D137" s="64"/>
      <c r="E137" s="64"/>
      <c r="F137" s="64"/>
    </row>
    <row r="138" spans="1:6" s="66" customFormat="1" x14ac:dyDescent="0.25">
      <c r="A138" s="63"/>
      <c r="B138" s="79"/>
      <c r="C138" s="64"/>
      <c r="D138" s="64"/>
      <c r="E138" s="64"/>
      <c r="F138" s="64"/>
    </row>
    <row r="139" spans="1:6" s="66" customFormat="1" x14ac:dyDescent="0.25">
      <c r="A139" s="63"/>
      <c r="B139" s="79"/>
      <c r="C139" s="64"/>
      <c r="D139" s="64"/>
      <c r="E139" s="64"/>
      <c r="F139" s="64"/>
    </row>
    <row r="140" spans="1:6" s="66" customFormat="1" x14ac:dyDescent="0.25">
      <c r="A140" s="63"/>
      <c r="B140" s="79"/>
      <c r="C140" s="64"/>
      <c r="D140" s="64"/>
      <c r="E140" s="64"/>
      <c r="F140" s="64"/>
    </row>
    <row r="141" spans="1:6" s="66" customFormat="1" x14ac:dyDescent="0.25">
      <c r="A141" s="63"/>
      <c r="B141" s="79"/>
      <c r="C141" s="64"/>
      <c r="D141" s="64"/>
      <c r="E141" s="64"/>
      <c r="F141" s="64"/>
    </row>
    <row r="142" spans="1:6" s="66" customFormat="1" x14ac:dyDescent="0.25">
      <c r="A142" s="63"/>
      <c r="B142" s="79"/>
      <c r="C142" s="64"/>
      <c r="D142" s="64"/>
      <c r="E142" s="64"/>
      <c r="F142" s="64"/>
    </row>
    <row r="143" spans="1:6" s="66" customFormat="1" x14ac:dyDescent="0.25">
      <c r="A143" s="63"/>
      <c r="B143" s="79"/>
      <c r="C143" s="64"/>
      <c r="D143" s="64"/>
      <c r="E143" s="64"/>
      <c r="F143" s="64"/>
    </row>
    <row r="144" spans="1:6" s="66" customFormat="1" x14ac:dyDescent="0.25">
      <c r="A144" s="63"/>
      <c r="B144" s="79"/>
      <c r="C144" s="64"/>
      <c r="D144" s="64"/>
      <c r="E144" s="64"/>
      <c r="F144" s="64"/>
    </row>
    <row r="145" spans="1:6" s="66" customFormat="1" x14ac:dyDescent="0.25">
      <c r="A145" s="63"/>
      <c r="B145" s="79"/>
      <c r="C145" s="64"/>
      <c r="D145" s="64"/>
      <c r="E145" s="64"/>
      <c r="F145" s="64"/>
    </row>
    <row r="146" spans="1:6" s="66" customFormat="1" x14ac:dyDescent="0.25">
      <c r="A146" s="63"/>
      <c r="B146" s="79"/>
      <c r="C146" s="64"/>
      <c r="D146" s="64"/>
      <c r="E146" s="64"/>
      <c r="F146" s="64"/>
    </row>
    <row r="147" spans="1:6" s="66" customFormat="1" x14ac:dyDescent="0.25">
      <c r="A147" s="63"/>
      <c r="B147" s="79"/>
      <c r="C147" s="64"/>
      <c r="D147" s="64"/>
      <c r="E147" s="64"/>
      <c r="F147" s="64"/>
    </row>
    <row r="148" spans="1:6" s="66" customFormat="1" x14ac:dyDescent="0.25">
      <c r="A148" s="63"/>
      <c r="B148" s="79"/>
      <c r="C148" s="64"/>
      <c r="D148" s="64"/>
      <c r="E148" s="64"/>
      <c r="F148" s="64"/>
    </row>
    <row r="149" spans="1:6" s="66" customFormat="1" x14ac:dyDescent="0.25">
      <c r="A149" s="63"/>
      <c r="B149" s="79"/>
      <c r="C149" s="64"/>
      <c r="D149" s="64"/>
      <c r="E149" s="64"/>
      <c r="F149" s="64"/>
    </row>
    <row r="150" spans="1:6" s="66" customFormat="1" x14ac:dyDescent="0.25">
      <c r="A150" s="63"/>
      <c r="B150" s="79"/>
      <c r="C150" s="64"/>
      <c r="D150" s="64"/>
      <c r="E150" s="64"/>
      <c r="F150" s="64"/>
    </row>
    <row r="151" spans="1:6" s="66" customFormat="1" x14ac:dyDescent="0.25">
      <c r="A151" s="63"/>
      <c r="B151" s="79"/>
      <c r="C151" s="64"/>
      <c r="D151" s="64"/>
      <c r="E151" s="64"/>
      <c r="F151" s="64"/>
    </row>
    <row r="152" spans="1:6" s="66" customFormat="1" x14ac:dyDescent="0.25">
      <c r="A152" s="63"/>
      <c r="B152" s="79"/>
      <c r="C152" s="64"/>
      <c r="D152" s="64"/>
      <c r="E152" s="64"/>
      <c r="F152" s="64"/>
    </row>
    <row r="153" spans="1:6" s="66" customFormat="1" x14ac:dyDescent="0.25">
      <c r="A153" s="63"/>
      <c r="B153" s="79"/>
      <c r="C153" s="64"/>
      <c r="D153" s="64"/>
      <c r="E153" s="64"/>
      <c r="F153" s="64"/>
    </row>
    <row r="154" spans="1:6" s="66" customFormat="1" x14ac:dyDescent="0.25">
      <c r="A154" s="63"/>
      <c r="B154" s="79"/>
      <c r="C154" s="64"/>
      <c r="D154" s="64"/>
      <c r="E154" s="64"/>
      <c r="F154" s="64"/>
    </row>
    <row r="155" spans="1:6" s="66" customFormat="1" x14ac:dyDescent="0.25">
      <c r="A155" s="63"/>
      <c r="B155" s="79"/>
      <c r="C155" s="64"/>
      <c r="D155" s="64"/>
      <c r="E155" s="64"/>
      <c r="F155" s="64"/>
    </row>
    <row r="156" spans="1:6" s="66" customFormat="1" x14ac:dyDescent="0.25">
      <c r="A156" s="63"/>
      <c r="B156" s="79"/>
      <c r="C156" s="64"/>
      <c r="D156" s="64"/>
      <c r="E156" s="64"/>
      <c r="F156" s="64"/>
    </row>
    <row r="157" spans="1:6" s="66" customFormat="1" x14ac:dyDescent="0.25">
      <c r="A157" s="63"/>
      <c r="B157" s="79"/>
      <c r="C157" s="64"/>
      <c r="D157" s="64"/>
      <c r="E157" s="64"/>
      <c r="F157" s="64"/>
    </row>
    <row r="158" spans="1:6" s="66" customFormat="1" x14ac:dyDescent="0.25">
      <c r="A158" s="63"/>
      <c r="B158" s="79"/>
      <c r="C158" s="64"/>
      <c r="D158" s="64"/>
      <c r="E158" s="64"/>
      <c r="F158" s="64"/>
    </row>
    <row r="159" spans="1:6" s="66" customFormat="1" x14ac:dyDescent="0.25">
      <c r="A159" s="63"/>
      <c r="B159" s="79"/>
      <c r="C159" s="64"/>
      <c r="D159" s="64"/>
      <c r="E159" s="64"/>
      <c r="F159" s="64"/>
    </row>
    <row r="160" spans="1:6" s="66" customFormat="1" x14ac:dyDescent="0.25">
      <c r="A160" s="63"/>
      <c r="B160" s="79"/>
      <c r="C160" s="64"/>
      <c r="D160" s="64"/>
      <c r="E160" s="64"/>
      <c r="F160" s="64"/>
    </row>
    <row r="161" spans="1:6" s="66" customFormat="1" x14ac:dyDescent="0.25">
      <c r="A161" s="63"/>
      <c r="B161" s="79"/>
      <c r="C161" s="64"/>
      <c r="D161" s="64"/>
      <c r="E161" s="64"/>
      <c r="F161" s="64"/>
    </row>
    <row r="162" spans="1:6" s="66" customFormat="1" x14ac:dyDescent="0.25">
      <c r="A162" s="63"/>
      <c r="B162" s="79"/>
      <c r="C162" s="64"/>
      <c r="D162" s="64"/>
      <c r="E162" s="64"/>
      <c r="F162" s="64"/>
    </row>
    <row r="163" spans="1:6" s="66" customFormat="1" x14ac:dyDescent="0.25">
      <c r="A163" s="63"/>
      <c r="B163" s="79"/>
      <c r="C163" s="64"/>
      <c r="D163" s="64"/>
      <c r="E163" s="64"/>
      <c r="F163" s="64"/>
    </row>
    <row r="164" spans="1:6" s="66" customFormat="1" x14ac:dyDescent="0.25">
      <c r="A164" s="63"/>
      <c r="B164" s="79"/>
      <c r="C164" s="64"/>
      <c r="D164" s="64"/>
      <c r="E164" s="64"/>
      <c r="F164" s="64"/>
    </row>
    <row r="165" spans="1:6" s="66" customFormat="1" x14ac:dyDescent="0.25">
      <c r="A165" s="63"/>
      <c r="B165" s="79"/>
      <c r="C165" s="64"/>
      <c r="D165" s="64"/>
      <c r="E165" s="64"/>
      <c r="F165" s="64"/>
    </row>
    <row r="166" spans="1:6" s="66" customFormat="1" x14ac:dyDescent="0.25">
      <c r="A166" s="63"/>
      <c r="B166" s="79"/>
      <c r="C166" s="64"/>
      <c r="D166" s="64"/>
      <c r="E166" s="64"/>
      <c r="F166" s="64"/>
    </row>
    <row r="167" spans="1:6" s="66" customFormat="1" x14ac:dyDescent="0.25">
      <c r="A167" s="63"/>
      <c r="B167" s="79"/>
      <c r="C167" s="64"/>
      <c r="D167" s="64"/>
      <c r="E167" s="64"/>
      <c r="F167" s="64"/>
    </row>
    <row r="168" spans="1:6" s="66" customFormat="1" x14ac:dyDescent="0.25">
      <c r="A168" s="63"/>
      <c r="B168" s="79"/>
      <c r="C168" s="64"/>
      <c r="D168" s="64"/>
      <c r="E168" s="64"/>
      <c r="F168" s="64"/>
    </row>
    <row r="169" spans="1:6" s="66" customFormat="1" x14ac:dyDescent="0.25">
      <c r="A169" s="63"/>
      <c r="B169" s="79"/>
      <c r="C169" s="64"/>
      <c r="D169" s="64"/>
      <c r="E169" s="64"/>
      <c r="F169" s="64"/>
    </row>
    <row r="170" spans="1:6" s="66" customFormat="1" x14ac:dyDescent="0.25">
      <c r="A170" s="63"/>
      <c r="B170" s="79"/>
      <c r="C170" s="64"/>
      <c r="D170" s="64"/>
      <c r="E170" s="64"/>
      <c r="F170" s="64"/>
    </row>
    <row r="171" spans="1:6" s="66" customFormat="1" x14ac:dyDescent="0.25">
      <c r="A171" s="63"/>
      <c r="B171" s="79"/>
      <c r="C171" s="64"/>
      <c r="D171" s="64"/>
      <c r="E171" s="64"/>
      <c r="F171" s="64"/>
    </row>
    <row r="172" spans="1:6" s="66" customFormat="1" x14ac:dyDescent="0.25">
      <c r="A172" s="63"/>
      <c r="B172" s="79"/>
      <c r="C172" s="64"/>
      <c r="D172" s="64"/>
      <c r="E172" s="64"/>
      <c r="F172" s="64"/>
    </row>
    <row r="173" spans="1:6" s="66" customFormat="1" x14ac:dyDescent="0.25">
      <c r="A173" s="63"/>
      <c r="B173" s="79"/>
      <c r="C173" s="64"/>
      <c r="D173" s="64"/>
      <c r="E173" s="64"/>
      <c r="F173" s="64"/>
    </row>
    <row r="174" spans="1:6" s="66" customFormat="1" x14ac:dyDescent="0.25">
      <c r="A174" s="63"/>
      <c r="B174" s="79"/>
      <c r="C174" s="64"/>
      <c r="D174" s="64"/>
      <c r="E174" s="64"/>
      <c r="F174" s="64"/>
    </row>
    <row r="175" spans="1:6" s="66" customFormat="1" x14ac:dyDescent="0.25">
      <c r="A175" s="63"/>
      <c r="B175" s="79"/>
      <c r="C175" s="64"/>
      <c r="D175" s="64"/>
      <c r="E175" s="64"/>
      <c r="F175" s="64"/>
    </row>
    <row r="176" spans="1:6" s="66" customFormat="1" x14ac:dyDescent="0.25">
      <c r="A176" s="63"/>
      <c r="B176" s="79"/>
      <c r="C176" s="64"/>
      <c r="D176" s="64"/>
      <c r="E176" s="64"/>
      <c r="F176" s="64"/>
    </row>
    <row r="177" spans="1:6" s="66" customFormat="1" x14ac:dyDescent="0.25">
      <c r="A177" s="63"/>
      <c r="B177" s="79"/>
      <c r="C177" s="64"/>
      <c r="D177" s="64"/>
      <c r="E177" s="64"/>
      <c r="F177" s="64"/>
    </row>
    <row r="178" spans="1:6" s="66" customFormat="1" x14ac:dyDescent="0.25">
      <c r="A178" s="63"/>
      <c r="B178" s="79"/>
      <c r="C178" s="64"/>
      <c r="D178" s="64"/>
      <c r="E178" s="64"/>
      <c r="F178" s="64"/>
    </row>
    <row r="179" spans="1:6" s="66" customFormat="1" x14ac:dyDescent="0.25">
      <c r="A179" s="63"/>
      <c r="B179" s="79"/>
      <c r="C179" s="64"/>
      <c r="D179" s="64"/>
      <c r="E179" s="64"/>
      <c r="F179" s="64"/>
    </row>
    <row r="180" spans="1:6" s="66" customFormat="1" x14ac:dyDescent="0.25">
      <c r="A180" s="63"/>
      <c r="B180" s="79"/>
      <c r="C180" s="64"/>
      <c r="D180" s="64"/>
      <c r="E180" s="64"/>
      <c r="F180" s="64"/>
    </row>
    <row r="181" spans="1:6" s="66" customFormat="1" x14ac:dyDescent="0.25">
      <c r="A181" s="63"/>
      <c r="B181" s="79"/>
      <c r="C181" s="64"/>
      <c r="D181" s="64"/>
      <c r="E181" s="64"/>
      <c r="F181" s="64"/>
    </row>
    <row r="182" spans="1:6" s="66" customFormat="1" x14ac:dyDescent="0.25">
      <c r="A182" s="63"/>
      <c r="B182" s="79"/>
      <c r="C182" s="64"/>
      <c r="D182" s="64"/>
      <c r="E182" s="64"/>
      <c r="F182" s="64"/>
    </row>
    <row r="183" spans="1:6" s="66" customFormat="1" x14ac:dyDescent="0.25">
      <c r="A183" s="63"/>
      <c r="B183" s="79"/>
      <c r="C183" s="64"/>
      <c r="D183" s="64"/>
      <c r="E183" s="64"/>
      <c r="F183" s="64"/>
    </row>
    <row r="184" spans="1:6" s="66" customFormat="1" x14ac:dyDescent="0.25">
      <c r="A184" s="63"/>
      <c r="B184" s="79"/>
      <c r="C184" s="64"/>
      <c r="D184" s="64"/>
      <c r="E184" s="64"/>
      <c r="F184" s="64"/>
    </row>
    <row r="185" spans="1:6" s="66" customFormat="1" x14ac:dyDescent="0.25">
      <c r="A185" s="63"/>
      <c r="B185" s="79"/>
      <c r="C185" s="64"/>
      <c r="D185" s="64"/>
      <c r="E185" s="64"/>
      <c r="F185" s="64"/>
    </row>
    <row r="186" spans="1:6" s="66" customFormat="1" x14ac:dyDescent="0.25">
      <c r="A186" s="63"/>
      <c r="B186" s="79"/>
      <c r="C186" s="64"/>
      <c r="D186" s="64"/>
      <c r="E186" s="64"/>
      <c r="F186" s="64"/>
    </row>
    <row r="187" spans="1:6" s="66" customFormat="1" x14ac:dyDescent="0.25">
      <c r="A187" s="63"/>
      <c r="B187" s="79"/>
      <c r="C187" s="64"/>
      <c r="D187" s="64"/>
      <c r="E187" s="64"/>
      <c r="F187" s="64"/>
    </row>
    <row r="188" spans="1:6" s="66" customFormat="1" x14ac:dyDescent="0.25">
      <c r="A188" s="63"/>
      <c r="B188" s="79"/>
      <c r="C188" s="64"/>
      <c r="D188" s="64"/>
      <c r="E188" s="64"/>
      <c r="F188" s="64"/>
    </row>
    <row r="189" spans="1:6" s="66" customFormat="1" x14ac:dyDescent="0.25">
      <c r="A189" s="63"/>
      <c r="B189" s="79"/>
      <c r="C189" s="64"/>
      <c r="D189" s="64"/>
      <c r="E189" s="64"/>
      <c r="F189" s="64"/>
    </row>
    <row r="190" spans="1:6" s="66" customFormat="1" x14ac:dyDescent="0.25">
      <c r="A190" s="63"/>
      <c r="B190" s="79"/>
      <c r="C190" s="64"/>
      <c r="D190" s="64"/>
      <c r="E190" s="64"/>
      <c r="F190" s="64"/>
    </row>
    <row r="191" spans="1:6" s="66" customFormat="1" x14ac:dyDescent="0.25">
      <c r="A191" s="63"/>
      <c r="B191" s="79"/>
      <c r="C191" s="64"/>
      <c r="D191" s="64"/>
      <c r="E191" s="64"/>
      <c r="F191" s="64"/>
    </row>
    <row r="192" spans="1:6" s="66" customFormat="1" x14ac:dyDescent="0.25">
      <c r="A192" s="63"/>
      <c r="B192" s="79"/>
      <c r="C192" s="64"/>
      <c r="D192" s="64"/>
      <c r="E192" s="64"/>
      <c r="F192" s="64"/>
    </row>
    <row r="193" spans="1:6" s="66" customFormat="1" x14ac:dyDescent="0.25">
      <c r="A193" s="63"/>
      <c r="B193" s="79"/>
      <c r="C193" s="64"/>
      <c r="D193" s="64"/>
      <c r="E193" s="64"/>
      <c r="F193" s="64"/>
    </row>
    <row r="194" spans="1:6" s="66" customFormat="1" x14ac:dyDescent="0.25">
      <c r="A194" s="63"/>
      <c r="B194" s="79"/>
      <c r="C194" s="64"/>
      <c r="D194" s="64"/>
      <c r="E194" s="64"/>
      <c r="F194" s="64"/>
    </row>
    <row r="195" spans="1:6" s="66" customFormat="1" x14ac:dyDescent="0.25">
      <c r="A195" s="63"/>
      <c r="B195" s="79"/>
      <c r="C195" s="64"/>
      <c r="D195" s="64"/>
      <c r="E195" s="64"/>
      <c r="F195" s="64"/>
    </row>
    <row r="196" spans="1:6" s="66" customFormat="1" x14ac:dyDescent="0.25">
      <c r="A196" s="63"/>
      <c r="B196" s="79"/>
      <c r="C196" s="64"/>
      <c r="D196" s="64"/>
      <c r="E196" s="64"/>
      <c r="F196" s="64"/>
    </row>
    <row r="197" spans="1:6" s="66" customFormat="1" x14ac:dyDescent="0.25">
      <c r="A197" s="63"/>
      <c r="B197" s="79"/>
      <c r="C197" s="64"/>
      <c r="D197" s="64"/>
      <c r="E197" s="64"/>
      <c r="F197" s="64"/>
    </row>
    <row r="198" spans="1:6" s="66" customFormat="1" x14ac:dyDescent="0.25">
      <c r="A198" s="63"/>
      <c r="B198" s="79"/>
      <c r="C198" s="64"/>
      <c r="D198" s="64"/>
      <c r="E198" s="64"/>
      <c r="F198" s="64"/>
    </row>
    <row r="199" spans="1:6" s="66" customFormat="1" x14ac:dyDescent="0.25">
      <c r="A199" s="63"/>
      <c r="B199" s="79"/>
      <c r="C199" s="64"/>
      <c r="D199" s="64"/>
      <c r="E199" s="64"/>
      <c r="F199" s="64"/>
    </row>
    <row r="200" spans="1:6" s="66" customFormat="1" x14ac:dyDescent="0.25">
      <c r="A200" s="63"/>
      <c r="B200" s="79"/>
      <c r="C200" s="64"/>
      <c r="D200" s="64"/>
      <c r="E200" s="64"/>
      <c r="F200" s="64"/>
    </row>
    <row r="201" spans="1:6" s="66" customFormat="1" x14ac:dyDescent="0.25">
      <c r="A201" s="63"/>
      <c r="B201" s="79"/>
      <c r="C201" s="64"/>
      <c r="D201" s="64"/>
      <c r="E201" s="64"/>
      <c r="F201" s="64"/>
    </row>
    <row r="202" spans="1:6" s="66" customFormat="1" x14ac:dyDescent="0.25">
      <c r="A202" s="63"/>
      <c r="B202" s="79"/>
      <c r="C202" s="64"/>
      <c r="D202" s="64"/>
      <c r="E202" s="64"/>
      <c r="F202" s="64"/>
    </row>
    <row r="203" spans="1:6" s="66" customFormat="1" x14ac:dyDescent="0.25">
      <c r="A203" s="63"/>
      <c r="B203" s="79"/>
      <c r="C203" s="64"/>
      <c r="D203" s="64"/>
      <c r="E203" s="64"/>
      <c r="F203" s="64"/>
    </row>
    <row r="204" spans="1:6" s="66" customFormat="1" x14ac:dyDescent="0.25">
      <c r="A204" s="63"/>
      <c r="B204" s="79"/>
      <c r="C204" s="64"/>
      <c r="D204" s="64"/>
      <c r="E204" s="64"/>
      <c r="F204" s="64"/>
    </row>
    <row r="205" spans="1:6" s="66" customFormat="1" x14ac:dyDescent="0.25">
      <c r="A205" s="63"/>
      <c r="B205" s="79"/>
      <c r="C205" s="64"/>
      <c r="D205" s="64"/>
      <c r="E205" s="64"/>
      <c r="F205" s="64"/>
    </row>
    <row r="206" spans="1:6" s="66" customFormat="1" x14ac:dyDescent="0.25">
      <c r="A206" s="63"/>
      <c r="B206" s="79"/>
      <c r="C206" s="64"/>
      <c r="D206" s="64"/>
      <c r="E206" s="64"/>
      <c r="F206" s="64"/>
    </row>
    <row r="207" spans="1:6" s="66" customFormat="1" x14ac:dyDescent="0.25">
      <c r="A207" s="63"/>
      <c r="B207" s="79"/>
      <c r="C207" s="64"/>
      <c r="D207" s="64"/>
      <c r="E207" s="64"/>
      <c r="F207" s="64"/>
    </row>
    <row r="208" spans="1:6" s="66" customFormat="1" x14ac:dyDescent="0.25">
      <c r="A208" s="63"/>
      <c r="B208" s="79"/>
      <c r="C208" s="64"/>
      <c r="D208" s="64"/>
      <c r="E208" s="64"/>
      <c r="F208" s="64"/>
    </row>
    <row r="209" spans="1:6" s="66" customFormat="1" x14ac:dyDescent="0.25">
      <c r="A209" s="63"/>
      <c r="B209" s="79"/>
      <c r="C209" s="64"/>
      <c r="D209" s="64"/>
      <c r="E209" s="64"/>
      <c r="F209" s="64"/>
    </row>
    <row r="210" spans="1:6" s="66" customFormat="1" x14ac:dyDescent="0.25">
      <c r="A210" s="63"/>
      <c r="B210" s="79"/>
      <c r="C210" s="64"/>
      <c r="D210" s="64"/>
      <c r="E210" s="64"/>
      <c r="F210" s="64"/>
    </row>
    <row r="211" spans="1:6" s="66" customFormat="1" x14ac:dyDescent="0.25">
      <c r="A211" s="63"/>
      <c r="B211" s="79"/>
      <c r="C211" s="64"/>
      <c r="D211" s="64"/>
      <c r="E211" s="64"/>
      <c r="F211" s="64"/>
    </row>
    <row r="212" spans="1:6" s="66" customFormat="1" x14ac:dyDescent="0.25">
      <c r="A212" s="63"/>
      <c r="B212" s="79"/>
      <c r="C212" s="64"/>
      <c r="D212" s="64"/>
      <c r="E212" s="64"/>
      <c r="F212" s="64"/>
    </row>
    <row r="213" spans="1:6" s="66" customFormat="1" x14ac:dyDescent="0.25">
      <c r="A213" s="63"/>
      <c r="B213" s="79"/>
      <c r="C213" s="64"/>
      <c r="D213" s="64"/>
      <c r="E213" s="64"/>
      <c r="F213" s="64"/>
    </row>
    <row r="214" spans="1:6" s="66" customFormat="1" x14ac:dyDescent="0.25">
      <c r="A214" s="63"/>
      <c r="B214" s="79"/>
      <c r="C214" s="64"/>
      <c r="D214" s="64"/>
      <c r="E214" s="64"/>
      <c r="F214" s="64"/>
    </row>
    <row r="215" spans="1:6" s="66" customFormat="1" x14ac:dyDescent="0.25">
      <c r="A215" s="63"/>
      <c r="B215" s="79"/>
      <c r="C215" s="64"/>
      <c r="D215" s="64"/>
      <c r="E215" s="64"/>
      <c r="F215" s="64"/>
    </row>
    <row r="216" spans="1:6" s="66" customFormat="1" x14ac:dyDescent="0.25">
      <c r="A216" s="63"/>
      <c r="B216" s="79"/>
      <c r="C216" s="64"/>
      <c r="D216" s="64"/>
      <c r="E216" s="64"/>
      <c r="F216" s="64"/>
    </row>
    <row r="217" spans="1:6" s="66" customFormat="1" x14ac:dyDescent="0.25">
      <c r="A217" s="63"/>
      <c r="B217" s="79"/>
      <c r="C217" s="64"/>
      <c r="D217" s="64"/>
      <c r="E217" s="64"/>
      <c r="F217" s="64"/>
    </row>
    <row r="218" spans="1:6" s="66" customFormat="1" x14ac:dyDescent="0.25">
      <c r="A218" s="63"/>
      <c r="B218" s="79"/>
      <c r="C218" s="64"/>
      <c r="D218" s="64"/>
      <c r="E218" s="64"/>
      <c r="F218" s="64"/>
    </row>
    <row r="219" spans="1:6" s="66" customFormat="1" x14ac:dyDescent="0.25">
      <c r="A219" s="63"/>
      <c r="B219" s="79"/>
      <c r="C219" s="64"/>
      <c r="D219" s="64"/>
      <c r="E219" s="64"/>
      <c r="F219" s="64"/>
    </row>
    <row r="220" spans="1:6" s="66" customFormat="1" x14ac:dyDescent="0.25">
      <c r="A220" s="63"/>
      <c r="B220" s="79"/>
      <c r="C220" s="64"/>
      <c r="D220" s="64"/>
      <c r="E220" s="64"/>
      <c r="F220" s="64"/>
    </row>
    <row r="221" spans="1:6" s="66" customFormat="1" x14ac:dyDescent="0.25">
      <c r="A221" s="63"/>
      <c r="B221" s="79"/>
      <c r="C221" s="64"/>
      <c r="D221" s="64"/>
      <c r="E221" s="64"/>
      <c r="F221" s="64"/>
    </row>
    <row r="222" spans="1:6" s="66" customFormat="1" x14ac:dyDescent="0.25">
      <c r="A222" s="63"/>
      <c r="B222" s="79"/>
      <c r="C222" s="64"/>
      <c r="D222" s="64"/>
      <c r="E222" s="64"/>
      <c r="F222" s="64"/>
    </row>
    <row r="223" spans="1:6" s="66" customFormat="1" x14ac:dyDescent="0.25">
      <c r="A223" s="63"/>
      <c r="B223" s="79"/>
      <c r="C223" s="64"/>
      <c r="D223" s="64"/>
      <c r="E223" s="64"/>
      <c r="F223" s="64"/>
    </row>
    <row r="224" spans="1:6" s="66" customFormat="1" x14ac:dyDescent="0.25">
      <c r="A224" s="63"/>
      <c r="B224" s="79"/>
      <c r="C224" s="64"/>
      <c r="D224" s="64"/>
      <c r="E224" s="64"/>
      <c r="F224" s="64"/>
    </row>
    <row r="225" spans="1:6" s="66" customFormat="1" x14ac:dyDescent="0.25">
      <c r="A225" s="63"/>
      <c r="B225" s="79"/>
      <c r="C225" s="64"/>
      <c r="D225" s="64"/>
      <c r="E225" s="64"/>
      <c r="F225" s="64"/>
    </row>
    <row r="226" spans="1:6" s="66" customFormat="1" x14ac:dyDescent="0.25">
      <c r="A226" s="63"/>
      <c r="B226" s="79"/>
      <c r="C226" s="64"/>
      <c r="D226" s="64"/>
      <c r="E226" s="64"/>
      <c r="F226" s="64"/>
    </row>
    <row r="227" spans="1:6" s="66" customFormat="1" x14ac:dyDescent="0.25">
      <c r="A227" s="63"/>
      <c r="B227" s="79"/>
      <c r="C227" s="64"/>
      <c r="D227" s="64"/>
      <c r="E227" s="64"/>
      <c r="F227" s="64"/>
    </row>
    <row r="228" spans="1:6" s="66" customFormat="1" x14ac:dyDescent="0.25">
      <c r="A228" s="63"/>
      <c r="B228" s="79"/>
      <c r="C228" s="64"/>
      <c r="D228" s="64"/>
      <c r="E228" s="64"/>
      <c r="F228" s="64"/>
    </row>
    <row r="229" spans="1:6" s="66" customFormat="1" x14ac:dyDescent="0.25">
      <c r="A229" s="63"/>
      <c r="B229" s="79"/>
      <c r="C229" s="64"/>
      <c r="D229" s="64"/>
      <c r="E229" s="64"/>
      <c r="F229" s="64"/>
    </row>
    <row r="230" spans="1:6" s="66" customFormat="1" x14ac:dyDescent="0.25">
      <c r="A230" s="63"/>
      <c r="B230" s="79"/>
      <c r="C230" s="64"/>
      <c r="D230" s="64"/>
      <c r="E230" s="64"/>
      <c r="F230" s="64"/>
    </row>
    <row r="231" spans="1:6" s="66" customFormat="1" x14ac:dyDescent="0.25">
      <c r="A231" s="63"/>
      <c r="B231" s="79"/>
      <c r="C231" s="64"/>
      <c r="D231" s="64"/>
      <c r="E231" s="64"/>
      <c r="F231" s="64"/>
    </row>
    <row r="232" spans="1:6" s="66" customFormat="1" x14ac:dyDescent="0.25">
      <c r="A232" s="63"/>
      <c r="B232" s="79"/>
      <c r="C232" s="64"/>
      <c r="D232" s="64"/>
      <c r="E232" s="64"/>
      <c r="F232" s="64"/>
    </row>
    <row r="233" spans="1:6" s="66" customFormat="1" x14ac:dyDescent="0.25">
      <c r="A233" s="63"/>
      <c r="B233" s="79"/>
      <c r="C233" s="64"/>
      <c r="D233" s="64"/>
      <c r="E233" s="64"/>
      <c r="F233" s="64"/>
    </row>
    <row r="234" spans="1:6" s="66" customFormat="1" x14ac:dyDescent="0.25">
      <c r="A234" s="63"/>
      <c r="B234" s="79"/>
      <c r="C234" s="64"/>
      <c r="D234" s="64"/>
      <c r="E234" s="64"/>
      <c r="F234" s="64"/>
    </row>
    <row r="235" spans="1:6" s="66" customFormat="1" x14ac:dyDescent="0.25">
      <c r="A235" s="63"/>
      <c r="B235" s="79"/>
      <c r="C235" s="64"/>
      <c r="D235" s="64"/>
      <c r="E235" s="64"/>
      <c r="F235" s="64"/>
    </row>
    <row r="236" spans="1:6" s="66" customFormat="1" x14ac:dyDescent="0.25">
      <c r="A236" s="63"/>
      <c r="B236" s="79"/>
      <c r="C236" s="64"/>
      <c r="D236" s="64"/>
      <c r="E236" s="64"/>
      <c r="F236" s="64"/>
    </row>
    <row r="237" spans="1:6" s="66" customFormat="1" x14ac:dyDescent="0.25">
      <c r="A237" s="63"/>
      <c r="B237" s="79"/>
      <c r="C237" s="64"/>
      <c r="D237" s="64"/>
      <c r="E237" s="64"/>
      <c r="F237" s="64"/>
    </row>
    <row r="238" spans="1:6" s="66" customFormat="1" x14ac:dyDescent="0.25">
      <c r="A238" s="63"/>
      <c r="B238" s="79"/>
      <c r="C238" s="64"/>
      <c r="D238" s="64"/>
      <c r="E238" s="64"/>
      <c r="F238" s="64"/>
    </row>
    <row r="239" spans="1:6" s="66" customFormat="1" x14ac:dyDescent="0.25">
      <c r="A239" s="63"/>
      <c r="B239" s="79"/>
      <c r="C239" s="64"/>
      <c r="D239" s="64"/>
      <c r="E239" s="64"/>
      <c r="F239" s="64"/>
    </row>
    <row r="240" spans="1:6" s="66" customFormat="1" x14ac:dyDescent="0.25">
      <c r="A240" s="63"/>
      <c r="B240" s="79"/>
      <c r="C240" s="64"/>
      <c r="D240" s="64"/>
      <c r="E240" s="64"/>
      <c r="F240" s="64"/>
    </row>
    <row r="241" spans="1:6" s="66" customFormat="1" x14ac:dyDescent="0.25">
      <c r="A241" s="63"/>
      <c r="B241" s="79"/>
      <c r="C241" s="64"/>
      <c r="D241" s="64"/>
      <c r="E241" s="64"/>
      <c r="F241" s="64"/>
    </row>
    <row r="242" spans="1:6" s="66" customFormat="1" x14ac:dyDescent="0.25">
      <c r="A242" s="63"/>
      <c r="B242" s="79"/>
      <c r="C242" s="64"/>
      <c r="D242" s="64"/>
      <c r="E242" s="64"/>
      <c r="F242" s="64"/>
    </row>
    <row r="243" spans="1:6" s="66" customFormat="1" x14ac:dyDescent="0.25">
      <c r="A243" s="63"/>
      <c r="B243" s="79"/>
      <c r="C243" s="64"/>
      <c r="D243" s="64"/>
      <c r="E243" s="64"/>
      <c r="F243" s="64"/>
    </row>
    <row r="244" spans="1:6" s="66" customFormat="1" x14ac:dyDescent="0.25">
      <c r="A244" s="63"/>
      <c r="B244" s="79"/>
      <c r="C244" s="64"/>
      <c r="D244" s="64"/>
      <c r="E244" s="64"/>
      <c r="F244" s="64"/>
    </row>
    <row r="245" spans="1:6" s="66" customFormat="1" x14ac:dyDescent="0.25">
      <c r="A245" s="63"/>
      <c r="B245" s="79"/>
      <c r="C245" s="64"/>
      <c r="D245" s="64"/>
      <c r="E245" s="64"/>
      <c r="F245" s="64"/>
    </row>
    <row r="246" spans="1:6" s="66" customFormat="1" x14ac:dyDescent="0.25">
      <c r="A246" s="63"/>
      <c r="B246" s="79"/>
      <c r="C246" s="64"/>
      <c r="D246" s="64"/>
      <c r="E246" s="64"/>
      <c r="F246" s="64"/>
    </row>
    <row r="247" spans="1:6" s="66" customFormat="1" x14ac:dyDescent="0.25">
      <c r="A247" s="63"/>
      <c r="B247" s="79"/>
      <c r="C247" s="64"/>
      <c r="D247" s="64"/>
      <c r="E247" s="64"/>
      <c r="F247" s="64"/>
    </row>
    <row r="248" spans="1:6" s="66" customFormat="1" x14ac:dyDescent="0.25">
      <c r="A248" s="63"/>
      <c r="B248" s="79"/>
      <c r="C248" s="64"/>
      <c r="D248" s="64"/>
      <c r="E248" s="64"/>
      <c r="F248" s="64"/>
    </row>
    <row r="249" spans="1:6" s="66" customFormat="1" x14ac:dyDescent="0.25">
      <c r="A249" s="63"/>
      <c r="B249" s="79"/>
      <c r="C249" s="64"/>
      <c r="D249" s="64"/>
      <c r="E249" s="64"/>
      <c r="F249" s="64"/>
    </row>
    <row r="250" spans="1:6" s="66" customFormat="1" x14ac:dyDescent="0.25">
      <c r="A250" s="63"/>
      <c r="B250" s="79"/>
      <c r="C250" s="64"/>
      <c r="D250" s="64"/>
      <c r="E250" s="64"/>
      <c r="F250" s="64"/>
    </row>
    <row r="251" spans="1:6" s="66" customFormat="1" x14ac:dyDescent="0.25">
      <c r="A251" s="63"/>
      <c r="B251" s="79"/>
      <c r="C251" s="64"/>
      <c r="D251" s="64"/>
      <c r="E251" s="64"/>
      <c r="F251" s="64"/>
    </row>
    <row r="252" spans="1:6" s="66" customFormat="1" x14ac:dyDescent="0.25">
      <c r="A252" s="63"/>
      <c r="B252" s="79"/>
      <c r="C252" s="64"/>
      <c r="D252" s="64"/>
      <c r="E252" s="64"/>
      <c r="F252" s="64"/>
    </row>
    <row r="253" spans="1:6" s="66" customFormat="1" x14ac:dyDescent="0.25">
      <c r="A253" s="63"/>
      <c r="B253" s="79"/>
      <c r="C253" s="64"/>
      <c r="D253" s="64"/>
      <c r="E253" s="64"/>
      <c r="F253" s="64"/>
    </row>
    <row r="254" spans="1:6" s="66" customFormat="1" x14ac:dyDescent="0.25">
      <c r="A254" s="63"/>
      <c r="B254" s="79"/>
      <c r="C254" s="64"/>
      <c r="D254" s="64"/>
      <c r="E254" s="64"/>
      <c r="F254" s="64"/>
    </row>
    <row r="255" spans="1:6" s="66" customFormat="1" x14ac:dyDescent="0.25">
      <c r="A255" s="63"/>
      <c r="B255" s="79"/>
      <c r="C255" s="64"/>
      <c r="D255" s="64"/>
      <c r="E255" s="64"/>
      <c r="F255" s="64"/>
    </row>
    <row r="256" spans="1:6" s="66" customFormat="1" x14ac:dyDescent="0.25">
      <c r="A256" s="63"/>
      <c r="B256" s="79"/>
      <c r="C256" s="64"/>
      <c r="D256" s="64"/>
      <c r="E256" s="64"/>
      <c r="F256" s="64"/>
    </row>
    <row r="257" spans="1:6" s="66" customFormat="1" x14ac:dyDescent="0.25">
      <c r="A257" s="63"/>
      <c r="B257" s="79"/>
      <c r="C257" s="64"/>
      <c r="D257" s="64"/>
      <c r="E257" s="64"/>
      <c r="F257" s="64"/>
    </row>
    <row r="258" spans="1:6" s="66" customFormat="1" x14ac:dyDescent="0.25">
      <c r="A258" s="63"/>
      <c r="B258" s="79"/>
      <c r="C258" s="64"/>
      <c r="D258" s="64"/>
      <c r="E258" s="64"/>
      <c r="F258" s="64"/>
    </row>
    <row r="259" spans="1:6" s="66" customFormat="1" x14ac:dyDescent="0.25">
      <c r="A259" s="63"/>
      <c r="B259" s="79"/>
      <c r="C259" s="64"/>
      <c r="D259" s="64"/>
      <c r="E259" s="64"/>
      <c r="F259" s="64"/>
    </row>
    <row r="260" spans="1:6" s="66" customFormat="1" x14ac:dyDescent="0.25">
      <c r="A260" s="63"/>
      <c r="B260" s="79"/>
      <c r="C260" s="64"/>
      <c r="D260" s="64"/>
      <c r="E260" s="64"/>
      <c r="F260" s="64"/>
    </row>
    <row r="261" spans="1:6" s="66" customFormat="1" x14ac:dyDescent="0.25">
      <c r="A261" s="63"/>
      <c r="B261" s="79"/>
      <c r="C261" s="64"/>
      <c r="D261" s="64"/>
      <c r="E261" s="64"/>
      <c r="F261" s="64"/>
    </row>
    <row r="262" spans="1:6" s="66" customFormat="1" x14ac:dyDescent="0.25">
      <c r="A262" s="63"/>
      <c r="B262" s="79"/>
      <c r="C262" s="64"/>
      <c r="D262" s="64"/>
      <c r="E262" s="64"/>
      <c r="F262" s="64"/>
    </row>
    <row r="263" spans="1:6" s="66" customFormat="1" x14ac:dyDescent="0.25">
      <c r="A263" s="63"/>
      <c r="B263" s="79"/>
      <c r="C263" s="64"/>
      <c r="D263" s="64"/>
      <c r="E263" s="64"/>
      <c r="F263" s="64"/>
    </row>
    <row r="264" spans="1:6" s="66" customFormat="1" x14ac:dyDescent="0.25">
      <c r="A264" s="63"/>
      <c r="B264" s="79"/>
      <c r="C264" s="64"/>
      <c r="D264" s="64"/>
      <c r="E264" s="64"/>
      <c r="F264" s="64"/>
    </row>
    <row r="265" spans="1:6" s="66" customFormat="1" x14ac:dyDescent="0.25">
      <c r="A265" s="63"/>
      <c r="B265" s="79"/>
      <c r="C265" s="64"/>
      <c r="D265" s="64"/>
      <c r="E265" s="64"/>
      <c r="F265" s="64"/>
    </row>
    <row r="266" spans="1:6" s="66" customFormat="1" x14ac:dyDescent="0.25">
      <c r="A266" s="63"/>
      <c r="B266" s="79"/>
      <c r="C266" s="64"/>
      <c r="D266" s="64"/>
      <c r="E266" s="64"/>
      <c r="F266" s="64"/>
    </row>
    <row r="267" spans="1:6" s="66" customFormat="1" x14ac:dyDescent="0.25">
      <c r="A267" s="63"/>
      <c r="B267" s="79"/>
      <c r="C267" s="64"/>
      <c r="D267" s="64"/>
      <c r="E267" s="64"/>
      <c r="F267" s="64"/>
    </row>
    <row r="268" spans="1:6" s="66" customFormat="1" x14ac:dyDescent="0.25">
      <c r="A268" s="63"/>
      <c r="B268" s="79"/>
      <c r="C268" s="64"/>
      <c r="D268" s="64"/>
      <c r="E268" s="64"/>
      <c r="F268" s="64"/>
    </row>
    <row r="269" spans="1:6" s="66" customFormat="1" x14ac:dyDescent="0.25">
      <c r="A269" s="63"/>
      <c r="B269" s="79"/>
      <c r="C269" s="64"/>
      <c r="D269" s="64"/>
      <c r="E269" s="64"/>
      <c r="F269" s="64"/>
    </row>
    <row r="270" spans="1:6" s="66" customFormat="1" x14ac:dyDescent="0.25">
      <c r="A270" s="63"/>
      <c r="B270" s="79"/>
      <c r="C270" s="64"/>
      <c r="D270" s="64"/>
      <c r="E270" s="64"/>
      <c r="F270" s="64"/>
    </row>
    <row r="271" spans="1:6" s="66" customFormat="1" x14ac:dyDescent="0.25">
      <c r="A271" s="63"/>
      <c r="B271" s="79"/>
      <c r="C271" s="64"/>
      <c r="D271" s="64"/>
      <c r="E271" s="64"/>
      <c r="F271" s="64"/>
    </row>
    <row r="272" spans="1:6" s="66" customFormat="1" x14ac:dyDescent="0.25">
      <c r="A272" s="63"/>
      <c r="B272" s="79"/>
      <c r="C272" s="64"/>
      <c r="D272" s="64"/>
      <c r="E272" s="64"/>
      <c r="F272" s="64"/>
    </row>
    <row r="273" spans="1:6" s="66" customFormat="1" x14ac:dyDescent="0.25">
      <c r="A273" s="63"/>
      <c r="B273" s="79"/>
      <c r="C273" s="64"/>
      <c r="D273" s="64"/>
      <c r="E273" s="64"/>
      <c r="F273" s="64"/>
    </row>
    <row r="274" spans="1:6" s="66" customFormat="1" x14ac:dyDescent="0.25">
      <c r="A274" s="63"/>
      <c r="B274" s="79"/>
      <c r="C274" s="64"/>
      <c r="D274" s="64"/>
      <c r="E274" s="64"/>
      <c r="F274" s="64"/>
    </row>
    <row r="275" spans="1:6" s="66" customFormat="1" x14ac:dyDescent="0.25">
      <c r="A275" s="63"/>
      <c r="B275" s="79"/>
      <c r="C275" s="64"/>
      <c r="D275" s="64"/>
      <c r="E275" s="64"/>
      <c r="F275" s="64"/>
    </row>
    <row r="276" spans="1:6" s="66" customFormat="1" x14ac:dyDescent="0.25">
      <c r="A276" s="63"/>
      <c r="B276" s="79"/>
      <c r="C276" s="64"/>
      <c r="D276" s="64"/>
      <c r="E276" s="64"/>
      <c r="F276" s="64"/>
    </row>
    <row r="277" spans="1:6" s="66" customFormat="1" x14ac:dyDescent="0.25">
      <c r="A277" s="63"/>
      <c r="B277" s="79"/>
      <c r="C277" s="64"/>
      <c r="D277" s="64"/>
      <c r="E277" s="64"/>
      <c r="F277" s="64"/>
    </row>
    <row r="278" spans="1:6" s="66" customFormat="1" x14ac:dyDescent="0.25">
      <c r="A278" s="63"/>
      <c r="B278" s="79"/>
      <c r="C278" s="64"/>
      <c r="D278" s="64"/>
      <c r="E278" s="64"/>
      <c r="F278" s="64"/>
    </row>
    <row r="279" spans="1:6" s="66" customFormat="1" x14ac:dyDescent="0.25">
      <c r="A279" s="63"/>
      <c r="B279" s="79"/>
      <c r="C279" s="64"/>
      <c r="D279" s="64"/>
      <c r="E279" s="64"/>
      <c r="F279" s="64"/>
    </row>
    <row r="280" spans="1:6" s="66" customFormat="1" x14ac:dyDescent="0.25">
      <c r="A280" s="63"/>
      <c r="B280" s="79"/>
      <c r="C280" s="64"/>
      <c r="D280" s="64"/>
      <c r="E280" s="64"/>
      <c r="F280" s="64"/>
    </row>
    <row r="281" spans="1:6" s="66" customFormat="1" x14ac:dyDescent="0.25">
      <c r="A281" s="63"/>
      <c r="B281" s="79"/>
      <c r="C281" s="64"/>
      <c r="D281" s="64"/>
      <c r="E281" s="64"/>
      <c r="F281" s="64"/>
    </row>
    <row r="282" spans="1:6" s="66" customFormat="1" x14ac:dyDescent="0.25">
      <c r="A282" s="63"/>
      <c r="B282" s="79"/>
      <c r="C282" s="64"/>
      <c r="D282" s="64"/>
      <c r="E282" s="64"/>
      <c r="F282" s="64"/>
    </row>
    <row r="283" spans="1:6" s="66" customFormat="1" x14ac:dyDescent="0.25">
      <c r="A283" s="63"/>
      <c r="B283" s="79"/>
      <c r="C283" s="64"/>
      <c r="D283" s="64"/>
      <c r="E283" s="64"/>
      <c r="F283" s="64"/>
    </row>
    <row r="284" spans="1:6" s="66" customFormat="1" x14ac:dyDescent="0.25">
      <c r="A284" s="63"/>
      <c r="B284" s="79"/>
      <c r="C284" s="64"/>
      <c r="D284" s="64"/>
      <c r="E284" s="64"/>
      <c r="F284" s="64"/>
    </row>
    <row r="285" spans="1:6" s="66" customFormat="1" x14ac:dyDescent="0.25">
      <c r="A285" s="63"/>
      <c r="B285" s="79"/>
      <c r="C285" s="64"/>
      <c r="D285" s="64"/>
      <c r="E285" s="64"/>
      <c r="F285" s="64"/>
    </row>
    <row r="286" spans="1:6" s="66" customFormat="1" x14ac:dyDescent="0.25">
      <c r="A286" s="63"/>
      <c r="B286" s="79"/>
      <c r="C286" s="64"/>
      <c r="D286" s="64"/>
      <c r="E286" s="64"/>
      <c r="F286" s="64"/>
    </row>
    <row r="287" spans="1:6" s="66" customFormat="1" x14ac:dyDescent="0.25">
      <c r="A287" s="63"/>
      <c r="B287" s="79"/>
      <c r="C287" s="64"/>
      <c r="D287" s="64"/>
      <c r="E287" s="64"/>
      <c r="F287" s="64"/>
    </row>
    <row r="288" spans="1:6" s="66" customFormat="1" x14ac:dyDescent="0.25">
      <c r="A288" s="63"/>
      <c r="B288" s="79"/>
      <c r="C288" s="64"/>
      <c r="D288" s="64"/>
      <c r="E288" s="64"/>
      <c r="F288" s="64"/>
    </row>
    <row r="289" spans="1:6" s="66" customFormat="1" x14ac:dyDescent="0.25">
      <c r="A289" s="63"/>
      <c r="B289" s="79"/>
      <c r="C289" s="64"/>
      <c r="D289" s="64"/>
      <c r="E289" s="64"/>
      <c r="F289" s="64"/>
    </row>
    <row r="290" spans="1:6" s="66" customFormat="1" x14ac:dyDescent="0.25">
      <c r="A290" s="63"/>
      <c r="B290" s="79"/>
      <c r="C290" s="64"/>
      <c r="D290" s="64"/>
      <c r="E290" s="64"/>
      <c r="F290" s="64"/>
    </row>
    <row r="291" spans="1:6" s="66" customFormat="1" x14ac:dyDescent="0.25">
      <c r="A291" s="63"/>
      <c r="B291" s="79"/>
      <c r="C291" s="64"/>
      <c r="D291" s="64"/>
      <c r="E291" s="64"/>
      <c r="F291" s="64"/>
    </row>
    <row r="292" spans="1:6" s="66" customFormat="1" x14ac:dyDescent="0.25">
      <c r="A292" s="63"/>
      <c r="B292" s="79"/>
      <c r="C292" s="64"/>
      <c r="D292" s="64"/>
      <c r="E292" s="64"/>
      <c r="F292" s="64"/>
    </row>
    <row r="293" spans="1:6" s="66" customFormat="1" x14ac:dyDescent="0.25">
      <c r="A293" s="63"/>
      <c r="B293" s="79"/>
      <c r="C293" s="64"/>
      <c r="D293" s="64"/>
      <c r="E293" s="64"/>
      <c r="F293" s="64"/>
    </row>
    <row r="294" spans="1:6" s="66" customFormat="1" x14ac:dyDescent="0.25">
      <c r="A294" s="63"/>
      <c r="B294" s="79"/>
      <c r="C294" s="64"/>
      <c r="D294" s="64"/>
      <c r="E294" s="64"/>
      <c r="F294" s="64"/>
    </row>
    <row r="295" spans="1:6" s="66" customFormat="1" x14ac:dyDescent="0.25">
      <c r="A295" s="63"/>
      <c r="B295" s="79"/>
      <c r="C295" s="64"/>
      <c r="D295" s="64"/>
      <c r="E295" s="64"/>
      <c r="F295" s="64"/>
    </row>
    <row r="296" spans="1:6" s="66" customFormat="1" x14ac:dyDescent="0.25">
      <c r="A296" s="63"/>
      <c r="B296" s="79"/>
      <c r="C296" s="64"/>
      <c r="D296" s="64"/>
      <c r="E296" s="64"/>
      <c r="F296" s="64"/>
    </row>
    <row r="297" spans="1:6" s="66" customFormat="1" x14ac:dyDescent="0.25">
      <c r="A297" s="63"/>
      <c r="B297" s="79"/>
      <c r="C297" s="64"/>
      <c r="D297" s="64"/>
      <c r="E297" s="64"/>
      <c r="F297" s="64"/>
    </row>
    <row r="298" spans="1:6" s="66" customFormat="1" x14ac:dyDescent="0.25">
      <c r="A298" s="63"/>
      <c r="B298" s="79"/>
      <c r="C298" s="64"/>
      <c r="D298" s="64"/>
      <c r="E298" s="64"/>
      <c r="F298" s="64"/>
    </row>
    <row r="299" spans="1:6" s="66" customFormat="1" x14ac:dyDescent="0.25">
      <c r="A299" s="63"/>
      <c r="B299" s="79"/>
      <c r="C299" s="64"/>
      <c r="D299" s="64"/>
      <c r="E299" s="64"/>
      <c r="F299" s="64"/>
    </row>
    <row r="300" spans="1:6" s="66" customFormat="1" x14ac:dyDescent="0.25">
      <c r="A300" s="63"/>
      <c r="B300" s="79"/>
      <c r="C300" s="64"/>
      <c r="D300" s="64"/>
      <c r="E300" s="64"/>
      <c r="F300" s="64"/>
    </row>
    <row r="301" spans="1:6" s="66" customFormat="1" x14ac:dyDescent="0.25">
      <c r="A301" s="63"/>
      <c r="B301" s="79"/>
      <c r="C301" s="64"/>
      <c r="D301" s="64"/>
      <c r="E301" s="64"/>
      <c r="F301" s="64"/>
    </row>
    <row r="302" spans="1:6" s="66" customFormat="1" x14ac:dyDescent="0.25">
      <c r="A302" s="63"/>
      <c r="B302" s="79"/>
      <c r="C302" s="64"/>
      <c r="D302" s="64"/>
      <c r="E302" s="64"/>
      <c r="F302" s="64"/>
    </row>
    <row r="303" spans="1:6" s="66" customFormat="1" x14ac:dyDescent="0.25">
      <c r="A303" s="63"/>
      <c r="B303" s="79"/>
      <c r="C303" s="64"/>
      <c r="D303" s="64"/>
      <c r="E303" s="64"/>
      <c r="F303" s="64"/>
    </row>
    <row r="304" spans="1:6" s="66" customFormat="1" x14ac:dyDescent="0.25">
      <c r="A304" s="63"/>
      <c r="B304" s="79"/>
      <c r="C304" s="64"/>
      <c r="D304" s="64"/>
      <c r="E304" s="64"/>
      <c r="F304" s="64"/>
    </row>
    <row r="305" spans="1:6" s="66" customFormat="1" x14ac:dyDescent="0.25">
      <c r="A305" s="63"/>
      <c r="B305" s="79"/>
      <c r="C305" s="64"/>
      <c r="D305" s="64"/>
      <c r="E305" s="64"/>
      <c r="F305" s="64"/>
    </row>
    <row r="306" spans="1:6" s="66" customFormat="1" x14ac:dyDescent="0.25">
      <c r="A306" s="63"/>
      <c r="B306" s="79"/>
      <c r="C306" s="64"/>
      <c r="D306" s="64"/>
      <c r="E306" s="64"/>
      <c r="F306" s="64"/>
    </row>
    <row r="307" spans="1:6" s="66" customFormat="1" x14ac:dyDescent="0.25">
      <c r="A307" s="63"/>
      <c r="B307" s="79"/>
      <c r="C307" s="64"/>
      <c r="D307" s="64"/>
      <c r="E307" s="64"/>
      <c r="F307" s="64"/>
    </row>
    <row r="308" spans="1:6" s="66" customFormat="1" x14ac:dyDescent="0.25">
      <c r="A308" s="63"/>
      <c r="B308" s="79"/>
      <c r="C308" s="64"/>
      <c r="D308" s="64"/>
      <c r="E308" s="64"/>
      <c r="F308" s="64"/>
    </row>
    <row r="309" spans="1:6" s="66" customFormat="1" x14ac:dyDescent="0.25">
      <c r="A309" s="63"/>
      <c r="B309" s="79"/>
      <c r="C309" s="64"/>
      <c r="D309" s="64"/>
      <c r="E309" s="64"/>
      <c r="F309" s="64"/>
    </row>
    <row r="310" spans="1:6" s="66" customFormat="1" x14ac:dyDescent="0.25">
      <c r="A310" s="63"/>
      <c r="B310" s="79"/>
      <c r="C310" s="64"/>
      <c r="D310" s="64"/>
      <c r="E310" s="64"/>
      <c r="F310" s="64"/>
    </row>
    <row r="311" spans="1:6" s="66" customFormat="1" x14ac:dyDescent="0.25">
      <c r="A311" s="63"/>
      <c r="B311" s="79"/>
      <c r="C311" s="64"/>
      <c r="D311" s="64"/>
      <c r="E311" s="64"/>
      <c r="F311" s="64"/>
    </row>
    <row r="312" spans="1:6" s="66" customFormat="1" x14ac:dyDescent="0.25">
      <c r="A312" s="63"/>
      <c r="B312" s="79"/>
      <c r="C312" s="64"/>
      <c r="D312" s="64"/>
      <c r="E312" s="64"/>
      <c r="F312" s="64"/>
    </row>
    <row r="313" spans="1:6" s="66" customFormat="1" x14ac:dyDescent="0.25">
      <c r="A313" s="63"/>
      <c r="B313" s="79"/>
      <c r="C313" s="64"/>
      <c r="D313" s="64"/>
      <c r="E313" s="64"/>
      <c r="F313" s="64"/>
    </row>
    <row r="314" spans="1:6" s="66" customFormat="1" x14ac:dyDescent="0.25">
      <c r="A314" s="63"/>
      <c r="B314" s="79"/>
      <c r="C314" s="64"/>
      <c r="D314" s="64"/>
      <c r="E314" s="64"/>
      <c r="F314" s="64"/>
    </row>
    <row r="315" spans="1:6" s="66" customFormat="1" x14ac:dyDescent="0.25">
      <c r="A315" s="63"/>
      <c r="B315" s="79"/>
      <c r="C315" s="64"/>
      <c r="D315" s="64"/>
      <c r="E315" s="64"/>
      <c r="F315" s="64"/>
    </row>
    <row r="316" spans="1:6" s="66" customFormat="1" x14ac:dyDescent="0.25">
      <c r="A316" s="63"/>
      <c r="B316" s="79"/>
      <c r="C316" s="64"/>
      <c r="D316" s="64"/>
      <c r="E316" s="64"/>
      <c r="F316" s="64"/>
    </row>
    <row r="317" spans="1:6" s="66" customFormat="1" x14ac:dyDescent="0.25">
      <c r="A317" s="63"/>
      <c r="B317" s="79"/>
      <c r="C317" s="64"/>
      <c r="D317" s="64"/>
      <c r="E317" s="64"/>
      <c r="F317" s="64"/>
    </row>
    <row r="318" spans="1:6" s="66" customFormat="1" x14ac:dyDescent="0.25">
      <c r="A318" s="63"/>
      <c r="B318" s="79"/>
      <c r="C318" s="64"/>
      <c r="D318" s="64"/>
      <c r="E318" s="64"/>
      <c r="F318" s="64"/>
    </row>
    <row r="319" spans="1:6" s="66" customFormat="1" x14ac:dyDescent="0.25">
      <c r="A319" s="63"/>
      <c r="B319" s="79"/>
      <c r="C319" s="64"/>
      <c r="D319" s="64"/>
      <c r="E319" s="64"/>
      <c r="F319" s="64"/>
    </row>
    <row r="320" spans="1:6" s="66" customFormat="1" x14ac:dyDescent="0.25">
      <c r="A320" s="63"/>
      <c r="B320" s="79"/>
      <c r="C320" s="64"/>
      <c r="D320" s="64"/>
      <c r="E320" s="64"/>
      <c r="F320" s="64"/>
    </row>
    <row r="321" spans="1:6" s="66" customFormat="1" x14ac:dyDescent="0.25">
      <c r="A321" s="63"/>
      <c r="B321" s="79"/>
      <c r="C321" s="64"/>
      <c r="D321" s="64"/>
      <c r="E321" s="64"/>
      <c r="F321" s="64"/>
    </row>
    <row r="322" spans="1:6" s="66" customFormat="1" x14ac:dyDescent="0.25">
      <c r="A322" s="63"/>
      <c r="B322" s="79"/>
      <c r="C322" s="64"/>
      <c r="D322" s="64"/>
      <c r="E322" s="64"/>
      <c r="F322" s="64"/>
    </row>
    <row r="323" spans="1:6" s="66" customFormat="1" x14ac:dyDescent="0.25">
      <c r="A323" s="63"/>
      <c r="B323" s="79"/>
      <c r="C323" s="64"/>
      <c r="D323" s="64"/>
      <c r="E323" s="64"/>
      <c r="F323" s="64"/>
    </row>
    <row r="324" spans="1:6" s="66" customFormat="1" x14ac:dyDescent="0.25">
      <c r="A324" s="63"/>
      <c r="B324" s="79"/>
      <c r="C324" s="64"/>
      <c r="D324" s="64"/>
      <c r="E324" s="64"/>
      <c r="F324" s="64"/>
    </row>
    <row r="325" spans="1:6" s="66" customFormat="1" x14ac:dyDescent="0.25">
      <c r="A325" s="63"/>
      <c r="B325" s="79"/>
      <c r="C325" s="64"/>
      <c r="D325" s="64"/>
      <c r="E325" s="64"/>
      <c r="F325" s="64"/>
    </row>
    <row r="326" spans="1:6" s="66" customFormat="1" x14ac:dyDescent="0.25">
      <c r="A326" s="63"/>
      <c r="B326" s="79"/>
      <c r="C326" s="64"/>
      <c r="D326" s="64"/>
      <c r="E326" s="64"/>
      <c r="F326" s="64"/>
    </row>
    <row r="327" spans="1:6" s="66" customFormat="1" x14ac:dyDescent="0.25">
      <c r="A327" s="63"/>
      <c r="B327" s="79"/>
      <c r="C327" s="64"/>
      <c r="D327" s="64"/>
      <c r="E327" s="64"/>
      <c r="F327" s="64"/>
    </row>
    <row r="328" spans="1:6" s="66" customFormat="1" x14ac:dyDescent="0.25">
      <c r="A328" s="63"/>
      <c r="B328" s="79"/>
      <c r="C328" s="64"/>
      <c r="D328" s="64"/>
      <c r="E328" s="64"/>
      <c r="F328" s="64"/>
    </row>
    <row r="329" spans="1:6" s="66" customFormat="1" x14ac:dyDescent="0.25">
      <c r="A329" s="63"/>
      <c r="B329" s="79"/>
      <c r="C329" s="64"/>
      <c r="D329" s="64"/>
      <c r="E329" s="64"/>
      <c r="F329" s="64"/>
    </row>
    <row r="330" spans="1:6" s="66" customFormat="1" x14ac:dyDescent="0.25">
      <c r="A330" s="63"/>
      <c r="B330" s="79"/>
      <c r="C330" s="64"/>
      <c r="D330" s="64"/>
      <c r="E330" s="64"/>
      <c r="F330" s="64"/>
    </row>
    <row r="331" spans="1:6" s="66" customFormat="1" x14ac:dyDescent="0.25">
      <c r="A331" s="63"/>
      <c r="B331" s="79"/>
      <c r="C331" s="64"/>
      <c r="D331" s="64"/>
      <c r="E331" s="64"/>
      <c r="F331" s="64"/>
    </row>
    <row r="332" spans="1:6" s="66" customFormat="1" x14ac:dyDescent="0.25">
      <c r="A332" s="63"/>
      <c r="B332" s="79"/>
      <c r="C332" s="64"/>
      <c r="D332" s="64"/>
      <c r="E332" s="64"/>
      <c r="F332" s="64"/>
    </row>
    <row r="333" spans="1:6" s="66" customFormat="1" x14ac:dyDescent="0.25">
      <c r="A333" s="63"/>
      <c r="B333" s="79"/>
      <c r="C333" s="64"/>
      <c r="D333" s="64"/>
      <c r="E333" s="64"/>
      <c r="F333" s="64"/>
    </row>
    <row r="334" spans="1:6" s="66" customFormat="1" x14ac:dyDescent="0.25">
      <c r="A334" s="63"/>
      <c r="B334" s="79"/>
      <c r="C334" s="64"/>
      <c r="D334" s="64"/>
      <c r="E334" s="64"/>
      <c r="F334" s="64"/>
    </row>
    <row r="335" spans="1:6" s="66" customFormat="1" x14ac:dyDescent="0.25">
      <c r="A335" s="63"/>
      <c r="B335" s="79"/>
      <c r="C335" s="64"/>
      <c r="D335" s="64"/>
      <c r="E335" s="64"/>
      <c r="F335" s="64"/>
    </row>
    <row r="336" spans="1:6" s="66" customFormat="1" x14ac:dyDescent="0.25">
      <c r="A336" s="63"/>
      <c r="B336" s="79"/>
      <c r="C336" s="64"/>
      <c r="D336" s="64"/>
      <c r="E336" s="64"/>
      <c r="F336" s="64"/>
    </row>
    <row r="337" spans="1:6" s="66" customFormat="1" x14ac:dyDescent="0.25">
      <c r="A337" s="63"/>
      <c r="B337" s="79"/>
      <c r="C337" s="64"/>
      <c r="D337" s="64"/>
      <c r="E337" s="64"/>
      <c r="F337" s="64"/>
    </row>
    <row r="338" spans="1:6" s="66" customFormat="1" x14ac:dyDescent="0.25">
      <c r="A338" s="63"/>
      <c r="B338" s="79"/>
      <c r="C338" s="64"/>
      <c r="D338" s="64"/>
      <c r="E338" s="64"/>
      <c r="F338" s="64"/>
    </row>
    <row r="339" spans="1:6" s="66" customFormat="1" x14ac:dyDescent="0.25">
      <c r="A339" s="63"/>
      <c r="B339" s="79"/>
      <c r="C339" s="64"/>
      <c r="D339" s="64"/>
      <c r="E339" s="64"/>
      <c r="F339" s="64"/>
    </row>
    <row r="340" spans="1:6" s="66" customFormat="1" x14ac:dyDescent="0.25">
      <c r="A340" s="63"/>
      <c r="B340" s="79"/>
      <c r="C340" s="64"/>
      <c r="D340" s="64"/>
      <c r="E340" s="64"/>
      <c r="F340" s="64"/>
    </row>
    <row r="341" spans="1:6" s="66" customFormat="1" x14ac:dyDescent="0.25">
      <c r="A341" s="63"/>
      <c r="B341" s="79"/>
      <c r="C341" s="64"/>
      <c r="D341" s="64"/>
      <c r="E341" s="64"/>
      <c r="F341" s="64"/>
    </row>
    <row r="342" spans="1:6" s="66" customFormat="1" x14ac:dyDescent="0.25">
      <c r="A342" s="63"/>
      <c r="B342" s="79"/>
      <c r="C342" s="64"/>
      <c r="D342" s="64"/>
      <c r="E342" s="64"/>
      <c r="F342" s="64"/>
    </row>
    <row r="343" spans="1:6" s="66" customFormat="1" x14ac:dyDescent="0.25">
      <c r="A343" s="63"/>
      <c r="B343" s="79"/>
      <c r="C343" s="64"/>
      <c r="D343" s="64"/>
      <c r="E343" s="64"/>
      <c r="F343" s="64"/>
    </row>
    <row r="344" spans="1:6" s="66" customFormat="1" x14ac:dyDescent="0.25">
      <c r="A344" s="63"/>
      <c r="B344" s="79"/>
      <c r="C344" s="64"/>
      <c r="D344" s="64"/>
      <c r="E344" s="64"/>
      <c r="F344" s="64"/>
    </row>
    <row r="345" spans="1:6" s="66" customFormat="1" x14ac:dyDescent="0.25">
      <c r="A345" s="63"/>
      <c r="B345" s="79"/>
      <c r="C345" s="64"/>
      <c r="D345" s="64"/>
      <c r="E345" s="64"/>
      <c r="F345" s="64"/>
    </row>
    <row r="346" spans="1:6" s="66" customFormat="1" x14ac:dyDescent="0.25">
      <c r="A346" s="63"/>
      <c r="B346" s="79"/>
      <c r="C346" s="64"/>
      <c r="D346" s="64"/>
      <c r="E346" s="64"/>
      <c r="F346" s="64"/>
    </row>
    <row r="347" spans="1:6" s="66" customFormat="1" x14ac:dyDescent="0.25">
      <c r="A347" s="63"/>
      <c r="B347" s="79"/>
      <c r="C347" s="64"/>
      <c r="D347" s="64"/>
      <c r="E347" s="64"/>
      <c r="F347" s="64"/>
    </row>
    <row r="348" spans="1:6" s="66" customFormat="1" x14ac:dyDescent="0.25">
      <c r="A348" s="63"/>
      <c r="B348" s="79"/>
      <c r="C348" s="64"/>
      <c r="D348" s="64"/>
      <c r="E348" s="64"/>
      <c r="F348" s="64"/>
    </row>
    <row r="349" spans="1:6" s="66" customFormat="1" x14ac:dyDescent="0.25">
      <c r="A349" s="63"/>
      <c r="B349" s="79"/>
      <c r="C349" s="64"/>
      <c r="D349" s="64"/>
      <c r="E349" s="64"/>
      <c r="F349" s="64"/>
    </row>
    <row r="350" spans="1:6" s="66" customFormat="1" x14ac:dyDescent="0.25">
      <c r="A350" s="63"/>
      <c r="B350" s="79"/>
      <c r="C350" s="64"/>
      <c r="D350" s="64"/>
      <c r="E350" s="64"/>
      <c r="F350" s="64"/>
    </row>
    <row r="351" spans="1:6" s="66" customFormat="1" x14ac:dyDescent="0.25">
      <c r="A351" s="63"/>
      <c r="B351" s="79"/>
      <c r="C351" s="64"/>
      <c r="D351" s="64"/>
      <c r="E351" s="64"/>
      <c r="F351" s="64"/>
    </row>
    <row r="352" spans="1:6" s="66" customFormat="1" x14ac:dyDescent="0.25">
      <c r="A352" s="63"/>
      <c r="B352" s="79"/>
      <c r="C352" s="64"/>
      <c r="D352" s="64"/>
      <c r="E352" s="64"/>
      <c r="F352" s="64"/>
    </row>
    <row r="353" spans="1:6" s="66" customFormat="1" x14ac:dyDescent="0.25">
      <c r="A353" s="63"/>
      <c r="B353" s="79"/>
      <c r="C353" s="64"/>
      <c r="D353" s="64"/>
      <c r="E353" s="64"/>
      <c r="F353" s="64"/>
    </row>
    <row r="354" spans="1:6" s="66" customFormat="1" x14ac:dyDescent="0.25">
      <c r="A354" s="63"/>
      <c r="B354" s="79"/>
      <c r="C354" s="64"/>
      <c r="D354" s="64"/>
      <c r="E354" s="64"/>
      <c r="F354" s="64"/>
    </row>
    <row r="355" spans="1:6" s="66" customFormat="1" x14ac:dyDescent="0.25">
      <c r="A355" s="63"/>
      <c r="B355" s="79"/>
      <c r="C355" s="64"/>
      <c r="D355" s="64"/>
      <c r="E355" s="64"/>
      <c r="F355" s="64"/>
    </row>
    <row r="356" spans="1:6" s="66" customFormat="1" x14ac:dyDescent="0.25">
      <c r="A356" s="63"/>
      <c r="B356" s="79"/>
      <c r="C356" s="64"/>
      <c r="D356" s="64"/>
      <c r="E356" s="64"/>
      <c r="F356" s="64"/>
    </row>
    <row r="357" spans="1:6" s="66" customFormat="1" x14ac:dyDescent="0.25">
      <c r="A357" s="63"/>
      <c r="B357" s="79"/>
      <c r="C357" s="64"/>
      <c r="D357" s="64"/>
      <c r="E357" s="64"/>
      <c r="F357" s="64"/>
    </row>
    <row r="358" spans="1:6" s="66" customFormat="1" x14ac:dyDescent="0.25">
      <c r="A358" s="63"/>
      <c r="B358" s="79"/>
      <c r="C358" s="64"/>
      <c r="D358" s="64"/>
      <c r="E358" s="64"/>
      <c r="F358" s="64"/>
    </row>
    <row r="359" spans="1:6" s="66" customFormat="1" x14ac:dyDescent="0.25">
      <c r="A359" s="63"/>
      <c r="B359" s="79"/>
      <c r="C359" s="64"/>
      <c r="D359" s="64"/>
      <c r="E359" s="64"/>
      <c r="F359" s="64"/>
    </row>
    <row r="360" spans="1:6" s="66" customFormat="1" x14ac:dyDescent="0.25">
      <c r="A360" s="63"/>
      <c r="B360" s="79"/>
      <c r="C360" s="64"/>
      <c r="D360" s="64"/>
      <c r="E360" s="64"/>
      <c r="F360" s="64"/>
    </row>
    <row r="361" spans="1:6" s="66" customFormat="1" x14ac:dyDescent="0.25">
      <c r="A361" s="63"/>
      <c r="B361" s="79"/>
      <c r="C361" s="64"/>
      <c r="D361" s="64"/>
      <c r="E361" s="64"/>
      <c r="F361" s="64"/>
    </row>
    <row r="362" spans="1:6" s="66" customFormat="1" x14ac:dyDescent="0.25">
      <c r="A362" s="63"/>
      <c r="B362" s="79"/>
      <c r="C362" s="64"/>
      <c r="D362" s="64"/>
      <c r="E362" s="64"/>
      <c r="F362" s="64"/>
    </row>
    <row r="363" spans="1:6" s="66" customFormat="1" x14ac:dyDescent="0.25">
      <c r="A363" s="63"/>
      <c r="B363" s="79"/>
      <c r="C363" s="64"/>
      <c r="D363" s="64"/>
      <c r="E363" s="64"/>
      <c r="F363" s="64"/>
    </row>
    <row r="364" spans="1:6" s="66" customFormat="1" x14ac:dyDescent="0.25">
      <c r="A364" s="63"/>
      <c r="B364" s="79"/>
      <c r="C364" s="64"/>
      <c r="D364" s="64"/>
      <c r="E364" s="64"/>
      <c r="F364" s="64"/>
    </row>
    <row r="365" spans="1:6" s="66" customFormat="1" x14ac:dyDescent="0.25">
      <c r="A365" s="63"/>
      <c r="B365" s="79"/>
      <c r="C365" s="64"/>
      <c r="D365" s="64"/>
      <c r="E365" s="64"/>
      <c r="F365" s="64"/>
    </row>
    <row r="366" spans="1:6" s="66" customFormat="1" x14ac:dyDescent="0.25">
      <c r="A366" s="63"/>
      <c r="B366" s="79"/>
      <c r="C366" s="64"/>
      <c r="D366" s="64"/>
      <c r="E366" s="64"/>
      <c r="F366" s="64"/>
    </row>
    <row r="367" spans="1:6" s="66" customFormat="1" x14ac:dyDescent="0.25">
      <c r="A367" s="63"/>
      <c r="B367" s="79"/>
      <c r="C367" s="64"/>
      <c r="D367" s="64"/>
      <c r="E367" s="64"/>
      <c r="F367" s="64"/>
    </row>
    <row r="368" spans="1:6" s="66" customFormat="1" x14ac:dyDescent="0.25">
      <c r="A368" s="63"/>
      <c r="B368" s="79"/>
      <c r="C368" s="64"/>
      <c r="D368" s="64"/>
      <c r="E368" s="64"/>
      <c r="F368" s="64"/>
    </row>
    <row r="369" spans="1:6" s="66" customFormat="1" x14ac:dyDescent="0.25">
      <c r="A369" s="63"/>
      <c r="B369" s="79"/>
      <c r="C369" s="64"/>
      <c r="D369" s="64"/>
      <c r="E369" s="64"/>
      <c r="F369" s="64"/>
    </row>
    <row r="370" spans="1:6" s="66" customFormat="1" x14ac:dyDescent="0.25">
      <c r="A370" s="63"/>
      <c r="B370" s="79"/>
      <c r="C370" s="64"/>
      <c r="D370" s="64"/>
      <c r="E370" s="64"/>
      <c r="F370" s="64"/>
    </row>
    <row r="371" spans="1:6" s="66" customFormat="1" x14ac:dyDescent="0.25">
      <c r="A371" s="63"/>
      <c r="B371" s="79"/>
      <c r="C371" s="64"/>
      <c r="D371" s="64"/>
      <c r="E371" s="64"/>
      <c r="F371" s="64"/>
    </row>
    <row r="372" spans="1:6" s="66" customFormat="1" x14ac:dyDescent="0.25">
      <c r="A372" s="63"/>
      <c r="B372" s="79"/>
      <c r="C372" s="64"/>
      <c r="D372" s="64"/>
      <c r="E372" s="64"/>
      <c r="F372" s="64"/>
    </row>
    <row r="373" spans="1:6" s="66" customFormat="1" x14ac:dyDescent="0.25">
      <c r="A373" s="63"/>
      <c r="B373" s="79"/>
      <c r="C373" s="64"/>
      <c r="D373" s="64"/>
      <c r="E373" s="64"/>
      <c r="F373" s="64"/>
    </row>
    <row r="374" spans="1:6" s="66" customFormat="1" x14ac:dyDescent="0.25">
      <c r="A374" s="63"/>
      <c r="B374" s="79"/>
      <c r="C374" s="64"/>
      <c r="D374" s="64"/>
      <c r="E374" s="64"/>
      <c r="F374" s="64"/>
    </row>
    <row r="375" spans="1:6" s="66" customFormat="1" x14ac:dyDescent="0.25">
      <c r="A375" s="63"/>
      <c r="B375" s="79"/>
      <c r="C375" s="64"/>
      <c r="D375" s="64"/>
      <c r="E375" s="64"/>
      <c r="F375" s="64"/>
    </row>
    <row r="376" spans="1:6" s="66" customFormat="1" x14ac:dyDescent="0.25">
      <c r="A376" s="63"/>
      <c r="B376" s="79"/>
      <c r="C376" s="64"/>
      <c r="D376" s="64"/>
      <c r="E376" s="64"/>
      <c r="F376" s="64"/>
    </row>
    <row r="377" spans="1:6" s="66" customFormat="1" x14ac:dyDescent="0.25">
      <c r="A377" s="63"/>
      <c r="B377" s="79"/>
      <c r="C377" s="64"/>
      <c r="D377" s="64"/>
      <c r="E377" s="64"/>
      <c r="F377" s="64"/>
    </row>
    <row r="378" spans="1:6" s="66" customFormat="1" x14ac:dyDescent="0.25">
      <c r="A378" s="63"/>
      <c r="B378" s="79"/>
      <c r="C378" s="64"/>
      <c r="D378" s="64"/>
      <c r="E378" s="64"/>
      <c r="F378" s="64"/>
    </row>
    <row r="379" spans="1:6" s="66" customFormat="1" x14ac:dyDescent="0.25">
      <c r="A379" s="63"/>
      <c r="B379" s="79"/>
      <c r="C379" s="64"/>
      <c r="D379" s="64"/>
      <c r="E379" s="64"/>
      <c r="F379" s="64"/>
    </row>
    <row r="380" spans="1:6" s="66" customFormat="1" x14ac:dyDescent="0.25">
      <c r="A380" s="63"/>
      <c r="B380" s="79"/>
      <c r="C380" s="64"/>
      <c r="D380" s="64"/>
      <c r="E380" s="64"/>
      <c r="F380" s="64"/>
    </row>
    <row r="381" spans="1:6" s="66" customFormat="1" x14ac:dyDescent="0.25">
      <c r="A381" s="63"/>
      <c r="B381" s="79"/>
      <c r="C381" s="64"/>
      <c r="D381" s="64"/>
      <c r="E381" s="64"/>
      <c r="F381" s="64"/>
    </row>
    <row r="382" spans="1:6" s="66" customFormat="1" x14ac:dyDescent="0.25">
      <c r="A382" s="63"/>
      <c r="B382" s="79"/>
      <c r="C382" s="64"/>
      <c r="D382" s="64"/>
      <c r="E382" s="64"/>
      <c r="F382" s="64"/>
    </row>
    <row r="383" spans="1:6" s="66" customFormat="1" x14ac:dyDescent="0.25">
      <c r="A383" s="63"/>
      <c r="B383" s="79"/>
      <c r="C383" s="64"/>
      <c r="D383" s="64"/>
      <c r="E383" s="64"/>
      <c r="F383" s="64"/>
    </row>
    <row r="384" spans="1:6" s="66" customFormat="1" x14ac:dyDescent="0.25">
      <c r="A384" s="63"/>
      <c r="B384" s="79"/>
      <c r="C384" s="64"/>
      <c r="D384" s="64"/>
      <c r="E384" s="64"/>
      <c r="F384" s="64"/>
    </row>
    <row r="385" spans="1:6" s="66" customFormat="1" x14ac:dyDescent="0.25">
      <c r="A385" s="63"/>
      <c r="B385" s="79"/>
      <c r="C385" s="64"/>
      <c r="D385" s="64"/>
      <c r="E385" s="64"/>
      <c r="F385" s="64"/>
    </row>
    <row r="386" spans="1:6" s="66" customFormat="1" x14ac:dyDescent="0.25">
      <c r="A386" s="63"/>
      <c r="B386" s="79"/>
      <c r="C386" s="64"/>
      <c r="D386" s="64"/>
      <c r="E386" s="64"/>
      <c r="F386" s="64"/>
    </row>
    <row r="387" spans="1:6" s="66" customFormat="1" x14ac:dyDescent="0.25">
      <c r="A387" s="63"/>
      <c r="B387" s="79"/>
      <c r="C387" s="64"/>
      <c r="D387" s="64"/>
      <c r="E387" s="64"/>
      <c r="F387" s="64"/>
    </row>
    <row r="388" spans="1:6" s="66" customFormat="1" x14ac:dyDescent="0.25">
      <c r="A388" s="63"/>
      <c r="B388" s="79"/>
      <c r="C388" s="64"/>
      <c r="D388" s="64"/>
      <c r="E388" s="64"/>
      <c r="F388" s="64"/>
    </row>
    <row r="389" spans="1:6" s="66" customFormat="1" x14ac:dyDescent="0.25">
      <c r="A389" s="63"/>
      <c r="B389" s="79"/>
      <c r="C389" s="64"/>
      <c r="D389" s="64"/>
      <c r="E389" s="64"/>
      <c r="F389" s="64"/>
    </row>
    <row r="390" spans="1:6" s="66" customFormat="1" x14ac:dyDescent="0.25">
      <c r="A390" s="63"/>
      <c r="B390" s="79"/>
      <c r="C390" s="64"/>
      <c r="D390" s="64"/>
      <c r="E390" s="64"/>
      <c r="F390" s="64"/>
    </row>
    <row r="391" spans="1:6" s="66" customFormat="1" x14ac:dyDescent="0.25">
      <c r="A391" s="63"/>
      <c r="B391" s="79"/>
      <c r="C391" s="64"/>
      <c r="D391" s="64"/>
      <c r="E391" s="64"/>
      <c r="F391" s="64"/>
    </row>
    <row r="392" spans="1:6" s="66" customFormat="1" x14ac:dyDescent="0.25">
      <c r="A392" s="63"/>
      <c r="B392" s="79"/>
      <c r="C392" s="64"/>
      <c r="D392" s="64"/>
      <c r="E392" s="64"/>
      <c r="F392" s="64"/>
    </row>
    <row r="393" spans="1:6" s="66" customFormat="1" x14ac:dyDescent="0.25">
      <c r="A393" s="63"/>
      <c r="B393" s="79"/>
      <c r="C393" s="64"/>
      <c r="D393" s="64"/>
      <c r="E393" s="64"/>
      <c r="F393" s="64"/>
    </row>
    <row r="394" spans="1:6" s="66" customFormat="1" x14ac:dyDescent="0.25">
      <c r="A394" s="63"/>
      <c r="B394" s="79"/>
      <c r="C394" s="64"/>
      <c r="D394" s="64"/>
      <c r="E394" s="64"/>
      <c r="F394" s="64"/>
    </row>
    <row r="395" spans="1:6" s="66" customFormat="1" x14ac:dyDescent="0.25">
      <c r="A395" s="63"/>
      <c r="B395" s="79"/>
      <c r="C395" s="64"/>
      <c r="D395" s="64"/>
      <c r="E395" s="64"/>
      <c r="F395" s="64"/>
    </row>
    <row r="396" spans="1:6" s="66" customFormat="1" x14ac:dyDescent="0.25">
      <c r="A396" s="63"/>
      <c r="B396" s="79"/>
      <c r="C396" s="64"/>
      <c r="D396" s="64"/>
      <c r="E396" s="64"/>
      <c r="F396" s="64"/>
    </row>
    <row r="397" spans="1:6" s="66" customFormat="1" x14ac:dyDescent="0.25">
      <c r="A397" s="63"/>
      <c r="B397" s="79"/>
      <c r="C397" s="64"/>
      <c r="D397" s="64"/>
      <c r="E397" s="64"/>
      <c r="F397" s="64"/>
    </row>
    <row r="398" spans="1:6" s="66" customFormat="1" x14ac:dyDescent="0.25">
      <c r="A398" s="63"/>
      <c r="B398" s="79"/>
      <c r="C398" s="64"/>
      <c r="D398" s="64"/>
      <c r="E398" s="64"/>
      <c r="F398" s="64"/>
    </row>
    <row r="399" spans="1:6" s="66" customFormat="1" x14ac:dyDescent="0.25">
      <c r="A399" s="63"/>
      <c r="B399" s="79"/>
      <c r="C399" s="64"/>
      <c r="D399" s="64"/>
      <c r="E399" s="64"/>
      <c r="F399" s="64"/>
    </row>
    <row r="400" spans="1:6" s="66" customFormat="1" x14ac:dyDescent="0.25">
      <c r="A400" s="63"/>
      <c r="B400" s="79"/>
      <c r="C400" s="64"/>
      <c r="D400" s="64"/>
      <c r="E400" s="64"/>
      <c r="F400" s="64"/>
    </row>
    <row r="401" spans="1:6" s="66" customFormat="1" x14ac:dyDescent="0.25">
      <c r="A401" s="63"/>
      <c r="B401" s="79"/>
      <c r="C401" s="64"/>
      <c r="D401" s="64"/>
      <c r="E401" s="64"/>
      <c r="F401" s="64"/>
    </row>
    <row r="402" spans="1:6" s="66" customFormat="1" x14ac:dyDescent="0.25">
      <c r="A402" s="63"/>
      <c r="B402" s="79"/>
      <c r="C402" s="64"/>
      <c r="D402" s="64"/>
      <c r="E402" s="64"/>
      <c r="F402" s="64"/>
    </row>
    <row r="403" spans="1:6" s="66" customFormat="1" x14ac:dyDescent="0.25">
      <c r="A403" s="63"/>
      <c r="B403" s="79"/>
      <c r="C403" s="64"/>
      <c r="D403" s="64"/>
      <c r="E403" s="64"/>
      <c r="F403" s="64"/>
    </row>
    <row r="404" spans="1:6" s="66" customFormat="1" x14ac:dyDescent="0.25">
      <c r="A404" s="63"/>
      <c r="B404" s="79"/>
      <c r="C404" s="64"/>
      <c r="D404" s="64"/>
      <c r="E404" s="64"/>
      <c r="F404" s="64"/>
    </row>
    <row r="405" spans="1:6" s="66" customFormat="1" x14ac:dyDescent="0.25">
      <c r="A405" s="63"/>
      <c r="B405" s="79"/>
      <c r="C405" s="64"/>
      <c r="D405" s="64"/>
      <c r="E405" s="64"/>
      <c r="F405" s="64"/>
    </row>
    <row r="406" spans="1:6" s="66" customFormat="1" x14ac:dyDescent="0.25">
      <c r="A406" s="63"/>
      <c r="B406" s="79"/>
      <c r="C406" s="64"/>
      <c r="D406" s="64"/>
      <c r="E406" s="64"/>
      <c r="F406" s="64"/>
    </row>
    <row r="407" spans="1:6" s="66" customFormat="1" x14ac:dyDescent="0.25">
      <c r="A407" s="63"/>
      <c r="B407" s="79"/>
      <c r="C407" s="64"/>
      <c r="D407" s="64"/>
      <c r="E407" s="64"/>
      <c r="F407" s="64"/>
    </row>
    <row r="408" spans="1:6" s="66" customFormat="1" x14ac:dyDescent="0.25">
      <c r="A408" s="63"/>
      <c r="B408" s="79"/>
      <c r="C408" s="64"/>
      <c r="D408" s="64"/>
      <c r="E408" s="64"/>
      <c r="F408" s="64"/>
    </row>
    <row r="409" spans="1:6" s="66" customFormat="1" x14ac:dyDescent="0.25">
      <c r="A409" s="63"/>
      <c r="B409" s="79"/>
      <c r="C409" s="64"/>
      <c r="D409" s="64"/>
      <c r="E409" s="64"/>
      <c r="F409" s="64"/>
    </row>
    <row r="410" spans="1:6" s="66" customFormat="1" x14ac:dyDescent="0.25">
      <c r="A410" s="63"/>
      <c r="B410" s="79"/>
      <c r="C410" s="64"/>
      <c r="D410" s="64"/>
      <c r="E410" s="64"/>
      <c r="F410" s="64"/>
    </row>
    <row r="411" spans="1:6" s="66" customFormat="1" x14ac:dyDescent="0.25">
      <c r="A411" s="63"/>
      <c r="B411" s="79"/>
      <c r="C411" s="64"/>
      <c r="D411" s="64"/>
      <c r="E411" s="64"/>
      <c r="F411" s="64"/>
    </row>
    <row r="412" spans="1:6" s="66" customFormat="1" x14ac:dyDescent="0.25">
      <c r="A412" s="63"/>
      <c r="B412" s="79"/>
      <c r="C412" s="64"/>
      <c r="D412" s="64"/>
      <c r="E412" s="64"/>
      <c r="F412" s="64"/>
    </row>
    <row r="413" spans="1:6" s="66" customFormat="1" x14ac:dyDescent="0.25">
      <c r="A413" s="63"/>
      <c r="B413" s="79"/>
      <c r="C413" s="64"/>
      <c r="D413" s="64"/>
      <c r="E413" s="64"/>
      <c r="F413" s="64"/>
    </row>
    <row r="414" spans="1:6" s="66" customFormat="1" x14ac:dyDescent="0.25">
      <c r="A414" s="63"/>
      <c r="B414" s="79"/>
      <c r="C414" s="64"/>
      <c r="D414" s="64"/>
      <c r="E414" s="64"/>
      <c r="F414" s="64"/>
    </row>
    <row r="415" spans="1:6" s="66" customFormat="1" x14ac:dyDescent="0.25">
      <c r="A415" s="63"/>
      <c r="B415" s="79"/>
      <c r="C415" s="64"/>
      <c r="D415" s="64"/>
      <c r="E415" s="64"/>
      <c r="F415" s="64"/>
    </row>
    <row r="416" spans="1:6" s="66" customFormat="1" x14ac:dyDescent="0.25">
      <c r="A416" s="63"/>
      <c r="B416" s="79"/>
      <c r="C416" s="64"/>
      <c r="D416" s="64"/>
      <c r="E416" s="64"/>
      <c r="F416" s="64"/>
    </row>
    <row r="417" spans="1:6" s="66" customFormat="1" x14ac:dyDescent="0.25">
      <c r="A417" s="63"/>
      <c r="B417" s="79"/>
      <c r="C417" s="64"/>
      <c r="D417" s="64"/>
      <c r="E417" s="64"/>
      <c r="F417" s="64"/>
    </row>
    <row r="418" spans="1:6" s="66" customFormat="1" x14ac:dyDescent="0.25">
      <c r="A418" s="63"/>
      <c r="B418" s="79"/>
      <c r="C418" s="64"/>
      <c r="D418" s="64"/>
      <c r="E418" s="64"/>
      <c r="F418" s="64"/>
    </row>
    <row r="419" spans="1:6" s="66" customFormat="1" x14ac:dyDescent="0.25">
      <c r="A419" s="63"/>
      <c r="B419" s="79"/>
      <c r="C419" s="64"/>
      <c r="D419" s="64"/>
      <c r="E419" s="64"/>
      <c r="F419" s="64"/>
    </row>
    <row r="420" spans="1:6" s="66" customFormat="1" x14ac:dyDescent="0.25">
      <c r="A420" s="63"/>
      <c r="B420" s="79"/>
      <c r="C420" s="64"/>
      <c r="D420" s="64"/>
      <c r="E420" s="64"/>
      <c r="F420" s="64"/>
    </row>
    <row r="421" spans="1:6" s="66" customFormat="1" x14ac:dyDescent="0.25">
      <c r="A421" s="63"/>
      <c r="B421" s="79"/>
      <c r="C421" s="64"/>
      <c r="D421" s="64"/>
      <c r="E421" s="64"/>
      <c r="F421" s="64"/>
    </row>
    <row r="422" spans="1:6" s="66" customFormat="1" x14ac:dyDescent="0.25">
      <c r="A422" s="63"/>
      <c r="B422" s="79"/>
      <c r="C422" s="64"/>
      <c r="D422" s="64"/>
      <c r="E422" s="64"/>
      <c r="F422" s="64"/>
    </row>
    <row r="423" spans="1:6" s="66" customFormat="1" x14ac:dyDescent="0.25">
      <c r="A423" s="63"/>
      <c r="B423" s="79"/>
      <c r="C423" s="64"/>
      <c r="D423" s="64"/>
      <c r="E423" s="64"/>
      <c r="F423" s="64"/>
    </row>
    <row r="424" spans="1:6" s="66" customFormat="1" x14ac:dyDescent="0.25">
      <c r="A424" s="63"/>
      <c r="B424" s="79"/>
      <c r="C424" s="64"/>
      <c r="D424" s="64"/>
      <c r="E424" s="64"/>
      <c r="F424" s="64"/>
    </row>
    <row r="425" spans="1:6" s="66" customFormat="1" x14ac:dyDescent="0.25">
      <c r="A425" s="63"/>
      <c r="B425" s="79"/>
      <c r="C425" s="64"/>
      <c r="D425" s="64"/>
      <c r="E425" s="64"/>
      <c r="F425" s="64"/>
    </row>
    <row r="426" spans="1:6" s="66" customFormat="1" x14ac:dyDescent="0.25">
      <c r="A426" s="63"/>
      <c r="B426" s="79"/>
      <c r="C426" s="64"/>
      <c r="D426" s="64"/>
      <c r="E426" s="64"/>
      <c r="F426" s="64"/>
    </row>
    <row r="427" spans="1:6" s="66" customFormat="1" x14ac:dyDescent="0.25">
      <c r="A427" s="63"/>
      <c r="B427" s="79"/>
      <c r="C427" s="64"/>
      <c r="D427" s="64"/>
      <c r="E427" s="64"/>
      <c r="F427" s="64"/>
    </row>
    <row r="428" spans="1:6" s="66" customFormat="1" x14ac:dyDescent="0.25">
      <c r="A428" s="63"/>
      <c r="B428" s="79"/>
      <c r="C428" s="64"/>
      <c r="D428" s="64"/>
      <c r="E428" s="64"/>
      <c r="F428" s="64"/>
    </row>
    <row r="429" spans="1:6" s="66" customFormat="1" x14ac:dyDescent="0.25">
      <c r="A429" s="63"/>
      <c r="B429" s="79"/>
      <c r="C429" s="64"/>
      <c r="D429" s="64"/>
      <c r="E429" s="64"/>
      <c r="F429" s="64"/>
    </row>
    <row r="430" spans="1:6" s="66" customFormat="1" x14ac:dyDescent="0.25">
      <c r="A430" s="63"/>
      <c r="B430" s="79"/>
      <c r="C430" s="64"/>
      <c r="D430" s="64"/>
      <c r="E430" s="64"/>
      <c r="F430" s="64"/>
    </row>
    <row r="431" spans="1:6" s="66" customFormat="1" x14ac:dyDescent="0.25">
      <c r="A431" s="63"/>
      <c r="B431" s="79"/>
      <c r="C431" s="64"/>
      <c r="D431" s="64"/>
      <c r="E431" s="64"/>
      <c r="F431" s="64"/>
    </row>
    <row r="432" spans="1:6" s="66" customFormat="1" x14ac:dyDescent="0.25">
      <c r="A432" s="63"/>
      <c r="B432" s="79"/>
      <c r="C432" s="64"/>
      <c r="D432" s="64"/>
      <c r="E432" s="64"/>
      <c r="F432" s="64"/>
    </row>
    <row r="433" spans="1:6" s="66" customFormat="1" x14ac:dyDescent="0.25">
      <c r="A433" s="63"/>
      <c r="B433" s="79"/>
      <c r="C433" s="64"/>
      <c r="D433" s="64"/>
      <c r="E433" s="64"/>
      <c r="F433" s="64"/>
    </row>
    <row r="434" spans="1:6" s="66" customFormat="1" x14ac:dyDescent="0.25">
      <c r="A434" s="63"/>
      <c r="B434" s="79"/>
      <c r="C434" s="64"/>
      <c r="D434" s="64"/>
      <c r="E434" s="64"/>
      <c r="F434" s="64"/>
    </row>
    <row r="435" spans="1:6" s="66" customFormat="1" x14ac:dyDescent="0.25">
      <c r="A435" s="63"/>
      <c r="B435" s="79"/>
      <c r="C435" s="64"/>
      <c r="D435" s="64"/>
      <c r="E435" s="64"/>
      <c r="F435" s="64"/>
    </row>
    <row r="436" spans="1:6" s="66" customFormat="1" x14ac:dyDescent="0.25">
      <c r="A436" s="63"/>
      <c r="B436" s="79"/>
      <c r="C436" s="64"/>
      <c r="D436" s="64"/>
      <c r="E436" s="64"/>
      <c r="F436" s="64"/>
    </row>
    <row r="437" spans="1:6" s="66" customFormat="1" x14ac:dyDescent="0.25">
      <c r="A437" s="63"/>
      <c r="B437" s="79"/>
      <c r="C437" s="64"/>
      <c r="D437" s="64"/>
      <c r="E437" s="64"/>
      <c r="F437" s="64"/>
    </row>
    <row r="438" spans="1:6" s="66" customFormat="1" x14ac:dyDescent="0.25">
      <c r="A438" s="63"/>
      <c r="B438" s="79"/>
      <c r="C438" s="64"/>
      <c r="D438" s="64"/>
      <c r="E438" s="64"/>
      <c r="F438" s="64"/>
    </row>
    <row r="439" spans="1:6" s="66" customFormat="1" x14ac:dyDescent="0.25">
      <c r="A439" s="63"/>
      <c r="B439" s="79"/>
      <c r="C439" s="64"/>
      <c r="D439" s="64"/>
      <c r="E439" s="64"/>
      <c r="F439" s="64"/>
    </row>
    <row r="440" spans="1:6" s="66" customFormat="1" x14ac:dyDescent="0.25">
      <c r="A440" s="63"/>
      <c r="B440" s="79"/>
      <c r="C440" s="64"/>
      <c r="D440" s="64"/>
      <c r="E440" s="64"/>
      <c r="F440" s="64"/>
    </row>
    <row r="441" spans="1:6" s="66" customFormat="1" x14ac:dyDescent="0.25">
      <c r="A441" s="63"/>
      <c r="B441" s="79"/>
      <c r="C441" s="64"/>
      <c r="D441" s="64"/>
      <c r="E441" s="64"/>
      <c r="F441" s="64"/>
    </row>
    <row r="442" spans="1:6" s="66" customFormat="1" x14ac:dyDescent="0.25">
      <c r="A442" s="63"/>
      <c r="B442" s="79"/>
      <c r="C442" s="64"/>
      <c r="D442" s="64"/>
      <c r="E442" s="64"/>
      <c r="F442" s="64"/>
    </row>
    <row r="443" spans="1:6" s="66" customFormat="1" x14ac:dyDescent="0.25">
      <c r="A443" s="63"/>
      <c r="B443" s="79"/>
      <c r="C443" s="64"/>
      <c r="D443" s="64"/>
      <c r="E443" s="64"/>
      <c r="F443" s="64"/>
    </row>
    <row r="444" spans="1:6" s="66" customFormat="1" x14ac:dyDescent="0.25">
      <c r="A444" s="63"/>
      <c r="B444" s="79"/>
      <c r="C444" s="64"/>
      <c r="D444" s="64"/>
      <c r="E444" s="64"/>
      <c r="F444" s="64"/>
    </row>
    <row r="445" spans="1:6" s="66" customFormat="1" x14ac:dyDescent="0.25">
      <c r="A445" s="63"/>
      <c r="B445" s="79"/>
      <c r="C445" s="64"/>
      <c r="D445" s="64"/>
      <c r="E445" s="64"/>
      <c r="F445" s="64"/>
    </row>
    <row r="446" spans="1:6" s="66" customFormat="1" x14ac:dyDescent="0.25">
      <c r="A446" s="63"/>
      <c r="B446" s="79"/>
      <c r="C446" s="64"/>
      <c r="D446" s="64"/>
      <c r="E446" s="64"/>
      <c r="F446" s="64"/>
    </row>
    <row r="447" spans="1:6" s="66" customFormat="1" x14ac:dyDescent="0.25">
      <c r="A447" s="63"/>
      <c r="B447" s="79"/>
      <c r="C447" s="64"/>
      <c r="D447" s="64"/>
      <c r="E447" s="64"/>
      <c r="F447" s="64"/>
    </row>
    <row r="448" spans="1:6" s="66" customFormat="1" x14ac:dyDescent="0.25">
      <c r="A448" s="63"/>
      <c r="B448" s="79"/>
      <c r="C448" s="64"/>
      <c r="D448" s="64"/>
      <c r="E448" s="64"/>
      <c r="F448" s="64"/>
    </row>
    <row r="449" spans="1:6" s="66" customFormat="1" x14ac:dyDescent="0.25">
      <c r="A449" s="63"/>
      <c r="B449" s="79"/>
      <c r="C449" s="64"/>
      <c r="D449" s="64"/>
      <c r="E449" s="64"/>
      <c r="F449" s="64"/>
    </row>
    <row r="450" spans="1:6" s="66" customFormat="1" x14ac:dyDescent="0.25">
      <c r="A450" s="63"/>
      <c r="B450" s="79"/>
      <c r="C450" s="64"/>
      <c r="D450" s="64"/>
      <c r="E450" s="64"/>
      <c r="F450" s="64"/>
    </row>
    <row r="451" spans="1:6" s="66" customFormat="1" x14ac:dyDescent="0.25">
      <c r="A451" s="63"/>
      <c r="B451" s="79"/>
      <c r="C451" s="64"/>
      <c r="D451" s="64"/>
      <c r="E451" s="64"/>
      <c r="F451" s="64"/>
    </row>
    <row r="452" spans="1:6" s="66" customFormat="1" x14ac:dyDescent="0.25">
      <c r="A452" s="63"/>
      <c r="B452" s="79"/>
      <c r="C452" s="64"/>
      <c r="D452" s="64"/>
      <c r="E452" s="64"/>
      <c r="F452" s="64"/>
    </row>
    <row r="453" spans="1:6" s="66" customFormat="1" x14ac:dyDescent="0.25">
      <c r="A453" s="63"/>
      <c r="B453" s="79"/>
      <c r="C453" s="64"/>
      <c r="D453" s="64"/>
      <c r="E453" s="64"/>
      <c r="F453" s="64"/>
    </row>
    <row r="454" spans="1:6" s="66" customFormat="1" x14ac:dyDescent="0.25">
      <c r="A454" s="63"/>
      <c r="B454" s="79"/>
      <c r="C454" s="64"/>
      <c r="D454" s="64"/>
      <c r="E454" s="64"/>
      <c r="F454" s="64"/>
    </row>
    <row r="455" spans="1:6" s="66" customFormat="1" x14ac:dyDescent="0.25">
      <c r="A455" s="63"/>
      <c r="B455" s="79"/>
      <c r="C455" s="64"/>
      <c r="D455" s="64"/>
      <c r="E455" s="64"/>
      <c r="F455" s="64"/>
    </row>
    <row r="456" spans="1:6" s="66" customFormat="1" x14ac:dyDescent="0.25">
      <c r="A456" s="63"/>
      <c r="B456" s="79"/>
      <c r="C456" s="64"/>
      <c r="D456" s="64"/>
      <c r="E456" s="64"/>
      <c r="F456" s="64"/>
    </row>
    <row r="457" spans="1:6" s="66" customFormat="1" x14ac:dyDescent="0.25">
      <c r="A457" s="63"/>
      <c r="B457" s="79"/>
      <c r="C457" s="64"/>
      <c r="D457" s="64"/>
      <c r="E457" s="64"/>
      <c r="F457" s="64"/>
    </row>
    <row r="458" spans="1:6" s="66" customFormat="1" x14ac:dyDescent="0.25">
      <c r="A458" s="63"/>
      <c r="B458" s="79"/>
      <c r="C458" s="64"/>
      <c r="D458" s="64"/>
      <c r="E458" s="64"/>
      <c r="F458" s="64"/>
    </row>
    <row r="459" spans="1:6" s="66" customFormat="1" x14ac:dyDescent="0.25">
      <c r="A459" s="63"/>
      <c r="B459" s="79"/>
      <c r="C459" s="64"/>
      <c r="D459" s="64"/>
      <c r="E459" s="64"/>
      <c r="F459" s="64"/>
    </row>
    <row r="460" spans="1:6" s="66" customFormat="1" x14ac:dyDescent="0.25">
      <c r="A460" s="63"/>
      <c r="B460" s="79"/>
      <c r="C460" s="64"/>
      <c r="D460" s="64"/>
      <c r="E460" s="64"/>
      <c r="F460" s="64"/>
    </row>
    <row r="461" spans="1:6" s="66" customFormat="1" x14ac:dyDescent="0.25">
      <c r="A461" s="63"/>
      <c r="B461" s="79"/>
      <c r="C461" s="64"/>
      <c r="D461" s="64"/>
      <c r="E461" s="64"/>
      <c r="F461" s="64"/>
    </row>
    <row r="462" spans="1:6" s="66" customFormat="1" x14ac:dyDescent="0.25">
      <c r="A462" s="63"/>
      <c r="B462" s="79"/>
      <c r="C462" s="64"/>
      <c r="D462" s="64"/>
      <c r="E462" s="64"/>
      <c r="F462" s="64"/>
    </row>
    <row r="463" spans="1:6" s="66" customFormat="1" x14ac:dyDescent="0.25">
      <c r="A463" s="63"/>
      <c r="B463" s="79"/>
      <c r="C463" s="64"/>
      <c r="D463" s="64"/>
      <c r="E463" s="64"/>
      <c r="F463" s="64"/>
    </row>
    <row r="464" spans="1:6" s="66" customFormat="1" x14ac:dyDescent="0.25">
      <c r="A464" s="63"/>
      <c r="B464" s="79"/>
      <c r="C464" s="64"/>
      <c r="D464" s="64"/>
      <c r="E464" s="64"/>
      <c r="F464" s="64"/>
    </row>
    <row r="465" spans="1:6" s="66" customFormat="1" x14ac:dyDescent="0.25">
      <c r="A465" s="63"/>
      <c r="B465" s="79"/>
      <c r="C465" s="64"/>
      <c r="D465" s="64"/>
      <c r="E465" s="64"/>
      <c r="F465" s="64"/>
    </row>
    <row r="466" spans="1:6" s="66" customFormat="1" x14ac:dyDescent="0.25">
      <c r="A466" s="63"/>
      <c r="B466" s="79"/>
      <c r="C466" s="64"/>
      <c r="D466" s="64"/>
      <c r="E466" s="64"/>
      <c r="F466" s="64"/>
    </row>
    <row r="467" spans="1:6" s="66" customFormat="1" x14ac:dyDescent="0.25">
      <c r="A467" s="63"/>
      <c r="B467" s="79"/>
      <c r="C467" s="64"/>
      <c r="D467" s="64"/>
      <c r="E467" s="64"/>
      <c r="F467" s="64"/>
    </row>
    <row r="468" spans="1:6" s="66" customFormat="1" x14ac:dyDescent="0.25">
      <c r="A468" s="63"/>
      <c r="B468" s="79"/>
      <c r="C468" s="64"/>
      <c r="D468" s="64"/>
      <c r="E468" s="64"/>
      <c r="F468" s="64"/>
    </row>
    <row r="469" spans="1:6" s="66" customFormat="1" x14ac:dyDescent="0.25">
      <c r="A469" s="63"/>
      <c r="B469" s="79"/>
      <c r="C469" s="64"/>
      <c r="D469" s="64"/>
      <c r="E469" s="64"/>
      <c r="F469" s="64"/>
    </row>
    <row r="470" spans="1:6" s="66" customFormat="1" x14ac:dyDescent="0.25">
      <c r="A470" s="63"/>
      <c r="B470" s="79"/>
      <c r="C470" s="64"/>
      <c r="D470" s="64"/>
      <c r="E470" s="64"/>
      <c r="F470" s="64"/>
    </row>
    <row r="471" spans="1:6" s="66" customFormat="1" x14ac:dyDescent="0.25">
      <c r="A471" s="63"/>
      <c r="B471" s="79"/>
      <c r="C471" s="64"/>
      <c r="D471" s="64"/>
      <c r="E471" s="64"/>
      <c r="F471" s="64"/>
    </row>
    <row r="472" spans="1:6" s="66" customFormat="1" x14ac:dyDescent="0.25">
      <c r="A472" s="63"/>
      <c r="B472" s="79"/>
      <c r="C472" s="64"/>
      <c r="D472" s="64"/>
      <c r="E472" s="64"/>
      <c r="F472" s="64"/>
    </row>
    <row r="473" spans="1:6" s="66" customFormat="1" x14ac:dyDescent="0.25">
      <c r="A473" s="63"/>
      <c r="B473" s="79"/>
      <c r="C473" s="64"/>
      <c r="D473" s="64"/>
      <c r="E473" s="64"/>
      <c r="F473" s="64"/>
    </row>
    <row r="474" spans="1:6" s="66" customFormat="1" x14ac:dyDescent="0.25">
      <c r="A474" s="63"/>
      <c r="B474" s="79"/>
      <c r="C474" s="64"/>
      <c r="D474" s="64"/>
      <c r="E474" s="64"/>
      <c r="F474" s="64"/>
    </row>
    <row r="475" spans="1:6" s="66" customFormat="1" x14ac:dyDescent="0.25">
      <c r="A475" s="63"/>
      <c r="B475" s="79"/>
      <c r="C475" s="64"/>
      <c r="D475" s="64"/>
      <c r="E475" s="64"/>
      <c r="F475" s="64"/>
    </row>
    <row r="476" spans="1:6" s="66" customFormat="1" x14ac:dyDescent="0.25">
      <c r="A476" s="63"/>
      <c r="B476" s="79"/>
      <c r="C476" s="64"/>
      <c r="D476" s="64"/>
      <c r="E476" s="64"/>
      <c r="F476" s="64"/>
    </row>
    <row r="477" spans="1:6" s="66" customFormat="1" x14ac:dyDescent="0.25">
      <c r="A477" s="63"/>
      <c r="B477" s="79"/>
      <c r="C477" s="64"/>
      <c r="D477" s="64"/>
      <c r="E477" s="64"/>
      <c r="F477" s="64"/>
    </row>
    <row r="478" spans="1:6" s="66" customFormat="1" x14ac:dyDescent="0.25">
      <c r="A478" s="63"/>
      <c r="B478" s="79"/>
      <c r="C478" s="64"/>
      <c r="D478" s="64"/>
      <c r="E478" s="64"/>
      <c r="F478" s="64"/>
    </row>
    <row r="479" spans="1:6" s="66" customFormat="1" x14ac:dyDescent="0.25">
      <c r="A479" s="63"/>
      <c r="B479" s="79"/>
      <c r="C479" s="64"/>
      <c r="D479" s="64"/>
      <c r="E479" s="64"/>
      <c r="F479" s="64"/>
    </row>
    <row r="480" spans="1:6" s="66" customFormat="1" x14ac:dyDescent="0.25">
      <c r="A480" s="63"/>
      <c r="B480" s="79"/>
      <c r="C480" s="64"/>
      <c r="D480" s="64"/>
      <c r="E480" s="64"/>
      <c r="F480" s="64"/>
    </row>
    <row r="481" spans="1:6" s="66" customFormat="1" x14ac:dyDescent="0.25">
      <c r="A481" s="63"/>
      <c r="B481" s="79"/>
      <c r="C481" s="64"/>
      <c r="D481" s="64"/>
      <c r="E481" s="64"/>
      <c r="F481" s="64"/>
    </row>
    <row r="482" spans="1:6" s="66" customFormat="1" x14ac:dyDescent="0.25">
      <c r="A482" s="63"/>
      <c r="B482" s="79"/>
      <c r="C482" s="64"/>
      <c r="D482" s="64"/>
      <c r="E482" s="64"/>
      <c r="F482" s="64"/>
    </row>
    <row r="483" spans="1:6" s="66" customFormat="1" x14ac:dyDescent="0.25">
      <c r="A483" s="63"/>
      <c r="B483" s="79"/>
      <c r="C483" s="64"/>
      <c r="D483" s="64"/>
      <c r="E483" s="64"/>
      <c r="F483" s="64"/>
    </row>
  </sheetData>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483"/>
  <sheetViews>
    <sheetView zoomScaleNormal="100" workbookViewId="0">
      <selection activeCell="H3" sqref="H3"/>
    </sheetView>
  </sheetViews>
  <sheetFormatPr baseColWidth="10" defaultRowHeight="15" x14ac:dyDescent="0.25"/>
  <cols>
    <col min="1" max="1" width="13.42578125" style="33" customWidth="1"/>
    <col min="2" max="2" width="13.85546875" style="23" customWidth="1"/>
    <col min="3" max="3" width="36.28515625" style="25" customWidth="1"/>
    <col min="4" max="5" width="10.85546875" style="25" bestFit="1" customWidth="1"/>
    <col min="6" max="6" width="9.5703125" style="25" bestFit="1" customWidth="1"/>
    <col min="7" max="8" width="11.42578125" style="87"/>
    <col min="9" max="9" width="31.7109375" style="87" bestFit="1" customWidth="1"/>
    <col min="10" max="16384" width="11.42578125" style="87"/>
  </cols>
  <sheetData>
    <row r="1" spans="1:14" x14ac:dyDescent="0.25">
      <c r="A1" s="86" t="s">
        <v>32</v>
      </c>
      <c r="B1" s="85"/>
      <c r="C1" s="64"/>
      <c r="D1" s="65">
        <f>SUBTOTAL(9,D3:D185)</f>
        <v>1554.8000000000002</v>
      </c>
      <c r="E1" s="65">
        <f t="shared" ref="E1:F1" si="0">SUBTOTAL(9,E3:E185)</f>
        <v>1300</v>
      </c>
      <c r="F1" s="65">
        <f t="shared" si="0"/>
        <v>254.8</v>
      </c>
      <c r="J1" s="65">
        <f ca="1">SUBTOTAL(9,J3:J185)</f>
        <v>1698.3200000000002</v>
      </c>
      <c r="K1" s="65">
        <f t="shared" ref="K1" ca="1" si="1">SUBTOTAL(9,K3:K185)</f>
        <v>1420</v>
      </c>
      <c r="L1" s="65">
        <f ca="1">SUBTOTAL(9,L3:L185)</f>
        <v>278.32</v>
      </c>
      <c r="N1" s="91" t="s">
        <v>46</v>
      </c>
    </row>
    <row r="2" spans="1:14" ht="30" x14ac:dyDescent="0.25">
      <c r="A2" s="67" t="s">
        <v>19</v>
      </c>
      <c r="B2" s="68" t="s">
        <v>8</v>
      </c>
      <c r="C2" s="69" t="s">
        <v>21</v>
      </c>
      <c r="D2" s="69" t="s">
        <v>23</v>
      </c>
      <c r="E2" s="69" t="s">
        <v>24</v>
      </c>
      <c r="F2" s="69" t="s">
        <v>25</v>
      </c>
      <c r="J2" s="69" t="s">
        <v>23</v>
      </c>
      <c r="K2" s="69" t="s">
        <v>24</v>
      </c>
      <c r="L2" s="69" t="s">
        <v>25</v>
      </c>
    </row>
    <row r="3" spans="1:14" x14ac:dyDescent="0.25">
      <c r="A3" s="63">
        <v>16</v>
      </c>
      <c r="B3" s="70">
        <f>+'détails en ligne'!D16</f>
        <v>41297</v>
      </c>
      <c r="C3" s="71" t="str">
        <f>CONCATENATE('détails en ligne'!C16," "," N°",'détails en ligne'!B16," ",'détails en ligne'!E16," ",'détails en ligne'!F16," ",'détails en ligne'!G16)</f>
        <v>FA  N°2013-01 a a COTISATION 2013</v>
      </c>
      <c r="D3" s="82">
        <f>+'détails en ligne'!J16</f>
        <v>239.2</v>
      </c>
      <c r="E3" s="71"/>
      <c r="F3" s="71"/>
      <c r="H3" s="88">
        <f ca="1">INDIRECT("'détails en ligne'!D" &amp; 16+(INT((ROW()-3)/3)))</f>
        <v>41297</v>
      </c>
      <c r="I3" s="89" t="str">
        <f ca="1">CONCATENATE(INDIRECT("'détails en ligne'!C" &amp; 16+(INT((ROW()-3)/3)))," N°",INDIRECT("'détails en ligne'!B" &amp; 16+(INT((ROW()-3)/3)))," ",INDIRECT("'détails en ligne'!E" &amp; 16+(INT((ROW()-3)/3)))," ",INDIRECT("'détails en ligne'!F" &amp; 16+(INT((ROW()-3)/3)))," ",INDIRECT("'détails en ligne'!G" &amp; 16+(INT((ROW()-3)/3))))</f>
        <v>FA N°2013-01 a a COTISATION 2013</v>
      </c>
      <c r="J3" s="90">
        <f ca="1">INDIRECT("'détails en ligne'!J" &amp; 16+(INT((ROW()-3)/3)))</f>
        <v>239.2</v>
      </c>
      <c r="K3" s="90"/>
      <c r="L3" s="90"/>
    </row>
    <row r="4" spans="1:14" x14ac:dyDescent="0.25">
      <c r="A4" s="63">
        <v>16</v>
      </c>
      <c r="B4" s="70">
        <f>+B3</f>
        <v>41297</v>
      </c>
      <c r="C4" s="71" t="str">
        <f>+C3</f>
        <v>FA  N°2013-01 a a COTISATION 2013</v>
      </c>
      <c r="D4" s="71"/>
      <c r="E4" s="71">
        <f>+'détails en ligne'!H16</f>
        <v>200</v>
      </c>
      <c r="F4" s="71"/>
      <c r="H4" s="88">
        <f ca="1">INDIRECT("'détails en ligne'!D" &amp; 16+(INT((ROW()-3)/3)))</f>
        <v>41297</v>
      </c>
      <c r="I4" s="89" t="str">
        <f t="shared" ref="I4:I20" ca="1" si="2">CONCATENATE(INDIRECT("'détails en ligne'!C" &amp; 16+(INT((ROW()-3)/3)))," N°",INDIRECT("'détails en ligne'!B" &amp; 16+(INT((ROW()-3)/3)))," ",INDIRECT("'détails en ligne'!E" &amp; 16+(INT((ROW()-3)/3)))," ",INDIRECT("'détails en ligne'!F" &amp; 16+(INT((ROW()-3)/3)))," ",INDIRECT("'détails en ligne'!G" &amp; 16+(INT((ROW()-3)/3))))</f>
        <v>FA N°2013-01 a a COTISATION 2013</v>
      </c>
      <c r="J4" s="90"/>
      <c r="K4" s="90">
        <f ca="1">INDIRECT("'détails en ligne'!H" &amp; 16+(INT((ROW()-3)/3)))</f>
        <v>200</v>
      </c>
      <c r="L4" s="90"/>
    </row>
    <row r="5" spans="1:14" ht="15.75" thickBot="1" x14ac:dyDescent="0.3">
      <c r="A5" s="72">
        <v>16</v>
      </c>
      <c r="B5" s="73">
        <f>+B4</f>
        <v>41297</v>
      </c>
      <c r="C5" s="74" t="str">
        <f>+C4</f>
        <v>FA  N°2013-01 a a COTISATION 2013</v>
      </c>
      <c r="D5" s="74"/>
      <c r="E5" s="74"/>
      <c r="F5" s="74">
        <f>+'détails en ligne'!I16</f>
        <v>39.200000000000003</v>
      </c>
      <c r="H5" s="88">
        <f t="shared" ref="H5:H20" ca="1" si="3">INDIRECT("'détails en ligne'!D" &amp; 16+(INT((ROW()-3)/3)))</f>
        <v>41297</v>
      </c>
      <c r="I5" s="89" t="str">
        <f t="shared" ca="1" si="2"/>
        <v>FA N°2013-01 a a COTISATION 2013</v>
      </c>
      <c r="J5" s="90"/>
      <c r="K5" s="90"/>
      <c r="L5" s="90">
        <f ca="1">INDIRECT("'détails en ligne'!I" &amp; 16+(INT((ROW()-3)/3)))</f>
        <v>39.200000000000003</v>
      </c>
    </row>
    <row r="6" spans="1:14" ht="15.75" thickTop="1" x14ac:dyDescent="0.25">
      <c r="A6" s="63">
        <f>+A5+1</f>
        <v>17</v>
      </c>
      <c r="B6" s="70">
        <f>+'détails en ligne'!D17</f>
        <v>41297</v>
      </c>
      <c r="C6" s="71" t="str">
        <f>CONCATENATE('détails en ligne'!C17," "," N°",'détails en ligne'!B17," ",'détails en ligne'!E17," ",'détails en ligne'!F17," ",'détails en ligne'!G17)</f>
        <v>FA  N°2013-02 a a COTISATION 2013</v>
      </c>
      <c r="D6" s="71">
        <f>+'détails en ligne'!J17</f>
        <v>239.2</v>
      </c>
      <c r="E6" s="71"/>
      <c r="F6" s="71"/>
      <c r="H6" s="88">
        <f t="shared" ca="1" si="3"/>
        <v>41297</v>
      </c>
      <c r="I6" s="89" t="str">
        <f t="shared" ca="1" si="2"/>
        <v>FA N°2013-02 a a COTISATION 2013</v>
      </c>
      <c r="J6" s="90">
        <f t="shared" ref="J6" ca="1" si="4">INDIRECT("'détails en ligne'!J" &amp; 16+(INT((ROW()-3)/3)))</f>
        <v>239.2</v>
      </c>
      <c r="K6" s="90"/>
      <c r="L6" s="90"/>
    </row>
    <row r="7" spans="1:14" x14ac:dyDescent="0.25">
      <c r="A7" s="63">
        <f t="shared" ref="A7:B8" si="5">+A6</f>
        <v>17</v>
      </c>
      <c r="B7" s="70">
        <f t="shared" si="5"/>
        <v>41297</v>
      </c>
      <c r="C7" s="71" t="str">
        <f>+C6</f>
        <v>FA  N°2013-02 a a COTISATION 2013</v>
      </c>
      <c r="D7" s="71"/>
      <c r="E7" s="71">
        <f>+'détails en ligne'!H17</f>
        <v>200</v>
      </c>
      <c r="F7" s="71"/>
      <c r="H7" s="88">
        <f t="shared" ca="1" si="3"/>
        <v>41297</v>
      </c>
      <c r="I7" s="89" t="str">
        <f t="shared" ca="1" si="2"/>
        <v>FA N°2013-02 a a COTISATION 2013</v>
      </c>
      <c r="J7" s="90"/>
      <c r="K7" s="90">
        <f t="shared" ref="K7" ca="1" si="6">INDIRECT("'détails en ligne'!H" &amp; 16+(INT((ROW()-3)/3)))</f>
        <v>200</v>
      </c>
      <c r="L7" s="90"/>
    </row>
    <row r="8" spans="1:14" ht="15.75" thickBot="1" x14ac:dyDescent="0.3">
      <c r="A8" s="72">
        <f t="shared" si="5"/>
        <v>17</v>
      </c>
      <c r="B8" s="73">
        <f t="shared" si="5"/>
        <v>41297</v>
      </c>
      <c r="C8" s="74" t="str">
        <f>+C7</f>
        <v>FA  N°2013-02 a a COTISATION 2013</v>
      </c>
      <c r="D8" s="74"/>
      <c r="E8" s="74"/>
      <c r="F8" s="74">
        <f>+'détails en ligne'!I17</f>
        <v>39.200000000000003</v>
      </c>
      <c r="H8" s="88">
        <f t="shared" ca="1" si="3"/>
        <v>41297</v>
      </c>
      <c r="I8" s="89" t="str">
        <f t="shared" ca="1" si="2"/>
        <v>FA N°2013-02 a a COTISATION 2013</v>
      </c>
      <c r="J8" s="90"/>
      <c r="K8" s="90"/>
      <c r="L8" s="90">
        <f t="shared" ref="L8" ca="1" si="7">INDIRECT("'détails en ligne'!I" &amp; 16+(INT((ROW()-3)/3)))</f>
        <v>39.200000000000003</v>
      </c>
    </row>
    <row r="9" spans="1:14" ht="15.75" thickTop="1" x14ac:dyDescent="0.25">
      <c r="A9" s="63">
        <f>+A8+1</f>
        <v>18</v>
      </c>
      <c r="B9" s="70">
        <f>+'détails en ligne'!D18</f>
        <v>41297</v>
      </c>
      <c r="C9" s="71" t="str">
        <f>CONCATENATE('détails en ligne'!C18," "," N°",'détails en ligne'!B18," ",'détails en ligne'!E18," ",'détails en ligne'!F18," ",'détails en ligne'!G18)</f>
        <v>FA  N°2013-03 a a AUTRES</v>
      </c>
      <c r="D9" s="71">
        <f>+'détails en ligne'!J18</f>
        <v>717.6</v>
      </c>
      <c r="E9" s="71"/>
      <c r="F9" s="71"/>
      <c r="H9" s="88">
        <f t="shared" ca="1" si="3"/>
        <v>41297</v>
      </c>
      <c r="I9" s="89" t="str">
        <f t="shared" ca="1" si="2"/>
        <v>FA N°2013-03 a a AUTRES</v>
      </c>
      <c r="J9" s="90">
        <f t="shared" ref="J9" ca="1" si="8">INDIRECT("'détails en ligne'!J" &amp; 16+(INT((ROW()-3)/3)))</f>
        <v>717.6</v>
      </c>
      <c r="K9" s="90"/>
      <c r="L9" s="90"/>
    </row>
    <row r="10" spans="1:14" x14ac:dyDescent="0.25">
      <c r="A10" s="63">
        <f t="shared" ref="A10:B11" si="9">+A9</f>
        <v>18</v>
      </c>
      <c r="B10" s="70">
        <f t="shared" si="9"/>
        <v>41297</v>
      </c>
      <c r="C10" s="71" t="str">
        <f>+C9</f>
        <v>FA  N°2013-03 a a AUTRES</v>
      </c>
      <c r="D10" s="71"/>
      <c r="E10" s="71">
        <f>+'détails en ligne'!H18</f>
        <v>600</v>
      </c>
      <c r="F10" s="71"/>
      <c r="H10" s="88">
        <f t="shared" ca="1" si="3"/>
        <v>41297</v>
      </c>
      <c r="I10" s="89" t="str">
        <f t="shared" ca="1" si="2"/>
        <v>FA N°2013-03 a a AUTRES</v>
      </c>
      <c r="J10" s="90"/>
      <c r="K10" s="90">
        <f t="shared" ref="K10" ca="1" si="10">INDIRECT("'détails en ligne'!H" &amp; 16+(INT((ROW()-3)/3)))</f>
        <v>600</v>
      </c>
      <c r="L10" s="90"/>
    </row>
    <row r="11" spans="1:14" ht="15.75" thickBot="1" x14ac:dyDescent="0.3">
      <c r="A11" s="72">
        <f t="shared" si="9"/>
        <v>18</v>
      </c>
      <c r="B11" s="73">
        <f t="shared" si="9"/>
        <v>41297</v>
      </c>
      <c r="C11" s="74" t="str">
        <f>+C10</f>
        <v>FA  N°2013-03 a a AUTRES</v>
      </c>
      <c r="D11" s="74"/>
      <c r="E11" s="74"/>
      <c r="F11" s="74">
        <f>+'détails en ligne'!I18</f>
        <v>117.60000000000001</v>
      </c>
      <c r="H11" s="88">
        <f t="shared" ca="1" si="3"/>
        <v>41297</v>
      </c>
      <c r="I11" s="89" t="str">
        <f t="shared" ca="1" si="2"/>
        <v>FA N°2013-03 a a AUTRES</v>
      </c>
      <c r="J11" s="90"/>
      <c r="K11" s="90"/>
      <c r="L11" s="90">
        <f t="shared" ref="L11" ca="1" si="11">INDIRECT("'détails en ligne'!I" &amp; 16+(INT((ROW()-3)/3)))</f>
        <v>117.60000000000001</v>
      </c>
    </row>
    <row r="12" spans="1:14" ht="15.75" thickTop="1" x14ac:dyDescent="0.25">
      <c r="A12" s="63">
        <f>+A11+1</f>
        <v>19</v>
      </c>
      <c r="B12" s="70">
        <f>+'détails en ligne'!D19</f>
        <v>41297</v>
      </c>
      <c r="C12" s="71" t="str">
        <f>CONCATENATE('détails en ligne'!C19," "," N°",'détails en ligne'!B19," ",'détails en ligne'!E19," ",'détails en ligne'!F19," ",'détails en ligne'!G19)</f>
        <v>FA  N°2013-04 a a RIEN</v>
      </c>
      <c r="D12" s="71">
        <f>+'détails en ligne'!J19</f>
        <v>179.4</v>
      </c>
      <c r="E12" s="71"/>
      <c r="F12" s="71"/>
      <c r="H12" s="88">
        <f t="shared" ca="1" si="3"/>
        <v>41297</v>
      </c>
      <c r="I12" s="89" t="str">
        <f t="shared" ca="1" si="2"/>
        <v>FA N°2013-04 a a RIEN</v>
      </c>
      <c r="J12" s="90">
        <f t="shared" ref="J12" ca="1" si="12">INDIRECT("'détails en ligne'!J" &amp; 16+(INT((ROW()-3)/3)))</f>
        <v>179.4</v>
      </c>
      <c r="K12" s="90"/>
      <c r="L12" s="90"/>
    </row>
    <row r="13" spans="1:14" x14ac:dyDescent="0.25">
      <c r="A13" s="63">
        <f t="shared" ref="A13:B14" si="13">+A12</f>
        <v>19</v>
      </c>
      <c r="B13" s="70">
        <f t="shared" si="13"/>
        <v>41297</v>
      </c>
      <c r="C13" s="71" t="str">
        <f>+C12</f>
        <v>FA  N°2013-04 a a RIEN</v>
      </c>
      <c r="D13" s="71"/>
      <c r="E13" s="71">
        <f>+'détails en ligne'!H19</f>
        <v>150</v>
      </c>
      <c r="F13" s="71"/>
      <c r="H13" s="88">
        <f t="shared" ca="1" si="3"/>
        <v>41297</v>
      </c>
      <c r="I13" s="89" t="str">
        <f t="shared" ca="1" si="2"/>
        <v>FA N°2013-04 a a RIEN</v>
      </c>
      <c r="J13" s="90"/>
      <c r="K13" s="90">
        <f t="shared" ref="K13" ca="1" si="14">INDIRECT("'détails en ligne'!H" &amp; 16+(INT((ROW()-3)/3)))</f>
        <v>150</v>
      </c>
      <c r="L13" s="90"/>
    </row>
    <row r="14" spans="1:14" ht="15.75" thickBot="1" x14ac:dyDescent="0.3">
      <c r="A14" s="72">
        <f t="shared" si="13"/>
        <v>19</v>
      </c>
      <c r="B14" s="73">
        <f t="shared" si="13"/>
        <v>41297</v>
      </c>
      <c r="C14" s="74" t="str">
        <f>+C13</f>
        <v>FA  N°2013-04 a a RIEN</v>
      </c>
      <c r="D14" s="74"/>
      <c r="E14" s="74"/>
      <c r="F14" s="74">
        <f>+'détails en ligne'!I19</f>
        <v>29.400000000000002</v>
      </c>
      <c r="H14" s="88">
        <f t="shared" ca="1" si="3"/>
        <v>41297</v>
      </c>
      <c r="I14" s="89" t="str">
        <f t="shared" ca="1" si="2"/>
        <v>FA N°2013-04 a a RIEN</v>
      </c>
      <c r="J14" s="90"/>
      <c r="K14" s="90"/>
      <c r="L14" s="90">
        <f t="shared" ref="L14" ca="1" si="15">INDIRECT("'détails en ligne'!I" &amp; 16+(INT((ROW()-3)/3)))</f>
        <v>29.400000000000002</v>
      </c>
    </row>
    <row r="15" spans="1:14" ht="15.75" thickTop="1" x14ac:dyDescent="0.25">
      <c r="A15" s="44">
        <f>+A14+1</f>
        <v>20</v>
      </c>
      <c r="B15" s="45">
        <f>+'détails en ligne'!D20</f>
        <v>41279</v>
      </c>
      <c r="C15" s="46" t="str">
        <f>CONCATENATE('détails en ligne'!C20," "," N°",'détails en ligne'!B20," ",'détails en ligne'!E20," ",'détails en ligne'!F20," ",'détails en ligne'!G20)</f>
        <v>FA  N°2013-05 a a AUTRES</v>
      </c>
      <c r="D15" s="46">
        <f>+'détails en ligne'!J20</f>
        <v>179.4</v>
      </c>
      <c r="E15" s="46"/>
      <c r="F15" s="46"/>
      <c r="H15" s="88">
        <f t="shared" ca="1" si="3"/>
        <v>41279</v>
      </c>
      <c r="I15" s="89" t="str">
        <f t="shared" ca="1" si="2"/>
        <v>FA N°2013-05 a a AUTRES</v>
      </c>
      <c r="J15" s="90">
        <f t="shared" ref="J15" ca="1" si="16">INDIRECT("'détails en ligne'!J" &amp; 16+(INT((ROW()-3)/3)))</f>
        <v>179.4</v>
      </c>
      <c r="K15" s="90"/>
      <c r="L15" s="90"/>
    </row>
    <row r="16" spans="1:14" x14ac:dyDescent="0.25">
      <c r="A16" s="44">
        <f t="shared" ref="A16:B17" si="17">+A15</f>
        <v>20</v>
      </c>
      <c r="B16" s="48">
        <f t="shared" si="17"/>
        <v>41279</v>
      </c>
      <c r="C16" s="46" t="str">
        <f>+C15</f>
        <v>FA  N°2013-05 a a AUTRES</v>
      </c>
      <c r="D16" s="46"/>
      <c r="E16" s="46">
        <f>+'détails en ligne'!H20</f>
        <v>150</v>
      </c>
      <c r="F16" s="46"/>
      <c r="H16" s="88">
        <f t="shared" ca="1" si="3"/>
        <v>41279</v>
      </c>
      <c r="I16" s="89" t="str">
        <f t="shared" ca="1" si="2"/>
        <v>FA N°2013-05 a a AUTRES</v>
      </c>
      <c r="J16" s="90"/>
      <c r="K16" s="90">
        <f t="shared" ref="K16" ca="1" si="18">INDIRECT("'détails en ligne'!H" &amp; 16+(INT((ROW()-3)/3)))</f>
        <v>150</v>
      </c>
      <c r="L16" s="90"/>
    </row>
    <row r="17" spans="1:12" ht="15.75" thickBot="1" x14ac:dyDescent="0.3">
      <c r="A17" s="49">
        <f t="shared" si="17"/>
        <v>20</v>
      </c>
      <c r="B17" s="50">
        <f t="shared" si="17"/>
        <v>41279</v>
      </c>
      <c r="C17" s="51" t="str">
        <f>+C16</f>
        <v>FA  N°2013-05 a a AUTRES</v>
      </c>
      <c r="D17" s="51"/>
      <c r="E17" s="51"/>
      <c r="F17" s="51">
        <f>+'détails en ligne'!I20</f>
        <v>29.400000000000002</v>
      </c>
      <c r="H17" s="88">
        <f t="shared" ca="1" si="3"/>
        <v>41279</v>
      </c>
      <c r="I17" s="89" t="str">
        <f t="shared" ca="1" si="2"/>
        <v>FA N°2013-05 a a AUTRES</v>
      </c>
      <c r="J17" s="90"/>
      <c r="K17" s="90"/>
      <c r="L17" s="90">
        <f t="shared" ref="L17" ca="1" si="19">INDIRECT("'détails en ligne'!I" &amp; 16+(INT((ROW()-3)/3)))</f>
        <v>29.400000000000002</v>
      </c>
    </row>
    <row r="18" spans="1:12" ht="15.75" thickTop="1" x14ac:dyDescent="0.25">
      <c r="A18" s="52">
        <f>+A17+1</f>
        <v>21</v>
      </c>
      <c r="B18" s="53">
        <f>+'détails en ligne'!D23</f>
        <v>0</v>
      </c>
      <c r="C18" s="54" t="str">
        <f>CONCATENATE('détails en ligne'!C23," "," N°",'détails en ligne'!B23," ",'détails en ligne'!E23," ",'détails en ligne'!F23," ",'détails en ligne'!G23)</f>
        <v xml:space="preserve">  N°   </v>
      </c>
      <c r="D18" s="54">
        <f>IF('détails en ligne'!C23="FA",+'détails en ligne'!J23,0)</f>
        <v>0</v>
      </c>
      <c r="E18" s="54"/>
      <c r="F18" s="54"/>
      <c r="H18" s="88">
        <f t="shared" ca="1" si="3"/>
        <v>0</v>
      </c>
      <c r="I18" s="89" t="str">
        <f t="shared" ca="1" si="2"/>
        <v xml:space="preserve"> N°etc.   </v>
      </c>
      <c r="J18" s="90">
        <f t="shared" ref="J18" ca="1" si="20">INDIRECT("'détails en ligne'!J" &amp; 16+(INT((ROW()-3)/3)))</f>
        <v>143.52000000000001</v>
      </c>
      <c r="K18" s="90"/>
      <c r="L18" s="90"/>
    </row>
    <row r="19" spans="1:12" x14ac:dyDescent="0.25">
      <c r="A19" s="55">
        <f>+A18</f>
        <v>21</v>
      </c>
      <c r="B19" s="56">
        <f t="shared" ref="B19" si="21">+B18</f>
        <v>0</v>
      </c>
      <c r="C19" s="54" t="str">
        <f>+C18</f>
        <v xml:space="preserve">  N°   </v>
      </c>
      <c r="D19" s="54"/>
      <c r="E19" s="54">
        <f>IF(E18=0,+'détails en ligne'!H23,0)</f>
        <v>0</v>
      </c>
      <c r="F19" s="54"/>
      <c r="H19" s="88">
        <f t="shared" ca="1" si="3"/>
        <v>0</v>
      </c>
      <c r="I19" s="89" t="str">
        <f t="shared" ca="1" si="2"/>
        <v xml:space="preserve"> N°etc.   </v>
      </c>
      <c r="J19" s="90"/>
      <c r="K19" s="90">
        <f t="shared" ref="K19" ca="1" si="22">INDIRECT("'détails en ligne'!H" &amp; 16+(INT((ROW()-3)/3)))</f>
        <v>120</v>
      </c>
      <c r="L19" s="90"/>
    </row>
    <row r="20" spans="1:12" ht="15.75" thickBot="1" x14ac:dyDescent="0.3">
      <c r="A20" s="57">
        <f>+A19</f>
        <v>21</v>
      </c>
      <c r="B20" s="58">
        <f t="shared" ref="B20" si="23">+B19</f>
        <v>0</v>
      </c>
      <c r="C20" s="59" t="str">
        <f>+C19</f>
        <v xml:space="preserve">  N°   </v>
      </c>
      <c r="D20" s="59"/>
      <c r="E20" s="59"/>
      <c r="F20" s="59">
        <f>IF(E18=0,+'détails en ligne'!I23,0)</f>
        <v>0</v>
      </c>
      <c r="H20" s="88">
        <f t="shared" ca="1" si="3"/>
        <v>0</v>
      </c>
      <c r="I20" s="89" t="str">
        <f t="shared" ca="1" si="2"/>
        <v xml:space="preserve"> N°etc.   </v>
      </c>
      <c r="J20" s="90"/>
      <c r="K20" s="90"/>
      <c r="L20" s="90">
        <f t="shared" ref="L20" ca="1" si="24">INDIRECT("'détails en ligne'!I" &amp; 16+(INT((ROW()-3)/3)))</f>
        <v>23.52</v>
      </c>
    </row>
    <row r="21" spans="1:12" ht="15.75" thickTop="1" x14ac:dyDescent="0.25">
      <c r="A21" s="76">
        <f>+A20+1</f>
        <v>22</v>
      </c>
      <c r="B21" s="77"/>
      <c r="C21" s="78"/>
      <c r="D21" s="78"/>
      <c r="E21" s="78"/>
      <c r="F21" s="78"/>
    </row>
    <row r="22" spans="1:12" x14ac:dyDescent="0.25">
      <c r="A22" s="63">
        <f>+A21</f>
        <v>22</v>
      </c>
      <c r="B22" s="79"/>
      <c r="C22" s="64"/>
      <c r="D22" s="64"/>
      <c r="E22" s="64"/>
      <c r="F22" s="64"/>
    </row>
    <row r="23" spans="1:12" ht="15.75" thickBot="1" x14ac:dyDescent="0.3">
      <c r="A23" s="72">
        <f>+A22</f>
        <v>22</v>
      </c>
      <c r="B23" s="80"/>
      <c r="C23" s="81"/>
      <c r="D23" s="81"/>
      <c r="E23" s="81"/>
      <c r="F23" s="81"/>
    </row>
    <row r="24" spans="1:12" ht="15.75" thickTop="1" x14ac:dyDescent="0.25">
      <c r="A24" s="76">
        <f>+A23+1</f>
        <v>23</v>
      </c>
      <c r="B24" s="77"/>
      <c r="C24" s="78"/>
      <c r="D24" s="78"/>
      <c r="E24" s="78"/>
      <c r="F24" s="78"/>
    </row>
    <row r="25" spans="1:12" x14ac:dyDescent="0.25">
      <c r="A25" s="63">
        <f>+A24</f>
        <v>23</v>
      </c>
      <c r="B25" s="79"/>
      <c r="C25" s="64"/>
      <c r="D25" s="64"/>
      <c r="E25" s="64"/>
      <c r="F25" s="64"/>
    </row>
    <row r="26" spans="1:12" ht="15.75" thickBot="1" x14ac:dyDescent="0.3">
      <c r="A26" s="72">
        <f>+A25</f>
        <v>23</v>
      </c>
      <c r="B26" s="80"/>
      <c r="C26" s="81"/>
      <c r="D26" s="81"/>
      <c r="E26" s="81"/>
      <c r="F26" s="81"/>
    </row>
    <row r="27" spans="1:12" ht="15.75" thickTop="1" x14ac:dyDescent="0.25">
      <c r="A27" s="76">
        <f>+A26+1</f>
        <v>24</v>
      </c>
      <c r="B27" s="77"/>
      <c r="C27" s="78"/>
      <c r="D27" s="78"/>
      <c r="E27" s="78"/>
      <c r="F27" s="78"/>
    </row>
    <row r="28" spans="1:12" x14ac:dyDescent="0.25">
      <c r="A28" s="63">
        <f>+A27</f>
        <v>24</v>
      </c>
      <c r="B28" s="79"/>
      <c r="C28" s="64"/>
      <c r="D28" s="64"/>
      <c r="E28" s="64"/>
      <c r="F28" s="64"/>
    </row>
    <row r="29" spans="1:12" ht="15.75" thickBot="1" x14ac:dyDescent="0.3">
      <c r="A29" s="72">
        <f>+A28</f>
        <v>24</v>
      </c>
      <c r="B29" s="80"/>
      <c r="C29" s="81"/>
      <c r="D29" s="81"/>
      <c r="E29" s="81"/>
      <c r="F29" s="81"/>
    </row>
    <row r="30" spans="1:12" ht="15.75" thickTop="1" x14ac:dyDescent="0.25">
      <c r="A30" s="76">
        <f>+A29+1</f>
        <v>25</v>
      </c>
      <c r="B30" s="77"/>
      <c r="C30" s="78"/>
      <c r="D30" s="78"/>
      <c r="E30" s="78"/>
      <c r="F30" s="78"/>
    </row>
    <row r="31" spans="1:12" x14ac:dyDescent="0.25">
      <c r="A31" s="63">
        <f>+A30</f>
        <v>25</v>
      </c>
      <c r="B31" s="79"/>
      <c r="C31" s="64"/>
      <c r="D31" s="64"/>
      <c r="E31" s="64"/>
      <c r="F31" s="64"/>
    </row>
    <row r="32" spans="1:12" ht="15.75" thickBot="1" x14ac:dyDescent="0.3">
      <c r="A32" s="72">
        <f>+A31</f>
        <v>25</v>
      </c>
      <c r="B32" s="80"/>
      <c r="C32" s="81"/>
      <c r="D32" s="81"/>
      <c r="E32" s="81"/>
      <c r="F32" s="81"/>
    </row>
    <row r="33" spans="1:6" ht="15.75" thickTop="1" x14ac:dyDescent="0.25">
      <c r="A33" s="76">
        <f>+A32+1</f>
        <v>26</v>
      </c>
      <c r="B33" s="77"/>
      <c r="C33" s="78"/>
      <c r="D33" s="78"/>
      <c r="E33" s="78"/>
      <c r="F33" s="78"/>
    </row>
    <row r="34" spans="1:6" x14ac:dyDescent="0.25">
      <c r="A34" s="63">
        <f>+A33</f>
        <v>26</v>
      </c>
      <c r="B34" s="79"/>
      <c r="C34" s="64"/>
      <c r="D34" s="64"/>
      <c r="E34" s="64"/>
      <c r="F34" s="64"/>
    </row>
    <row r="35" spans="1:6" ht="15.75" thickBot="1" x14ac:dyDescent="0.3">
      <c r="A35" s="72">
        <f>+A34</f>
        <v>26</v>
      </c>
      <c r="B35" s="80"/>
      <c r="C35" s="81"/>
      <c r="D35" s="81"/>
      <c r="E35" s="81"/>
      <c r="F35" s="81"/>
    </row>
    <row r="36" spans="1:6" ht="15.75" thickTop="1" x14ac:dyDescent="0.25">
      <c r="A36" s="76">
        <f>+A35+1</f>
        <v>27</v>
      </c>
      <c r="B36" s="77"/>
      <c r="C36" s="78"/>
      <c r="D36" s="78"/>
      <c r="E36" s="78"/>
      <c r="F36" s="78"/>
    </row>
    <row r="37" spans="1:6" x14ac:dyDescent="0.25">
      <c r="A37" s="63">
        <f>+A36</f>
        <v>27</v>
      </c>
      <c r="B37" s="79"/>
      <c r="C37" s="64"/>
      <c r="D37" s="64"/>
      <c r="E37" s="64"/>
      <c r="F37" s="64"/>
    </row>
    <row r="38" spans="1:6" ht="15.75" thickBot="1" x14ac:dyDescent="0.3">
      <c r="A38" s="72">
        <f>+A37</f>
        <v>27</v>
      </c>
      <c r="B38" s="80"/>
      <c r="C38" s="81"/>
      <c r="D38" s="81"/>
      <c r="E38" s="81"/>
      <c r="F38" s="81"/>
    </row>
    <row r="39" spans="1:6" ht="15.75" thickTop="1" x14ac:dyDescent="0.25">
      <c r="A39" s="76">
        <f>+A38+1</f>
        <v>28</v>
      </c>
      <c r="B39" s="77"/>
      <c r="C39" s="78"/>
      <c r="D39" s="78"/>
      <c r="E39" s="78"/>
      <c r="F39" s="78"/>
    </row>
    <row r="40" spans="1:6" x14ac:dyDescent="0.25">
      <c r="A40" s="63">
        <f>+A39</f>
        <v>28</v>
      </c>
      <c r="B40" s="79"/>
      <c r="C40" s="64"/>
      <c r="D40" s="64"/>
      <c r="E40" s="64"/>
      <c r="F40" s="64"/>
    </row>
    <row r="41" spans="1:6" ht="15.75" thickBot="1" x14ac:dyDescent="0.3">
      <c r="A41" s="72">
        <f>+A40</f>
        <v>28</v>
      </c>
      <c r="B41" s="80"/>
      <c r="C41" s="81"/>
      <c r="D41" s="81"/>
      <c r="E41" s="81"/>
      <c r="F41" s="81"/>
    </row>
    <row r="42" spans="1:6" ht="15.75" thickTop="1" x14ac:dyDescent="0.25">
      <c r="A42" s="63" t="s">
        <v>22</v>
      </c>
      <c r="B42" s="79"/>
      <c r="C42" s="64"/>
      <c r="D42" s="64"/>
      <c r="E42" s="64"/>
      <c r="F42" s="64"/>
    </row>
    <row r="43" spans="1:6" x14ac:dyDescent="0.25">
      <c r="A43" s="63" t="s">
        <v>22</v>
      </c>
      <c r="B43" s="79"/>
      <c r="C43" s="64"/>
      <c r="D43" s="64"/>
      <c r="E43" s="64"/>
      <c r="F43" s="64"/>
    </row>
    <row r="44" spans="1:6" ht="15.75" thickBot="1" x14ac:dyDescent="0.3">
      <c r="A44" s="63" t="s">
        <v>22</v>
      </c>
      <c r="B44" s="79"/>
      <c r="C44" s="64"/>
      <c r="D44" s="64"/>
      <c r="E44" s="64"/>
      <c r="F44" s="64"/>
    </row>
    <row r="45" spans="1:6" ht="15.75" thickTop="1" x14ac:dyDescent="0.25">
      <c r="A45" s="76">
        <v>250</v>
      </c>
      <c r="B45" s="77"/>
      <c r="C45" s="78"/>
      <c r="D45" s="78"/>
      <c r="E45" s="78"/>
      <c r="F45" s="78"/>
    </row>
    <row r="46" spans="1:6" x14ac:dyDescent="0.25">
      <c r="A46" s="63">
        <f>+A45</f>
        <v>250</v>
      </c>
      <c r="B46" s="79"/>
      <c r="C46" s="64"/>
      <c r="D46" s="64"/>
      <c r="E46" s="64"/>
      <c r="F46" s="64"/>
    </row>
    <row r="47" spans="1:6" ht="15.75" thickBot="1" x14ac:dyDescent="0.3">
      <c r="A47" s="72">
        <f>+A46</f>
        <v>250</v>
      </c>
      <c r="B47" s="80"/>
      <c r="C47" s="81"/>
      <c r="D47" s="81"/>
      <c r="E47" s="81"/>
      <c r="F47" s="81"/>
    </row>
    <row r="48" spans="1:6" ht="15.75" thickTop="1" x14ac:dyDescent="0.25">
      <c r="A48" s="63"/>
      <c r="B48" s="79"/>
      <c r="C48" s="64"/>
      <c r="D48" s="64"/>
      <c r="E48" s="64"/>
      <c r="F48" s="64"/>
    </row>
    <row r="49" spans="1:6" x14ac:dyDescent="0.25">
      <c r="A49" s="63"/>
      <c r="B49" s="79"/>
      <c r="C49" s="64"/>
      <c r="D49" s="64"/>
      <c r="E49" s="64"/>
      <c r="F49" s="64"/>
    </row>
    <row r="50" spans="1:6" x14ac:dyDescent="0.25">
      <c r="A50" s="63"/>
      <c r="B50" s="79"/>
      <c r="C50" s="64"/>
      <c r="D50" s="64"/>
      <c r="E50" s="64"/>
      <c r="F50" s="64"/>
    </row>
    <row r="51" spans="1:6" x14ac:dyDescent="0.25">
      <c r="A51" s="63"/>
      <c r="B51" s="79"/>
      <c r="C51" s="64"/>
      <c r="D51" s="64"/>
      <c r="E51" s="64"/>
      <c r="F51" s="64"/>
    </row>
    <row r="52" spans="1:6" x14ac:dyDescent="0.25">
      <c r="A52" s="63"/>
      <c r="B52" s="79"/>
      <c r="C52" s="64"/>
      <c r="D52" s="64"/>
      <c r="E52" s="64"/>
      <c r="F52" s="64"/>
    </row>
    <row r="53" spans="1:6" x14ac:dyDescent="0.25">
      <c r="A53" s="63"/>
      <c r="B53" s="79"/>
      <c r="C53" s="64"/>
      <c r="D53" s="64"/>
      <c r="E53" s="64"/>
      <c r="F53" s="64"/>
    </row>
    <row r="54" spans="1:6" x14ac:dyDescent="0.25">
      <c r="A54" s="63"/>
      <c r="B54" s="79"/>
      <c r="C54" s="64"/>
      <c r="D54" s="64"/>
      <c r="E54" s="64"/>
      <c r="F54" s="64"/>
    </row>
    <row r="55" spans="1:6" x14ac:dyDescent="0.25">
      <c r="A55" s="63"/>
      <c r="B55" s="79"/>
      <c r="C55" s="64"/>
      <c r="D55" s="64"/>
      <c r="E55" s="64"/>
      <c r="F55" s="64"/>
    </row>
    <row r="56" spans="1:6" x14ac:dyDescent="0.25">
      <c r="A56" s="63"/>
      <c r="B56" s="79"/>
      <c r="C56" s="64"/>
      <c r="D56" s="64"/>
      <c r="E56" s="64"/>
      <c r="F56" s="64"/>
    </row>
    <row r="57" spans="1:6" x14ac:dyDescent="0.25">
      <c r="A57" s="63"/>
      <c r="B57" s="79"/>
      <c r="C57" s="64"/>
      <c r="D57" s="64"/>
      <c r="E57" s="64"/>
      <c r="F57" s="64"/>
    </row>
    <row r="58" spans="1:6" x14ac:dyDescent="0.25">
      <c r="A58" s="63"/>
      <c r="B58" s="79"/>
      <c r="C58" s="64"/>
      <c r="D58" s="64"/>
      <c r="E58" s="64"/>
      <c r="F58" s="64"/>
    </row>
    <row r="59" spans="1:6" x14ac:dyDescent="0.25">
      <c r="A59" s="63"/>
      <c r="B59" s="79"/>
      <c r="C59" s="64"/>
      <c r="D59" s="64"/>
      <c r="E59" s="64"/>
      <c r="F59" s="64"/>
    </row>
    <row r="60" spans="1:6" x14ac:dyDescent="0.25">
      <c r="A60" s="63"/>
      <c r="B60" s="79"/>
      <c r="C60" s="64"/>
      <c r="D60" s="64"/>
      <c r="E60" s="64"/>
      <c r="F60" s="64"/>
    </row>
    <row r="61" spans="1:6" x14ac:dyDescent="0.25">
      <c r="A61" s="63"/>
      <c r="B61" s="79"/>
      <c r="C61" s="64"/>
      <c r="D61" s="64"/>
      <c r="E61" s="64"/>
      <c r="F61" s="64"/>
    </row>
    <row r="62" spans="1:6" x14ac:dyDescent="0.25">
      <c r="A62" s="63"/>
      <c r="B62" s="79"/>
      <c r="C62" s="64"/>
      <c r="D62" s="64"/>
      <c r="E62" s="64"/>
      <c r="F62" s="64"/>
    </row>
    <row r="63" spans="1:6" x14ac:dyDescent="0.25">
      <c r="A63" s="63"/>
      <c r="B63" s="79"/>
      <c r="C63" s="64"/>
      <c r="D63" s="64"/>
      <c r="E63" s="64"/>
      <c r="F63" s="64"/>
    </row>
    <row r="64" spans="1:6" x14ac:dyDescent="0.25">
      <c r="A64" s="63"/>
      <c r="B64" s="79"/>
      <c r="C64" s="64"/>
      <c r="D64" s="64"/>
      <c r="E64" s="64"/>
      <c r="F64" s="64"/>
    </row>
    <row r="65" spans="1:6" x14ac:dyDescent="0.25">
      <c r="A65" s="63"/>
      <c r="B65" s="79"/>
      <c r="C65" s="64"/>
      <c r="D65" s="64"/>
      <c r="E65" s="64"/>
      <c r="F65" s="64"/>
    </row>
    <row r="66" spans="1:6" x14ac:dyDescent="0.25">
      <c r="A66" s="63"/>
      <c r="B66" s="79"/>
      <c r="C66" s="64"/>
      <c r="D66" s="64"/>
      <c r="E66" s="64"/>
      <c r="F66" s="64"/>
    </row>
    <row r="67" spans="1:6" x14ac:dyDescent="0.25">
      <c r="A67" s="63"/>
      <c r="B67" s="79"/>
      <c r="C67" s="64"/>
      <c r="D67" s="64"/>
      <c r="E67" s="64"/>
      <c r="F67" s="64"/>
    </row>
    <row r="68" spans="1:6" x14ac:dyDescent="0.25">
      <c r="A68" s="63"/>
      <c r="B68" s="79"/>
      <c r="C68" s="64"/>
      <c r="D68" s="64"/>
      <c r="E68" s="64"/>
      <c r="F68" s="64"/>
    </row>
    <row r="69" spans="1:6" x14ac:dyDescent="0.25">
      <c r="A69" s="63"/>
      <c r="B69" s="79"/>
      <c r="C69" s="64"/>
      <c r="D69" s="64"/>
      <c r="E69" s="64"/>
      <c r="F69" s="64"/>
    </row>
    <row r="70" spans="1:6" x14ac:dyDescent="0.25">
      <c r="A70" s="63"/>
      <c r="B70" s="79"/>
      <c r="C70" s="64"/>
      <c r="D70" s="64"/>
      <c r="E70" s="64"/>
      <c r="F70" s="64"/>
    </row>
    <row r="71" spans="1:6" x14ac:dyDescent="0.25">
      <c r="A71" s="63"/>
      <c r="B71" s="79"/>
      <c r="C71" s="64"/>
      <c r="D71" s="64"/>
      <c r="E71" s="64"/>
      <c r="F71" s="64"/>
    </row>
    <row r="72" spans="1:6" x14ac:dyDescent="0.25">
      <c r="A72" s="63"/>
      <c r="B72" s="79"/>
      <c r="C72" s="64"/>
      <c r="D72" s="64"/>
      <c r="E72" s="64"/>
      <c r="F72" s="64"/>
    </row>
    <row r="73" spans="1:6" x14ac:dyDescent="0.25">
      <c r="A73" s="63"/>
      <c r="B73" s="79"/>
      <c r="C73" s="64"/>
      <c r="D73" s="64"/>
      <c r="E73" s="64"/>
      <c r="F73" s="64"/>
    </row>
    <row r="74" spans="1:6" x14ac:dyDescent="0.25">
      <c r="A74" s="63"/>
      <c r="B74" s="79"/>
      <c r="C74" s="64"/>
      <c r="D74" s="64"/>
      <c r="E74" s="64"/>
      <c r="F74" s="64"/>
    </row>
    <row r="75" spans="1:6" x14ac:dyDescent="0.25">
      <c r="A75" s="63"/>
      <c r="B75" s="79"/>
      <c r="C75" s="64"/>
      <c r="D75" s="64"/>
      <c r="E75" s="64"/>
      <c r="F75" s="64"/>
    </row>
    <row r="76" spans="1:6" x14ac:dyDescent="0.25">
      <c r="A76" s="63"/>
      <c r="B76" s="79"/>
      <c r="C76" s="64"/>
      <c r="D76" s="64"/>
      <c r="E76" s="64"/>
      <c r="F76" s="64"/>
    </row>
    <row r="77" spans="1:6" x14ac:dyDescent="0.25">
      <c r="A77" s="63"/>
      <c r="B77" s="79"/>
      <c r="C77" s="64"/>
      <c r="D77" s="64"/>
      <c r="E77" s="64"/>
      <c r="F77" s="64"/>
    </row>
    <row r="78" spans="1:6" x14ac:dyDescent="0.25">
      <c r="A78" s="63"/>
      <c r="B78" s="79"/>
      <c r="C78" s="64"/>
      <c r="D78" s="64"/>
      <c r="E78" s="64"/>
      <c r="F78" s="64"/>
    </row>
    <row r="79" spans="1:6" x14ac:dyDescent="0.25">
      <c r="A79" s="63"/>
      <c r="B79" s="79"/>
      <c r="C79" s="64"/>
      <c r="D79" s="64"/>
      <c r="E79" s="64"/>
      <c r="F79" s="64"/>
    </row>
    <row r="80" spans="1:6" x14ac:dyDescent="0.25">
      <c r="A80" s="63"/>
      <c r="B80" s="79"/>
      <c r="C80" s="64"/>
      <c r="D80" s="64"/>
      <c r="E80" s="64"/>
      <c r="F80" s="64"/>
    </row>
    <row r="81" spans="1:6" x14ac:dyDescent="0.25">
      <c r="A81" s="63"/>
      <c r="B81" s="79"/>
      <c r="C81" s="64"/>
      <c r="D81" s="64"/>
      <c r="E81" s="64"/>
      <c r="F81" s="64"/>
    </row>
    <row r="82" spans="1:6" x14ac:dyDescent="0.25">
      <c r="A82" s="63"/>
      <c r="B82" s="79"/>
      <c r="C82" s="64"/>
      <c r="D82" s="64"/>
      <c r="E82" s="64"/>
      <c r="F82" s="64"/>
    </row>
    <row r="83" spans="1:6" x14ac:dyDescent="0.25">
      <c r="A83" s="63"/>
      <c r="B83" s="79"/>
      <c r="C83" s="64"/>
      <c r="D83" s="64"/>
      <c r="E83" s="64"/>
      <c r="F83" s="64"/>
    </row>
    <row r="84" spans="1:6" x14ac:dyDescent="0.25">
      <c r="A84" s="63"/>
      <c r="B84" s="79"/>
      <c r="C84" s="64"/>
      <c r="D84" s="64"/>
      <c r="E84" s="64"/>
      <c r="F84" s="64"/>
    </row>
    <row r="85" spans="1:6" x14ac:dyDescent="0.25">
      <c r="A85" s="63"/>
      <c r="B85" s="79"/>
      <c r="C85" s="64"/>
      <c r="D85" s="64"/>
      <c r="E85" s="64"/>
      <c r="F85" s="64"/>
    </row>
    <row r="86" spans="1:6" x14ac:dyDescent="0.25">
      <c r="A86" s="63"/>
      <c r="B86" s="79"/>
      <c r="C86" s="64"/>
      <c r="D86" s="64"/>
      <c r="E86" s="64"/>
      <c r="F86" s="64"/>
    </row>
    <row r="87" spans="1:6" x14ac:dyDescent="0.25">
      <c r="A87" s="63"/>
      <c r="B87" s="79"/>
      <c r="C87" s="64"/>
      <c r="D87" s="64"/>
      <c r="E87" s="64"/>
      <c r="F87" s="64"/>
    </row>
    <row r="88" spans="1:6" x14ac:dyDescent="0.25">
      <c r="A88" s="63"/>
      <c r="B88" s="79"/>
      <c r="C88" s="64"/>
      <c r="D88" s="64"/>
      <c r="E88" s="64"/>
      <c r="F88" s="64"/>
    </row>
    <row r="89" spans="1:6" x14ac:dyDescent="0.25">
      <c r="A89" s="63"/>
      <c r="B89" s="79"/>
      <c r="C89" s="64"/>
      <c r="D89" s="64"/>
      <c r="E89" s="64"/>
      <c r="F89" s="64"/>
    </row>
    <row r="90" spans="1:6" x14ac:dyDescent="0.25">
      <c r="A90" s="63"/>
      <c r="B90" s="79"/>
      <c r="C90" s="64"/>
      <c r="D90" s="64"/>
      <c r="E90" s="64"/>
      <c r="F90" s="64"/>
    </row>
    <row r="91" spans="1:6" x14ac:dyDescent="0.25">
      <c r="A91" s="63"/>
      <c r="B91" s="79"/>
      <c r="C91" s="64"/>
      <c r="D91" s="64"/>
      <c r="E91" s="64"/>
      <c r="F91" s="64"/>
    </row>
    <row r="92" spans="1:6" x14ac:dyDescent="0.25">
      <c r="A92" s="63"/>
      <c r="B92" s="79"/>
      <c r="C92" s="64"/>
      <c r="D92" s="64"/>
      <c r="E92" s="64"/>
      <c r="F92" s="64"/>
    </row>
    <row r="93" spans="1:6" x14ac:dyDescent="0.25">
      <c r="A93" s="63"/>
      <c r="B93" s="79"/>
      <c r="C93" s="64"/>
      <c r="D93" s="64"/>
      <c r="E93" s="64"/>
      <c r="F93" s="64"/>
    </row>
    <row r="94" spans="1:6" x14ac:dyDescent="0.25">
      <c r="A94" s="63"/>
      <c r="B94" s="79"/>
      <c r="C94" s="64"/>
      <c r="D94" s="64"/>
      <c r="E94" s="64"/>
      <c r="F94" s="64"/>
    </row>
    <row r="95" spans="1:6" x14ac:dyDescent="0.25">
      <c r="A95" s="63"/>
      <c r="B95" s="79"/>
      <c r="C95" s="64"/>
      <c r="D95" s="64"/>
      <c r="E95" s="64"/>
      <c r="F95" s="64"/>
    </row>
    <row r="96" spans="1:6" x14ac:dyDescent="0.25">
      <c r="A96" s="63"/>
      <c r="B96" s="79"/>
      <c r="C96" s="64"/>
      <c r="D96" s="64"/>
      <c r="E96" s="64"/>
      <c r="F96" s="64"/>
    </row>
    <row r="97" spans="1:6" x14ac:dyDescent="0.25">
      <c r="A97" s="63"/>
      <c r="B97" s="79"/>
      <c r="C97" s="64"/>
      <c r="D97" s="64"/>
      <c r="E97" s="64"/>
      <c r="F97" s="64"/>
    </row>
    <row r="98" spans="1:6" x14ac:dyDescent="0.25">
      <c r="A98" s="63"/>
      <c r="B98" s="79"/>
      <c r="C98" s="64"/>
      <c r="D98" s="64"/>
      <c r="E98" s="64"/>
      <c r="F98" s="64"/>
    </row>
    <row r="99" spans="1:6" x14ac:dyDescent="0.25">
      <c r="A99" s="63"/>
      <c r="B99" s="79"/>
      <c r="C99" s="64"/>
      <c r="D99" s="64"/>
      <c r="E99" s="64"/>
      <c r="F99" s="64"/>
    </row>
    <row r="100" spans="1:6" x14ac:dyDescent="0.25">
      <c r="A100" s="63"/>
      <c r="B100" s="79"/>
      <c r="C100" s="64"/>
      <c r="D100" s="64"/>
      <c r="E100" s="64"/>
      <c r="F100" s="64"/>
    </row>
    <row r="101" spans="1:6" x14ac:dyDescent="0.25">
      <c r="A101" s="63"/>
      <c r="B101" s="79"/>
      <c r="C101" s="64"/>
      <c r="D101" s="64"/>
      <c r="E101" s="64"/>
      <c r="F101" s="64"/>
    </row>
    <row r="102" spans="1:6" x14ac:dyDescent="0.25">
      <c r="A102" s="63"/>
      <c r="B102" s="79"/>
      <c r="C102" s="64"/>
      <c r="D102" s="64"/>
      <c r="E102" s="64"/>
      <c r="F102" s="64"/>
    </row>
    <row r="103" spans="1:6" x14ac:dyDescent="0.25">
      <c r="A103" s="63"/>
      <c r="B103" s="79"/>
      <c r="C103" s="64"/>
      <c r="D103" s="64"/>
      <c r="E103" s="64"/>
      <c r="F103" s="64"/>
    </row>
    <row r="104" spans="1:6" x14ac:dyDescent="0.25">
      <c r="A104" s="63"/>
      <c r="B104" s="79"/>
      <c r="C104" s="64"/>
      <c r="D104" s="64"/>
      <c r="E104" s="64"/>
      <c r="F104" s="64"/>
    </row>
    <row r="105" spans="1:6" x14ac:dyDescent="0.25">
      <c r="A105" s="63"/>
      <c r="B105" s="79"/>
      <c r="C105" s="64"/>
      <c r="D105" s="64"/>
      <c r="E105" s="64"/>
      <c r="F105" s="64"/>
    </row>
    <row r="106" spans="1:6" x14ac:dyDescent="0.25">
      <c r="A106" s="63"/>
      <c r="B106" s="79"/>
      <c r="C106" s="64"/>
      <c r="D106" s="64"/>
      <c r="E106" s="64"/>
      <c r="F106" s="64"/>
    </row>
    <row r="107" spans="1:6" x14ac:dyDescent="0.25">
      <c r="A107" s="63"/>
      <c r="B107" s="79"/>
      <c r="C107" s="64"/>
      <c r="D107" s="64"/>
      <c r="E107" s="64"/>
      <c r="F107" s="64"/>
    </row>
    <row r="108" spans="1:6" x14ac:dyDescent="0.25">
      <c r="A108" s="63"/>
      <c r="B108" s="79"/>
      <c r="C108" s="64"/>
      <c r="D108" s="64"/>
      <c r="E108" s="64"/>
      <c r="F108" s="64"/>
    </row>
    <row r="109" spans="1:6" x14ac:dyDescent="0.25">
      <c r="A109" s="63"/>
      <c r="B109" s="79"/>
      <c r="C109" s="64"/>
      <c r="D109" s="64"/>
      <c r="E109" s="64"/>
      <c r="F109" s="64"/>
    </row>
    <row r="110" spans="1:6" x14ac:dyDescent="0.25">
      <c r="A110" s="63"/>
      <c r="B110" s="79"/>
      <c r="C110" s="64"/>
      <c r="D110" s="64"/>
      <c r="E110" s="64"/>
      <c r="F110" s="64"/>
    </row>
    <row r="111" spans="1:6" x14ac:dyDescent="0.25">
      <c r="A111" s="63"/>
      <c r="B111" s="79"/>
      <c r="C111" s="64"/>
      <c r="D111" s="64"/>
      <c r="E111" s="64"/>
      <c r="F111" s="64"/>
    </row>
    <row r="112" spans="1:6" x14ac:dyDescent="0.25">
      <c r="A112" s="63"/>
      <c r="B112" s="79"/>
      <c r="C112" s="64"/>
      <c r="D112" s="64"/>
      <c r="E112" s="64"/>
      <c r="F112" s="64"/>
    </row>
    <row r="113" spans="1:6" x14ac:dyDescent="0.25">
      <c r="A113" s="63"/>
      <c r="B113" s="79"/>
      <c r="C113" s="64"/>
      <c r="D113" s="64"/>
      <c r="E113" s="64"/>
      <c r="F113" s="64"/>
    </row>
    <row r="114" spans="1:6" x14ac:dyDescent="0.25">
      <c r="A114" s="63"/>
      <c r="B114" s="79"/>
      <c r="C114" s="64"/>
      <c r="D114" s="64"/>
      <c r="E114" s="64"/>
      <c r="F114" s="64"/>
    </row>
    <row r="115" spans="1:6" x14ac:dyDescent="0.25">
      <c r="A115" s="63"/>
      <c r="B115" s="79"/>
      <c r="C115" s="64"/>
      <c r="D115" s="64"/>
      <c r="E115" s="64"/>
      <c r="F115" s="64"/>
    </row>
    <row r="116" spans="1:6" x14ac:dyDescent="0.25">
      <c r="A116" s="63"/>
      <c r="B116" s="79"/>
      <c r="C116" s="64"/>
      <c r="D116" s="64"/>
      <c r="E116" s="64"/>
      <c r="F116" s="64"/>
    </row>
    <row r="117" spans="1:6" x14ac:dyDescent="0.25">
      <c r="A117" s="63"/>
      <c r="B117" s="79"/>
      <c r="C117" s="64"/>
      <c r="D117" s="64"/>
      <c r="E117" s="64"/>
      <c r="F117" s="64"/>
    </row>
    <row r="118" spans="1:6" x14ac:dyDescent="0.25">
      <c r="A118" s="63"/>
      <c r="B118" s="79"/>
      <c r="C118" s="64"/>
      <c r="D118" s="64"/>
      <c r="E118" s="64"/>
      <c r="F118" s="64"/>
    </row>
    <row r="119" spans="1:6" x14ac:dyDescent="0.25">
      <c r="A119" s="63"/>
      <c r="B119" s="79"/>
      <c r="C119" s="64"/>
      <c r="D119" s="64"/>
      <c r="E119" s="64"/>
      <c r="F119" s="64"/>
    </row>
    <row r="120" spans="1:6" x14ac:dyDescent="0.25">
      <c r="A120" s="63"/>
      <c r="B120" s="79"/>
      <c r="C120" s="64"/>
      <c r="D120" s="64"/>
      <c r="E120" s="64"/>
      <c r="F120" s="64"/>
    </row>
    <row r="121" spans="1:6" x14ac:dyDescent="0.25">
      <c r="A121" s="63"/>
      <c r="B121" s="79"/>
      <c r="C121" s="64"/>
      <c r="D121" s="64"/>
      <c r="E121" s="64"/>
      <c r="F121" s="64"/>
    </row>
    <row r="122" spans="1:6" x14ac:dyDescent="0.25">
      <c r="A122" s="63"/>
      <c r="B122" s="79"/>
      <c r="C122" s="64"/>
      <c r="D122" s="64"/>
      <c r="E122" s="64"/>
      <c r="F122" s="64"/>
    </row>
    <row r="123" spans="1:6" x14ac:dyDescent="0.25">
      <c r="A123" s="63"/>
      <c r="B123" s="79"/>
      <c r="C123" s="64"/>
      <c r="D123" s="64"/>
      <c r="E123" s="64"/>
      <c r="F123" s="64"/>
    </row>
    <row r="124" spans="1:6" x14ac:dyDescent="0.25">
      <c r="A124" s="63"/>
      <c r="B124" s="79"/>
      <c r="C124" s="64"/>
      <c r="D124" s="64"/>
      <c r="E124" s="64"/>
      <c r="F124" s="64"/>
    </row>
    <row r="125" spans="1:6" x14ac:dyDescent="0.25">
      <c r="A125" s="63"/>
      <c r="B125" s="79"/>
      <c r="C125" s="64"/>
      <c r="D125" s="64"/>
      <c r="E125" s="64"/>
      <c r="F125" s="64"/>
    </row>
    <row r="126" spans="1:6" x14ac:dyDescent="0.25">
      <c r="A126" s="63"/>
      <c r="B126" s="79"/>
      <c r="C126" s="64"/>
      <c r="D126" s="64"/>
      <c r="E126" s="64"/>
      <c r="F126" s="64"/>
    </row>
    <row r="127" spans="1:6" x14ac:dyDescent="0.25">
      <c r="A127" s="63"/>
      <c r="B127" s="79"/>
      <c r="C127" s="64"/>
      <c r="D127" s="64"/>
      <c r="E127" s="64"/>
      <c r="F127" s="64"/>
    </row>
    <row r="128" spans="1:6" x14ac:dyDescent="0.25">
      <c r="A128" s="63"/>
      <c r="B128" s="79"/>
      <c r="C128" s="64"/>
      <c r="D128" s="64"/>
      <c r="E128" s="64"/>
      <c r="F128" s="64"/>
    </row>
    <row r="129" spans="1:6" x14ac:dyDescent="0.25">
      <c r="A129" s="63"/>
      <c r="B129" s="79"/>
      <c r="C129" s="64"/>
      <c r="D129" s="64"/>
      <c r="E129" s="64"/>
      <c r="F129" s="64"/>
    </row>
    <row r="130" spans="1:6" x14ac:dyDescent="0.25">
      <c r="A130" s="63"/>
      <c r="B130" s="79"/>
      <c r="C130" s="64"/>
      <c r="D130" s="64"/>
      <c r="E130" s="64"/>
      <c r="F130" s="64"/>
    </row>
    <row r="131" spans="1:6" x14ac:dyDescent="0.25">
      <c r="A131" s="63"/>
      <c r="B131" s="79"/>
      <c r="C131" s="64"/>
      <c r="D131" s="64"/>
      <c r="E131" s="64"/>
      <c r="F131" s="64"/>
    </row>
    <row r="132" spans="1:6" x14ac:dyDescent="0.25">
      <c r="A132" s="63"/>
      <c r="B132" s="79"/>
      <c r="C132" s="64"/>
      <c r="D132" s="64"/>
      <c r="E132" s="64"/>
      <c r="F132" s="64"/>
    </row>
    <row r="133" spans="1:6" x14ac:dyDescent="0.25">
      <c r="A133" s="63"/>
      <c r="B133" s="79"/>
      <c r="C133" s="64"/>
      <c r="D133" s="64"/>
      <c r="E133" s="64"/>
      <c r="F133" s="64"/>
    </row>
    <row r="134" spans="1:6" x14ac:dyDescent="0.25">
      <c r="A134" s="63"/>
      <c r="B134" s="79"/>
      <c r="C134" s="64"/>
      <c r="D134" s="64"/>
      <c r="E134" s="64"/>
      <c r="F134" s="64"/>
    </row>
    <row r="135" spans="1:6" x14ac:dyDescent="0.25">
      <c r="A135" s="63"/>
      <c r="B135" s="79"/>
      <c r="C135" s="64"/>
      <c r="D135" s="64"/>
      <c r="E135" s="64"/>
      <c r="F135" s="64"/>
    </row>
    <row r="136" spans="1:6" x14ac:dyDescent="0.25">
      <c r="A136" s="63"/>
      <c r="B136" s="79"/>
      <c r="C136" s="64"/>
      <c r="D136" s="64"/>
      <c r="E136" s="64"/>
      <c r="F136" s="64"/>
    </row>
    <row r="137" spans="1:6" x14ac:dyDescent="0.25">
      <c r="A137" s="63"/>
      <c r="B137" s="79"/>
      <c r="C137" s="64"/>
      <c r="D137" s="64"/>
      <c r="E137" s="64"/>
      <c r="F137" s="64"/>
    </row>
    <row r="138" spans="1:6" x14ac:dyDescent="0.25">
      <c r="A138" s="63"/>
      <c r="B138" s="79"/>
      <c r="C138" s="64"/>
      <c r="D138" s="64"/>
      <c r="E138" s="64"/>
      <c r="F138" s="64"/>
    </row>
    <row r="139" spans="1:6" x14ac:dyDescent="0.25">
      <c r="A139" s="63"/>
      <c r="B139" s="79"/>
      <c r="C139" s="64"/>
      <c r="D139" s="64"/>
      <c r="E139" s="64"/>
      <c r="F139" s="64"/>
    </row>
    <row r="140" spans="1:6" x14ac:dyDescent="0.25">
      <c r="A140" s="63"/>
      <c r="B140" s="79"/>
      <c r="C140" s="64"/>
      <c r="D140" s="64"/>
      <c r="E140" s="64"/>
      <c r="F140" s="64"/>
    </row>
    <row r="141" spans="1:6" x14ac:dyDescent="0.25">
      <c r="A141" s="63"/>
      <c r="B141" s="79"/>
      <c r="C141" s="64"/>
      <c r="D141" s="64"/>
      <c r="E141" s="64"/>
      <c r="F141" s="64"/>
    </row>
    <row r="142" spans="1:6" x14ac:dyDescent="0.25">
      <c r="A142" s="63"/>
      <c r="B142" s="79"/>
      <c r="C142" s="64"/>
      <c r="D142" s="64"/>
      <c r="E142" s="64"/>
      <c r="F142" s="64"/>
    </row>
    <row r="143" spans="1:6" x14ac:dyDescent="0.25">
      <c r="A143" s="63"/>
      <c r="B143" s="79"/>
      <c r="C143" s="64"/>
      <c r="D143" s="64"/>
      <c r="E143" s="64"/>
      <c r="F143" s="64"/>
    </row>
    <row r="144" spans="1:6" x14ac:dyDescent="0.25">
      <c r="A144" s="63"/>
      <c r="B144" s="79"/>
      <c r="C144" s="64"/>
      <c r="D144" s="64"/>
      <c r="E144" s="64"/>
      <c r="F144" s="64"/>
    </row>
    <row r="145" spans="1:6" x14ac:dyDescent="0.25">
      <c r="A145" s="63"/>
      <c r="B145" s="79"/>
      <c r="C145" s="64"/>
      <c r="D145" s="64"/>
      <c r="E145" s="64"/>
      <c r="F145" s="64"/>
    </row>
    <row r="146" spans="1:6" x14ac:dyDescent="0.25">
      <c r="A146" s="63"/>
      <c r="B146" s="79"/>
      <c r="C146" s="64"/>
      <c r="D146" s="64"/>
      <c r="E146" s="64"/>
      <c r="F146" s="64"/>
    </row>
    <row r="147" spans="1:6" x14ac:dyDescent="0.25">
      <c r="A147" s="63"/>
      <c r="B147" s="79"/>
      <c r="C147" s="64"/>
      <c r="D147" s="64"/>
      <c r="E147" s="64"/>
      <c r="F147" s="64"/>
    </row>
    <row r="148" spans="1:6" x14ac:dyDescent="0.25">
      <c r="A148" s="63"/>
      <c r="B148" s="79"/>
      <c r="C148" s="64"/>
      <c r="D148" s="64"/>
      <c r="E148" s="64"/>
      <c r="F148" s="64"/>
    </row>
    <row r="149" spans="1:6" x14ac:dyDescent="0.25">
      <c r="A149" s="63"/>
      <c r="B149" s="79"/>
      <c r="C149" s="64"/>
      <c r="D149" s="64"/>
      <c r="E149" s="64"/>
      <c r="F149" s="64"/>
    </row>
    <row r="150" spans="1:6" x14ac:dyDescent="0.25">
      <c r="A150" s="63"/>
      <c r="B150" s="79"/>
      <c r="C150" s="64"/>
      <c r="D150" s="64"/>
      <c r="E150" s="64"/>
      <c r="F150" s="64"/>
    </row>
    <row r="151" spans="1:6" x14ac:dyDescent="0.25">
      <c r="A151" s="63"/>
      <c r="B151" s="79"/>
      <c r="C151" s="64"/>
      <c r="D151" s="64"/>
      <c r="E151" s="64"/>
      <c r="F151" s="64"/>
    </row>
    <row r="152" spans="1:6" x14ac:dyDescent="0.25">
      <c r="A152" s="63"/>
      <c r="B152" s="79"/>
      <c r="C152" s="64"/>
      <c r="D152" s="64"/>
      <c r="E152" s="64"/>
      <c r="F152" s="64"/>
    </row>
    <row r="153" spans="1:6" x14ac:dyDescent="0.25">
      <c r="A153" s="63"/>
      <c r="B153" s="79"/>
      <c r="C153" s="64"/>
      <c r="D153" s="64"/>
      <c r="E153" s="64"/>
      <c r="F153" s="64"/>
    </row>
    <row r="154" spans="1:6" x14ac:dyDescent="0.25">
      <c r="A154" s="63"/>
      <c r="B154" s="79"/>
      <c r="C154" s="64"/>
      <c r="D154" s="64"/>
      <c r="E154" s="64"/>
      <c r="F154" s="64"/>
    </row>
    <row r="155" spans="1:6" x14ac:dyDescent="0.25">
      <c r="A155" s="63"/>
      <c r="B155" s="79"/>
      <c r="C155" s="64"/>
      <c r="D155" s="64"/>
      <c r="E155" s="64"/>
      <c r="F155" s="64"/>
    </row>
    <row r="156" spans="1:6" x14ac:dyDescent="0.25">
      <c r="A156" s="63"/>
      <c r="B156" s="79"/>
      <c r="C156" s="64"/>
      <c r="D156" s="64"/>
      <c r="E156" s="64"/>
      <c r="F156" s="64"/>
    </row>
    <row r="157" spans="1:6" x14ac:dyDescent="0.25">
      <c r="A157" s="63"/>
      <c r="B157" s="79"/>
      <c r="C157" s="64"/>
      <c r="D157" s="64"/>
      <c r="E157" s="64"/>
      <c r="F157" s="64"/>
    </row>
    <row r="158" spans="1:6" x14ac:dyDescent="0.25">
      <c r="A158" s="63"/>
      <c r="B158" s="79"/>
      <c r="C158" s="64"/>
      <c r="D158" s="64"/>
      <c r="E158" s="64"/>
      <c r="F158" s="64"/>
    </row>
    <row r="159" spans="1:6" x14ac:dyDescent="0.25">
      <c r="A159" s="63"/>
      <c r="B159" s="79"/>
      <c r="C159" s="64"/>
      <c r="D159" s="64"/>
      <c r="E159" s="64"/>
      <c r="F159" s="64"/>
    </row>
    <row r="160" spans="1:6" x14ac:dyDescent="0.25">
      <c r="A160" s="63"/>
      <c r="B160" s="79"/>
      <c r="C160" s="64"/>
      <c r="D160" s="64"/>
      <c r="E160" s="64"/>
      <c r="F160" s="64"/>
    </row>
    <row r="161" spans="1:6" x14ac:dyDescent="0.25">
      <c r="A161" s="63"/>
      <c r="B161" s="79"/>
      <c r="C161" s="64"/>
      <c r="D161" s="64"/>
      <c r="E161" s="64"/>
      <c r="F161" s="64"/>
    </row>
    <row r="162" spans="1:6" x14ac:dyDescent="0.25">
      <c r="A162" s="63"/>
      <c r="B162" s="79"/>
      <c r="C162" s="64"/>
      <c r="D162" s="64"/>
      <c r="E162" s="64"/>
      <c r="F162" s="64"/>
    </row>
    <row r="163" spans="1:6" x14ac:dyDescent="0.25">
      <c r="A163" s="63"/>
      <c r="B163" s="79"/>
      <c r="C163" s="64"/>
      <c r="D163" s="64"/>
      <c r="E163" s="64"/>
      <c r="F163" s="64"/>
    </row>
    <row r="164" spans="1:6" x14ac:dyDescent="0.25">
      <c r="A164" s="63"/>
      <c r="B164" s="79"/>
      <c r="C164" s="64"/>
      <c r="D164" s="64"/>
      <c r="E164" s="64"/>
      <c r="F164" s="64"/>
    </row>
    <row r="165" spans="1:6" x14ac:dyDescent="0.25">
      <c r="A165" s="63"/>
      <c r="B165" s="79"/>
      <c r="C165" s="64"/>
      <c r="D165" s="64"/>
      <c r="E165" s="64"/>
      <c r="F165" s="64"/>
    </row>
    <row r="166" spans="1:6" x14ac:dyDescent="0.25">
      <c r="A166" s="63"/>
      <c r="B166" s="79"/>
      <c r="C166" s="64"/>
      <c r="D166" s="64"/>
      <c r="E166" s="64"/>
      <c r="F166" s="64"/>
    </row>
    <row r="167" spans="1:6" x14ac:dyDescent="0.25">
      <c r="A167" s="63"/>
      <c r="B167" s="79"/>
      <c r="C167" s="64"/>
      <c r="D167" s="64"/>
      <c r="E167" s="64"/>
      <c r="F167" s="64"/>
    </row>
    <row r="168" spans="1:6" x14ac:dyDescent="0.25">
      <c r="A168" s="63"/>
      <c r="B168" s="79"/>
      <c r="C168" s="64"/>
      <c r="D168" s="64"/>
      <c r="E168" s="64"/>
      <c r="F168" s="64"/>
    </row>
    <row r="169" spans="1:6" x14ac:dyDescent="0.25">
      <c r="A169" s="63"/>
      <c r="B169" s="79"/>
      <c r="C169" s="64"/>
      <c r="D169" s="64"/>
      <c r="E169" s="64"/>
      <c r="F169" s="64"/>
    </row>
    <row r="170" spans="1:6" x14ac:dyDescent="0.25">
      <c r="A170" s="63"/>
      <c r="B170" s="79"/>
      <c r="C170" s="64"/>
      <c r="D170" s="64"/>
      <c r="E170" s="64"/>
      <c r="F170" s="64"/>
    </row>
    <row r="171" spans="1:6" x14ac:dyDescent="0.25">
      <c r="A171" s="63"/>
      <c r="B171" s="79"/>
      <c r="C171" s="64"/>
      <c r="D171" s="64"/>
      <c r="E171" s="64"/>
      <c r="F171" s="64"/>
    </row>
    <row r="172" spans="1:6" x14ac:dyDescent="0.25">
      <c r="A172" s="63"/>
      <c r="B172" s="79"/>
      <c r="C172" s="64"/>
      <c r="D172" s="64"/>
      <c r="E172" s="64"/>
      <c r="F172" s="64"/>
    </row>
    <row r="173" spans="1:6" x14ac:dyDescent="0.25">
      <c r="A173" s="63"/>
      <c r="B173" s="79"/>
      <c r="C173" s="64"/>
      <c r="D173" s="64"/>
      <c r="E173" s="64"/>
      <c r="F173" s="64"/>
    </row>
    <row r="174" spans="1:6" x14ac:dyDescent="0.25">
      <c r="A174" s="63"/>
      <c r="B174" s="79"/>
      <c r="C174" s="64"/>
      <c r="D174" s="64"/>
      <c r="E174" s="64"/>
      <c r="F174" s="64"/>
    </row>
    <row r="175" spans="1:6" x14ac:dyDescent="0.25">
      <c r="A175" s="63"/>
      <c r="B175" s="79"/>
      <c r="C175" s="64"/>
      <c r="D175" s="64"/>
      <c r="E175" s="64"/>
      <c r="F175" s="64"/>
    </row>
    <row r="176" spans="1:6" x14ac:dyDescent="0.25">
      <c r="A176" s="63"/>
      <c r="B176" s="79"/>
      <c r="C176" s="64"/>
      <c r="D176" s="64"/>
      <c r="E176" s="64"/>
      <c r="F176" s="64"/>
    </row>
    <row r="177" spans="1:6" x14ac:dyDescent="0.25">
      <c r="A177" s="63"/>
      <c r="B177" s="79"/>
      <c r="C177" s="64"/>
      <c r="D177" s="64"/>
      <c r="E177" s="64"/>
      <c r="F177" s="64"/>
    </row>
    <row r="178" spans="1:6" x14ac:dyDescent="0.25">
      <c r="A178" s="63"/>
      <c r="B178" s="79"/>
      <c r="C178" s="64"/>
      <c r="D178" s="64"/>
      <c r="E178" s="64"/>
      <c r="F178" s="64"/>
    </row>
    <row r="179" spans="1:6" x14ac:dyDescent="0.25">
      <c r="A179" s="63"/>
      <c r="B179" s="79"/>
      <c r="C179" s="64"/>
      <c r="D179" s="64"/>
      <c r="E179" s="64"/>
      <c r="F179" s="64"/>
    </row>
    <row r="180" spans="1:6" x14ac:dyDescent="0.25">
      <c r="A180" s="63"/>
      <c r="B180" s="79"/>
      <c r="C180" s="64"/>
      <c r="D180" s="64"/>
      <c r="E180" s="64"/>
      <c r="F180" s="64"/>
    </row>
    <row r="181" spans="1:6" x14ac:dyDescent="0.25">
      <c r="A181" s="63"/>
      <c r="B181" s="79"/>
      <c r="C181" s="64"/>
      <c r="D181" s="64"/>
      <c r="E181" s="64"/>
      <c r="F181" s="64"/>
    </row>
    <row r="182" spans="1:6" x14ac:dyDescent="0.25">
      <c r="A182" s="63"/>
      <c r="B182" s="79"/>
      <c r="C182" s="64"/>
      <c r="D182" s="64"/>
      <c r="E182" s="64"/>
      <c r="F182" s="64"/>
    </row>
    <row r="183" spans="1:6" x14ac:dyDescent="0.25">
      <c r="A183" s="63"/>
      <c r="B183" s="79"/>
      <c r="C183" s="64"/>
      <c r="D183" s="64"/>
      <c r="E183" s="64"/>
      <c r="F183" s="64"/>
    </row>
    <row r="184" spans="1:6" x14ac:dyDescent="0.25">
      <c r="A184" s="63"/>
      <c r="B184" s="79"/>
      <c r="C184" s="64"/>
      <c r="D184" s="64"/>
      <c r="E184" s="64"/>
      <c r="F184" s="64"/>
    </row>
    <row r="185" spans="1:6" x14ac:dyDescent="0.25">
      <c r="A185" s="63"/>
      <c r="B185" s="79"/>
      <c r="C185" s="64"/>
      <c r="D185" s="64"/>
      <c r="E185" s="64"/>
      <c r="F185" s="64"/>
    </row>
    <row r="186" spans="1:6" x14ac:dyDescent="0.25">
      <c r="A186" s="63"/>
      <c r="B186" s="79"/>
      <c r="C186" s="64"/>
      <c r="D186" s="64"/>
      <c r="E186" s="64"/>
      <c r="F186" s="64"/>
    </row>
    <row r="187" spans="1:6" x14ac:dyDescent="0.25">
      <c r="A187" s="63"/>
      <c r="B187" s="79"/>
      <c r="C187" s="64"/>
      <c r="D187" s="64"/>
      <c r="E187" s="64"/>
      <c r="F187" s="64"/>
    </row>
    <row r="188" spans="1:6" x14ac:dyDescent="0.25">
      <c r="A188" s="63"/>
      <c r="B188" s="79"/>
      <c r="C188" s="64"/>
      <c r="D188" s="64"/>
      <c r="E188" s="64"/>
      <c r="F188" s="64"/>
    </row>
    <row r="189" spans="1:6" x14ac:dyDescent="0.25">
      <c r="A189" s="63"/>
      <c r="B189" s="79"/>
      <c r="C189" s="64"/>
      <c r="D189" s="64"/>
      <c r="E189" s="64"/>
      <c r="F189" s="64"/>
    </row>
    <row r="190" spans="1:6" x14ac:dyDescent="0.25">
      <c r="A190" s="63"/>
      <c r="B190" s="79"/>
      <c r="C190" s="64"/>
      <c r="D190" s="64"/>
      <c r="E190" s="64"/>
      <c r="F190" s="64"/>
    </row>
    <row r="191" spans="1:6" x14ac:dyDescent="0.25">
      <c r="A191" s="63"/>
      <c r="B191" s="79"/>
      <c r="C191" s="64"/>
      <c r="D191" s="64"/>
      <c r="E191" s="64"/>
      <c r="F191" s="64"/>
    </row>
    <row r="192" spans="1:6" x14ac:dyDescent="0.25">
      <c r="A192" s="63"/>
      <c r="B192" s="79"/>
      <c r="C192" s="64"/>
      <c r="D192" s="64"/>
      <c r="E192" s="64"/>
      <c r="F192" s="64"/>
    </row>
    <row r="193" spans="1:6" x14ac:dyDescent="0.25">
      <c r="A193" s="63"/>
      <c r="B193" s="79"/>
      <c r="C193" s="64"/>
      <c r="D193" s="64"/>
      <c r="E193" s="64"/>
      <c r="F193" s="64"/>
    </row>
    <row r="194" spans="1:6" x14ac:dyDescent="0.25">
      <c r="A194" s="63"/>
      <c r="B194" s="79"/>
      <c r="C194" s="64"/>
      <c r="D194" s="64"/>
      <c r="E194" s="64"/>
      <c r="F194" s="64"/>
    </row>
    <row r="195" spans="1:6" x14ac:dyDescent="0.25">
      <c r="A195" s="63"/>
      <c r="B195" s="79"/>
      <c r="C195" s="64"/>
      <c r="D195" s="64"/>
      <c r="E195" s="64"/>
      <c r="F195" s="64"/>
    </row>
    <row r="196" spans="1:6" x14ac:dyDescent="0.25">
      <c r="A196" s="63"/>
      <c r="B196" s="79"/>
      <c r="C196" s="64"/>
      <c r="D196" s="64"/>
      <c r="E196" s="64"/>
      <c r="F196" s="64"/>
    </row>
    <row r="197" spans="1:6" x14ac:dyDescent="0.25">
      <c r="A197" s="63"/>
      <c r="B197" s="79"/>
      <c r="C197" s="64"/>
      <c r="D197" s="64"/>
      <c r="E197" s="64"/>
      <c r="F197" s="64"/>
    </row>
    <row r="198" spans="1:6" x14ac:dyDescent="0.25">
      <c r="A198" s="63"/>
      <c r="B198" s="79"/>
      <c r="C198" s="64"/>
      <c r="D198" s="64"/>
      <c r="E198" s="64"/>
      <c r="F198" s="64"/>
    </row>
    <row r="199" spans="1:6" x14ac:dyDescent="0.25">
      <c r="A199" s="63"/>
      <c r="B199" s="79"/>
      <c r="C199" s="64"/>
      <c r="D199" s="64"/>
      <c r="E199" s="64"/>
      <c r="F199" s="64"/>
    </row>
    <row r="200" spans="1:6" x14ac:dyDescent="0.25">
      <c r="A200" s="63"/>
      <c r="B200" s="79"/>
      <c r="C200" s="64"/>
      <c r="D200" s="64"/>
      <c r="E200" s="64"/>
      <c r="F200" s="64"/>
    </row>
    <row r="201" spans="1:6" x14ac:dyDescent="0.25">
      <c r="A201" s="63"/>
      <c r="B201" s="79"/>
      <c r="C201" s="64"/>
      <c r="D201" s="64"/>
      <c r="E201" s="64"/>
      <c r="F201" s="64"/>
    </row>
    <row r="202" spans="1:6" x14ac:dyDescent="0.25">
      <c r="A202" s="63"/>
      <c r="B202" s="79"/>
      <c r="C202" s="64"/>
      <c r="D202" s="64"/>
      <c r="E202" s="64"/>
      <c r="F202" s="64"/>
    </row>
    <row r="203" spans="1:6" x14ac:dyDescent="0.25">
      <c r="A203" s="63"/>
      <c r="B203" s="79"/>
      <c r="C203" s="64"/>
      <c r="D203" s="64"/>
      <c r="E203" s="64"/>
      <c r="F203" s="64"/>
    </row>
    <row r="204" spans="1:6" x14ac:dyDescent="0.25">
      <c r="A204" s="63"/>
      <c r="B204" s="79"/>
      <c r="C204" s="64"/>
      <c r="D204" s="64"/>
      <c r="E204" s="64"/>
      <c r="F204" s="64"/>
    </row>
    <row r="205" spans="1:6" x14ac:dyDescent="0.25">
      <c r="A205" s="63"/>
      <c r="B205" s="79"/>
      <c r="C205" s="64"/>
      <c r="D205" s="64"/>
      <c r="E205" s="64"/>
      <c r="F205" s="64"/>
    </row>
    <row r="206" spans="1:6" x14ac:dyDescent="0.25">
      <c r="A206" s="63"/>
      <c r="B206" s="79"/>
      <c r="C206" s="64"/>
      <c r="D206" s="64"/>
      <c r="E206" s="64"/>
      <c r="F206" s="64"/>
    </row>
    <row r="207" spans="1:6" x14ac:dyDescent="0.25">
      <c r="A207" s="63"/>
      <c r="B207" s="79"/>
      <c r="C207" s="64"/>
      <c r="D207" s="64"/>
      <c r="E207" s="64"/>
      <c r="F207" s="64"/>
    </row>
    <row r="208" spans="1:6" x14ac:dyDescent="0.25">
      <c r="A208" s="63"/>
      <c r="B208" s="79"/>
      <c r="C208" s="64"/>
      <c r="D208" s="64"/>
      <c r="E208" s="64"/>
      <c r="F208" s="64"/>
    </row>
    <row r="209" spans="1:6" x14ac:dyDescent="0.25">
      <c r="A209" s="63"/>
      <c r="B209" s="79"/>
      <c r="C209" s="64"/>
      <c r="D209" s="64"/>
      <c r="E209" s="64"/>
      <c r="F209" s="64"/>
    </row>
    <row r="210" spans="1:6" x14ac:dyDescent="0.25">
      <c r="A210" s="63"/>
      <c r="B210" s="79"/>
      <c r="C210" s="64"/>
      <c r="D210" s="64"/>
      <c r="E210" s="64"/>
      <c r="F210" s="64"/>
    </row>
    <row r="211" spans="1:6" x14ac:dyDescent="0.25">
      <c r="A211" s="63"/>
      <c r="B211" s="79"/>
      <c r="C211" s="64"/>
      <c r="D211" s="64"/>
      <c r="E211" s="64"/>
      <c r="F211" s="64"/>
    </row>
    <row r="212" spans="1:6" x14ac:dyDescent="0.25">
      <c r="A212" s="63"/>
      <c r="B212" s="79"/>
      <c r="C212" s="64"/>
      <c r="D212" s="64"/>
      <c r="E212" s="64"/>
      <c r="F212" s="64"/>
    </row>
    <row r="213" spans="1:6" x14ac:dyDescent="0.25">
      <c r="A213" s="63"/>
      <c r="B213" s="79"/>
      <c r="C213" s="64"/>
      <c r="D213" s="64"/>
      <c r="E213" s="64"/>
      <c r="F213" s="64"/>
    </row>
    <row r="214" spans="1:6" x14ac:dyDescent="0.25">
      <c r="A214" s="63"/>
      <c r="B214" s="79"/>
      <c r="C214" s="64"/>
      <c r="D214" s="64"/>
      <c r="E214" s="64"/>
      <c r="F214" s="64"/>
    </row>
    <row r="215" spans="1:6" x14ac:dyDescent="0.25">
      <c r="A215" s="63"/>
      <c r="B215" s="79"/>
      <c r="C215" s="64"/>
      <c r="D215" s="64"/>
      <c r="E215" s="64"/>
      <c r="F215" s="64"/>
    </row>
    <row r="216" spans="1:6" x14ac:dyDescent="0.25">
      <c r="A216" s="63"/>
      <c r="B216" s="79"/>
      <c r="C216" s="64"/>
      <c r="D216" s="64"/>
      <c r="E216" s="64"/>
      <c r="F216" s="64"/>
    </row>
    <row r="217" spans="1:6" x14ac:dyDescent="0.25">
      <c r="A217" s="63"/>
      <c r="B217" s="79"/>
      <c r="C217" s="64"/>
      <c r="D217" s="64"/>
      <c r="E217" s="64"/>
      <c r="F217" s="64"/>
    </row>
    <row r="218" spans="1:6" x14ac:dyDescent="0.25">
      <c r="A218" s="63"/>
      <c r="B218" s="79"/>
      <c r="C218" s="64"/>
      <c r="D218" s="64"/>
      <c r="E218" s="64"/>
      <c r="F218" s="64"/>
    </row>
    <row r="219" spans="1:6" x14ac:dyDescent="0.25">
      <c r="A219" s="63"/>
      <c r="B219" s="79"/>
      <c r="C219" s="64"/>
      <c r="D219" s="64"/>
      <c r="E219" s="64"/>
      <c r="F219" s="64"/>
    </row>
    <row r="220" spans="1:6" x14ac:dyDescent="0.25">
      <c r="A220" s="63"/>
      <c r="B220" s="79"/>
      <c r="C220" s="64"/>
      <c r="D220" s="64"/>
      <c r="E220" s="64"/>
      <c r="F220" s="64"/>
    </row>
    <row r="221" spans="1:6" x14ac:dyDescent="0.25">
      <c r="A221" s="63"/>
      <c r="B221" s="79"/>
      <c r="C221" s="64"/>
      <c r="D221" s="64"/>
      <c r="E221" s="64"/>
      <c r="F221" s="64"/>
    </row>
    <row r="222" spans="1:6" x14ac:dyDescent="0.25">
      <c r="A222" s="63"/>
      <c r="B222" s="79"/>
      <c r="C222" s="64"/>
      <c r="D222" s="64"/>
      <c r="E222" s="64"/>
      <c r="F222" s="64"/>
    </row>
    <row r="223" spans="1:6" x14ac:dyDescent="0.25">
      <c r="A223" s="63"/>
      <c r="B223" s="79"/>
      <c r="C223" s="64"/>
      <c r="D223" s="64"/>
      <c r="E223" s="64"/>
      <c r="F223" s="64"/>
    </row>
    <row r="224" spans="1:6" x14ac:dyDescent="0.25">
      <c r="A224" s="63"/>
      <c r="B224" s="79"/>
      <c r="C224" s="64"/>
      <c r="D224" s="64"/>
      <c r="E224" s="64"/>
      <c r="F224" s="64"/>
    </row>
    <row r="225" spans="1:6" x14ac:dyDescent="0.25">
      <c r="A225" s="63"/>
      <c r="B225" s="79"/>
      <c r="C225" s="64"/>
      <c r="D225" s="64"/>
      <c r="E225" s="64"/>
      <c r="F225" s="64"/>
    </row>
    <row r="226" spans="1:6" x14ac:dyDescent="0.25">
      <c r="A226" s="63"/>
      <c r="B226" s="79"/>
      <c r="C226" s="64"/>
      <c r="D226" s="64"/>
      <c r="E226" s="64"/>
      <c r="F226" s="64"/>
    </row>
    <row r="227" spans="1:6" x14ac:dyDescent="0.25">
      <c r="A227" s="63"/>
      <c r="B227" s="79"/>
      <c r="C227" s="64"/>
      <c r="D227" s="64"/>
      <c r="E227" s="64"/>
      <c r="F227" s="64"/>
    </row>
    <row r="228" spans="1:6" x14ac:dyDescent="0.25">
      <c r="A228" s="63"/>
      <c r="B228" s="79"/>
      <c r="C228" s="64"/>
      <c r="D228" s="64"/>
      <c r="E228" s="64"/>
      <c r="F228" s="64"/>
    </row>
    <row r="229" spans="1:6" x14ac:dyDescent="0.25">
      <c r="A229" s="63"/>
      <c r="B229" s="79"/>
      <c r="C229" s="64"/>
      <c r="D229" s="64"/>
      <c r="E229" s="64"/>
      <c r="F229" s="64"/>
    </row>
    <row r="230" spans="1:6" x14ac:dyDescent="0.25">
      <c r="A230" s="63"/>
      <c r="B230" s="79"/>
      <c r="C230" s="64"/>
      <c r="D230" s="64"/>
      <c r="E230" s="64"/>
      <c r="F230" s="64"/>
    </row>
    <row r="231" spans="1:6" x14ac:dyDescent="0.25">
      <c r="A231" s="63"/>
      <c r="B231" s="79"/>
      <c r="C231" s="64"/>
      <c r="D231" s="64"/>
      <c r="E231" s="64"/>
      <c r="F231" s="64"/>
    </row>
    <row r="232" spans="1:6" x14ac:dyDescent="0.25">
      <c r="A232" s="63"/>
      <c r="B232" s="79"/>
      <c r="C232" s="64"/>
      <c r="D232" s="64"/>
      <c r="E232" s="64"/>
      <c r="F232" s="64"/>
    </row>
    <row r="233" spans="1:6" x14ac:dyDescent="0.25">
      <c r="A233" s="63"/>
      <c r="B233" s="79"/>
      <c r="C233" s="64"/>
      <c r="D233" s="64"/>
      <c r="E233" s="64"/>
      <c r="F233" s="64"/>
    </row>
    <row r="234" spans="1:6" x14ac:dyDescent="0.25">
      <c r="A234" s="63"/>
      <c r="B234" s="79"/>
      <c r="C234" s="64"/>
      <c r="D234" s="64"/>
      <c r="E234" s="64"/>
      <c r="F234" s="64"/>
    </row>
    <row r="235" spans="1:6" x14ac:dyDescent="0.25">
      <c r="A235" s="63"/>
      <c r="B235" s="79"/>
      <c r="C235" s="64"/>
      <c r="D235" s="64"/>
      <c r="E235" s="64"/>
      <c r="F235" s="64"/>
    </row>
    <row r="236" spans="1:6" x14ac:dyDescent="0.25">
      <c r="A236" s="63"/>
      <c r="B236" s="79"/>
      <c r="C236" s="64"/>
      <c r="D236" s="64"/>
      <c r="E236" s="64"/>
      <c r="F236" s="64"/>
    </row>
    <row r="237" spans="1:6" x14ac:dyDescent="0.25">
      <c r="A237" s="63"/>
      <c r="B237" s="79"/>
      <c r="C237" s="64"/>
      <c r="D237" s="64"/>
      <c r="E237" s="64"/>
      <c r="F237" s="64"/>
    </row>
    <row r="238" spans="1:6" x14ac:dyDescent="0.25">
      <c r="A238" s="63"/>
      <c r="B238" s="79"/>
      <c r="C238" s="64"/>
      <c r="D238" s="64"/>
      <c r="E238" s="64"/>
      <c r="F238" s="64"/>
    </row>
    <row r="239" spans="1:6" x14ac:dyDescent="0.25">
      <c r="A239" s="63"/>
      <c r="B239" s="79"/>
      <c r="C239" s="64"/>
      <c r="D239" s="64"/>
      <c r="E239" s="64"/>
      <c r="F239" s="64"/>
    </row>
    <row r="240" spans="1:6" x14ac:dyDescent="0.25">
      <c r="A240" s="63"/>
      <c r="B240" s="79"/>
      <c r="C240" s="64"/>
      <c r="D240" s="64"/>
      <c r="E240" s="64"/>
      <c r="F240" s="64"/>
    </row>
    <row r="241" spans="1:6" x14ac:dyDescent="0.25">
      <c r="A241" s="63"/>
      <c r="B241" s="79"/>
      <c r="C241" s="64"/>
      <c r="D241" s="64"/>
      <c r="E241" s="64"/>
      <c r="F241" s="64"/>
    </row>
    <row r="242" spans="1:6" x14ac:dyDescent="0.25">
      <c r="A242" s="63"/>
      <c r="B242" s="79"/>
      <c r="C242" s="64"/>
      <c r="D242" s="64"/>
      <c r="E242" s="64"/>
      <c r="F242" s="64"/>
    </row>
    <row r="243" spans="1:6" x14ac:dyDescent="0.25">
      <c r="A243" s="63"/>
      <c r="B243" s="79"/>
      <c r="C243" s="64"/>
      <c r="D243" s="64"/>
      <c r="E243" s="64"/>
      <c r="F243" s="64"/>
    </row>
    <row r="244" spans="1:6" x14ac:dyDescent="0.25">
      <c r="A244" s="63"/>
      <c r="B244" s="79"/>
      <c r="C244" s="64"/>
      <c r="D244" s="64"/>
      <c r="E244" s="64"/>
      <c r="F244" s="64"/>
    </row>
    <row r="245" spans="1:6" x14ac:dyDescent="0.25">
      <c r="A245" s="63"/>
      <c r="B245" s="79"/>
      <c r="C245" s="64"/>
      <c r="D245" s="64"/>
      <c r="E245" s="64"/>
      <c r="F245" s="64"/>
    </row>
    <row r="246" spans="1:6" x14ac:dyDescent="0.25">
      <c r="A246" s="63"/>
      <c r="B246" s="79"/>
      <c r="C246" s="64"/>
      <c r="D246" s="64"/>
      <c r="E246" s="64"/>
      <c r="F246" s="64"/>
    </row>
    <row r="247" spans="1:6" x14ac:dyDescent="0.25">
      <c r="A247" s="63"/>
      <c r="B247" s="79"/>
      <c r="C247" s="64"/>
      <c r="D247" s="64"/>
      <c r="E247" s="64"/>
      <c r="F247" s="64"/>
    </row>
    <row r="248" spans="1:6" x14ac:dyDescent="0.25">
      <c r="A248" s="63"/>
      <c r="B248" s="79"/>
      <c r="C248" s="64"/>
      <c r="D248" s="64"/>
      <c r="E248" s="64"/>
      <c r="F248" s="64"/>
    </row>
    <row r="249" spans="1:6" x14ac:dyDescent="0.25">
      <c r="A249" s="63"/>
      <c r="B249" s="79"/>
      <c r="C249" s="64"/>
      <c r="D249" s="64"/>
      <c r="E249" s="64"/>
      <c r="F249" s="64"/>
    </row>
    <row r="250" spans="1:6" x14ac:dyDescent="0.25">
      <c r="A250" s="63"/>
      <c r="B250" s="79"/>
      <c r="C250" s="64"/>
      <c r="D250" s="64"/>
      <c r="E250" s="64"/>
      <c r="F250" s="64"/>
    </row>
    <row r="251" spans="1:6" x14ac:dyDescent="0.25">
      <c r="A251" s="63"/>
      <c r="B251" s="79"/>
      <c r="C251" s="64"/>
      <c r="D251" s="64"/>
      <c r="E251" s="64"/>
      <c r="F251" s="64"/>
    </row>
    <row r="252" spans="1:6" x14ac:dyDescent="0.25">
      <c r="A252" s="63"/>
      <c r="B252" s="79"/>
      <c r="C252" s="64"/>
      <c r="D252" s="64"/>
      <c r="E252" s="64"/>
      <c r="F252" s="64"/>
    </row>
    <row r="253" spans="1:6" x14ac:dyDescent="0.25">
      <c r="A253" s="63"/>
      <c r="B253" s="79"/>
      <c r="C253" s="64"/>
      <c r="D253" s="64"/>
      <c r="E253" s="64"/>
      <c r="F253" s="64"/>
    </row>
    <row r="254" spans="1:6" x14ac:dyDescent="0.25">
      <c r="A254" s="63"/>
      <c r="B254" s="79"/>
      <c r="C254" s="64"/>
      <c r="D254" s="64"/>
      <c r="E254" s="64"/>
      <c r="F254" s="64"/>
    </row>
    <row r="255" spans="1:6" x14ac:dyDescent="0.25">
      <c r="A255" s="63"/>
      <c r="B255" s="79"/>
      <c r="C255" s="64"/>
      <c r="D255" s="64"/>
      <c r="E255" s="64"/>
      <c r="F255" s="64"/>
    </row>
    <row r="256" spans="1:6" x14ac:dyDescent="0.25">
      <c r="A256" s="63"/>
      <c r="B256" s="79"/>
      <c r="C256" s="64"/>
      <c r="D256" s="64"/>
      <c r="E256" s="64"/>
      <c r="F256" s="64"/>
    </row>
    <row r="257" spans="1:6" x14ac:dyDescent="0.25">
      <c r="A257" s="63"/>
      <c r="B257" s="79"/>
      <c r="C257" s="64"/>
      <c r="D257" s="64"/>
      <c r="E257" s="64"/>
      <c r="F257" s="64"/>
    </row>
    <row r="258" spans="1:6" x14ac:dyDescent="0.25">
      <c r="A258" s="63"/>
      <c r="B258" s="79"/>
      <c r="C258" s="64"/>
      <c r="D258" s="64"/>
      <c r="E258" s="64"/>
      <c r="F258" s="64"/>
    </row>
    <row r="259" spans="1:6" x14ac:dyDescent="0.25">
      <c r="A259" s="63"/>
      <c r="B259" s="79"/>
      <c r="C259" s="64"/>
      <c r="D259" s="64"/>
      <c r="E259" s="64"/>
      <c r="F259" s="64"/>
    </row>
    <row r="260" spans="1:6" x14ac:dyDescent="0.25">
      <c r="A260" s="63"/>
      <c r="B260" s="79"/>
      <c r="C260" s="64"/>
      <c r="D260" s="64"/>
      <c r="E260" s="64"/>
      <c r="F260" s="64"/>
    </row>
    <row r="261" spans="1:6" x14ac:dyDescent="0.25">
      <c r="A261" s="63"/>
      <c r="B261" s="79"/>
      <c r="C261" s="64"/>
      <c r="D261" s="64"/>
      <c r="E261" s="64"/>
      <c r="F261" s="64"/>
    </row>
    <row r="262" spans="1:6" x14ac:dyDescent="0.25">
      <c r="A262" s="63"/>
      <c r="B262" s="79"/>
      <c r="C262" s="64"/>
      <c r="D262" s="64"/>
      <c r="E262" s="64"/>
      <c r="F262" s="64"/>
    </row>
    <row r="263" spans="1:6" x14ac:dyDescent="0.25">
      <c r="A263" s="63"/>
      <c r="B263" s="79"/>
      <c r="C263" s="64"/>
      <c r="D263" s="64"/>
      <c r="E263" s="64"/>
      <c r="F263" s="64"/>
    </row>
    <row r="264" spans="1:6" x14ac:dyDescent="0.25">
      <c r="A264" s="63"/>
      <c r="B264" s="79"/>
      <c r="C264" s="64"/>
      <c r="D264" s="64"/>
      <c r="E264" s="64"/>
      <c r="F264" s="64"/>
    </row>
    <row r="265" spans="1:6" x14ac:dyDescent="0.25">
      <c r="A265" s="63"/>
      <c r="B265" s="79"/>
      <c r="C265" s="64"/>
      <c r="D265" s="64"/>
      <c r="E265" s="64"/>
      <c r="F265" s="64"/>
    </row>
    <row r="266" spans="1:6" x14ac:dyDescent="0.25">
      <c r="A266" s="63"/>
      <c r="B266" s="79"/>
      <c r="C266" s="64"/>
      <c r="D266" s="64"/>
      <c r="E266" s="64"/>
      <c r="F266" s="64"/>
    </row>
    <row r="267" spans="1:6" x14ac:dyDescent="0.25">
      <c r="A267" s="63"/>
      <c r="B267" s="79"/>
      <c r="C267" s="64"/>
      <c r="D267" s="64"/>
      <c r="E267" s="64"/>
      <c r="F267" s="64"/>
    </row>
    <row r="268" spans="1:6" x14ac:dyDescent="0.25">
      <c r="A268" s="63"/>
      <c r="B268" s="79"/>
      <c r="C268" s="64"/>
      <c r="D268" s="64"/>
      <c r="E268" s="64"/>
      <c r="F268" s="64"/>
    </row>
    <row r="269" spans="1:6" x14ac:dyDescent="0.25">
      <c r="A269" s="63"/>
      <c r="B269" s="79"/>
      <c r="C269" s="64"/>
      <c r="D269" s="64"/>
      <c r="E269" s="64"/>
      <c r="F269" s="64"/>
    </row>
    <row r="270" spans="1:6" x14ac:dyDescent="0.25">
      <c r="A270" s="63"/>
      <c r="B270" s="79"/>
      <c r="C270" s="64"/>
      <c r="D270" s="64"/>
      <c r="E270" s="64"/>
      <c r="F270" s="64"/>
    </row>
    <row r="271" spans="1:6" x14ac:dyDescent="0.25">
      <c r="A271" s="63"/>
      <c r="B271" s="79"/>
      <c r="C271" s="64"/>
      <c r="D271" s="64"/>
      <c r="E271" s="64"/>
      <c r="F271" s="64"/>
    </row>
    <row r="272" spans="1:6" x14ac:dyDescent="0.25">
      <c r="A272" s="63"/>
      <c r="B272" s="79"/>
      <c r="C272" s="64"/>
      <c r="D272" s="64"/>
      <c r="E272" s="64"/>
      <c r="F272" s="64"/>
    </row>
    <row r="273" spans="1:6" x14ac:dyDescent="0.25">
      <c r="A273" s="63"/>
      <c r="B273" s="79"/>
      <c r="C273" s="64"/>
      <c r="D273" s="64"/>
      <c r="E273" s="64"/>
      <c r="F273" s="64"/>
    </row>
    <row r="274" spans="1:6" x14ac:dyDescent="0.25">
      <c r="A274" s="63"/>
      <c r="B274" s="79"/>
      <c r="C274" s="64"/>
      <c r="D274" s="64"/>
      <c r="E274" s="64"/>
      <c r="F274" s="64"/>
    </row>
    <row r="275" spans="1:6" x14ac:dyDescent="0.25">
      <c r="A275" s="63"/>
      <c r="B275" s="79"/>
      <c r="C275" s="64"/>
      <c r="D275" s="64"/>
      <c r="E275" s="64"/>
      <c r="F275" s="64"/>
    </row>
    <row r="276" spans="1:6" x14ac:dyDescent="0.25">
      <c r="A276" s="63"/>
      <c r="B276" s="79"/>
      <c r="C276" s="64"/>
      <c r="D276" s="64"/>
      <c r="E276" s="64"/>
      <c r="F276" s="64"/>
    </row>
    <row r="277" spans="1:6" x14ac:dyDescent="0.25">
      <c r="A277" s="63"/>
      <c r="B277" s="79"/>
      <c r="C277" s="64"/>
      <c r="D277" s="64"/>
      <c r="E277" s="64"/>
      <c r="F277" s="64"/>
    </row>
    <row r="278" spans="1:6" x14ac:dyDescent="0.25">
      <c r="A278" s="63"/>
      <c r="B278" s="79"/>
      <c r="C278" s="64"/>
      <c r="D278" s="64"/>
      <c r="E278" s="64"/>
      <c r="F278" s="64"/>
    </row>
    <row r="279" spans="1:6" x14ac:dyDescent="0.25">
      <c r="A279" s="63"/>
      <c r="B279" s="79"/>
      <c r="C279" s="64"/>
      <c r="D279" s="64"/>
      <c r="E279" s="64"/>
      <c r="F279" s="64"/>
    </row>
    <row r="280" spans="1:6" x14ac:dyDescent="0.25">
      <c r="A280" s="63"/>
      <c r="B280" s="79"/>
      <c r="C280" s="64"/>
      <c r="D280" s="64"/>
      <c r="E280" s="64"/>
      <c r="F280" s="64"/>
    </row>
    <row r="281" spans="1:6" x14ac:dyDescent="0.25">
      <c r="A281" s="63"/>
      <c r="B281" s="79"/>
      <c r="C281" s="64"/>
      <c r="D281" s="64"/>
      <c r="E281" s="64"/>
      <c r="F281" s="64"/>
    </row>
    <row r="282" spans="1:6" x14ac:dyDescent="0.25">
      <c r="A282" s="63"/>
      <c r="B282" s="79"/>
      <c r="C282" s="64"/>
      <c r="D282" s="64"/>
      <c r="E282" s="64"/>
      <c r="F282" s="64"/>
    </row>
    <row r="283" spans="1:6" x14ac:dyDescent="0.25">
      <c r="A283" s="63"/>
      <c r="B283" s="79"/>
      <c r="C283" s="64"/>
      <c r="D283" s="64"/>
      <c r="E283" s="64"/>
      <c r="F283" s="64"/>
    </row>
    <row r="284" spans="1:6" x14ac:dyDescent="0.25">
      <c r="A284" s="63"/>
      <c r="B284" s="79"/>
      <c r="C284" s="64"/>
      <c r="D284" s="64"/>
      <c r="E284" s="64"/>
      <c r="F284" s="64"/>
    </row>
    <row r="285" spans="1:6" x14ac:dyDescent="0.25">
      <c r="A285" s="63"/>
      <c r="B285" s="79"/>
      <c r="C285" s="64"/>
      <c r="D285" s="64"/>
      <c r="E285" s="64"/>
      <c r="F285" s="64"/>
    </row>
    <row r="286" spans="1:6" x14ac:dyDescent="0.25">
      <c r="A286" s="63"/>
      <c r="B286" s="79"/>
      <c r="C286" s="64"/>
      <c r="D286" s="64"/>
      <c r="E286" s="64"/>
      <c r="F286" s="64"/>
    </row>
    <row r="287" spans="1:6" x14ac:dyDescent="0.25">
      <c r="A287" s="63"/>
      <c r="B287" s="79"/>
      <c r="C287" s="64"/>
      <c r="D287" s="64"/>
      <c r="E287" s="64"/>
      <c r="F287" s="64"/>
    </row>
    <row r="288" spans="1:6" x14ac:dyDescent="0.25">
      <c r="A288" s="63"/>
      <c r="B288" s="79"/>
      <c r="C288" s="64"/>
      <c r="D288" s="64"/>
      <c r="E288" s="64"/>
      <c r="F288" s="64"/>
    </row>
    <row r="289" spans="1:6" x14ac:dyDescent="0.25">
      <c r="A289" s="63"/>
      <c r="B289" s="79"/>
      <c r="C289" s="64"/>
      <c r="D289" s="64"/>
      <c r="E289" s="64"/>
      <c r="F289" s="64"/>
    </row>
    <row r="290" spans="1:6" x14ac:dyDescent="0.25">
      <c r="A290" s="63"/>
      <c r="B290" s="79"/>
      <c r="C290" s="64"/>
      <c r="D290" s="64"/>
      <c r="E290" s="64"/>
      <c r="F290" s="64"/>
    </row>
    <row r="291" spans="1:6" x14ac:dyDescent="0.25">
      <c r="A291" s="63"/>
      <c r="B291" s="79"/>
      <c r="C291" s="64"/>
      <c r="D291" s="64"/>
      <c r="E291" s="64"/>
      <c r="F291" s="64"/>
    </row>
    <row r="292" spans="1:6" x14ac:dyDescent="0.25">
      <c r="A292" s="63"/>
      <c r="B292" s="79"/>
      <c r="C292" s="64"/>
      <c r="D292" s="64"/>
      <c r="E292" s="64"/>
      <c r="F292" s="64"/>
    </row>
    <row r="293" spans="1:6" x14ac:dyDescent="0.25">
      <c r="A293" s="63"/>
      <c r="B293" s="79"/>
      <c r="C293" s="64"/>
      <c r="D293" s="64"/>
      <c r="E293" s="64"/>
      <c r="F293" s="64"/>
    </row>
    <row r="294" spans="1:6" x14ac:dyDescent="0.25">
      <c r="A294" s="63"/>
      <c r="B294" s="79"/>
      <c r="C294" s="64"/>
      <c r="D294" s="64"/>
      <c r="E294" s="64"/>
      <c r="F294" s="64"/>
    </row>
    <row r="295" spans="1:6" x14ac:dyDescent="0.25">
      <c r="A295" s="63"/>
      <c r="B295" s="79"/>
      <c r="C295" s="64"/>
      <c r="D295" s="64"/>
      <c r="E295" s="64"/>
      <c r="F295" s="64"/>
    </row>
    <row r="296" spans="1:6" x14ac:dyDescent="0.25">
      <c r="A296" s="63"/>
      <c r="B296" s="79"/>
      <c r="C296" s="64"/>
      <c r="D296" s="64"/>
      <c r="E296" s="64"/>
      <c r="F296" s="64"/>
    </row>
    <row r="297" spans="1:6" x14ac:dyDescent="0.25">
      <c r="A297" s="63"/>
      <c r="B297" s="79"/>
      <c r="C297" s="64"/>
      <c r="D297" s="64"/>
      <c r="E297" s="64"/>
      <c r="F297" s="64"/>
    </row>
    <row r="298" spans="1:6" x14ac:dyDescent="0.25">
      <c r="A298" s="63"/>
      <c r="B298" s="79"/>
      <c r="C298" s="64"/>
      <c r="D298" s="64"/>
      <c r="E298" s="64"/>
      <c r="F298" s="64"/>
    </row>
    <row r="299" spans="1:6" x14ac:dyDescent="0.25">
      <c r="A299" s="63"/>
      <c r="B299" s="79"/>
      <c r="C299" s="64"/>
      <c r="D299" s="64"/>
      <c r="E299" s="64"/>
      <c r="F299" s="64"/>
    </row>
    <row r="300" spans="1:6" x14ac:dyDescent="0.25">
      <c r="A300" s="63"/>
      <c r="B300" s="79"/>
      <c r="C300" s="64"/>
      <c r="D300" s="64"/>
      <c r="E300" s="64"/>
      <c r="F300" s="64"/>
    </row>
    <row r="301" spans="1:6" x14ac:dyDescent="0.25">
      <c r="A301" s="63"/>
      <c r="B301" s="79"/>
      <c r="C301" s="64"/>
      <c r="D301" s="64"/>
      <c r="E301" s="64"/>
      <c r="F301" s="64"/>
    </row>
    <row r="302" spans="1:6" x14ac:dyDescent="0.25">
      <c r="A302" s="63"/>
      <c r="B302" s="79"/>
      <c r="C302" s="64"/>
      <c r="D302" s="64"/>
      <c r="E302" s="64"/>
      <c r="F302" s="64"/>
    </row>
    <row r="303" spans="1:6" x14ac:dyDescent="0.25">
      <c r="A303" s="63"/>
      <c r="B303" s="79"/>
      <c r="C303" s="64"/>
      <c r="D303" s="64"/>
      <c r="E303" s="64"/>
      <c r="F303" s="64"/>
    </row>
    <row r="304" spans="1:6" x14ac:dyDescent="0.25">
      <c r="A304" s="63"/>
      <c r="B304" s="79"/>
      <c r="C304" s="64"/>
      <c r="D304" s="64"/>
      <c r="E304" s="64"/>
      <c r="F304" s="64"/>
    </row>
    <row r="305" spans="1:6" x14ac:dyDescent="0.25">
      <c r="A305" s="63"/>
      <c r="B305" s="79"/>
      <c r="C305" s="64"/>
      <c r="D305" s="64"/>
      <c r="E305" s="64"/>
      <c r="F305" s="64"/>
    </row>
    <row r="306" spans="1:6" x14ac:dyDescent="0.25">
      <c r="A306" s="63"/>
      <c r="B306" s="79"/>
      <c r="C306" s="64"/>
      <c r="D306" s="64"/>
      <c r="E306" s="64"/>
      <c r="F306" s="64"/>
    </row>
    <row r="307" spans="1:6" x14ac:dyDescent="0.25">
      <c r="A307" s="63"/>
      <c r="B307" s="79"/>
      <c r="C307" s="64"/>
      <c r="D307" s="64"/>
      <c r="E307" s="64"/>
      <c r="F307" s="64"/>
    </row>
    <row r="308" spans="1:6" x14ac:dyDescent="0.25">
      <c r="A308" s="63"/>
      <c r="B308" s="79"/>
      <c r="C308" s="64"/>
      <c r="D308" s="64"/>
      <c r="E308" s="64"/>
      <c r="F308" s="64"/>
    </row>
    <row r="309" spans="1:6" x14ac:dyDescent="0.25">
      <c r="A309" s="63"/>
      <c r="B309" s="79"/>
      <c r="C309" s="64"/>
      <c r="D309" s="64"/>
      <c r="E309" s="64"/>
      <c r="F309" s="64"/>
    </row>
    <row r="310" spans="1:6" x14ac:dyDescent="0.25">
      <c r="A310" s="63"/>
      <c r="B310" s="79"/>
      <c r="C310" s="64"/>
      <c r="D310" s="64"/>
      <c r="E310" s="64"/>
      <c r="F310" s="64"/>
    </row>
    <row r="311" spans="1:6" x14ac:dyDescent="0.25">
      <c r="A311" s="63"/>
      <c r="B311" s="79"/>
      <c r="C311" s="64"/>
      <c r="D311" s="64"/>
      <c r="E311" s="64"/>
      <c r="F311" s="64"/>
    </row>
    <row r="312" spans="1:6" x14ac:dyDescent="0.25">
      <c r="A312" s="63"/>
      <c r="B312" s="79"/>
      <c r="C312" s="64"/>
      <c r="D312" s="64"/>
      <c r="E312" s="64"/>
      <c r="F312" s="64"/>
    </row>
    <row r="313" spans="1:6" x14ac:dyDescent="0.25">
      <c r="A313" s="63"/>
      <c r="B313" s="79"/>
      <c r="C313" s="64"/>
      <c r="D313" s="64"/>
      <c r="E313" s="64"/>
      <c r="F313" s="64"/>
    </row>
    <row r="314" spans="1:6" x14ac:dyDescent="0.25">
      <c r="A314" s="63"/>
      <c r="B314" s="79"/>
      <c r="C314" s="64"/>
      <c r="D314" s="64"/>
      <c r="E314" s="64"/>
      <c r="F314" s="64"/>
    </row>
    <row r="315" spans="1:6" x14ac:dyDescent="0.25">
      <c r="A315" s="63"/>
      <c r="B315" s="79"/>
      <c r="C315" s="64"/>
      <c r="D315" s="64"/>
      <c r="E315" s="64"/>
      <c r="F315" s="64"/>
    </row>
    <row r="316" spans="1:6" x14ac:dyDescent="0.25">
      <c r="A316" s="63"/>
      <c r="B316" s="79"/>
      <c r="C316" s="64"/>
      <c r="D316" s="64"/>
      <c r="E316" s="64"/>
      <c r="F316" s="64"/>
    </row>
    <row r="317" spans="1:6" x14ac:dyDescent="0.25">
      <c r="A317" s="63"/>
      <c r="B317" s="79"/>
      <c r="C317" s="64"/>
      <c r="D317" s="64"/>
      <c r="E317" s="64"/>
      <c r="F317" s="64"/>
    </row>
    <row r="318" spans="1:6" x14ac:dyDescent="0.25">
      <c r="A318" s="63"/>
      <c r="B318" s="79"/>
      <c r="C318" s="64"/>
      <c r="D318" s="64"/>
      <c r="E318" s="64"/>
      <c r="F318" s="64"/>
    </row>
    <row r="319" spans="1:6" x14ac:dyDescent="0.25">
      <c r="A319" s="63"/>
      <c r="B319" s="79"/>
      <c r="C319" s="64"/>
      <c r="D319" s="64"/>
      <c r="E319" s="64"/>
      <c r="F319" s="64"/>
    </row>
    <row r="320" spans="1:6" x14ac:dyDescent="0.25">
      <c r="A320" s="63"/>
      <c r="B320" s="79"/>
      <c r="C320" s="64"/>
      <c r="D320" s="64"/>
      <c r="E320" s="64"/>
      <c r="F320" s="64"/>
    </row>
    <row r="321" spans="1:6" x14ac:dyDescent="0.25">
      <c r="A321" s="63"/>
      <c r="B321" s="79"/>
      <c r="C321" s="64"/>
      <c r="D321" s="64"/>
      <c r="E321" s="64"/>
      <c r="F321" s="64"/>
    </row>
    <row r="322" spans="1:6" x14ac:dyDescent="0.25">
      <c r="A322" s="63"/>
      <c r="B322" s="79"/>
      <c r="C322" s="64"/>
      <c r="D322" s="64"/>
      <c r="E322" s="64"/>
      <c r="F322" s="64"/>
    </row>
    <row r="323" spans="1:6" x14ac:dyDescent="0.25">
      <c r="A323" s="63"/>
      <c r="B323" s="79"/>
      <c r="C323" s="64"/>
      <c r="D323" s="64"/>
      <c r="E323" s="64"/>
      <c r="F323" s="64"/>
    </row>
    <row r="324" spans="1:6" x14ac:dyDescent="0.25">
      <c r="A324" s="63"/>
      <c r="B324" s="79"/>
      <c r="C324" s="64"/>
      <c r="D324" s="64"/>
      <c r="E324" s="64"/>
      <c r="F324" s="64"/>
    </row>
    <row r="325" spans="1:6" x14ac:dyDescent="0.25">
      <c r="A325" s="63"/>
      <c r="B325" s="79"/>
      <c r="C325" s="64"/>
      <c r="D325" s="64"/>
      <c r="E325" s="64"/>
      <c r="F325" s="64"/>
    </row>
    <row r="326" spans="1:6" x14ac:dyDescent="0.25">
      <c r="A326" s="63"/>
      <c r="B326" s="79"/>
      <c r="C326" s="64"/>
      <c r="D326" s="64"/>
      <c r="E326" s="64"/>
      <c r="F326" s="64"/>
    </row>
    <row r="327" spans="1:6" x14ac:dyDescent="0.25">
      <c r="A327" s="63"/>
      <c r="B327" s="79"/>
      <c r="C327" s="64"/>
      <c r="D327" s="64"/>
      <c r="E327" s="64"/>
      <c r="F327" s="64"/>
    </row>
    <row r="328" spans="1:6" x14ac:dyDescent="0.25">
      <c r="A328" s="63"/>
      <c r="B328" s="79"/>
      <c r="C328" s="64"/>
      <c r="D328" s="64"/>
      <c r="E328" s="64"/>
      <c r="F328" s="64"/>
    </row>
    <row r="329" spans="1:6" x14ac:dyDescent="0.25">
      <c r="A329" s="63"/>
      <c r="B329" s="79"/>
      <c r="C329" s="64"/>
      <c r="D329" s="64"/>
      <c r="E329" s="64"/>
      <c r="F329" s="64"/>
    </row>
    <row r="330" spans="1:6" x14ac:dyDescent="0.25">
      <c r="A330" s="63"/>
      <c r="B330" s="79"/>
      <c r="C330" s="64"/>
      <c r="D330" s="64"/>
      <c r="E330" s="64"/>
      <c r="F330" s="64"/>
    </row>
    <row r="331" spans="1:6" x14ac:dyDescent="0.25">
      <c r="A331" s="63"/>
      <c r="B331" s="79"/>
      <c r="C331" s="64"/>
      <c r="D331" s="64"/>
      <c r="E331" s="64"/>
      <c r="F331" s="64"/>
    </row>
    <row r="332" spans="1:6" x14ac:dyDescent="0.25">
      <c r="A332" s="63"/>
      <c r="B332" s="79"/>
      <c r="C332" s="64"/>
      <c r="D332" s="64"/>
      <c r="E332" s="64"/>
      <c r="F332" s="64"/>
    </row>
    <row r="333" spans="1:6" x14ac:dyDescent="0.25">
      <c r="A333" s="63"/>
      <c r="B333" s="79"/>
      <c r="C333" s="64"/>
      <c r="D333" s="64"/>
      <c r="E333" s="64"/>
      <c r="F333" s="64"/>
    </row>
    <row r="334" spans="1:6" x14ac:dyDescent="0.25">
      <c r="A334" s="63"/>
      <c r="B334" s="79"/>
      <c r="C334" s="64"/>
      <c r="D334" s="64"/>
      <c r="E334" s="64"/>
      <c r="F334" s="64"/>
    </row>
    <row r="335" spans="1:6" x14ac:dyDescent="0.25">
      <c r="A335" s="63"/>
      <c r="B335" s="79"/>
      <c r="C335" s="64"/>
      <c r="D335" s="64"/>
      <c r="E335" s="64"/>
      <c r="F335" s="64"/>
    </row>
    <row r="336" spans="1:6" x14ac:dyDescent="0.25">
      <c r="A336" s="63"/>
      <c r="B336" s="79"/>
      <c r="C336" s="64"/>
      <c r="D336" s="64"/>
      <c r="E336" s="64"/>
      <c r="F336" s="64"/>
    </row>
    <row r="337" spans="1:6" x14ac:dyDescent="0.25">
      <c r="A337" s="63"/>
      <c r="B337" s="79"/>
      <c r="C337" s="64"/>
      <c r="D337" s="64"/>
      <c r="E337" s="64"/>
      <c r="F337" s="64"/>
    </row>
    <row r="338" spans="1:6" x14ac:dyDescent="0.25">
      <c r="A338" s="63"/>
      <c r="B338" s="79"/>
      <c r="C338" s="64"/>
      <c r="D338" s="64"/>
      <c r="E338" s="64"/>
      <c r="F338" s="64"/>
    </row>
    <row r="339" spans="1:6" x14ac:dyDescent="0.25">
      <c r="A339" s="63"/>
      <c r="B339" s="79"/>
      <c r="C339" s="64"/>
      <c r="D339" s="64"/>
      <c r="E339" s="64"/>
      <c r="F339" s="64"/>
    </row>
    <row r="340" spans="1:6" x14ac:dyDescent="0.25">
      <c r="A340" s="63"/>
      <c r="B340" s="79"/>
      <c r="C340" s="64"/>
      <c r="D340" s="64"/>
      <c r="E340" s="64"/>
      <c r="F340" s="64"/>
    </row>
    <row r="341" spans="1:6" x14ac:dyDescent="0.25">
      <c r="A341" s="63"/>
      <c r="B341" s="79"/>
      <c r="C341" s="64"/>
      <c r="D341" s="64"/>
      <c r="E341" s="64"/>
      <c r="F341" s="64"/>
    </row>
    <row r="342" spans="1:6" x14ac:dyDescent="0.25">
      <c r="A342" s="63"/>
      <c r="B342" s="79"/>
      <c r="C342" s="64"/>
      <c r="D342" s="64"/>
      <c r="E342" s="64"/>
      <c r="F342" s="64"/>
    </row>
    <row r="343" spans="1:6" x14ac:dyDescent="0.25">
      <c r="A343" s="63"/>
      <c r="B343" s="79"/>
      <c r="C343" s="64"/>
      <c r="D343" s="64"/>
      <c r="E343" s="64"/>
      <c r="F343" s="64"/>
    </row>
    <row r="344" spans="1:6" x14ac:dyDescent="0.25">
      <c r="A344" s="63"/>
      <c r="B344" s="79"/>
      <c r="C344" s="64"/>
      <c r="D344" s="64"/>
      <c r="E344" s="64"/>
      <c r="F344" s="64"/>
    </row>
    <row r="345" spans="1:6" x14ac:dyDescent="0.25">
      <c r="A345" s="63"/>
      <c r="B345" s="79"/>
      <c r="C345" s="64"/>
      <c r="D345" s="64"/>
      <c r="E345" s="64"/>
      <c r="F345" s="64"/>
    </row>
    <row r="346" spans="1:6" x14ac:dyDescent="0.25">
      <c r="A346" s="63"/>
      <c r="B346" s="79"/>
      <c r="C346" s="64"/>
      <c r="D346" s="64"/>
      <c r="E346" s="64"/>
      <c r="F346" s="64"/>
    </row>
    <row r="347" spans="1:6" x14ac:dyDescent="0.25">
      <c r="A347" s="63"/>
      <c r="B347" s="79"/>
      <c r="C347" s="64"/>
      <c r="D347" s="64"/>
      <c r="E347" s="64"/>
      <c r="F347" s="64"/>
    </row>
    <row r="348" spans="1:6" x14ac:dyDescent="0.25">
      <c r="A348" s="63"/>
      <c r="B348" s="79"/>
      <c r="C348" s="64"/>
      <c r="D348" s="64"/>
      <c r="E348" s="64"/>
      <c r="F348" s="64"/>
    </row>
    <row r="349" spans="1:6" x14ac:dyDescent="0.25">
      <c r="A349" s="63"/>
      <c r="B349" s="79"/>
      <c r="C349" s="64"/>
      <c r="D349" s="64"/>
      <c r="E349" s="64"/>
      <c r="F349" s="64"/>
    </row>
    <row r="350" spans="1:6" x14ac:dyDescent="0.25">
      <c r="A350" s="63"/>
      <c r="B350" s="79"/>
      <c r="C350" s="64"/>
      <c r="D350" s="64"/>
      <c r="E350" s="64"/>
      <c r="F350" s="64"/>
    </row>
    <row r="351" spans="1:6" x14ac:dyDescent="0.25">
      <c r="A351" s="63"/>
      <c r="B351" s="79"/>
      <c r="C351" s="64"/>
      <c r="D351" s="64"/>
      <c r="E351" s="64"/>
      <c r="F351" s="64"/>
    </row>
    <row r="352" spans="1:6" x14ac:dyDescent="0.25">
      <c r="A352" s="63"/>
      <c r="B352" s="79"/>
      <c r="C352" s="64"/>
      <c r="D352" s="64"/>
      <c r="E352" s="64"/>
      <c r="F352" s="64"/>
    </row>
    <row r="353" spans="1:6" x14ac:dyDescent="0.25">
      <c r="A353" s="63"/>
      <c r="B353" s="79"/>
      <c r="C353" s="64"/>
      <c r="D353" s="64"/>
      <c r="E353" s="64"/>
      <c r="F353" s="64"/>
    </row>
    <row r="354" spans="1:6" x14ac:dyDescent="0.25">
      <c r="A354" s="63"/>
      <c r="B354" s="79"/>
      <c r="C354" s="64"/>
      <c r="D354" s="64"/>
      <c r="E354" s="64"/>
      <c r="F354" s="64"/>
    </row>
    <row r="355" spans="1:6" x14ac:dyDescent="0.25">
      <c r="A355" s="63"/>
      <c r="B355" s="79"/>
      <c r="C355" s="64"/>
      <c r="D355" s="64"/>
      <c r="E355" s="64"/>
      <c r="F355" s="64"/>
    </row>
    <row r="356" spans="1:6" x14ac:dyDescent="0.25">
      <c r="A356" s="63"/>
      <c r="B356" s="79"/>
      <c r="C356" s="64"/>
      <c r="D356" s="64"/>
      <c r="E356" s="64"/>
      <c r="F356" s="64"/>
    </row>
    <row r="357" spans="1:6" x14ac:dyDescent="0.25">
      <c r="A357" s="63"/>
      <c r="B357" s="79"/>
      <c r="C357" s="64"/>
      <c r="D357" s="64"/>
      <c r="E357" s="64"/>
      <c r="F357" s="64"/>
    </row>
    <row r="358" spans="1:6" x14ac:dyDescent="0.25">
      <c r="A358" s="63"/>
      <c r="B358" s="79"/>
      <c r="C358" s="64"/>
      <c r="D358" s="64"/>
      <c r="E358" s="64"/>
      <c r="F358" s="64"/>
    </row>
    <row r="359" spans="1:6" x14ac:dyDescent="0.25">
      <c r="A359" s="63"/>
      <c r="B359" s="79"/>
      <c r="C359" s="64"/>
      <c r="D359" s="64"/>
      <c r="E359" s="64"/>
      <c r="F359" s="64"/>
    </row>
    <row r="360" spans="1:6" x14ac:dyDescent="0.25">
      <c r="A360" s="63"/>
      <c r="B360" s="79"/>
      <c r="C360" s="64"/>
      <c r="D360" s="64"/>
      <c r="E360" s="64"/>
      <c r="F360" s="64"/>
    </row>
    <row r="361" spans="1:6" x14ac:dyDescent="0.25">
      <c r="A361" s="63"/>
      <c r="B361" s="79"/>
      <c r="C361" s="64"/>
      <c r="D361" s="64"/>
      <c r="E361" s="64"/>
      <c r="F361" s="64"/>
    </row>
    <row r="362" spans="1:6" x14ac:dyDescent="0.25">
      <c r="A362" s="63"/>
      <c r="B362" s="79"/>
      <c r="C362" s="64"/>
      <c r="D362" s="64"/>
      <c r="E362" s="64"/>
      <c r="F362" s="64"/>
    </row>
    <row r="363" spans="1:6" x14ac:dyDescent="0.25">
      <c r="A363" s="63"/>
      <c r="B363" s="79"/>
      <c r="C363" s="64"/>
      <c r="D363" s="64"/>
      <c r="E363" s="64"/>
      <c r="F363" s="64"/>
    </row>
    <row r="364" spans="1:6" x14ac:dyDescent="0.25">
      <c r="A364" s="63"/>
      <c r="B364" s="79"/>
      <c r="C364" s="64"/>
      <c r="D364" s="64"/>
      <c r="E364" s="64"/>
      <c r="F364" s="64"/>
    </row>
    <row r="365" spans="1:6" x14ac:dyDescent="0.25">
      <c r="A365" s="63"/>
      <c r="B365" s="79"/>
      <c r="C365" s="64"/>
      <c r="D365" s="64"/>
      <c r="E365" s="64"/>
      <c r="F365" s="64"/>
    </row>
    <row r="366" spans="1:6" x14ac:dyDescent="0.25">
      <c r="A366" s="63"/>
      <c r="B366" s="79"/>
      <c r="C366" s="64"/>
      <c r="D366" s="64"/>
      <c r="E366" s="64"/>
      <c r="F366" s="64"/>
    </row>
    <row r="367" spans="1:6" x14ac:dyDescent="0.25">
      <c r="A367" s="63"/>
      <c r="B367" s="79"/>
      <c r="C367" s="64"/>
      <c r="D367" s="64"/>
      <c r="E367" s="64"/>
      <c r="F367" s="64"/>
    </row>
    <row r="368" spans="1:6" x14ac:dyDescent="0.25">
      <c r="A368" s="63"/>
      <c r="B368" s="79"/>
      <c r="C368" s="64"/>
      <c r="D368" s="64"/>
      <c r="E368" s="64"/>
      <c r="F368" s="64"/>
    </row>
    <row r="369" spans="1:6" x14ac:dyDescent="0.25">
      <c r="A369" s="63"/>
      <c r="B369" s="79"/>
      <c r="C369" s="64"/>
      <c r="D369" s="64"/>
      <c r="E369" s="64"/>
      <c r="F369" s="64"/>
    </row>
    <row r="370" spans="1:6" x14ac:dyDescent="0.25">
      <c r="A370" s="63"/>
      <c r="B370" s="79"/>
      <c r="C370" s="64"/>
      <c r="D370" s="64"/>
      <c r="E370" s="64"/>
      <c r="F370" s="64"/>
    </row>
    <row r="371" spans="1:6" x14ac:dyDescent="0.25">
      <c r="A371" s="63"/>
      <c r="B371" s="79"/>
      <c r="C371" s="64"/>
      <c r="D371" s="64"/>
      <c r="E371" s="64"/>
      <c r="F371" s="64"/>
    </row>
    <row r="372" spans="1:6" x14ac:dyDescent="0.25">
      <c r="A372" s="63"/>
      <c r="B372" s="79"/>
      <c r="C372" s="64"/>
      <c r="D372" s="64"/>
      <c r="E372" s="64"/>
      <c r="F372" s="64"/>
    </row>
    <row r="373" spans="1:6" x14ac:dyDescent="0.25">
      <c r="A373" s="63"/>
      <c r="B373" s="79"/>
      <c r="C373" s="64"/>
      <c r="D373" s="64"/>
      <c r="E373" s="64"/>
      <c r="F373" s="64"/>
    </row>
    <row r="374" spans="1:6" x14ac:dyDescent="0.25">
      <c r="A374" s="63"/>
      <c r="B374" s="79"/>
      <c r="C374" s="64"/>
      <c r="D374" s="64"/>
      <c r="E374" s="64"/>
      <c r="F374" s="64"/>
    </row>
    <row r="375" spans="1:6" x14ac:dyDescent="0.25">
      <c r="A375" s="63"/>
      <c r="B375" s="79"/>
      <c r="C375" s="64"/>
      <c r="D375" s="64"/>
      <c r="E375" s="64"/>
      <c r="F375" s="64"/>
    </row>
    <row r="376" spans="1:6" x14ac:dyDescent="0.25">
      <c r="A376" s="63"/>
      <c r="B376" s="79"/>
      <c r="C376" s="64"/>
      <c r="D376" s="64"/>
      <c r="E376" s="64"/>
      <c r="F376" s="64"/>
    </row>
    <row r="377" spans="1:6" x14ac:dyDescent="0.25">
      <c r="A377" s="63"/>
      <c r="B377" s="79"/>
      <c r="C377" s="64"/>
      <c r="D377" s="64"/>
      <c r="E377" s="64"/>
      <c r="F377" s="64"/>
    </row>
    <row r="378" spans="1:6" x14ac:dyDescent="0.25">
      <c r="A378" s="63"/>
      <c r="B378" s="79"/>
      <c r="C378" s="64"/>
      <c r="D378" s="64"/>
      <c r="E378" s="64"/>
      <c r="F378" s="64"/>
    </row>
    <row r="379" spans="1:6" x14ac:dyDescent="0.25">
      <c r="A379" s="63"/>
      <c r="B379" s="79"/>
      <c r="C379" s="64"/>
      <c r="D379" s="64"/>
      <c r="E379" s="64"/>
      <c r="F379" s="64"/>
    </row>
    <row r="380" spans="1:6" x14ac:dyDescent="0.25">
      <c r="A380" s="63"/>
      <c r="B380" s="79"/>
      <c r="C380" s="64"/>
      <c r="D380" s="64"/>
      <c r="E380" s="64"/>
      <c r="F380" s="64"/>
    </row>
    <row r="381" spans="1:6" x14ac:dyDescent="0.25">
      <c r="A381" s="63"/>
      <c r="B381" s="79"/>
      <c r="C381" s="64"/>
      <c r="D381" s="64"/>
      <c r="E381" s="64"/>
      <c r="F381" s="64"/>
    </row>
    <row r="382" spans="1:6" x14ac:dyDescent="0.25">
      <c r="A382" s="63"/>
      <c r="B382" s="79"/>
      <c r="C382" s="64"/>
      <c r="D382" s="64"/>
      <c r="E382" s="64"/>
      <c r="F382" s="64"/>
    </row>
    <row r="383" spans="1:6" x14ac:dyDescent="0.25">
      <c r="A383" s="63"/>
      <c r="B383" s="79"/>
      <c r="C383" s="64"/>
      <c r="D383" s="64"/>
      <c r="E383" s="64"/>
      <c r="F383" s="64"/>
    </row>
    <row r="384" spans="1:6" x14ac:dyDescent="0.25">
      <c r="A384" s="63"/>
      <c r="B384" s="79"/>
      <c r="C384" s="64"/>
      <c r="D384" s="64"/>
      <c r="E384" s="64"/>
      <c r="F384" s="64"/>
    </row>
    <row r="385" spans="1:6" x14ac:dyDescent="0.25">
      <c r="A385" s="63"/>
      <c r="B385" s="79"/>
      <c r="C385" s="64"/>
      <c r="D385" s="64"/>
      <c r="E385" s="64"/>
      <c r="F385" s="64"/>
    </row>
    <row r="386" spans="1:6" x14ac:dyDescent="0.25">
      <c r="A386" s="63"/>
      <c r="B386" s="79"/>
      <c r="C386" s="64"/>
      <c r="D386" s="64"/>
      <c r="E386" s="64"/>
      <c r="F386" s="64"/>
    </row>
    <row r="387" spans="1:6" x14ac:dyDescent="0.25">
      <c r="A387" s="63"/>
      <c r="B387" s="79"/>
      <c r="C387" s="64"/>
      <c r="D387" s="64"/>
      <c r="E387" s="64"/>
      <c r="F387" s="64"/>
    </row>
    <row r="388" spans="1:6" x14ac:dyDescent="0.25">
      <c r="A388" s="63"/>
      <c r="B388" s="79"/>
      <c r="C388" s="64"/>
      <c r="D388" s="64"/>
      <c r="E388" s="64"/>
      <c r="F388" s="64"/>
    </row>
    <row r="389" spans="1:6" x14ac:dyDescent="0.25">
      <c r="A389" s="63"/>
      <c r="B389" s="79"/>
      <c r="C389" s="64"/>
      <c r="D389" s="64"/>
      <c r="E389" s="64"/>
      <c r="F389" s="64"/>
    </row>
    <row r="390" spans="1:6" x14ac:dyDescent="0.25">
      <c r="A390" s="63"/>
      <c r="B390" s="79"/>
      <c r="C390" s="64"/>
      <c r="D390" s="64"/>
      <c r="E390" s="64"/>
      <c r="F390" s="64"/>
    </row>
    <row r="391" spans="1:6" x14ac:dyDescent="0.25">
      <c r="A391" s="63"/>
      <c r="B391" s="79"/>
      <c r="C391" s="64"/>
      <c r="D391" s="64"/>
      <c r="E391" s="64"/>
      <c r="F391" s="64"/>
    </row>
    <row r="392" spans="1:6" x14ac:dyDescent="0.25">
      <c r="A392" s="63"/>
      <c r="B392" s="79"/>
      <c r="C392" s="64"/>
      <c r="D392" s="64"/>
      <c r="E392" s="64"/>
      <c r="F392" s="64"/>
    </row>
    <row r="393" spans="1:6" x14ac:dyDescent="0.25">
      <c r="A393" s="63"/>
      <c r="B393" s="79"/>
      <c r="C393" s="64"/>
      <c r="D393" s="64"/>
      <c r="E393" s="64"/>
      <c r="F393" s="64"/>
    </row>
    <row r="394" spans="1:6" x14ac:dyDescent="0.25">
      <c r="A394" s="63"/>
      <c r="B394" s="79"/>
      <c r="C394" s="64"/>
      <c r="D394" s="64"/>
      <c r="E394" s="64"/>
      <c r="F394" s="64"/>
    </row>
    <row r="395" spans="1:6" x14ac:dyDescent="0.25">
      <c r="A395" s="63"/>
      <c r="B395" s="79"/>
      <c r="C395" s="64"/>
      <c r="D395" s="64"/>
      <c r="E395" s="64"/>
      <c r="F395" s="64"/>
    </row>
    <row r="396" spans="1:6" x14ac:dyDescent="0.25">
      <c r="A396" s="63"/>
      <c r="B396" s="79"/>
      <c r="C396" s="64"/>
      <c r="D396" s="64"/>
      <c r="E396" s="64"/>
      <c r="F396" s="64"/>
    </row>
    <row r="397" spans="1:6" x14ac:dyDescent="0.25">
      <c r="A397" s="63"/>
      <c r="B397" s="79"/>
      <c r="C397" s="64"/>
      <c r="D397" s="64"/>
      <c r="E397" s="64"/>
      <c r="F397" s="64"/>
    </row>
    <row r="398" spans="1:6" x14ac:dyDescent="0.25">
      <c r="A398" s="63"/>
      <c r="B398" s="79"/>
      <c r="C398" s="64"/>
      <c r="D398" s="64"/>
      <c r="E398" s="64"/>
      <c r="F398" s="64"/>
    </row>
    <row r="399" spans="1:6" x14ac:dyDescent="0.25">
      <c r="A399" s="63"/>
      <c r="B399" s="79"/>
      <c r="C399" s="64"/>
      <c r="D399" s="64"/>
      <c r="E399" s="64"/>
      <c r="F399" s="64"/>
    </row>
    <row r="400" spans="1:6" x14ac:dyDescent="0.25">
      <c r="A400" s="63"/>
      <c r="B400" s="79"/>
      <c r="C400" s="64"/>
      <c r="D400" s="64"/>
      <c r="E400" s="64"/>
      <c r="F400" s="64"/>
    </row>
    <row r="401" spans="1:6" x14ac:dyDescent="0.25">
      <c r="A401" s="63"/>
      <c r="B401" s="79"/>
      <c r="C401" s="64"/>
      <c r="D401" s="64"/>
      <c r="E401" s="64"/>
      <c r="F401" s="64"/>
    </row>
    <row r="402" spans="1:6" x14ac:dyDescent="0.25">
      <c r="A402" s="63"/>
      <c r="B402" s="79"/>
      <c r="C402" s="64"/>
      <c r="D402" s="64"/>
      <c r="E402" s="64"/>
      <c r="F402" s="64"/>
    </row>
    <row r="403" spans="1:6" x14ac:dyDescent="0.25">
      <c r="A403" s="63"/>
      <c r="B403" s="79"/>
      <c r="C403" s="64"/>
      <c r="D403" s="64"/>
      <c r="E403" s="64"/>
      <c r="F403" s="64"/>
    </row>
    <row r="404" spans="1:6" x14ac:dyDescent="0.25">
      <c r="A404" s="63"/>
      <c r="B404" s="79"/>
      <c r="C404" s="64"/>
      <c r="D404" s="64"/>
      <c r="E404" s="64"/>
      <c r="F404" s="64"/>
    </row>
    <row r="405" spans="1:6" x14ac:dyDescent="0.25">
      <c r="A405" s="63"/>
      <c r="B405" s="79"/>
      <c r="C405" s="64"/>
      <c r="D405" s="64"/>
      <c r="E405" s="64"/>
      <c r="F405" s="64"/>
    </row>
    <row r="406" spans="1:6" x14ac:dyDescent="0.25">
      <c r="A406" s="63"/>
      <c r="B406" s="79"/>
      <c r="C406" s="64"/>
      <c r="D406" s="64"/>
      <c r="E406" s="64"/>
      <c r="F406" s="64"/>
    </row>
    <row r="407" spans="1:6" x14ac:dyDescent="0.25">
      <c r="A407" s="63"/>
      <c r="B407" s="79"/>
      <c r="C407" s="64"/>
      <c r="D407" s="64"/>
      <c r="E407" s="64"/>
      <c r="F407" s="64"/>
    </row>
    <row r="408" spans="1:6" x14ac:dyDescent="0.25">
      <c r="A408" s="63"/>
      <c r="B408" s="79"/>
      <c r="C408" s="64"/>
      <c r="D408" s="64"/>
      <c r="E408" s="64"/>
      <c r="F408" s="64"/>
    </row>
    <row r="409" spans="1:6" x14ac:dyDescent="0.25">
      <c r="A409" s="63"/>
      <c r="B409" s="79"/>
      <c r="C409" s="64"/>
      <c r="D409" s="64"/>
      <c r="E409" s="64"/>
      <c r="F409" s="64"/>
    </row>
    <row r="410" spans="1:6" x14ac:dyDescent="0.25">
      <c r="A410" s="63"/>
      <c r="B410" s="79"/>
      <c r="C410" s="64"/>
      <c r="D410" s="64"/>
      <c r="E410" s="64"/>
      <c r="F410" s="64"/>
    </row>
    <row r="411" spans="1:6" x14ac:dyDescent="0.25">
      <c r="A411" s="63"/>
      <c r="B411" s="79"/>
      <c r="C411" s="64"/>
      <c r="D411" s="64"/>
      <c r="E411" s="64"/>
      <c r="F411" s="64"/>
    </row>
    <row r="412" spans="1:6" x14ac:dyDescent="0.25">
      <c r="A412" s="63"/>
      <c r="B412" s="79"/>
      <c r="C412" s="64"/>
      <c r="D412" s="64"/>
      <c r="E412" s="64"/>
      <c r="F412" s="64"/>
    </row>
    <row r="413" spans="1:6" x14ac:dyDescent="0.25">
      <c r="A413" s="63"/>
      <c r="B413" s="79"/>
      <c r="C413" s="64"/>
      <c r="D413" s="64"/>
      <c r="E413" s="64"/>
      <c r="F413" s="64"/>
    </row>
    <row r="414" spans="1:6" x14ac:dyDescent="0.25">
      <c r="A414" s="63"/>
      <c r="B414" s="79"/>
      <c r="C414" s="64"/>
      <c r="D414" s="64"/>
      <c r="E414" s="64"/>
      <c r="F414" s="64"/>
    </row>
    <row r="415" spans="1:6" x14ac:dyDescent="0.25">
      <c r="A415" s="63"/>
      <c r="B415" s="79"/>
      <c r="C415" s="64"/>
      <c r="D415" s="64"/>
      <c r="E415" s="64"/>
      <c r="F415" s="64"/>
    </row>
    <row r="416" spans="1:6" x14ac:dyDescent="0.25">
      <c r="A416" s="63"/>
      <c r="B416" s="79"/>
      <c r="C416" s="64"/>
      <c r="D416" s="64"/>
      <c r="E416" s="64"/>
      <c r="F416" s="64"/>
    </row>
    <row r="417" spans="1:6" x14ac:dyDescent="0.25">
      <c r="A417" s="63"/>
      <c r="B417" s="79"/>
      <c r="C417" s="64"/>
      <c r="D417" s="64"/>
      <c r="E417" s="64"/>
      <c r="F417" s="64"/>
    </row>
    <row r="418" spans="1:6" x14ac:dyDescent="0.25">
      <c r="A418" s="63"/>
      <c r="B418" s="79"/>
      <c r="C418" s="64"/>
      <c r="D418" s="64"/>
      <c r="E418" s="64"/>
      <c r="F418" s="64"/>
    </row>
    <row r="419" spans="1:6" x14ac:dyDescent="0.25">
      <c r="A419" s="63"/>
      <c r="B419" s="79"/>
      <c r="C419" s="64"/>
      <c r="D419" s="64"/>
      <c r="E419" s="64"/>
      <c r="F419" s="64"/>
    </row>
    <row r="420" spans="1:6" x14ac:dyDescent="0.25">
      <c r="A420" s="63"/>
      <c r="B420" s="79"/>
      <c r="C420" s="64"/>
      <c r="D420" s="64"/>
      <c r="E420" s="64"/>
      <c r="F420" s="64"/>
    </row>
    <row r="421" spans="1:6" x14ac:dyDescent="0.25">
      <c r="A421" s="63"/>
      <c r="B421" s="79"/>
      <c r="C421" s="64"/>
      <c r="D421" s="64"/>
      <c r="E421" s="64"/>
      <c r="F421" s="64"/>
    </row>
    <row r="422" spans="1:6" x14ac:dyDescent="0.25">
      <c r="A422" s="63"/>
      <c r="B422" s="79"/>
      <c r="C422" s="64"/>
      <c r="D422" s="64"/>
      <c r="E422" s="64"/>
      <c r="F422" s="64"/>
    </row>
    <row r="423" spans="1:6" x14ac:dyDescent="0.25">
      <c r="A423" s="63"/>
      <c r="B423" s="79"/>
      <c r="C423" s="64"/>
      <c r="D423" s="64"/>
      <c r="E423" s="64"/>
      <c r="F423" s="64"/>
    </row>
    <row r="424" spans="1:6" x14ac:dyDescent="0.25">
      <c r="A424" s="63"/>
      <c r="B424" s="79"/>
      <c r="C424" s="64"/>
      <c r="D424" s="64"/>
      <c r="E424" s="64"/>
      <c r="F424" s="64"/>
    </row>
    <row r="425" spans="1:6" x14ac:dyDescent="0.25">
      <c r="A425" s="63"/>
      <c r="B425" s="79"/>
      <c r="C425" s="64"/>
      <c r="D425" s="64"/>
      <c r="E425" s="64"/>
      <c r="F425" s="64"/>
    </row>
    <row r="426" spans="1:6" x14ac:dyDescent="0.25">
      <c r="A426" s="63"/>
      <c r="B426" s="79"/>
      <c r="C426" s="64"/>
      <c r="D426" s="64"/>
      <c r="E426" s="64"/>
      <c r="F426" s="64"/>
    </row>
    <row r="427" spans="1:6" x14ac:dyDescent="0.25">
      <c r="A427" s="63"/>
      <c r="B427" s="79"/>
      <c r="C427" s="64"/>
      <c r="D427" s="64"/>
      <c r="E427" s="64"/>
      <c r="F427" s="64"/>
    </row>
    <row r="428" spans="1:6" x14ac:dyDescent="0.25">
      <c r="A428" s="63"/>
      <c r="B428" s="79"/>
      <c r="C428" s="64"/>
      <c r="D428" s="64"/>
      <c r="E428" s="64"/>
      <c r="F428" s="64"/>
    </row>
    <row r="429" spans="1:6" x14ac:dyDescent="0.25">
      <c r="A429" s="63"/>
      <c r="B429" s="79"/>
      <c r="C429" s="64"/>
      <c r="D429" s="64"/>
      <c r="E429" s="64"/>
      <c r="F429" s="64"/>
    </row>
    <row r="430" spans="1:6" x14ac:dyDescent="0.25">
      <c r="A430" s="63"/>
      <c r="B430" s="79"/>
      <c r="C430" s="64"/>
      <c r="D430" s="64"/>
      <c r="E430" s="64"/>
      <c r="F430" s="64"/>
    </row>
    <row r="431" spans="1:6" x14ac:dyDescent="0.25">
      <c r="A431" s="63"/>
      <c r="B431" s="79"/>
      <c r="C431" s="64"/>
      <c r="D431" s="64"/>
      <c r="E431" s="64"/>
      <c r="F431" s="64"/>
    </row>
    <row r="432" spans="1:6" x14ac:dyDescent="0.25">
      <c r="A432" s="63"/>
      <c r="B432" s="79"/>
      <c r="C432" s="64"/>
      <c r="D432" s="64"/>
      <c r="E432" s="64"/>
      <c r="F432" s="64"/>
    </row>
    <row r="433" spans="1:6" x14ac:dyDescent="0.25">
      <c r="A433" s="63"/>
      <c r="B433" s="79"/>
      <c r="C433" s="64"/>
      <c r="D433" s="64"/>
      <c r="E433" s="64"/>
      <c r="F433" s="64"/>
    </row>
    <row r="434" spans="1:6" x14ac:dyDescent="0.25">
      <c r="A434" s="63"/>
      <c r="B434" s="79"/>
      <c r="C434" s="64"/>
      <c r="D434" s="64"/>
      <c r="E434" s="64"/>
      <c r="F434" s="64"/>
    </row>
    <row r="435" spans="1:6" x14ac:dyDescent="0.25">
      <c r="A435" s="63"/>
      <c r="B435" s="79"/>
      <c r="C435" s="64"/>
      <c r="D435" s="64"/>
      <c r="E435" s="64"/>
      <c r="F435" s="64"/>
    </row>
    <row r="436" spans="1:6" x14ac:dyDescent="0.25">
      <c r="A436" s="63"/>
      <c r="B436" s="79"/>
      <c r="C436" s="64"/>
      <c r="D436" s="64"/>
      <c r="E436" s="64"/>
      <c r="F436" s="64"/>
    </row>
    <row r="437" spans="1:6" x14ac:dyDescent="0.25">
      <c r="A437" s="63"/>
      <c r="B437" s="79"/>
      <c r="C437" s="64"/>
      <c r="D437" s="64"/>
      <c r="E437" s="64"/>
      <c r="F437" s="64"/>
    </row>
    <row r="438" spans="1:6" x14ac:dyDescent="0.25">
      <c r="A438" s="63"/>
      <c r="B438" s="79"/>
      <c r="C438" s="64"/>
      <c r="D438" s="64"/>
      <c r="E438" s="64"/>
      <c r="F438" s="64"/>
    </row>
    <row r="439" spans="1:6" x14ac:dyDescent="0.25">
      <c r="A439" s="63"/>
      <c r="B439" s="79"/>
      <c r="C439" s="64"/>
      <c r="D439" s="64"/>
      <c r="E439" s="64"/>
      <c r="F439" s="64"/>
    </row>
    <row r="440" spans="1:6" x14ac:dyDescent="0.25">
      <c r="A440" s="63"/>
      <c r="B440" s="79"/>
      <c r="C440" s="64"/>
      <c r="D440" s="64"/>
      <c r="E440" s="64"/>
      <c r="F440" s="64"/>
    </row>
    <row r="441" spans="1:6" x14ac:dyDescent="0.25">
      <c r="A441" s="63"/>
      <c r="B441" s="79"/>
      <c r="C441" s="64"/>
      <c r="D441" s="64"/>
      <c r="E441" s="64"/>
      <c r="F441" s="64"/>
    </row>
    <row r="442" spans="1:6" x14ac:dyDescent="0.25">
      <c r="A442" s="63"/>
      <c r="B442" s="79"/>
      <c r="C442" s="64"/>
      <c r="D442" s="64"/>
      <c r="E442" s="64"/>
      <c r="F442" s="64"/>
    </row>
    <row r="443" spans="1:6" x14ac:dyDescent="0.25">
      <c r="A443" s="63"/>
      <c r="B443" s="79"/>
      <c r="C443" s="64"/>
      <c r="D443" s="64"/>
      <c r="E443" s="64"/>
      <c r="F443" s="64"/>
    </row>
    <row r="444" spans="1:6" x14ac:dyDescent="0.25">
      <c r="A444" s="63"/>
      <c r="B444" s="79"/>
      <c r="C444" s="64"/>
      <c r="D444" s="64"/>
      <c r="E444" s="64"/>
      <c r="F444" s="64"/>
    </row>
    <row r="445" spans="1:6" x14ac:dyDescent="0.25">
      <c r="A445" s="63"/>
      <c r="B445" s="79"/>
      <c r="C445" s="64"/>
      <c r="D445" s="64"/>
      <c r="E445" s="64"/>
      <c r="F445" s="64"/>
    </row>
    <row r="446" spans="1:6" x14ac:dyDescent="0.25">
      <c r="A446" s="63"/>
      <c r="B446" s="79"/>
      <c r="C446" s="64"/>
      <c r="D446" s="64"/>
      <c r="E446" s="64"/>
      <c r="F446" s="64"/>
    </row>
    <row r="447" spans="1:6" x14ac:dyDescent="0.25">
      <c r="A447" s="63"/>
      <c r="B447" s="79"/>
      <c r="C447" s="64"/>
      <c r="D447" s="64"/>
      <c r="E447" s="64"/>
      <c r="F447" s="64"/>
    </row>
    <row r="448" spans="1:6" x14ac:dyDescent="0.25">
      <c r="A448" s="63"/>
      <c r="B448" s="79"/>
      <c r="C448" s="64"/>
      <c r="D448" s="64"/>
      <c r="E448" s="64"/>
      <c r="F448" s="64"/>
    </row>
    <row r="449" spans="1:6" x14ac:dyDescent="0.25">
      <c r="A449" s="63"/>
      <c r="B449" s="79"/>
      <c r="C449" s="64"/>
      <c r="D449" s="64"/>
      <c r="E449" s="64"/>
      <c r="F449" s="64"/>
    </row>
    <row r="450" spans="1:6" x14ac:dyDescent="0.25">
      <c r="A450" s="63"/>
      <c r="B450" s="79"/>
      <c r="C450" s="64"/>
      <c r="D450" s="64"/>
      <c r="E450" s="64"/>
      <c r="F450" s="64"/>
    </row>
    <row r="451" spans="1:6" x14ac:dyDescent="0.25">
      <c r="A451" s="63"/>
      <c r="B451" s="79"/>
      <c r="C451" s="64"/>
      <c r="D451" s="64"/>
      <c r="E451" s="64"/>
      <c r="F451" s="64"/>
    </row>
    <row r="452" spans="1:6" x14ac:dyDescent="0.25">
      <c r="A452" s="63"/>
      <c r="B452" s="79"/>
      <c r="C452" s="64"/>
      <c r="D452" s="64"/>
      <c r="E452" s="64"/>
      <c r="F452" s="64"/>
    </row>
    <row r="453" spans="1:6" x14ac:dyDescent="0.25">
      <c r="A453" s="63"/>
      <c r="B453" s="79"/>
      <c r="C453" s="64"/>
      <c r="D453" s="64"/>
      <c r="E453" s="64"/>
      <c r="F453" s="64"/>
    </row>
    <row r="454" spans="1:6" x14ac:dyDescent="0.25">
      <c r="A454" s="63"/>
      <c r="B454" s="79"/>
      <c r="C454" s="64"/>
      <c r="D454" s="64"/>
      <c r="E454" s="64"/>
      <c r="F454" s="64"/>
    </row>
    <row r="455" spans="1:6" x14ac:dyDescent="0.25">
      <c r="A455" s="63"/>
      <c r="B455" s="79"/>
      <c r="C455" s="64"/>
      <c r="D455" s="64"/>
      <c r="E455" s="64"/>
      <c r="F455" s="64"/>
    </row>
    <row r="456" spans="1:6" x14ac:dyDescent="0.25">
      <c r="A456" s="63"/>
      <c r="B456" s="79"/>
      <c r="C456" s="64"/>
      <c r="D456" s="64"/>
      <c r="E456" s="64"/>
      <c r="F456" s="64"/>
    </row>
    <row r="457" spans="1:6" x14ac:dyDescent="0.25">
      <c r="A457" s="63"/>
      <c r="B457" s="79"/>
      <c r="C457" s="64"/>
      <c r="D457" s="64"/>
      <c r="E457" s="64"/>
      <c r="F457" s="64"/>
    </row>
    <row r="458" spans="1:6" x14ac:dyDescent="0.25">
      <c r="A458" s="63"/>
      <c r="B458" s="79"/>
      <c r="C458" s="64"/>
      <c r="D458" s="64"/>
      <c r="E458" s="64"/>
      <c r="F458" s="64"/>
    </row>
    <row r="459" spans="1:6" x14ac:dyDescent="0.25">
      <c r="A459" s="63"/>
      <c r="B459" s="79"/>
      <c r="C459" s="64"/>
      <c r="D459" s="64"/>
      <c r="E459" s="64"/>
      <c r="F459" s="64"/>
    </row>
    <row r="460" spans="1:6" x14ac:dyDescent="0.25">
      <c r="A460" s="63"/>
      <c r="B460" s="79"/>
      <c r="C460" s="64"/>
      <c r="D460" s="64"/>
      <c r="E460" s="64"/>
      <c r="F460" s="64"/>
    </row>
    <row r="461" spans="1:6" x14ac:dyDescent="0.25">
      <c r="A461" s="63"/>
      <c r="B461" s="79"/>
      <c r="C461" s="64"/>
      <c r="D461" s="64"/>
      <c r="E461" s="64"/>
      <c r="F461" s="64"/>
    </row>
    <row r="462" spans="1:6" x14ac:dyDescent="0.25">
      <c r="A462" s="63"/>
      <c r="B462" s="79"/>
      <c r="C462" s="64"/>
      <c r="D462" s="64"/>
      <c r="E462" s="64"/>
      <c r="F462" s="64"/>
    </row>
    <row r="463" spans="1:6" x14ac:dyDescent="0.25">
      <c r="A463" s="63"/>
      <c r="B463" s="79"/>
      <c r="C463" s="64"/>
      <c r="D463" s="64"/>
      <c r="E463" s="64"/>
      <c r="F463" s="64"/>
    </row>
    <row r="464" spans="1:6" x14ac:dyDescent="0.25">
      <c r="A464" s="63"/>
      <c r="B464" s="79"/>
      <c r="C464" s="64"/>
      <c r="D464" s="64"/>
      <c r="E464" s="64"/>
      <c r="F464" s="64"/>
    </row>
    <row r="465" spans="1:6" x14ac:dyDescent="0.25">
      <c r="A465" s="63"/>
      <c r="B465" s="79"/>
      <c r="C465" s="64"/>
      <c r="D465" s="64"/>
      <c r="E465" s="64"/>
      <c r="F465" s="64"/>
    </row>
    <row r="466" spans="1:6" x14ac:dyDescent="0.25">
      <c r="A466" s="63"/>
      <c r="B466" s="79"/>
      <c r="C466" s="64"/>
      <c r="D466" s="64"/>
      <c r="E466" s="64"/>
      <c r="F466" s="64"/>
    </row>
    <row r="467" spans="1:6" x14ac:dyDescent="0.25">
      <c r="A467" s="63"/>
      <c r="B467" s="79"/>
      <c r="C467" s="64"/>
      <c r="D467" s="64"/>
      <c r="E467" s="64"/>
      <c r="F467" s="64"/>
    </row>
    <row r="468" spans="1:6" x14ac:dyDescent="0.25">
      <c r="A468" s="63"/>
      <c r="B468" s="79"/>
      <c r="C468" s="64"/>
      <c r="D468" s="64"/>
      <c r="E468" s="64"/>
      <c r="F468" s="64"/>
    </row>
    <row r="469" spans="1:6" x14ac:dyDescent="0.25">
      <c r="A469" s="63"/>
      <c r="B469" s="79"/>
      <c r="C469" s="64"/>
      <c r="D469" s="64"/>
      <c r="E469" s="64"/>
      <c r="F469" s="64"/>
    </row>
    <row r="470" spans="1:6" x14ac:dyDescent="0.25">
      <c r="A470" s="63"/>
      <c r="B470" s="79"/>
      <c r="C470" s="64"/>
      <c r="D470" s="64"/>
      <c r="E470" s="64"/>
      <c r="F470" s="64"/>
    </row>
    <row r="471" spans="1:6" x14ac:dyDescent="0.25">
      <c r="A471" s="63"/>
      <c r="B471" s="79"/>
      <c r="C471" s="64"/>
      <c r="D471" s="64"/>
      <c r="E471" s="64"/>
      <c r="F471" s="64"/>
    </row>
    <row r="472" spans="1:6" x14ac:dyDescent="0.25">
      <c r="A472" s="63"/>
      <c r="B472" s="79"/>
      <c r="C472" s="64"/>
      <c r="D472" s="64"/>
      <c r="E472" s="64"/>
      <c r="F472" s="64"/>
    </row>
    <row r="473" spans="1:6" x14ac:dyDescent="0.25">
      <c r="A473" s="63"/>
      <c r="B473" s="79"/>
      <c r="C473" s="64"/>
      <c r="D473" s="64"/>
      <c r="E473" s="64"/>
      <c r="F473" s="64"/>
    </row>
    <row r="474" spans="1:6" x14ac:dyDescent="0.25">
      <c r="A474" s="63"/>
      <c r="B474" s="79"/>
      <c r="C474" s="64"/>
      <c r="D474" s="64"/>
      <c r="E474" s="64"/>
      <c r="F474" s="64"/>
    </row>
    <row r="475" spans="1:6" x14ac:dyDescent="0.25">
      <c r="A475" s="63"/>
      <c r="B475" s="79"/>
      <c r="C475" s="64"/>
      <c r="D475" s="64"/>
      <c r="E475" s="64"/>
      <c r="F475" s="64"/>
    </row>
    <row r="476" spans="1:6" x14ac:dyDescent="0.25">
      <c r="A476" s="63"/>
      <c r="B476" s="79"/>
      <c r="C476" s="64"/>
      <c r="D476" s="64"/>
      <c r="E476" s="64"/>
      <c r="F476" s="64"/>
    </row>
    <row r="477" spans="1:6" x14ac:dyDescent="0.25">
      <c r="A477" s="63"/>
      <c r="B477" s="79"/>
      <c r="C477" s="64"/>
      <c r="D477" s="64"/>
      <c r="E477" s="64"/>
      <c r="F477" s="64"/>
    </row>
    <row r="478" spans="1:6" x14ac:dyDescent="0.25">
      <c r="A478" s="63"/>
      <c r="B478" s="79"/>
      <c r="C478" s="64"/>
      <c r="D478" s="64"/>
      <c r="E478" s="64"/>
      <c r="F478" s="64"/>
    </row>
    <row r="479" spans="1:6" x14ac:dyDescent="0.25">
      <c r="A479" s="63"/>
      <c r="B479" s="79"/>
      <c r="C479" s="64"/>
      <c r="D479" s="64"/>
      <c r="E479" s="64"/>
      <c r="F479" s="64"/>
    </row>
    <row r="480" spans="1:6" x14ac:dyDescent="0.25">
      <c r="A480" s="63"/>
      <c r="B480" s="79"/>
      <c r="C480" s="64"/>
      <c r="D480" s="64"/>
      <c r="E480" s="64"/>
      <c r="F480" s="64"/>
    </row>
    <row r="481" spans="1:6" x14ac:dyDescent="0.25">
      <c r="A481" s="63"/>
      <c r="B481" s="79"/>
      <c r="C481" s="64"/>
      <c r="D481" s="64"/>
      <c r="E481" s="64"/>
      <c r="F481" s="64"/>
    </row>
    <row r="482" spans="1:6" x14ac:dyDescent="0.25">
      <c r="A482" s="63"/>
      <c r="B482" s="79"/>
      <c r="C482" s="64"/>
      <c r="D482" s="64"/>
      <c r="E482" s="64"/>
      <c r="F482" s="64"/>
    </row>
    <row r="483" spans="1:6" x14ac:dyDescent="0.25">
      <c r="A483" s="63"/>
      <c r="B483" s="79"/>
      <c r="C483" s="64"/>
      <c r="D483" s="64"/>
      <c r="E483" s="64"/>
      <c r="F483" s="64"/>
    </row>
  </sheetData>
  <hyperlinks>
    <hyperlink ref="N1" r:id="rId1"/>
  </hyperlinks>
  <pageMargins left="0.7" right="0.7" top="0.75" bottom="0.75" header="0.3" footer="0.3"/>
  <pageSetup paperSize="9" orientation="portrait" horizontalDpi="0" verticalDpi="0"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abSelected="1" workbookViewId="0">
      <selection activeCell="C14" sqref="C14"/>
    </sheetView>
  </sheetViews>
  <sheetFormatPr baseColWidth="10" defaultRowHeight="15" x14ac:dyDescent="0.25"/>
  <cols>
    <col min="5" max="5" width="19.5703125" customWidth="1"/>
  </cols>
  <sheetData>
    <row r="1" spans="1:7" x14ac:dyDescent="0.25">
      <c r="A1" t="s">
        <v>47</v>
      </c>
    </row>
    <row r="3" spans="1:7" x14ac:dyDescent="0.25">
      <c r="A3" t="s">
        <v>48</v>
      </c>
    </row>
    <row r="6" spans="1:7" x14ac:dyDescent="0.25">
      <c r="B6" s="96" t="e">
        <f ca="1">INDEX($E$6:$E$8,MATCH(TRUE,ISNUMBER(SEARCH($F$6:$F$8,INDIRECT("'détails en ligne'!G" &amp; 16+(INT((ROW()-3)/3))),0))))</f>
        <v>#N/A</v>
      </c>
      <c r="E6" s="92" t="s">
        <v>49</v>
      </c>
      <c r="F6" s="93">
        <v>1</v>
      </c>
    </row>
    <row r="7" spans="1:7" x14ac:dyDescent="0.25">
      <c r="E7" s="92" t="s">
        <v>50</v>
      </c>
      <c r="F7" s="94">
        <v>2</v>
      </c>
    </row>
    <row r="8" spans="1:7" x14ac:dyDescent="0.25">
      <c r="E8" s="95" t="s">
        <v>51</v>
      </c>
      <c r="F8" s="94">
        <v>3</v>
      </c>
    </row>
    <row r="9" spans="1:7" x14ac:dyDescent="0.25">
      <c r="E9" s="3"/>
      <c r="F9" s="3"/>
      <c r="G9" s="3"/>
    </row>
    <row r="10" spans="1:7" x14ac:dyDescent="0.25">
      <c r="A10" t="s">
        <v>52</v>
      </c>
      <c r="E10" s="3"/>
      <c r="F10" s="3"/>
      <c r="G10" s="3"/>
    </row>
    <row r="11" spans="1:7" x14ac:dyDescent="0.25">
      <c r="E11" s="3"/>
      <c r="F11" s="3"/>
      <c r="G11" s="3"/>
    </row>
    <row r="12" spans="1:7" x14ac:dyDescent="0.25">
      <c r="A12" t="s">
        <v>53</v>
      </c>
      <c r="E12" s="3"/>
      <c r="F12" s="3"/>
      <c r="G12" s="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4903CAE-659F-491E-A0EB-89CB631419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détails en ligne</vt:lpstr>
      <vt:lpstr>Original</vt:lpstr>
      <vt:lpstr>détails sur 3 lignes</vt:lpstr>
      <vt:lpstr>indirect et indexe</vt:lpstr>
      <vt:lpstr>'détails en ligne'!Zone_d_impression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Invoice tracker</dc:title>
  <dc:creator>utilisateur</dc:creator>
  <cp:lastModifiedBy>utilisateur</cp:lastModifiedBy>
  <cp:lastPrinted>2013-09-27T10:42:08Z</cp:lastPrinted>
  <dcterms:created xsi:type="dcterms:W3CDTF">2013-09-27T09:58:04Z</dcterms:created>
  <dcterms:modified xsi:type="dcterms:W3CDTF">2013-09-29T08:18:12Z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TC103551889990</vt:lpwstr>
  </property>
</Properties>
</file>