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1" sheetId="1" r:id="rId1"/>
    <sheet name="2" sheetId="2" r:id="rId2"/>
    <sheet name="Feuil2" sheetId="3" r:id="rId3"/>
  </sheets>
  <calcPr calcId="145621"/>
</workbook>
</file>

<file path=xl/calcChain.xml><?xml version="1.0" encoding="utf-8"?>
<calcChain xmlns="http://schemas.openxmlformats.org/spreadsheetml/2006/main">
  <c r="G3" i="2" l="1"/>
  <c r="H3" i="2"/>
  <c r="I3" i="2"/>
  <c r="J3" i="2"/>
  <c r="K3" i="2"/>
  <c r="L3" i="2"/>
  <c r="G4" i="2"/>
  <c r="H4" i="2"/>
  <c r="I4" i="2"/>
  <c r="J4" i="2"/>
  <c r="K4" i="2"/>
  <c r="L4" i="2"/>
  <c r="G5" i="2"/>
  <c r="H5" i="2"/>
  <c r="I5" i="2"/>
  <c r="J5" i="2"/>
  <c r="K5" i="2"/>
  <c r="L5" i="2"/>
  <c r="G6" i="2"/>
  <c r="H6" i="2"/>
  <c r="I6" i="2"/>
  <c r="J6" i="2"/>
  <c r="K6" i="2"/>
  <c r="L6" i="2"/>
  <c r="G7" i="2"/>
  <c r="H7" i="2"/>
  <c r="I7" i="2"/>
  <c r="J7" i="2"/>
  <c r="K7" i="2"/>
  <c r="L7" i="2"/>
  <c r="G8" i="2"/>
  <c r="H8" i="2"/>
  <c r="I8" i="2"/>
  <c r="J8" i="2"/>
  <c r="K8" i="2"/>
  <c r="L8" i="2"/>
</calcChain>
</file>

<file path=xl/sharedStrings.xml><?xml version="1.0" encoding="utf-8"?>
<sst xmlns="http://schemas.openxmlformats.org/spreadsheetml/2006/main" count="70" uniqueCount="35">
  <si>
    <t>1</t>
  </si>
  <si>
    <t>Particulier</t>
  </si>
  <si>
    <t>240571</t>
  </si>
  <si>
    <t>2 B</t>
  </si>
  <si>
    <t>240919</t>
  </si>
  <si>
    <t>92 A</t>
  </si>
  <si>
    <t>240924</t>
  </si>
  <si>
    <t>30</t>
  </si>
  <si>
    <t>240925</t>
  </si>
  <si>
    <t>7</t>
  </si>
  <si>
    <t>240927</t>
  </si>
  <si>
    <t>8 B</t>
  </si>
  <si>
    <t>IMMEUBLE</t>
  </si>
  <si>
    <t>Collectif</t>
  </si>
  <si>
    <t>240964</t>
  </si>
  <si>
    <t>rue anonyme</t>
  </si>
  <si>
    <t>commune</t>
  </si>
  <si>
    <t>commune A</t>
  </si>
  <si>
    <t>Dupont</t>
  </si>
  <si>
    <t>Dupond</t>
  </si>
  <si>
    <t>Martin</t>
  </si>
  <si>
    <t>Schmitt</t>
  </si>
  <si>
    <t>Macron</t>
  </si>
  <si>
    <t>voie</t>
  </si>
  <si>
    <t>numéro</t>
  </si>
  <si>
    <t>nom</t>
  </si>
  <si>
    <t>usager</t>
  </si>
  <si>
    <t>bac</t>
  </si>
  <si>
    <t>8c</t>
  </si>
  <si>
    <t>non</t>
  </si>
  <si>
    <t>8b</t>
  </si>
  <si>
    <t>Rue anonyme</t>
  </si>
  <si>
    <t>Commune A</t>
  </si>
  <si>
    <t>date</t>
  </si>
  <si>
    <t>conformité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</si>
</sst>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1" fillId="2" borderId="1"/>
    <xf numFmtId="0" fontId="1" fillId="3" borderId="1"/>
  </cellStyleXfs>
  <cellXfs count="12">
    <xf numFmtId="0" fontId="0" fillId="0" borderId="0" xfId="0"/>
    <xf numFmtId="0" fontId="1" fillId="2" borderId="1" xfId="1"/>
    <xf numFmtId="0" fontId="1" fillId="3" borderId="1" xfId="2"/>
    <xf numFmtId="0" fontId="1" fillId="2" borderId="3" xfId="1" applyBorder="1"/>
    <xf numFmtId="0" fontId="0" fillId="0" borderId="2" xfId="0" applyBorder="1"/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4" borderId="2" xfId="0" applyFill="1" applyBorder="1"/>
    <xf numFmtId="0" fontId="1" fillId="2" borderId="4" xfId="1" applyBorder="1"/>
    <xf numFmtId="0" fontId="1" fillId="3" borderId="5" xfId="2" applyBorder="1"/>
    <xf numFmtId="0" fontId="1" fillId="2" borderId="5" xfId="1" applyBorder="1"/>
  </cellXfs>
  <cellStyles count="3">
    <cellStyle name="Normal" xfId="0" builtinId="0"/>
    <cellStyle name="StyleLigne1" xfId="1"/>
    <cellStyle name="StyleLigne2" xfId="2"/>
  </cellStyles>
  <dxfs count="3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8"/>
  <sheetViews>
    <sheetView workbookViewId="0">
      <selection activeCell="E5" sqref="E5"/>
    </sheetView>
  </sheetViews>
  <sheetFormatPr baseColWidth="10" defaultColWidth="9.140625" defaultRowHeight="15" x14ac:dyDescent="0.25"/>
  <cols>
    <col min="1" max="1" width="23" customWidth="1"/>
    <col min="3" max="3" width="20.7109375" customWidth="1"/>
    <col min="4" max="4" width="17.140625" customWidth="1"/>
    <col min="6" max="6" width="18.85546875" customWidth="1"/>
  </cols>
  <sheetData>
    <row r="4" spans="1:6" x14ac:dyDescent="0.25">
      <c r="A4" s="4" t="s">
        <v>23</v>
      </c>
      <c r="B4" s="4" t="s">
        <v>24</v>
      </c>
      <c r="C4" s="4" t="s">
        <v>16</v>
      </c>
      <c r="D4" s="4" t="s">
        <v>33</v>
      </c>
      <c r="E4" s="4" t="s">
        <v>27</v>
      </c>
      <c r="F4" s="4" t="s">
        <v>34</v>
      </c>
    </row>
    <row r="5" spans="1:6" x14ac:dyDescent="0.25">
      <c r="A5" s="5" t="s">
        <v>31</v>
      </c>
      <c r="B5" s="6" t="s">
        <v>28</v>
      </c>
      <c r="C5" s="6" t="s">
        <v>32</v>
      </c>
      <c r="D5" s="7">
        <v>43265</v>
      </c>
      <c r="E5" s="6">
        <v>240964</v>
      </c>
      <c r="F5" s="6" t="s">
        <v>29</v>
      </c>
    </row>
    <row r="6" spans="1:6" x14ac:dyDescent="0.25">
      <c r="A6" s="5" t="s">
        <v>31</v>
      </c>
      <c r="B6" s="6" t="s">
        <v>30</v>
      </c>
      <c r="C6" s="6" t="s">
        <v>32</v>
      </c>
      <c r="D6" s="7">
        <v>43265</v>
      </c>
      <c r="E6" s="6">
        <v>240965</v>
      </c>
      <c r="F6" s="6" t="s">
        <v>29</v>
      </c>
    </row>
    <row r="7" spans="1:6" x14ac:dyDescent="0.25">
      <c r="A7" s="5" t="s">
        <v>31</v>
      </c>
      <c r="B7" s="6" t="s">
        <v>28</v>
      </c>
      <c r="C7" s="6" t="s">
        <v>32</v>
      </c>
      <c r="D7" s="7">
        <v>43265</v>
      </c>
      <c r="E7" s="6">
        <v>240966</v>
      </c>
      <c r="F7" s="6" t="s">
        <v>29</v>
      </c>
    </row>
    <row r="8" spans="1:6" x14ac:dyDescent="0.25">
      <c r="A8" s="5" t="s">
        <v>31</v>
      </c>
      <c r="B8" s="6" t="s">
        <v>30</v>
      </c>
      <c r="C8" s="6" t="s">
        <v>32</v>
      </c>
      <c r="D8" s="7">
        <v>43265</v>
      </c>
      <c r="E8" s="6">
        <v>240968</v>
      </c>
      <c r="F8" s="6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"/>
  <sheetViews>
    <sheetView tabSelected="1" workbookViewId="0">
      <selection activeCell="G3" sqref="G3"/>
    </sheetView>
  </sheetViews>
  <sheetFormatPr baseColWidth="10" defaultRowHeight="15" x14ac:dyDescent="0.25"/>
  <cols>
    <col min="1" max="1" width="12.7109375" bestFit="1" customWidth="1"/>
    <col min="2" max="2" width="8" bestFit="1" customWidth="1"/>
    <col min="3" max="3" width="11.5703125" bestFit="1" customWidth="1"/>
    <col min="4" max="4" width="10.28515625" bestFit="1" customWidth="1"/>
    <col min="5" max="5" width="10.140625" bestFit="1" customWidth="1"/>
    <col min="6" max="6" width="7" bestFit="1" customWidth="1"/>
    <col min="7" max="7" width="13.140625" bestFit="1" customWidth="1"/>
    <col min="8" max="8" width="8" bestFit="1" customWidth="1"/>
    <col min="9" max="9" width="11.85546875" bestFit="1" customWidth="1"/>
    <col min="10" max="10" width="6" bestFit="1" customWidth="1"/>
    <col min="11" max="11" width="7" bestFit="1" customWidth="1"/>
    <col min="12" max="12" width="10.85546875" bestFit="1" customWidth="1"/>
  </cols>
  <sheetData>
    <row r="2" spans="1:12" x14ac:dyDescent="0.25">
      <c r="A2" s="4" t="s">
        <v>23</v>
      </c>
      <c r="B2" s="4" t="s">
        <v>24</v>
      </c>
      <c r="C2" s="4" t="s">
        <v>16</v>
      </c>
      <c r="D2" s="4" t="s">
        <v>25</v>
      </c>
      <c r="E2" s="4" t="s">
        <v>26</v>
      </c>
      <c r="F2" s="4" t="s">
        <v>27</v>
      </c>
      <c r="G2" s="8" t="s">
        <v>23</v>
      </c>
      <c r="H2" s="8" t="s">
        <v>24</v>
      </c>
      <c r="I2" s="8" t="s">
        <v>16</v>
      </c>
      <c r="J2" s="4" t="s">
        <v>33</v>
      </c>
      <c r="K2" s="4" t="s">
        <v>27</v>
      </c>
      <c r="L2" s="4" t="s">
        <v>34</v>
      </c>
    </row>
    <row r="3" spans="1:12" x14ac:dyDescent="0.25">
      <c r="A3" s="3" t="s">
        <v>15</v>
      </c>
      <c r="B3" s="3" t="s">
        <v>0</v>
      </c>
      <c r="C3" s="3" t="s">
        <v>17</v>
      </c>
      <c r="D3" s="3" t="s">
        <v>18</v>
      </c>
      <c r="E3" s="3" t="s">
        <v>1</v>
      </c>
      <c r="F3" s="9" t="s">
        <v>2</v>
      </c>
      <c r="G3" s="4" t="str">
        <f>IFERROR(INDEX('1'!$A$5:$F$8,MATCH('2'!$F3*1,'1'!$E$5:$E$8,0),MATCH('2'!G$2,'1'!$A$4:$F$4,0)),"")</f>
        <v/>
      </c>
      <c r="H3" s="4" t="str">
        <f>IFERROR(INDEX('1'!$A$5:$F$8,MATCH('2'!$F3*1,'1'!$E$5:$E$8,0),MATCH('2'!H$2,'1'!$A$4:$F$4,0)),"")</f>
        <v/>
      </c>
      <c r="I3" s="4" t="str">
        <f>IFERROR(INDEX('1'!$A$5:$F$8,MATCH('2'!$F3*1,'1'!$E$5:$E$8,0),MATCH('2'!I$2,'1'!$A$4:$F$4,0)),"")</f>
        <v/>
      </c>
      <c r="J3" s="4" t="str">
        <f>IFERROR(INDEX('1'!$A$5:$F$8,MATCH('2'!$F3*1,'1'!$E$5:$E$8,0),MATCH('2'!J$2,'1'!$A$4:$F$4,0)),"")</f>
        <v/>
      </c>
      <c r="K3" s="4" t="str">
        <f>IFERROR(INDEX('1'!$A$5:$F$8,MATCH('2'!$F3*1,'1'!$E$5:$E$8,0),MATCH('2'!K$2,'1'!$A$4:$F$4,0)),"")</f>
        <v/>
      </c>
      <c r="L3" s="4" t="str">
        <f>IFERROR(INDEX('1'!$A$5:$F$8,MATCH('2'!$F3*1,'1'!$E$5:$E$8,0),MATCH('2'!L$2,'1'!$A$4:$F$4,0)),"")</f>
        <v/>
      </c>
    </row>
    <row r="4" spans="1:12" x14ac:dyDescent="0.25">
      <c r="A4" s="1" t="s">
        <v>15</v>
      </c>
      <c r="B4" s="2" t="s">
        <v>3</v>
      </c>
      <c r="C4" s="1" t="s">
        <v>17</v>
      </c>
      <c r="D4" s="2" t="s">
        <v>19</v>
      </c>
      <c r="E4" s="2" t="s">
        <v>1</v>
      </c>
      <c r="F4" s="10" t="s">
        <v>4</v>
      </c>
      <c r="G4" s="4" t="str">
        <f>IFERROR(INDEX('1'!$A$5:$F$8,MATCH('2'!$F4*1,'1'!$E$5:$E$8,0),MATCH('2'!G$2,'1'!$A$4:$F$4,0)),"")</f>
        <v/>
      </c>
      <c r="H4" s="4" t="str">
        <f>IFERROR(INDEX('1'!$A$5:$F$8,MATCH('2'!$F4*1,'1'!$E$5:$E$8,0),MATCH('2'!H$2,'1'!$A$4:$F$4,0)),"")</f>
        <v/>
      </c>
      <c r="I4" s="4" t="str">
        <f>IFERROR(INDEX('1'!$A$5:$F$8,MATCH('2'!$F4*1,'1'!$E$5:$E$8,0),MATCH('2'!I$2,'1'!$A$4:$F$4,0)),"")</f>
        <v/>
      </c>
      <c r="J4" s="4" t="str">
        <f>IFERROR(INDEX('1'!$A$5:$F$8,MATCH('2'!$F4*1,'1'!$E$5:$E$8,0),MATCH('2'!J$2,'1'!$A$4:$F$4,0)),"")</f>
        <v/>
      </c>
      <c r="K4" s="4" t="str">
        <f>IFERROR(INDEX('1'!$A$5:$F$8,MATCH('2'!$F4*1,'1'!$E$5:$E$8,0),MATCH('2'!K$2,'1'!$A$4:$F$4,0)),"")</f>
        <v/>
      </c>
      <c r="L4" s="4" t="str">
        <f>IFERROR(INDEX('1'!$A$5:$F$8,MATCH('2'!$F4*1,'1'!$E$5:$E$8,0),MATCH('2'!L$2,'1'!$A$4:$F$4,0)),"")</f>
        <v/>
      </c>
    </row>
    <row r="5" spans="1:12" x14ac:dyDescent="0.25">
      <c r="A5" s="1" t="s">
        <v>15</v>
      </c>
      <c r="B5" s="1" t="s">
        <v>5</v>
      </c>
      <c r="C5" s="1" t="s">
        <v>17</v>
      </c>
      <c r="D5" s="1" t="s">
        <v>20</v>
      </c>
      <c r="E5" s="1" t="s">
        <v>1</v>
      </c>
      <c r="F5" s="11" t="s">
        <v>6</v>
      </c>
      <c r="G5" s="4" t="str">
        <f>IFERROR(INDEX('1'!$A$5:$F$8,MATCH('2'!$F5*1,'1'!$E$5:$E$8,0),MATCH('2'!G$2,'1'!$A$4:$F$4,0)),"")</f>
        <v/>
      </c>
      <c r="H5" s="4" t="str">
        <f>IFERROR(INDEX('1'!$A$5:$F$8,MATCH('2'!$F5*1,'1'!$E$5:$E$8,0),MATCH('2'!H$2,'1'!$A$4:$F$4,0)),"")</f>
        <v/>
      </c>
      <c r="I5" s="4" t="str">
        <f>IFERROR(INDEX('1'!$A$5:$F$8,MATCH('2'!$F5*1,'1'!$E$5:$E$8,0),MATCH('2'!I$2,'1'!$A$4:$F$4,0)),"")</f>
        <v/>
      </c>
      <c r="J5" s="4" t="str">
        <f>IFERROR(INDEX('1'!$A$5:$F$8,MATCH('2'!$F5*1,'1'!$E$5:$E$8,0),MATCH('2'!J$2,'1'!$A$4:$F$4,0)),"")</f>
        <v/>
      </c>
      <c r="K5" s="4" t="str">
        <f>IFERROR(INDEX('1'!$A$5:$F$8,MATCH('2'!$F5*1,'1'!$E$5:$E$8,0),MATCH('2'!K$2,'1'!$A$4:$F$4,0)),"")</f>
        <v/>
      </c>
      <c r="L5" s="4" t="str">
        <f>IFERROR(INDEX('1'!$A$5:$F$8,MATCH('2'!$F5*1,'1'!$E$5:$E$8,0),MATCH('2'!L$2,'1'!$A$4:$F$4,0)),"")</f>
        <v/>
      </c>
    </row>
    <row r="6" spans="1:12" x14ac:dyDescent="0.25">
      <c r="A6" s="1" t="s">
        <v>15</v>
      </c>
      <c r="B6" s="1" t="s">
        <v>7</v>
      </c>
      <c r="C6" s="1" t="s">
        <v>17</v>
      </c>
      <c r="D6" s="1" t="s">
        <v>21</v>
      </c>
      <c r="E6" s="1" t="s">
        <v>1</v>
      </c>
      <c r="F6" s="11" t="s">
        <v>8</v>
      </c>
      <c r="G6" s="4" t="str">
        <f>IFERROR(INDEX('1'!$A$5:$F$8,MATCH('2'!$F6*1,'1'!$E$5:$E$8,0),MATCH('2'!G$2,'1'!$A$4:$F$4,0)),"")</f>
        <v/>
      </c>
      <c r="H6" s="4" t="str">
        <f>IFERROR(INDEX('1'!$A$5:$F$8,MATCH('2'!$F6*1,'1'!$E$5:$E$8,0),MATCH('2'!H$2,'1'!$A$4:$F$4,0)),"")</f>
        <v/>
      </c>
      <c r="I6" s="4" t="str">
        <f>IFERROR(INDEX('1'!$A$5:$F$8,MATCH('2'!$F6*1,'1'!$E$5:$E$8,0),MATCH('2'!I$2,'1'!$A$4:$F$4,0)),"")</f>
        <v/>
      </c>
      <c r="J6" s="4" t="str">
        <f>IFERROR(INDEX('1'!$A$5:$F$8,MATCH('2'!$F6*1,'1'!$E$5:$E$8,0),MATCH('2'!J$2,'1'!$A$4:$F$4,0)),"")</f>
        <v/>
      </c>
      <c r="K6" s="4" t="str">
        <f>IFERROR(INDEX('1'!$A$5:$F$8,MATCH('2'!$F6*1,'1'!$E$5:$E$8,0),MATCH('2'!K$2,'1'!$A$4:$F$4,0)),"")</f>
        <v/>
      </c>
      <c r="L6" s="4" t="str">
        <f>IFERROR(INDEX('1'!$A$5:$F$8,MATCH('2'!$F6*1,'1'!$E$5:$E$8,0),MATCH('2'!L$2,'1'!$A$4:$F$4,0)),"")</f>
        <v/>
      </c>
    </row>
    <row r="7" spans="1:12" x14ac:dyDescent="0.25">
      <c r="A7" s="1" t="s">
        <v>15</v>
      </c>
      <c r="B7" s="1" t="s">
        <v>9</v>
      </c>
      <c r="C7" s="1" t="s">
        <v>17</v>
      </c>
      <c r="D7" s="1" t="s">
        <v>22</v>
      </c>
      <c r="E7" s="1" t="s">
        <v>1</v>
      </c>
      <c r="F7" s="11" t="s">
        <v>10</v>
      </c>
      <c r="G7" s="4" t="str">
        <f>IFERROR(INDEX('1'!$A$5:$F$8,MATCH('2'!$F7*1,'1'!$E$5:$E$8,0),MATCH('2'!G$2,'1'!$A$4:$F$4,0)),"")</f>
        <v/>
      </c>
      <c r="H7" s="4" t="str">
        <f>IFERROR(INDEX('1'!$A$5:$F$8,MATCH('2'!$F7*1,'1'!$E$5:$E$8,0),MATCH('2'!H$2,'1'!$A$4:$F$4,0)),"")</f>
        <v/>
      </c>
      <c r="I7" s="4" t="str">
        <f>IFERROR(INDEX('1'!$A$5:$F$8,MATCH('2'!$F7*1,'1'!$E$5:$E$8,0),MATCH('2'!I$2,'1'!$A$4:$F$4,0)),"")</f>
        <v/>
      </c>
      <c r="J7" s="4" t="str">
        <f>IFERROR(INDEX('1'!$A$5:$F$8,MATCH('2'!$F7*1,'1'!$E$5:$E$8,0),MATCH('2'!J$2,'1'!$A$4:$F$4,0)),"")</f>
        <v/>
      </c>
      <c r="K7" s="4" t="str">
        <f>IFERROR(INDEX('1'!$A$5:$F$8,MATCH('2'!$F7*1,'1'!$E$5:$E$8,0),MATCH('2'!K$2,'1'!$A$4:$F$4,0)),"")</f>
        <v/>
      </c>
      <c r="L7" s="4" t="str">
        <f>IFERROR(INDEX('1'!$A$5:$F$8,MATCH('2'!$F7*1,'1'!$E$5:$E$8,0),MATCH('2'!L$2,'1'!$A$4:$F$4,0)),"")</f>
        <v/>
      </c>
    </row>
    <row r="8" spans="1:12" x14ac:dyDescent="0.25">
      <c r="A8" s="1" t="s">
        <v>15</v>
      </c>
      <c r="B8" s="1" t="s">
        <v>11</v>
      </c>
      <c r="C8" s="1" t="s">
        <v>17</v>
      </c>
      <c r="D8" s="1" t="s">
        <v>12</v>
      </c>
      <c r="E8" s="1" t="s">
        <v>13</v>
      </c>
      <c r="F8" s="11" t="s">
        <v>14</v>
      </c>
      <c r="G8" s="4" t="str">
        <f>IFERROR(INDEX('1'!$A$5:$F$8,MATCH('2'!$F8*1,'1'!$E$5:$E$8,0),MATCH('2'!G$2,'1'!$A$4:$F$4,0)),"")</f>
        <v>Rue anonyme</v>
      </c>
      <c r="H8" s="4" t="str">
        <f>IFERROR(INDEX('1'!$A$5:$F$8,MATCH('2'!$F8*1,'1'!$E$5:$E$8,0),MATCH('2'!H$2,'1'!$A$4:$F$4,0)),"")</f>
        <v>8c</v>
      </c>
      <c r="I8" s="4" t="str">
        <f>IFERROR(INDEX('1'!$A$5:$F$8,MATCH('2'!$F8*1,'1'!$E$5:$E$8,0),MATCH('2'!I$2,'1'!$A$4:$F$4,0)),"")</f>
        <v>Commune A</v>
      </c>
      <c r="J8" s="4">
        <f>IFERROR(INDEX('1'!$A$5:$F$8,MATCH('2'!$F8*1,'1'!$E$5:$E$8,0),MATCH('2'!J$2,'1'!$A$4:$F$4,0)),"")</f>
        <v>43265</v>
      </c>
      <c r="K8" s="4">
        <f>IFERROR(INDEX('1'!$A$5:$F$8,MATCH('2'!$F8*1,'1'!$E$5:$E$8,0),MATCH('2'!K$2,'1'!$A$4:$F$4,0)),"")</f>
        <v>240964</v>
      </c>
      <c r="L8" s="4" t="str">
        <f>IFERROR(INDEX('1'!$A$5:$F$8,MATCH('2'!$F8*1,'1'!$E$5:$E$8,0),MATCH('2'!L$2,'1'!$A$4:$F$4,0)),"")</f>
        <v>non</v>
      </c>
    </row>
  </sheetData>
  <conditionalFormatting sqref="G3:I8">
    <cfRule type="expression" dxfId="1" priority="1">
      <formula>(G3&lt;&gt;"")*(G3&lt;&gt;A3)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2019-01-16T09:12:24Z</dcterms:modified>
</cp:coreProperties>
</file>