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5605" windowHeight="16440" tabRatio="500"/>
  </bookViews>
  <sheets>
    <sheet name="Feuil1" sheetId="1" r:id="rId1"/>
    <sheet name="Jours fériés" sheetId="2" r:id="rId2"/>
  </sheets>
  <definedNames>
    <definedName name="jours_feries">'Jours fériés'!$B$2:$H$12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B2" i="1" s="1"/>
  <c r="B6" i="1" l="1"/>
  <c r="B5" i="1"/>
  <c r="C4" i="2"/>
  <c r="D4" i="2"/>
  <c r="E4" i="2"/>
  <c r="F4" i="2"/>
  <c r="G4" i="2"/>
  <c r="H4" i="2"/>
  <c r="C5" i="2"/>
  <c r="D5" i="2"/>
  <c r="E5" i="2"/>
  <c r="F5" i="2"/>
  <c r="G5" i="2"/>
  <c r="H5" i="2"/>
  <c r="C6" i="2"/>
  <c r="D6" i="2"/>
  <c r="E6" i="2"/>
  <c r="F6" i="2"/>
  <c r="G6" i="2"/>
  <c r="H6" i="2"/>
  <c r="C7" i="2"/>
  <c r="D7" i="2"/>
  <c r="E7" i="2"/>
  <c r="F7" i="2"/>
  <c r="G7" i="2"/>
  <c r="H7" i="2"/>
  <c r="C8" i="2"/>
  <c r="D8" i="2"/>
  <c r="E8" i="2"/>
  <c r="F8" i="2"/>
  <c r="G8" i="2"/>
  <c r="H8" i="2"/>
  <c r="C9" i="2"/>
  <c r="D9" i="2"/>
  <c r="E9" i="2"/>
  <c r="F9" i="2"/>
  <c r="G9" i="2"/>
  <c r="H9" i="2"/>
  <c r="C10" i="2"/>
  <c r="D10" i="2"/>
  <c r="E10" i="2"/>
  <c r="F10" i="2"/>
  <c r="G10" i="2"/>
  <c r="H10" i="2"/>
  <c r="C11" i="2"/>
  <c r="D11" i="2"/>
  <c r="E11" i="2"/>
  <c r="F11" i="2"/>
  <c r="G11" i="2"/>
  <c r="H11" i="2"/>
  <c r="C12" i="2"/>
  <c r="D12" i="2"/>
  <c r="E12" i="2"/>
  <c r="F12" i="2"/>
  <c r="G12" i="2"/>
  <c r="H12" i="2"/>
  <c r="C2" i="2"/>
  <c r="D2" i="2"/>
  <c r="E2" i="2"/>
  <c r="F2" i="2"/>
  <c r="G2" i="2"/>
  <c r="H2" i="2"/>
  <c r="B12" i="2"/>
  <c r="B11" i="2"/>
  <c r="B10" i="2"/>
  <c r="B9" i="2"/>
  <c r="B8" i="2"/>
  <c r="B5" i="2"/>
  <c r="B4" i="2"/>
  <c r="B7" i="2"/>
  <c r="B6" i="2"/>
  <c r="B2" i="2"/>
  <c r="C3" i="1" l="1"/>
  <c r="C6" i="1" s="1"/>
  <c r="C5" i="1" l="1"/>
  <c r="C2" i="1"/>
  <c r="D3" i="1"/>
  <c r="D6" i="1" s="1"/>
  <c r="D5" i="1" l="1"/>
  <c r="D2" i="1"/>
  <c r="E3" i="1"/>
  <c r="E6" i="1" s="1"/>
  <c r="E5" i="1" l="1"/>
  <c r="E2" i="1"/>
  <c r="F3" i="1"/>
  <c r="F6" i="1" s="1"/>
  <c r="F5" i="1" l="1"/>
  <c r="F2" i="1"/>
  <c r="G3" i="1"/>
  <c r="G6" i="1" s="1"/>
  <c r="G5" i="1" l="1"/>
  <c r="G2" i="1"/>
  <c r="H3" i="1"/>
  <c r="H6" i="1" s="1"/>
  <c r="H5" i="1" l="1"/>
  <c r="H2" i="1"/>
  <c r="I3" i="1"/>
  <c r="I6" i="1" s="1"/>
  <c r="I5" i="1" l="1"/>
  <c r="I2" i="1"/>
  <c r="J3" i="1"/>
  <c r="J6" i="1" s="1"/>
  <c r="J5" i="1" l="1"/>
  <c r="J2" i="1"/>
  <c r="K3" i="1"/>
  <c r="K6" i="1" s="1"/>
  <c r="K5" i="1" l="1"/>
  <c r="K2" i="1"/>
  <c r="L3" i="1"/>
  <c r="L6" i="1" s="1"/>
  <c r="L5" i="1" l="1"/>
  <c r="L2" i="1"/>
  <c r="M3" i="1"/>
  <c r="M6" i="1" s="1"/>
  <c r="M5" i="1" l="1"/>
  <c r="M2" i="1"/>
  <c r="N3" i="1"/>
  <c r="N6" i="1" s="1"/>
  <c r="N5" i="1" l="1"/>
  <c r="N2" i="1"/>
  <c r="O3" i="1"/>
  <c r="O6" i="1" s="1"/>
  <c r="O5" i="1" l="1"/>
  <c r="O2" i="1"/>
  <c r="P3" i="1"/>
  <c r="P6" i="1" s="1"/>
  <c r="P5" i="1" l="1"/>
  <c r="P2" i="1"/>
  <c r="Q3" i="1"/>
  <c r="Q6" i="1" s="1"/>
  <c r="Q5" i="1" l="1"/>
  <c r="Q2" i="1"/>
  <c r="R3" i="1"/>
  <c r="R6" i="1" s="1"/>
  <c r="R5" i="1" l="1"/>
  <c r="R2" i="1"/>
  <c r="S3" i="1"/>
  <c r="S6" i="1" s="1"/>
  <c r="S5" i="1" l="1"/>
  <c r="S2" i="1"/>
  <c r="T3" i="1"/>
  <c r="T6" i="1" s="1"/>
  <c r="T5" i="1" l="1"/>
  <c r="T2" i="1"/>
  <c r="U3" i="1"/>
  <c r="U6" i="1" s="1"/>
  <c r="U5" i="1" l="1"/>
  <c r="U2" i="1"/>
  <c r="V3" i="1"/>
  <c r="V6" i="1" s="1"/>
  <c r="V5" i="1" l="1"/>
  <c r="V2" i="1"/>
  <c r="W3" i="1"/>
  <c r="W6" i="1" s="1"/>
  <c r="W5" i="1" l="1"/>
  <c r="W2" i="1"/>
  <c r="X3" i="1"/>
  <c r="X6" i="1" s="1"/>
  <c r="X5" i="1" l="1"/>
  <c r="X2" i="1"/>
  <c r="Y3" i="1"/>
  <c r="Y6" i="1" s="1"/>
  <c r="Y5" i="1" l="1"/>
  <c r="Y2" i="1"/>
  <c r="Z3" i="1"/>
  <c r="Z6" i="1" s="1"/>
  <c r="Z5" i="1" l="1"/>
  <c r="Z2" i="1"/>
  <c r="AA3" i="1"/>
  <c r="AA6" i="1" s="1"/>
  <c r="AA5" i="1" l="1"/>
  <c r="AA2" i="1"/>
  <c r="AB3" i="1"/>
  <c r="AB6" i="1" s="1"/>
  <c r="AB5" i="1" l="1"/>
  <c r="AB2" i="1"/>
  <c r="AC3" i="1"/>
  <c r="AC6" i="1" s="1"/>
  <c r="AC5" i="1" l="1"/>
  <c r="AC2" i="1"/>
  <c r="AD3" i="1"/>
  <c r="AD6" i="1" s="1"/>
  <c r="AD5" i="1" l="1"/>
  <c r="AD2" i="1"/>
  <c r="AE3" i="1"/>
  <c r="AE6" i="1" s="1"/>
  <c r="AE5" i="1" l="1"/>
  <c r="AE2" i="1"/>
  <c r="AF3" i="1"/>
  <c r="AF6" i="1" s="1"/>
  <c r="AF2" i="1" l="1"/>
  <c r="AF5" i="1"/>
  <c r="AG3" i="1"/>
  <c r="AG6" i="1" s="1"/>
  <c r="AG5" i="1" l="1"/>
  <c r="AH3" i="1"/>
  <c r="AG2" i="1"/>
  <c r="AH2" i="1" l="1"/>
  <c r="AH6" i="1"/>
  <c r="AH5" i="1"/>
  <c r="AI3" i="1"/>
  <c r="AI2" i="1" l="1"/>
  <c r="AI6" i="1"/>
  <c r="AI5" i="1"/>
  <c r="AJ3" i="1"/>
  <c r="AJ2" i="1" l="1"/>
  <c r="AJ6" i="1"/>
  <c r="AJ5" i="1"/>
  <c r="AK3" i="1"/>
  <c r="AK2" i="1" l="1"/>
  <c r="AK6" i="1"/>
  <c r="AK5" i="1"/>
  <c r="AL3" i="1"/>
  <c r="AL2" i="1" l="1"/>
  <c r="AL6" i="1"/>
  <c r="AL5" i="1"/>
  <c r="AM3" i="1"/>
  <c r="AM2" i="1" l="1"/>
  <c r="AM6" i="1"/>
  <c r="AM5" i="1"/>
  <c r="AN3" i="1"/>
  <c r="AN2" i="1" l="1"/>
  <c r="AN6" i="1"/>
  <c r="AN5" i="1"/>
  <c r="AO3" i="1"/>
  <c r="AO2" i="1" l="1"/>
  <c r="AO6" i="1"/>
  <c r="AO5" i="1"/>
  <c r="AP3" i="1"/>
  <c r="AP2" i="1" l="1"/>
  <c r="AP6" i="1"/>
  <c r="AP5" i="1"/>
  <c r="AQ3" i="1"/>
  <c r="AQ2" i="1" l="1"/>
  <c r="AQ6" i="1"/>
  <c r="AQ5" i="1"/>
  <c r="AR3" i="1"/>
  <c r="AR2" i="1" l="1"/>
  <c r="AR6" i="1"/>
  <c r="AR5" i="1"/>
  <c r="AS3" i="1"/>
  <c r="AS2" i="1" l="1"/>
  <c r="AS6" i="1"/>
  <c r="AS5" i="1"/>
  <c r="AT3" i="1"/>
  <c r="AT2" i="1" l="1"/>
  <c r="AT6" i="1"/>
  <c r="AT5" i="1"/>
  <c r="AU3" i="1"/>
  <c r="AU2" i="1" l="1"/>
  <c r="AU6" i="1"/>
  <c r="AU5" i="1"/>
  <c r="AV3" i="1"/>
  <c r="AV2" i="1" l="1"/>
  <c r="AV6" i="1"/>
  <c r="AV5" i="1"/>
  <c r="AW3" i="1"/>
  <c r="AW2" i="1" l="1"/>
  <c r="AW6" i="1"/>
  <c r="AW5" i="1"/>
  <c r="AX3" i="1"/>
  <c r="AX2" i="1" l="1"/>
  <c r="AX6" i="1"/>
  <c r="AX5" i="1"/>
  <c r="AY3" i="1"/>
  <c r="AY2" i="1" l="1"/>
  <c r="AY6" i="1"/>
  <c r="AY5" i="1"/>
  <c r="AZ3" i="1"/>
  <c r="AZ2" i="1" l="1"/>
  <c r="AZ6" i="1"/>
  <c r="AZ5" i="1"/>
  <c r="BA3" i="1"/>
  <c r="BA2" i="1" l="1"/>
  <c r="BA6" i="1"/>
  <c r="BA5" i="1"/>
  <c r="BB3" i="1"/>
  <c r="BB2" i="1" l="1"/>
  <c r="BB6" i="1"/>
  <c r="BB5" i="1"/>
  <c r="BC3" i="1"/>
  <c r="BC2" i="1" l="1"/>
  <c r="BC6" i="1"/>
  <c r="BD3" i="1"/>
  <c r="BC5" i="1"/>
  <c r="BD2" i="1" l="1"/>
  <c r="BD6" i="1"/>
  <c r="BE3" i="1"/>
  <c r="BD5" i="1"/>
  <c r="BE2" i="1" l="1"/>
  <c r="BE6" i="1"/>
  <c r="BE5" i="1"/>
  <c r="BF3" i="1"/>
  <c r="BF2" i="1" l="1"/>
  <c r="BF6" i="1"/>
  <c r="BF5" i="1"/>
  <c r="BG3" i="1"/>
  <c r="BG2" i="1" l="1"/>
  <c r="BG6" i="1"/>
  <c r="BH3" i="1"/>
  <c r="BG5" i="1"/>
  <c r="BH2" i="1" l="1"/>
  <c r="BH6" i="1"/>
  <c r="BI3" i="1"/>
  <c r="BH5" i="1"/>
  <c r="BI2" i="1" l="1"/>
  <c r="BI6" i="1"/>
  <c r="BI5" i="1"/>
  <c r="BJ3" i="1"/>
  <c r="BJ2" i="1" l="1"/>
  <c r="BJ6" i="1"/>
  <c r="BK3" i="1"/>
  <c r="BJ5" i="1"/>
  <c r="BK2" i="1" l="1"/>
  <c r="BK6" i="1"/>
  <c r="BL3" i="1"/>
  <c r="BK5" i="1"/>
  <c r="BL2" i="1" l="1"/>
  <c r="BL6" i="1"/>
  <c r="BM3" i="1"/>
  <c r="BL5" i="1"/>
  <c r="BM2" i="1" l="1"/>
  <c r="BM6" i="1"/>
  <c r="BM5" i="1"/>
  <c r="BN3" i="1"/>
  <c r="BN2" i="1" l="1"/>
  <c r="BN6" i="1"/>
  <c r="BN5" i="1"/>
  <c r="BO3" i="1"/>
  <c r="BO2" i="1" l="1"/>
  <c r="BO6" i="1"/>
  <c r="BP3" i="1"/>
  <c r="BO5" i="1"/>
  <c r="BP2" i="1" l="1"/>
  <c r="BP6" i="1"/>
  <c r="BP5" i="1"/>
  <c r="BQ3" i="1"/>
  <c r="BQ2" i="1" l="1"/>
  <c r="BQ6" i="1"/>
  <c r="BQ5" i="1"/>
  <c r="BR3" i="1"/>
  <c r="BR2" i="1" l="1"/>
  <c r="BR6" i="1"/>
  <c r="BS3" i="1"/>
  <c r="BR5" i="1"/>
  <c r="BS2" i="1" l="1"/>
  <c r="BS6" i="1"/>
  <c r="BT3" i="1"/>
  <c r="BS5" i="1"/>
  <c r="BT2" i="1" l="1"/>
  <c r="BT6" i="1"/>
  <c r="BU3" i="1"/>
  <c r="BT5" i="1"/>
  <c r="BU2" i="1" l="1"/>
  <c r="BU6" i="1"/>
  <c r="BU5" i="1"/>
  <c r="BV3" i="1"/>
  <c r="BV2" i="1" l="1"/>
  <c r="BV6" i="1"/>
  <c r="BV5" i="1"/>
</calcChain>
</file>

<file path=xl/sharedStrings.xml><?xml version="1.0" encoding="utf-8"?>
<sst xmlns="http://schemas.openxmlformats.org/spreadsheetml/2006/main" count="16" uniqueCount="16">
  <si>
    <t>JOURSEM</t>
  </si>
  <si>
    <t>DATE</t>
  </si>
  <si>
    <t>JOURS FERIES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</si>
  <si>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</si>
  <si>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</si>
  <si>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</si>
  <si>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</si>
  <si>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</si>
  <si>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</si>
  <si>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</si>
  <si>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</si>
  <si>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</si>
  <si>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</si>
  <si>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</si>
  <si>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 xml:space="preserve">Nb jours ouvrés avec fériés : </t>
  </si>
  <si>
    <t xml:space="preserve">Planning avec fériés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</si>
</sst>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57"/>
        <bgColor indexed="57"/>
      </patternFill>
    </fill>
  </fills>
  <borders count="3">
    <border>
      <left/>
      <right/>
      <top/>
      <bottom/>
      <diagonal/>
    </border>
    <border>
      <left style="thin">
        <color indexed="57"/>
      </left>
      <right style="thin">
        <color indexed="57"/>
      </right>
      <top style="thin">
        <color indexed="57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164" fontId="2" fillId="0" borderId="0" xfId="1" applyNumberFormat="1" applyFont="1" applyBorder="1" applyAlignment="1">
      <alignment horizontal="left" indent="1"/>
    </xf>
    <xf numFmtId="0" fontId="4" fillId="0" borderId="0" xfId="0" applyFont="1" applyAlignment="1">
      <alignment horizontal="right"/>
    </xf>
    <xf numFmtId="0" fontId="4" fillId="0" borderId="0" xfId="0" quotePrefix="1" applyFont="1" applyAlignment="1">
      <alignment horizontal="right"/>
    </xf>
    <xf numFmtId="0" fontId="3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164" fontId="5" fillId="0" borderId="0" xfId="1" applyNumberFormat="1" applyFont="1" applyBorder="1" applyAlignment="1">
      <alignment horizontal="left" indent="1"/>
    </xf>
    <xf numFmtId="0" fontId="6" fillId="0" borderId="0" xfId="0" applyFont="1"/>
    <xf numFmtId="14" fontId="0" fillId="0" borderId="0" xfId="0" applyNumberFormat="1" applyAlignment="1">
      <alignment horizontal="left"/>
    </xf>
    <xf numFmtId="0" fontId="0" fillId="0" borderId="0" xfId="0" applyFill="1"/>
    <xf numFmtId="0" fontId="0" fillId="0" borderId="2" xfId="0" applyBorder="1"/>
    <xf numFmtId="0" fontId="0" fillId="2" borderId="2" xfId="0" applyFill="1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0" fillId="0" borderId="2" xfId="0" applyFont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2" xfId="0" quotePrefix="1" applyFont="1" applyBorder="1" applyAlignment="1">
      <alignment horizontal="center"/>
    </xf>
    <xf numFmtId="0" fontId="0" fillId="0" borderId="0" xfId="0" applyFont="1"/>
    <xf numFmtId="16" fontId="0" fillId="0" borderId="2" xfId="0" applyNumberFormat="1" applyFill="1" applyBorder="1" applyAlignment="1">
      <alignment horizontal="center"/>
    </xf>
    <xf numFmtId="16" fontId="0" fillId="2" borderId="2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Fill="1" applyBorder="1" applyAlignment="1">
      <alignment horizontal="left"/>
    </xf>
  </cellXfs>
  <cellStyles count="2">
    <cellStyle name="Normal" xfId="0" builtinId="0"/>
    <cellStyle name="Normal_Feuille de Présence" xfId="1"/>
  </cellStyles>
  <dxfs count="15">
    <dxf>
      <font>
        <b/>
        <i val="0"/>
        <color theme="0"/>
      </font>
      <fill>
        <patternFill>
          <bgColor rgb="FFC00000"/>
        </patternFill>
      </fill>
    </dxf>
    <dxf>
      <font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7"/>
  <sheetViews>
    <sheetView tabSelected="1" workbookViewId="0">
      <selection activeCell="F14" sqref="F14"/>
    </sheetView>
  </sheetViews>
  <sheetFormatPr baseColWidth="10" defaultColWidth="6.75" defaultRowHeight="15.75" x14ac:dyDescent="0.25"/>
  <cols>
    <col min="1" max="1" width="25.625" customWidth="1"/>
  </cols>
  <sheetData>
    <row r="1" spans="1:74" x14ac:dyDescent="0.25">
      <c r="A1" s="10">
        <v>41944</v>
      </c>
    </row>
    <row r="2" spans="1:74" s="1" customFormat="1" x14ac:dyDescent="0.25">
      <c r="A2" s="25" t="s">
        <v>0</v>
      </c>
      <c r="B2" s="14">
        <f t="shared" ref="B2:AG2" si="0">WEEKDAY(B3,2)</f>
        <v>6</v>
      </c>
      <c r="C2" s="14">
        <f t="shared" si="0"/>
        <v>7</v>
      </c>
      <c r="D2" s="14">
        <f t="shared" si="0"/>
        <v>1</v>
      </c>
      <c r="E2" s="14">
        <f t="shared" si="0"/>
        <v>2</v>
      </c>
      <c r="F2" s="14">
        <f t="shared" si="0"/>
        <v>3</v>
      </c>
      <c r="G2" s="14">
        <f t="shared" si="0"/>
        <v>4</v>
      </c>
      <c r="H2" s="14">
        <f t="shared" si="0"/>
        <v>5</v>
      </c>
      <c r="I2" s="14">
        <f t="shared" si="0"/>
        <v>6</v>
      </c>
      <c r="J2" s="14">
        <f t="shared" si="0"/>
        <v>7</v>
      </c>
      <c r="K2" s="14">
        <f t="shared" si="0"/>
        <v>1</v>
      </c>
      <c r="L2" s="15">
        <f t="shared" si="0"/>
        <v>2</v>
      </c>
      <c r="M2" s="14">
        <f t="shared" si="0"/>
        <v>3</v>
      </c>
      <c r="N2" s="14">
        <f t="shared" si="0"/>
        <v>4</v>
      </c>
      <c r="O2" s="14">
        <f t="shared" si="0"/>
        <v>5</v>
      </c>
      <c r="P2" s="14">
        <f t="shared" si="0"/>
        <v>6</v>
      </c>
      <c r="Q2" s="14">
        <f t="shared" si="0"/>
        <v>7</v>
      </c>
      <c r="R2" s="14">
        <f t="shared" si="0"/>
        <v>1</v>
      </c>
      <c r="S2" s="14">
        <f t="shared" si="0"/>
        <v>2</v>
      </c>
      <c r="T2" s="14">
        <f t="shared" si="0"/>
        <v>3</v>
      </c>
      <c r="U2" s="14">
        <f t="shared" si="0"/>
        <v>4</v>
      </c>
      <c r="V2" s="14">
        <f t="shared" si="0"/>
        <v>5</v>
      </c>
      <c r="W2" s="14">
        <f t="shared" si="0"/>
        <v>6</v>
      </c>
      <c r="X2" s="14">
        <f t="shared" si="0"/>
        <v>7</v>
      </c>
      <c r="Y2" s="14">
        <f t="shared" si="0"/>
        <v>1</v>
      </c>
      <c r="Z2" s="14">
        <f t="shared" si="0"/>
        <v>2</v>
      </c>
      <c r="AA2" s="14">
        <f t="shared" si="0"/>
        <v>3</v>
      </c>
      <c r="AB2" s="14">
        <f t="shared" si="0"/>
        <v>4</v>
      </c>
      <c r="AC2" s="14">
        <f t="shared" si="0"/>
        <v>5</v>
      </c>
      <c r="AD2" s="14">
        <f t="shared" si="0"/>
        <v>6</v>
      </c>
      <c r="AE2" s="14">
        <f t="shared" si="0"/>
        <v>7</v>
      </c>
      <c r="AF2" s="14">
        <f t="shared" si="0"/>
        <v>1</v>
      </c>
      <c r="AG2" s="14">
        <f t="shared" si="0"/>
        <v>2</v>
      </c>
      <c r="AH2" s="14">
        <f t="shared" ref="AH2" si="1">WEEKDAY(AH3,2)</f>
        <v>3</v>
      </c>
      <c r="AI2" s="14">
        <f t="shared" ref="AI2" si="2">WEEKDAY(AI3,2)</f>
        <v>4</v>
      </c>
      <c r="AJ2" s="14">
        <f t="shared" ref="AJ2" si="3">WEEKDAY(AJ3,2)</f>
        <v>5</v>
      </c>
      <c r="AK2" s="14">
        <f t="shared" ref="AK2" si="4">WEEKDAY(AK3,2)</f>
        <v>6</v>
      </c>
      <c r="AL2" s="14">
        <f t="shared" ref="AL2" si="5">WEEKDAY(AL3,2)</f>
        <v>7</v>
      </c>
      <c r="AM2" s="14">
        <f t="shared" ref="AM2" si="6">WEEKDAY(AM3,2)</f>
        <v>1</v>
      </c>
      <c r="AN2" s="14">
        <f t="shared" ref="AN2" si="7">WEEKDAY(AN3,2)</f>
        <v>2</v>
      </c>
      <c r="AO2" s="14">
        <f t="shared" ref="AO2" si="8">WEEKDAY(AO3,2)</f>
        <v>3</v>
      </c>
      <c r="AP2" s="14">
        <f t="shared" ref="AP2" si="9">WEEKDAY(AP3,2)</f>
        <v>4</v>
      </c>
      <c r="AQ2" s="14">
        <f t="shared" ref="AQ2" si="10">WEEKDAY(AQ3,2)</f>
        <v>5</v>
      </c>
      <c r="AR2" s="14">
        <f t="shared" ref="AR2" si="11">WEEKDAY(AR3,2)</f>
        <v>6</v>
      </c>
      <c r="AS2" s="14">
        <f t="shared" ref="AS2" si="12">WEEKDAY(AS3,2)</f>
        <v>7</v>
      </c>
      <c r="AT2" s="14">
        <f t="shared" ref="AT2" si="13">WEEKDAY(AT3,2)</f>
        <v>1</v>
      </c>
      <c r="AU2" s="14">
        <f t="shared" ref="AU2" si="14">WEEKDAY(AU3,2)</f>
        <v>2</v>
      </c>
      <c r="AV2" s="14">
        <f t="shared" ref="AV2" si="15">WEEKDAY(AV3,2)</f>
        <v>3</v>
      </c>
      <c r="AW2" s="14">
        <f t="shared" ref="AW2" si="16">WEEKDAY(AW3,2)</f>
        <v>4</v>
      </c>
      <c r="AX2" s="14">
        <f t="shared" ref="AX2" si="17">WEEKDAY(AX3,2)</f>
        <v>5</v>
      </c>
      <c r="AY2" s="14">
        <f t="shared" ref="AY2" si="18">WEEKDAY(AY3,2)</f>
        <v>6</v>
      </c>
      <c r="AZ2" s="14">
        <f t="shared" ref="AZ2" si="19">WEEKDAY(AZ3,2)</f>
        <v>7</v>
      </c>
      <c r="BA2" s="14">
        <f t="shared" ref="BA2" si="20">WEEKDAY(BA3,2)</f>
        <v>1</v>
      </c>
      <c r="BB2" s="14">
        <f t="shared" ref="BB2" si="21">WEEKDAY(BB3,2)</f>
        <v>2</v>
      </c>
      <c r="BC2" s="14">
        <f t="shared" ref="BC2" si="22">WEEKDAY(BC3,2)</f>
        <v>3</v>
      </c>
      <c r="BD2" s="15">
        <f t="shared" ref="BD2" si="23">WEEKDAY(BD3,2)</f>
        <v>4</v>
      </c>
      <c r="BE2" s="14">
        <f t="shared" ref="BE2" si="24">WEEKDAY(BE3,2)</f>
        <v>5</v>
      </c>
      <c r="BF2" s="14">
        <f t="shared" ref="BF2" si="25">WEEKDAY(BF3,2)</f>
        <v>6</v>
      </c>
      <c r="BG2" s="14">
        <f t="shared" ref="BG2" si="26">WEEKDAY(BG3,2)</f>
        <v>7</v>
      </c>
      <c r="BH2" s="14">
        <f t="shared" ref="BH2" si="27">WEEKDAY(BH3,2)</f>
        <v>1</v>
      </c>
      <c r="BI2" s="14">
        <f t="shared" ref="BI2" si="28">WEEKDAY(BI3,2)</f>
        <v>2</v>
      </c>
      <c r="BJ2" s="14">
        <f t="shared" ref="BJ2" si="29">WEEKDAY(BJ3,2)</f>
        <v>3</v>
      </c>
      <c r="BK2" s="15">
        <f t="shared" ref="BK2" si="30">WEEKDAY(BK3,2)</f>
        <v>4</v>
      </c>
      <c r="BL2" s="14">
        <f t="shared" ref="BL2" si="31">WEEKDAY(BL3,2)</f>
        <v>5</v>
      </c>
      <c r="BM2" s="14">
        <f t="shared" ref="BM2" si="32">WEEKDAY(BM3,2)</f>
        <v>6</v>
      </c>
      <c r="BN2" s="14">
        <f t="shared" ref="BN2" si="33">WEEKDAY(BN3,2)</f>
        <v>7</v>
      </c>
      <c r="BO2" s="14">
        <f t="shared" ref="BO2" si="34">WEEKDAY(BO3,2)</f>
        <v>1</v>
      </c>
      <c r="BP2" s="14">
        <f t="shared" ref="BP2" si="35">WEEKDAY(BP3,2)</f>
        <v>2</v>
      </c>
      <c r="BQ2" s="14">
        <f t="shared" ref="BQ2" si="36">WEEKDAY(BQ3,2)</f>
        <v>3</v>
      </c>
      <c r="BR2" s="14">
        <f t="shared" ref="BR2" si="37">WEEKDAY(BR3,2)</f>
        <v>4</v>
      </c>
      <c r="BS2" s="14">
        <f t="shared" ref="BS2" si="38">WEEKDAY(BS3,2)</f>
        <v>5</v>
      </c>
      <c r="BT2" s="14">
        <f t="shared" ref="BT2" si="39">WEEKDAY(BT3,2)</f>
        <v>6</v>
      </c>
      <c r="BU2" s="14">
        <f t="shared" ref="BU2" si="40">WEEKDAY(BU3,2)</f>
        <v>7</v>
      </c>
      <c r="BV2" s="14">
        <f t="shared" ref="BV2" si="41">WEEKDAY(BV3,2)</f>
        <v>1</v>
      </c>
    </row>
    <row r="3" spans="1:74" s="24" customFormat="1" x14ac:dyDescent="0.25">
      <c r="A3" s="26" t="s">
        <v>1</v>
      </c>
      <c r="B3" s="22">
        <f>A1</f>
        <v>41944</v>
      </c>
      <c r="C3" s="22">
        <f>B3+1</f>
        <v>41945</v>
      </c>
      <c r="D3" s="22">
        <f t="shared" ref="D3:AG3" si="42">C3+1</f>
        <v>41946</v>
      </c>
      <c r="E3" s="22">
        <f t="shared" si="42"/>
        <v>41947</v>
      </c>
      <c r="F3" s="22">
        <f t="shared" si="42"/>
        <v>41948</v>
      </c>
      <c r="G3" s="22">
        <f t="shared" si="42"/>
        <v>41949</v>
      </c>
      <c r="H3" s="22">
        <f t="shared" si="42"/>
        <v>41950</v>
      </c>
      <c r="I3" s="22">
        <f t="shared" si="42"/>
        <v>41951</v>
      </c>
      <c r="J3" s="22">
        <f t="shared" si="42"/>
        <v>41952</v>
      </c>
      <c r="K3" s="22">
        <f t="shared" si="42"/>
        <v>41953</v>
      </c>
      <c r="L3" s="23">
        <f t="shared" si="42"/>
        <v>41954</v>
      </c>
      <c r="M3" s="22">
        <f t="shared" si="42"/>
        <v>41955</v>
      </c>
      <c r="N3" s="22">
        <f t="shared" si="42"/>
        <v>41956</v>
      </c>
      <c r="O3" s="22">
        <f t="shared" si="42"/>
        <v>41957</v>
      </c>
      <c r="P3" s="22">
        <f t="shared" si="42"/>
        <v>41958</v>
      </c>
      <c r="Q3" s="22">
        <f t="shared" si="42"/>
        <v>41959</v>
      </c>
      <c r="R3" s="22">
        <f t="shared" si="42"/>
        <v>41960</v>
      </c>
      <c r="S3" s="22">
        <f t="shared" si="42"/>
        <v>41961</v>
      </c>
      <c r="T3" s="22">
        <f t="shared" si="42"/>
        <v>41962</v>
      </c>
      <c r="U3" s="22">
        <f t="shared" si="42"/>
        <v>41963</v>
      </c>
      <c r="V3" s="22">
        <f t="shared" si="42"/>
        <v>41964</v>
      </c>
      <c r="W3" s="22">
        <f t="shared" si="42"/>
        <v>41965</v>
      </c>
      <c r="X3" s="22">
        <f t="shared" si="42"/>
        <v>41966</v>
      </c>
      <c r="Y3" s="22">
        <f t="shared" si="42"/>
        <v>41967</v>
      </c>
      <c r="Z3" s="22">
        <f t="shared" si="42"/>
        <v>41968</v>
      </c>
      <c r="AA3" s="22">
        <f t="shared" si="42"/>
        <v>41969</v>
      </c>
      <c r="AB3" s="22">
        <f t="shared" si="42"/>
        <v>41970</v>
      </c>
      <c r="AC3" s="22">
        <f t="shared" si="42"/>
        <v>41971</v>
      </c>
      <c r="AD3" s="22">
        <f t="shared" si="42"/>
        <v>41972</v>
      </c>
      <c r="AE3" s="22">
        <f t="shared" si="42"/>
        <v>41973</v>
      </c>
      <c r="AF3" s="22">
        <f t="shared" si="42"/>
        <v>41974</v>
      </c>
      <c r="AG3" s="22">
        <f t="shared" si="42"/>
        <v>41975</v>
      </c>
      <c r="AH3" s="22">
        <f t="shared" ref="AH3" si="43">AG3+1</f>
        <v>41976</v>
      </c>
      <c r="AI3" s="22">
        <f t="shared" ref="AI3" si="44">AH3+1</f>
        <v>41977</v>
      </c>
      <c r="AJ3" s="22">
        <f t="shared" ref="AJ3" si="45">AI3+1</f>
        <v>41978</v>
      </c>
      <c r="AK3" s="22">
        <f t="shared" ref="AK3" si="46">AJ3+1</f>
        <v>41979</v>
      </c>
      <c r="AL3" s="22">
        <f t="shared" ref="AL3" si="47">AK3+1</f>
        <v>41980</v>
      </c>
      <c r="AM3" s="22">
        <f t="shared" ref="AM3" si="48">AL3+1</f>
        <v>41981</v>
      </c>
      <c r="AN3" s="22">
        <f t="shared" ref="AN3" si="49">AM3+1</f>
        <v>41982</v>
      </c>
      <c r="AO3" s="22">
        <f t="shared" ref="AO3" si="50">AN3+1</f>
        <v>41983</v>
      </c>
      <c r="AP3" s="22">
        <f t="shared" ref="AP3" si="51">AO3+1</f>
        <v>41984</v>
      </c>
      <c r="AQ3" s="22">
        <f t="shared" ref="AQ3" si="52">AP3+1</f>
        <v>41985</v>
      </c>
      <c r="AR3" s="22">
        <f t="shared" ref="AR3" si="53">AQ3+1</f>
        <v>41986</v>
      </c>
      <c r="AS3" s="22">
        <f t="shared" ref="AS3" si="54">AR3+1</f>
        <v>41987</v>
      </c>
      <c r="AT3" s="22">
        <f t="shared" ref="AT3" si="55">AS3+1</f>
        <v>41988</v>
      </c>
      <c r="AU3" s="22">
        <f t="shared" ref="AU3" si="56">AT3+1</f>
        <v>41989</v>
      </c>
      <c r="AV3" s="22">
        <f t="shared" ref="AV3" si="57">AU3+1</f>
        <v>41990</v>
      </c>
      <c r="AW3" s="22">
        <f t="shared" ref="AW3" si="58">AV3+1</f>
        <v>41991</v>
      </c>
      <c r="AX3" s="22">
        <f t="shared" ref="AX3" si="59">AW3+1</f>
        <v>41992</v>
      </c>
      <c r="AY3" s="22">
        <f t="shared" ref="AY3" si="60">AX3+1</f>
        <v>41993</v>
      </c>
      <c r="AZ3" s="22">
        <f t="shared" ref="AZ3" si="61">AY3+1</f>
        <v>41994</v>
      </c>
      <c r="BA3" s="22">
        <f t="shared" ref="BA3" si="62">AZ3+1</f>
        <v>41995</v>
      </c>
      <c r="BB3" s="22">
        <f t="shared" ref="BB3" si="63">BA3+1</f>
        <v>41996</v>
      </c>
      <c r="BC3" s="22">
        <f t="shared" ref="BC3" si="64">BB3+1</f>
        <v>41997</v>
      </c>
      <c r="BD3" s="23">
        <f t="shared" ref="BD3" si="65">BC3+1</f>
        <v>41998</v>
      </c>
      <c r="BE3" s="22">
        <f t="shared" ref="BE3" si="66">BD3+1</f>
        <v>41999</v>
      </c>
      <c r="BF3" s="22">
        <f t="shared" ref="BF3" si="67">BE3+1</f>
        <v>42000</v>
      </c>
      <c r="BG3" s="22">
        <f t="shared" ref="BG3" si="68">BF3+1</f>
        <v>42001</v>
      </c>
      <c r="BH3" s="22">
        <f t="shared" ref="BH3" si="69">BG3+1</f>
        <v>42002</v>
      </c>
      <c r="BI3" s="22">
        <f t="shared" ref="BI3" si="70">BH3+1</f>
        <v>42003</v>
      </c>
      <c r="BJ3" s="22">
        <f t="shared" ref="BJ3" si="71">BI3+1</f>
        <v>42004</v>
      </c>
      <c r="BK3" s="23">
        <f t="shared" ref="BK3" si="72">BJ3+1</f>
        <v>42005</v>
      </c>
      <c r="BL3" s="22">
        <f t="shared" ref="BL3" si="73">BK3+1</f>
        <v>42006</v>
      </c>
      <c r="BM3" s="22">
        <f t="shared" ref="BM3" si="74">BL3+1</f>
        <v>42007</v>
      </c>
      <c r="BN3" s="22">
        <f t="shared" ref="BN3" si="75">BM3+1</f>
        <v>42008</v>
      </c>
      <c r="BO3" s="22">
        <f t="shared" ref="BO3" si="76">BN3+1</f>
        <v>42009</v>
      </c>
      <c r="BP3" s="22">
        <f t="shared" ref="BP3" si="77">BO3+1</f>
        <v>42010</v>
      </c>
      <c r="BQ3" s="22">
        <f t="shared" ref="BQ3" si="78">BP3+1</f>
        <v>42011</v>
      </c>
      <c r="BR3" s="22">
        <f t="shared" ref="BR3" si="79">BQ3+1</f>
        <v>42012</v>
      </c>
      <c r="BS3" s="22">
        <f t="shared" ref="BS3" si="80">BR3+1</f>
        <v>42013</v>
      </c>
      <c r="BT3" s="22">
        <f t="shared" ref="BT3" si="81">BS3+1</f>
        <v>42014</v>
      </c>
      <c r="BU3" s="22">
        <f t="shared" ref="BU3" si="82">BT3+1</f>
        <v>42015</v>
      </c>
      <c r="BV3" s="22">
        <f t="shared" ref="BV3" si="83">BU3+1</f>
        <v>42016</v>
      </c>
    </row>
    <row r="4" spans="1:74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3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3"/>
      <c r="BE4" s="12"/>
      <c r="BF4" s="12"/>
      <c r="BG4" s="12"/>
      <c r="BH4" s="12"/>
      <c r="BI4" s="12"/>
      <c r="BJ4" s="12"/>
      <c r="BK4" s="13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</row>
    <row r="5" spans="1:74" s="19" customFormat="1" x14ac:dyDescent="0.25">
      <c r="A5" s="16" t="s">
        <v>14</v>
      </c>
      <c r="B5" s="17">
        <f>NETWORKDAYS($A$1,B$3,jours_feries)</f>
        <v>0</v>
      </c>
      <c r="C5" s="17">
        <f>NETWORKDAYS($A$1,C$3,jours_feries)</f>
        <v>0</v>
      </c>
      <c r="D5" s="17">
        <f>NETWORKDAYS($A$1,D$3,jours_feries)</f>
        <v>1</v>
      </c>
      <c r="E5" s="17">
        <f>NETWORKDAYS($A$1,E$3,jours_feries)</f>
        <v>2</v>
      </c>
      <c r="F5" s="17">
        <f>NETWORKDAYS($A$1,F$3,jours_feries)</f>
        <v>3</v>
      </c>
      <c r="G5" s="17">
        <f>NETWORKDAYS($A$1,G$3,jours_feries)</f>
        <v>4</v>
      </c>
      <c r="H5" s="17">
        <f>NETWORKDAYS($A$1,H$3,jours_feries)</f>
        <v>5</v>
      </c>
      <c r="I5" s="17">
        <f>NETWORKDAYS($A$1,I$3,jours_feries)</f>
        <v>5</v>
      </c>
      <c r="J5" s="17">
        <f>NETWORKDAYS($A$1,J$3,jours_feries)</f>
        <v>5</v>
      </c>
      <c r="K5" s="17">
        <f>NETWORKDAYS($A$1,K$3,jours_feries)</f>
        <v>6</v>
      </c>
      <c r="L5" s="18">
        <f>NETWORKDAYS($A$1,L$3,jours_feries)</f>
        <v>6</v>
      </c>
      <c r="M5" s="17">
        <f>NETWORKDAYS($A$1,M$3,jours_feries)</f>
        <v>7</v>
      </c>
      <c r="N5" s="17">
        <f>NETWORKDAYS($A$1,N$3,jours_feries)</f>
        <v>8</v>
      </c>
      <c r="O5" s="17">
        <f>NETWORKDAYS($A$1,O$3,jours_feries)</f>
        <v>9</v>
      </c>
      <c r="P5" s="17">
        <f>NETWORKDAYS($A$1,P$3,jours_feries)</f>
        <v>9</v>
      </c>
      <c r="Q5" s="17">
        <f>NETWORKDAYS($A$1,Q$3,jours_feries)</f>
        <v>9</v>
      </c>
      <c r="R5" s="17">
        <f>NETWORKDAYS($A$1,R$3,jours_feries)</f>
        <v>10</v>
      </c>
      <c r="S5" s="17">
        <f>NETWORKDAYS($A$1,S$3,jours_feries)</f>
        <v>11</v>
      </c>
      <c r="T5" s="17">
        <f>NETWORKDAYS($A$1,T$3,jours_feries)</f>
        <v>12</v>
      </c>
      <c r="U5" s="17">
        <f>NETWORKDAYS($A$1,U$3,jours_feries)</f>
        <v>13</v>
      </c>
      <c r="V5" s="17">
        <f>NETWORKDAYS($A$1,V$3,jours_feries)</f>
        <v>14</v>
      </c>
      <c r="W5" s="17">
        <f>NETWORKDAYS($A$1,W$3,jours_feries)</f>
        <v>14</v>
      </c>
      <c r="X5" s="17">
        <f>NETWORKDAYS($A$1,X$3,jours_feries)</f>
        <v>14</v>
      </c>
      <c r="Y5" s="17">
        <f>NETWORKDAYS($A$1,Y$3,jours_feries)</f>
        <v>15</v>
      </c>
      <c r="Z5" s="17">
        <f>NETWORKDAYS($A$1,Z$3,jours_feries)</f>
        <v>16</v>
      </c>
      <c r="AA5" s="17">
        <f>NETWORKDAYS($A$1,AA$3,jours_feries)</f>
        <v>17</v>
      </c>
      <c r="AB5" s="17">
        <f>NETWORKDAYS($A$1,AB$3,jours_feries)</f>
        <v>18</v>
      </c>
      <c r="AC5" s="17">
        <f>NETWORKDAYS($A$1,AC$3,jours_feries)</f>
        <v>19</v>
      </c>
      <c r="AD5" s="17">
        <f>NETWORKDAYS($A$1,AD$3,jours_feries)</f>
        <v>19</v>
      </c>
      <c r="AE5" s="17">
        <f>NETWORKDAYS($A$1,AE$3,jours_feries)</f>
        <v>19</v>
      </c>
      <c r="AF5" s="17">
        <f>NETWORKDAYS($A$1,AF$3,jours_feries)</f>
        <v>20</v>
      </c>
      <c r="AG5" s="17">
        <f>NETWORKDAYS($A$1,AG$3,jours_feries)</f>
        <v>21</v>
      </c>
      <c r="AH5" s="17">
        <f>NETWORKDAYS($A$1,AH$3,jours_feries)</f>
        <v>22</v>
      </c>
      <c r="AI5" s="17">
        <f>NETWORKDAYS($A$1,AI$3,jours_feries)</f>
        <v>23</v>
      </c>
      <c r="AJ5" s="17">
        <f>NETWORKDAYS($A$1,AJ$3,jours_feries)</f>
        <v>24</v>
      </c>
      <c r="AK5" s="17">
        <f>NETWORKDAYS($A$1,AK$3,jours_feries)</f>
        <v>24</v>
      </c>
      <c r="AL5" s="17">
        <f>NETWORKDAYS($A$1,AL$3,jours_feries)</f>
        <v>24</v>
      </c>
      <c r="AM5" s="17">
        <f>NETWORKDAYS($A$1,AM$3,jours_feries)</f>
        <v>25</v>
      </c>
      <c r="AN5" s="17">
        <f>NETWORKDAYS($A$1,AN$3,jours_feries)</f>
        <v>26</v>
      </c>
      <c r="AO5" s="17">
        <f>NETWORKDAYS($A$1,AO$3,jours_feries)</f>
        <v>27</v>
      </c>
      <c r="AP5" s="17">
        <f>NETWORKDAYS($A$1,AP$3,jours_feries)</f>
        <v>28</v>
      </c>
      <c r="AQ5" s="17">
        <f>NETWORKDAYS($A$1,AQ$3,jours_feries)</f>
        <v>29</v>
      </c>
      <c r="AR5" s="17">
        <f>NETWORKDAYS($A$1,AR$3,jours_feries)</f>
        <v>29</v>
      </c>
      <c r="AS5" s="17">
        <f>NETWORKDAYS($A$1,AS$3,jours_feries)</f>
        <v>29</v>
      </c>
      <c r="AT5" s="17">
        <f>NETWORKDAYS($A$1,AT$3,jours_feries)</f>
        <v>30</v>
      </c>
      <c r="AU5" s="17">
        <f>NETWORKDAYS($A$1,AU$3,jours_feries)</f>
        <v>31</v>
      </c>
      <c r="AV5" s="17">
        <f>NETWORKDAYS($A$1,AV$3,jours_feries)</f>
        <v>32</v>
      </c>
      <c r="AW5" s="17">
        <f>NETWORKDAYS($A$1,AW$3,jours_feries)</f>
        <v>33</v>
      </c>
      <c r="AX5" s="17">
        <f>NETWORKDAYS($A$1,AX$3,jours_feries)</f>
        <v>34</v>
      </c>
      <c r="AY5" s="17">
        <f>NETWORKDAYS($A$1,AY$3,jours_feries)</f>
        <v>34</v>
      </c>
      <c r="AZ5" s="17">
        <f>NETWORKDAYS($A$1,AZ$3,jours_feries)</f>
        <v>34</v>
      </c>
      <c r="BA5" s="17">
        <f>NETWORKDAYS($A$1,BA$3,jours_feries)</f>
        <v>35</v>
      </c>
      <c r="BB5" s="17">
        <f>NETWORKDAYS($A$1,BB$3,jours_feries)</f>
        <v>36</v>
      </c>
      <c r="BC5" s="17">
        <f>NETWORKDAYS($A$1,BC$3,jours_feries)</f>
        <v>37</v>
      </c>
      <c r="BD5" s="18">
        <f>NETWORKDAYS($A$1,BD$3,jours_feries)</f>
        <v>37</v>
      </c>
      <c r="BE5" s="17">
        <f>NETWORKDAYS($A$1,BE$3,jours_feries)</f>
        <v>38</v>
      </c>
      <c r="BF5" s="17">
        <f>NETWORKDAYS($A$1,BF$3,jours_feries)</f>
        <v>38</v>
      </c>
      <c r="BG5" s="17">
        <f>NETWORKDAYS($A$1,BG$3,jours_feries)</f>
        <v>38</v>
      </c>
      <c r="BH5" s="17">
        <f>NETWORKDAYS($A$1,BH$3,jours_feries)</f>
        <v>39</v>
      </c>
      <c r="BI5" s="17">
        <f>NETWORKDAYS($A$1,BI$3,jours_feries)</f>
        <v>40</v>
      </c>
      <c r="BJ5" s="17">
        <f>NETWORKDAYS($A$1,BJ$3,jours_feries)</f>
        <v>41</v>
      </c>
      <c r="BK5" s="18">
        <f>NETWORKDAYS($A$1,BK$3,jours_feries)</f>
        <v>41</v>
      </c>
      <c r="BL5" s="17">
        <f>NETWORKDAYS($A$1,BL$3,jours_feries)</f>
        <v>42</v>
      </c>
      <c r="BM5" s="17">
        <f>NETWORKDAYS($A$1,BM$3,jours_feries)</f>
        <v>42</v>
      </c>
      <c r="BN5" s="17">
        <f>NETWORKDAYS($A$1,BN$3,jours_feries)</f>
        <v>42</v>
      </c>
      <c r="BO5" s="17">
        <f>NETWORKDAYS($A$1,BO$3,jours_feries)</f>
        <v>43</v>
      </c>
      <c r="BP5" s="17">
        <f>NETWORKDAYS($A$1,BP$3,jours_feries)</f>
        <v>44</v>
      </c>
      <c r="BQ5" s="17">
        <f>NETWORKDAYS($A$1,BQ$3,jours_feries)</f>
        <v>45</v>
      </c>
      <c r="BR5" s="17">
        <f>NETWORKDAYS($A$1,BR$3,jours_feries)</f>
        <v>46</v>
      </c>
      <c r="BS5" s="17">
        <f>NETWORKDAYS($A$1,BS$3,jours_feries)</f>
        <v>47</v>
      </c>
      <c r="BT5" s="17">
        <f>NETWORKDAYS($A$1,BT$3,jours_feries)</f>
        <v>47</v>
      </c>
      <c r="BU5" s="17">
        <f>NETWORKDAYS($A$1,BU$3,jours_feries)</f>
        <v>47</v>
      </c>
      <c r="BV5" s="17">
        <f>NETWORKDAYS($A$1,BV$3,jours_feries)</f>
        <v>48</v>
      </c>
    </row>
    <row r="6" spans="1:74" s="21" customFormat="1" x14ac:dyDescent="0.25">
      <c r="A6" s="16" t="s">
        <v>15</v>
      </c>
      <c r="B6" s="20" t="str">
        <f>IF(AND(NETWORKDAYS($A$1,B$3,jours_feries)&lt;&gt;0,MOD(NETWORKDAYS($A$1,B$3,jours_feries),11)=0),"RCS",IF(WEEKDAY(B$3,2)&lt;6,2,"RP"))</f>
        <v>RP</v>
      </c>
      <c r="C6" s="17" t="str">
        <f>IF(AND(NETWORKDAYS($A$1,C$3,jours_feries)&lt;&gt;0,MOD(NETWORKDAYS($A$1,C$3,jours_feries),11)=0),"RCS",IF(WEEKDAY(C$3,2)&lt;6,2,"RP"))</f>
        <v>RP</v>
      </c>
      <c r="D6" s="17">
        <f>IF(AND(NETWORKDAYS($A$1,D$3,jours_feries)&lt;&gt;0,MOD(NETWORKDAYS($A$1,D$3,jours_feries),11)=0),"RCS",IF(WEEKDAY(D$3,2)&lt;6,2,"RP"))</f>
        <v>2</v>
      </c>
      <c r="E6" s="17">
        <f>IF(AND(NETWORKDAYS($A$1,E$3,jours_feries)&lt;&gt;0,MOD(NETWORKDAYS($A$1,E$3,jours_feries),11)=0),"RCS",IF(WEEKDAY(E$3,2)&lt;6,2,"RP"))</f>
        <v>2</v>
      </c>
      <c r="F6" s="17">
        <f>IF(AND(NETWORKDAYS($A$1,F$3,jours_feries)&lt;&gt;0,MOD(NETWORKDAYS($A$1,F$3,jours_feries),11)=0),"RCS",IF(WEEKDAY(F$3,2)&lt;6,2,"RP"))</f>
        <v>2</v>
      </c>
      <c r="G6" s="17">
        <f>IF(AND(NETWORKDAYS($A$1,G$3,jours_feries)&lt;&gt;0,MOD(NETWORKDAYS($A$1,G$3,jours_feries),11)=0),"RCS",IF(WEEKDAY(G$3,2)&lt;6,2,"RP"))</f>
        <v>2</v>
      </c>
      <c r="H6" s="17">
        <f>IF(AND(NETWORKDAYS($A$1,H$3,jours_feries)&lt;&gt;0,MOD(NETWORKDAYS($A$1,H$3,jours_feries),11)=0),"RCS",IF(WEEKDAY(H$3,2)&lt;6,2,"RP"))</f>
        <v>2</v>
      </c>
      <c r="I6" s="17" t="str">
        <f>IF(AND(NETWORKDAYS($A$1,I$3,jours_feries)&lt;&gt;0,MOD(NETWORKDAYS($A$1,I$3,jours_feries),11)=0),"RCS",IF(WEEKDAY(I$3,2)&lt;6,2,"RP"))</f>
        <v>RP</v>
      </c>
      <c r="J6" s="17" t="str">
        <f>IF(AND(NETWORKDAYS($A$1,J$3,jours_feries)&lt;&gt;0,MOD(NETWORKDAYS($A$1,J$3,jours_feries),11)=0),"RCS",IF(WEEKDAY(J$3,2)&lt;6,2,"RP"))</f>
        <v>RP</v>
      </c>
      <c r="K6" s="17">
        <f>IF(AND(NETWORKDAYS($A$1,K$3,jours_feries)&lt;&gt;0,MOD(NETWORKDAYS($A$1,K$3,jours_feries),11)=0),"RCS",IF(WEEKDAY(K$3,2)&lt;6,2,"RP"))</f>
        <v>2</v>
      </c>
      <c r="L6" s="18">
        <f>IF(AND(NETWORKDAYS($A$1,L$3,jours_feries)&lt;&gt;0,MOD(NETWORKDAYS($A$1,L$3,jours_feries),11)=0),"RCS",IF(WEEKDAY(L$3,2)&lt;6,2,"RP"))</f>
        <v>2</v>
      </c>
      <c r="M6" s="17">
        <f>IF(AND(NETWORKDAYS($A$1,M$3,jours_feries)&lt;&gt;0,MOD(NETWORKDAYS($A$1,M$3,jours_feries),11)=0),"RCS",IF(WEEKDAY(M$3,2)&lt;6,2,"RP"))</f>
        <v>2</v>
      </c>
      <c r="N6" s="17">
        <f>IF(AND(NETWORKDAYS($A$1,N$3,jours_feries)&lt;&gt;0,MOD(NETWORKDAYS($A$1,N$3,jours_feries),11)=0),"RCS",IF(WEEKDAY(N$3,2)&lt;6,2,"RP"))</f>
        <v>2</v>
      </c>
      <c r="O6" s="17">
        <f>IF(AND(NETWORKDAYS($A$1,O$3,jours_feries)&lt;&gt;0,MOD(NETWORKDAYS($A$1,O$3,jours_feries),11)=0),"RCS",IF(WEEKDAY(O$3,2)&lt;6,2,"RP"))</f>
        <v>2</v>
      </c>
      <c r="P6" s="17" t="str">
        <f>IF(AND(NETWORKDAYS($A$1,P$3,jours_feries)&lt;&gt;0,MOD(NETWORKDAYS($A$1,P$3,jours_feries),11)=0),"RCS",IF(WEEKDAY(P$3,2)&lt;6,2,"RP"))</f>
        <v>RP</v>
      </c>
      <c r="Q6" s="17" t="str">
        <f>IF(AND(NETWORKDAYS($A$1,Q$3,jours_feries)&lt;&gt;0,MOD(NETWORKDAYS($A$1,Q$3,jours_feries),11)=0),"RCS",IF(WEEKDAY(Q$3,2)&lt;6,2,"RP"))</f>
        <v>RP</v>
      </c>
      <c r="R6" s="17">
        <f>IF(AND(NETWORKDAYS($A$1,R$3,jours_feries)&lt;&gt;0,MOD(NETWORKDAYS($A$1,R$3,jours_feries),11)=0),"RCS",IF(WEEKDAY(R$3,2)&lt;6,2,"RP"))</f>
        <v>2</v>
      </c>
      <c r="S6" s="17" t="str">
        <f>IF(AND(NETWORKDAYS($A$1,S$3,jours_feries)&lt;&gt;0,MOD(NETWORKDAYS($A$1,S$3,jours_feries),11)=0),"RCS",IF(WEEKDAY(S$3,2)&lt;6,2,"RP"))</f>
        <v>RCS</v>
      </c>
      <c r="T6" s="17">
        <f>IF(AND(NETWORKDAYS($A$1,T$3,jours_feries)&lt;&gt;0,MOD(NETWORKDAYS($A$1,T$3,jours_feries),11)=0),"RCS",IF(WEEKDAY(T$3,2)&lt;6,2,"RP"))</f>
        <v>2</v>
      </c>
      <c r="U6" s="17">
        <f>IF(AND(NETWORKDAYS($A$1,U$3,jours_feries)&lt;&gt;0,MOD(NETWORKDAYS($A$1,U$3,jours_feries),11)=0),"RCS",IF(WEEKDAY(U$3,2)&lt;6,2,"RP"))</f>
        <v>2</v>
      </c>
      <c r="V6" s="17">
        <f>IF(AND(NETWORKDAYS($A$1,V$3,jours_feries)&lt;&gt;0,MOD(NETWORKDAYS($A$1,V$3,jours_feries),11)=0),"RCS",IF(WEEKDAY(V$3,2)&lt;6,2,"RP"))</f>
        <v>2</v>
      </c>
      <c r="W6" s="17" t="str">
        <f>IF(AND(NETWORKDAYS($A$1,W$3,jours_feries)&lt;&gt;0,MOD(NETWORKDAYS($A$1,W$3,jours_feries),11)=0),"RCS",IF(WEEKDAY(W$3,2)&lt;6,2,"RP"))</f>
        <v>RP</v>
      </c>
      <c r="X6" s="17" t="str">
        <f>IF(AND(NETWORKDAYS($A$1,X$3,jours_feries)&lt;&gt;0,MOD(NETWORKDAYS($A$1,X$3,jours_feries),11)=0),"RCS",IF(WEEKDAY(X$3,2)&lt;6,2,"RP"))</f>
        <v>RP</v>
      </c>
      <c r="Y6" s="17">
        <f>IF(AND(NETWORKDAYS($A$1,Y$3,jours_feries)&lt;&gt;0,MOD(NETWORKDAYS($A$1,Y$3,jours_feries),11)=0),"RCS",IF(WEEKDAY(Y$3,2)&lt;6,2,"RP"))</f>
        <v>2</v>
      </c>
      <c r="Z6" s="17">
        <f>IF(AND(NETWORKDAYS($A$1,Z$3,jours_feries)&lt;&gt;0,MOD(NETWORKDAYS($A$1,Z$3,jours_feries),11)=0),"RCS",IF(WEEKDAY(Z$3,2)&lt;6,2,"RP"))</f>
        <v>2</v>
      </c>
      <c r="AA6" s="17">
        <f>IF(AND(NETWORKDAYS($A$1,AA$3,jours_feries)&lt;&gt;0,MOD(NETWORKDAYS($A$1,AA$3,jours_feries),11)=0),"RCS",IF(WEEKDAY(AA$3,2)&lt;6,2,"RP"))</f>
        <v>2</v>
      </c>
      <c r="AB6" s="17">
        <f>IF(AND(NETWORKDAYS($A$1,AB$3,jours_feries)&lt;&gt;0,MOD(NETWORKDAYS($A$1,AB$3,jours_feries),11)=0),"RCS",IF(WEEKDAY(AB$3,2)&lt;6,2,"RP"))</f>
        <v>2</v>
      </c>
      <c r="AC6" s="17">
        <f>IF(AND(NETWORKDAYS($A$1,AC$3,jours_feries)&lt;&gt;0,MOD(NETWORKDAYS($A$1,AC$3,jours_feries),11)=0),"RCS",IF(WEEKDAY(AC$3,2)&lt;6,2,"RP"))</f>
        <v>2</v>
      </c>
      <c r="AD6" s="17" t="str">
        <f>IF(AND(NETWORKDAYS($A$1,AD$3,jours_feries)&lt;&gt;0,MOD(NETWORKDAYS($A$1,AD$3,jours_feries),11)=0),"RCS",IF(WEEKDAY(AD$3,2)&lt;6,2,"RP"))</f>
        <v>RP</v>
      </c>
      <c r="AE6" s="17" t="str">
        <f>IF(AND(NETWORKDAYS($A$1,AE$3,jours_feries)&lt;&gt;0,MOD(NETWORKDAYS($A$1,AE$3,jours_feries),11)=0),"RCS",IF(WEEKDAY(AE$3,2)&lt;6,2,"RP"))</f>
        <v>RP</v>
      </c>
      <c r="AF6" s="17">
        <f>IF(AND(NETWORKDAYS($A$1,AF$3,jours_feries)&lt;&gt;0,MOD(NETWORKDAYS($A$1,AF$3,jours_feries),11)=0),"RCS",IF(WEEKDAY(AF$3,2)&lt;6,2,"RP"))</f>
        <v>2</v>
      </c>
      <c r="AG6" s="17">
        <f>IF(AND(NETWORKDAYS($A$1,AG$3,jours_feries)&lt;&gt;0,MOD(NETWORKDAYS($A$1,AG$3,jours_feries),11)=0),"RCS",IF(WEEKDAY(AG$3,2)&lt;6,2,"RP"))</f>
        <v>2</v>
      </c>
      <c r="AH6" s="17" t="str">
        <f>IF(AND(NETWORKDAYS($A$1,AH$3,jours_feries)&lt;&gt;0,MOD(NETWORKDAYS($A$1,AH$3,jours_feries),11)=0),"RCS",IF(WEEKDAY(AH$3,2)&lt;6,2,"RP"))</f>
        <v>RCS</v>
      </c>
      <c r="AI6" s="17">
        <f>IF(AND(NETWORKDAYS($A$1,AI$3,jours_feries)&lt;&gt;0,MOD(NETWORKDAYS($A$1,AI$3,jours_feries),11)=0),"RCS",IF(WEEKDAY(AI$3,2)&lt;6,2,"RP"))</f>
        <v>2</v>
      </c>
      <c r="AJ6" s="17">
        <f>IF(AND(NETWORKDAYS($A$1,AJ$3,jours_feries)&lt;&gt;0,MOD(NETWORKDAYS($A$1,AJ$3,jours_feries),11)=0),"RCS",IF(WEEKDAY(AJ$3,2)&lt;6,2,"RP"))</f>
        <v>2</v>
      </c>
      <c r="AK6" s="17" t="str">
        <f>IF(AND(NETWORKDAYS($A$1,AK$3,jours_feries)&lt;&gt;0,MOD(NETWORKDAYS($A$1,AK$3,jours_feries),11)=0),"RCS",IF(WEEKDAY(AK$3,2)&lt;6,2,"RP"))</f>
        <v>RP</v>
      </c>
      <c r="AL6" s="17" t="str">
        <f>IF(AND(NETWORKDAYS($A$1,AL$3,jours_feries)&lt;&gt;0,MOD(NETWORKDAYS($A$1,AL$3,jours_feries),11)=0),"RCS",IF(WEEKDAY(AL$3,2)&lt;6,2,"RP"))</f>
        <v>RP</v>
      </c>
      <c r="AM6" s="17">
        <f>IF(AND(NETWORKDAYS($A$1,AM$3,jours_feries)&lt;&gt;0,MOD(NETWORKDAYS($A$1,AM$3,jours_feries),11)=0),"RCS",IF(WEEKDAY(AM$3,2)&lt;6,2,"RP"))</f>
        <v>2</v>
      </c>
      <c r="AN6" s="17">
        <f>IF(AND(NETWORKDAYS($A$1,AN$3,jours_feries)&lt;&gt;0,MOD(NETWORKDAYS($A$1,AN$3,jours_feries),11)=0),"RCS",IF(WEEKDAY(AN$3,2)&lt;6,2,"RP"))</f>
        <v>2</v>
      </c>
      <c r="AO6" s="17">
        <f>IF(AND(NETWORKDAYS($A$1,AO$3,jours_feries)&lt;&gt;0,MOD(NETWORKDAYS($A$1,AO$3,jours_feries),11)=0),"RCS",IF(WEEKDAY(AO$3,2)&lt;6,2,"RP"))</f>
        <v>2</v>
      </c>
      <c r="AP6" s="17">
        <f>IF(AND(NETWORKDAYS($A$1,AP$3,jours_feries)&lt;&gt;0,MOD(NETWORKDAYS($A$1,AP$3,jours_feries),11)=0),"RCS",IF(WEEKDAY(AP$3,2)&lt;6,2,"RP"))</f>
        <v>2</v>
      </c>
      <c r="AQ6" s="17">
        <f>IF(AND(NETWORKDAYS($A$1,AQ$3,jours_feries)&lt;&gt;0,MOD(NETWORKDAYS($A$1,AQ$3,jours_feries),11)=0),"RCS",IF(WEEKDAY(AQ$3,2)&lt;6,2,"RP"))</f>
        <v>2</v>
      </c>
      <c r="AR6" s="17" t="str">
        <f>IF(AND(NETWORKDAYS($A$1,AR$3,jours_feries)&lt;&gt;0,MOD(NETWORKDAYS($A$1,AR$3,jours_feries),11)=0),"RCS",IF(WEEKDAY(AR$3,2)&lt;6,2,"RP"))</f>
        <v>RP</v>
      </c>
      <c r="AS6" s="17" t="str">
        <f>IF(AND(NETWORKDAYS($A$1,AS$3,jours_feries)&lt;&gt;0,MOD(NETWORKDAYS($A$1,AS$3,jours_feries),11)=0),"RCS",IF(WEEKDAY(AS$3,2)&lt;6,2,"RP"))</f>
        <v>RP</v>
      </c>
      <c r="AT6" s="17">
        <f>IF(AND(NETWORKDAYS($A$1,AT$3,jours_feries)&lt;&gt;0,MOD(NETWORKDAYS($A$1,AT$3,jours_feries),11)=0),"RCS",IF(WEEKDAY(AT$3,2)&lt;6,2,"RP"))</f>
        <v>2</v>
      </c>
      <c r="AU6" s="17">
        <f>IF(AND(NETWORKDAYS($A$1,AU$3,jours_feries)&lt;&gt;0,MOD(NETWORKDAYS($A$1,AU$3,jours_feries),11)=0),"RCS",IF(WEEKDAY(AU$3,2)&lt;6,2,"RP"))</f>
        <v>2</v>
      </c>
      <c r="AV6" s="17">
        <f>IF(AND(NETWORKDAYS($A$1,AV$3,jours_feries)&lt;&gt;0,MOD(NETWORKDAYS($A$1,AV$3,jours_feries),11)=0),"RCS",IF(WEEKDAY(AV$3,2)&lt;6,2,"RP"))</f>
        <v>2</v>
      </c>
      <c r="AW6" s="17" t="str">
        <f>IF(AND(NETWORKDAYS($A$1,AW$3,jours_feries)&lt;&gt;0,MOD(NETWORKDAYS($A$1,AW$3,jours_feries),11)=0),"RCS",IF(WEEKDAY(AW$3,2)&lt;6,2,"RP"))</f>
        <v>RCS</v>
      </c>
      <c r="AX6" s="17">
        <f>IF(AND(NETWORKDAYS($A$1,AX$3,jours_feries)&lt;&gt;0,MOD(NETWORKDAYS($A$1,AX$3,jours_feries),11)=0),"RCS",IF(WEEKDAY(AX$3,2)&lt;6,2,"RP"))</f>
        <v>2</v>
      </c>
      <c r="AY6" s="17" t="str">
        <f>IF(AND(NETWORKDAYS($A$1,AY$3,jours_feries)&lt;&gt;0,MOD(NETWORKDAYS($A$1,AY$3,jours_feries),11)=0),"RCS",IF(WEEKDAY(AY$3,2)&lt;6,2,"RP"))</f>
        <v>RP</v>
      </c>
      <c r="AZ6" s="17" t="str">
        <f>IF(AND(NETWORKDAYS($A$1,AZ$3,jours_feries)&lt;&gt;0,MOD(NETWORKDAYS($A$1,AZ$3,jours_feries),11)=0),"RCS",IF(WEEKDAY(AZ$3,2)&lt;6,2,"RP"))</f>
        <v>RP</v>
      </c>
      <c r="BA6" s="17">
        <f>IF(AND(NETWORKDAYS($A$1,BA$3,jours_feries)&lt;&gt;0,MOD(NETWORKDAYS($A$1,BA$3,jours_feries),11)=0),"RCS",IF(WEEKDAY(BA$3,2)&lt;6,2,"RP"))</f>
        <v>2</v>
      </c>
      <c r="BB6" s="17">
        <f>IF(AND(NETWORKDAYS($A$1,BB$3,jours_feries)&lt;&gt;0,MOD(NETWORKDAYS($A$1,BB$3,jours_feries),11)=0),"RCS",IF(WEEKDAY(BB$3,2)&lt;6,2,"RP"))</f>
        <v>2</v>
      </c>
      <c r="BC6" s="17">
        <f>IF(AND(NETWORKDAYS($A$1,BC$3,jours_feries)&lt;&gt;0,MOD(NETWORKDAYS($A$1,BC$3,jours_feries),11)=0),"RCS",IF(WEEKDAY(BC$3,2)&lt;6,2,"RP"))</f>
        <v>2</v>
      </c>
      <c r="BD6" s="18">
        <f>IF(AND(NETWORKDAYS($A$1,BD$3,jours_feries)&lt;&gt;0,MOD(NETWORKDAYS($A$1,BD$3,jours_feries),11)=0),"RCS",IF(WEEKDAY(BD$3,2)&lt;6,2,"RP"))</f>
        <v>2</v>
      </c>
      <c r="BE6" s="17">
        <f>IF(AND(NETWORKDAYS($A$1,BE$3,jours_feries)&lt;&gt;0,MOD(NETWORKDAYS($A$1,BE$3,jours_feries),11)=0),"RCS",IF(WEEKDAY(BE$3,2)&lt;6,2,"RP"))</f>
        <v>2</v>
      </c>
      <c r="BF6" s="17" t="str">
        <f>IF(AND(NETWORKDAYS($A$1,BF$3,jours_feries)&lt;&gt;0,MOD(NETWORKDAYS($A$1,BF$3,jours_feries),11)=0),"RCS",IF(WEEKDAY(BF$3,2)&lt;6,2,"RP"))</f>
        <v>RP</v>
      </c>
      <c r="BG6" s="17" t="str">
        <f>IF(AND(NETWORKDAYS($A$1,BG$3,jours_feries)&lt;&gt;0,MOD(NETWORKDAYS($A$1,BG$3,jours_feries),11)=0),"RCS",IF(WEEKDAY(BG$3,2)&lt;6,2,"RP"))</f>
        <v>RP</v>
      </c>
      <c r="BH6" s="17">
        <f>IF(AND(NETWORKDAYS($A$1,BH$3,jours_feries)&lt;&gt;0,MOD(NETWORKDAYS($A$1,BH$3,jours_feries),11)=0),"RCS",IF(WEEKDAY(BH$3,2)&lt;6,2,"RP"))</f>
        <v>2</v>
      </c>
      <c r="BI6" s="17">
        <f>IF(AND(NETWORKDAYS($A$1,BI$3,jours_feries)&lt;&gt;0,MOD(NETWORKDAYS($A$1,BI$3,jours_feries),11)=0),"RCS",IF(WEEKDAY(BI$3,2)&lt;6,2,"RP"))</f>
        <v>2</v>
      </c>
      <c r="BJ6" s="17">
        <f>IF(AND(NETWORKDAYS($A$1,BJ$3,jours_feries)&lt;&gt;0,MOD(NETWORKDAYS($A$1,BJ$3,jours_feries),11)=0),"RCS",IF(WEEKDAY(BJ$3,2)&lt;6,2,"RP"))</f>
        <v>2</v>
      </c>
      <c r="BK6" s="18">
        <f>IF(AND(NETWORKDAYS($A$1,BK$3,jours_feries)&lt;&gt;0,MOD(NETWORKDAYS($A$1,BK$3,jours_feries),11)=0),"RCS",IF(WEEKDAY(BK$3,2)&lt;6,2,"RP"))</f>
        <v>2</v>
      </c>
      <c r="BL6" s="17">
        <f>IF(AND(NETWORKDAYS($A$1,BL$3,jours_feries)&lt;&gt;0,MOD(NETWORKDAYS($A$1,BL$3,jours_feries),11)=0),"RCS",IF(WEEKDAY(BL$3,2)&lt;6,2,"RP"))</f>
        <v>2</v>
      </c>
      <c r="BM6" s="17" t="str">
        <f>IF(AND(NETWORKDAYS($A$1,BM$3,jours_feries)&lt;&gt;0,MOD(NETWORKDAYS($A$1,BM$3,jours_feries),11)=0),"RCS",IF(WEEKDAY(BM$3,2)&lt;6,2,"RP"))</f>
        <v>RP</v>
      </c>
      <c r="BN6" s="17" t="str">
        <f>IF(AND(NETWORKDAYS($A$1,BN$3,jours_feries)&lt;&gt;0,MOD(NETWORKDAYS($A$1,BN$3,jours_feries),11)=0),"RCS",IF(WEEKDAY(BN$3,2)&lt;6,2,"RP"))</f>
        <v>RP</v>
      </c>
      <c r="BO6" s="17">
        <f>IF(AND(NETWORKDAYS($A$1,BO$3,jours_feries)&lt;&gt;0,MOD(NETWORKDAYS($A$1,BO$3,jours_feries),11)=0),"RCS",IF(WEEKDAY(BO$3,2)&lt;6,2,"RP"))</f>
        <v>2</v>
      </c>
      <c r="BP6" s="17" t="str">
        <f>IF(AND(NETWORKDAYS($A$1,BP$3,jours_feries)&lt;&gt;0,MOD(NETWORKDAYS($A$1,BP$3,jours_feries),11)=0),"RCS",IF(WEEKDAY(BP$3,2)&lt;6,2,"RP"))</f>
        <v>RCS</v>
      </c>
      <c r="BQ6" s="17">
        <f>IF(AND(NETWORKDAYS($A$1,BQ$3,jours_feries)&lt;&gt;0,MOD(NETWORKDAYS($A$1,BQ$3,jours_feries),11)=0),"RCS",IF(WEEKDAY(BQ$3,2)&lt;6,2,"RP"))</f>
        <v>2</v>
      </c>
      <c r="BR6" s="17">
        <f>IF(AND(NETWORKDAYS($A$1,BR$3,jours_feries)&lt;&gt;0,MOD(NETWORKDAYS($A$1,BR$3,jours_feries),11)=0),"RCS",IF(WEEKDAY(BR$3,2)&lt;6,2,"RP"))</f>
        <v>2</v>
      </c>
      <c r="BS6" s="17">
        <f>IF(AND(NETWORKDAYS($A$1,BS$3,jours_feries)&lt;&gt;0,MOD(NETWORKDAYS($A$1,BS$3,jours_feries),11)=0),"RCS",IF(WEEKDAY(BS$3,2)&lt;6,2,"RP"))</f>
        <v>2</v>
      </c>
      <c r="BT6" s="17" t="str">
        <f>IF(AND(NETWORKDAYS($A$1,BT$3,jours_feries)&lt;&gt;0,MOD(NETWORKDAYS($A$1,BT$3,jours_feries),11)=0),"RCS",IF(WEEKDAY(BT$3,2)&lt;6,2,"RP"))</f>
        <v>RP</v>
      </c>
      <c r="BU6" s="17" t="str">
        <f>IF(AND(NETWORKDAYS($A$1,BU$3,jours_feries)&lt;&gt;0,MOD(NETWORKDAYS($A$1,BU$3,jours_feries),11)=0),"RCS",IF(WEEKDAY(BU$3,2)&lt;6,2,"RP"))</f>
        <v>RP</v>
      </c>
      <c r="BV6" s="17">
        <f>IF(AND(NETWORKDAYS($A$1,BV$3,jours_feries)&lt;&gt;0,MOD(NETWORKDAYS($A$1,BV$3,jours_feries),11)=0),"RCS",IF(WEEKDAY(BV$3,2)&lt;6,2,"RP"))</f>
        <v>2</v>
      </c>
    </row>
    <row r="7" spans="1:74" x14ac:dyDescent="0.25">
      <c r="L7" s="11"/>
    </row>
  </sheetData>
  <conditionalFormatting sqref="B2:BV6">
    <cfRule type="expression" dxfId="1" priority="3">
      <formula>B$2&gt;5</formula>
    </cfRule>
  </conditionalFormatting>
  <conditionalFormatting sqref="B6:BV6">
    <cfRule type="cellIs" dxfId="0" priority="1" operator="equal">
      <formula>"RCS"</formula>
    </cfRule>
  </conditionalFormatting>
  <pageMargins left="0.75" right="0.75" top="1" bottom="1" header="0.5" footer="0.5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workbookViewId="0">
      <selection activeCell="B2" sqref="B2:H12"/>
    </sheetView>
  </sheetViews>
  <sheetFormatPr baseColWidth="10" defaultRowHeight="15.75" x14ac:dyDescent="0.25"/>
  <cols>
    <col min="1" max="1" width="16.75" bestFit="1" customWidth="1"/>
    <col min="2" max="2" width="21.75" bestFit="1" customWidth="1"/>
    <col min="3" max="3" width="24" bestFit="1" customWidth="1"/>
    <col min="4" max="4" width="24.5" bestFit="1" customWidth="1"/>
    <col min="5" max="5" width="23.125" bestFit="1" customWidth="1"/>
    <col min="6" max="6" width="24.625" bestFit="1" customWidth="1"/>
    <col min="7" max="7" width="23.875" bestFit="1" customWidth="1"/>
    <col min="8" max="8" width="24" bestFit="1" customWidth="1"/>
  </cols>
  <sheetData>
    <row r="1" spans="1:8" s="7" customFormat="1" x14ac:dyDescent="0.25">
      <c r="A1" s="5" t="s">
        <v>2</v>
      </c>
      <c r="B1" s="6">
        <v>2014</v>
      </c>
      <c r="C1" s="6">
        <v>2015</v>
      </c>
      <c r="D1" s="6">
        <v>2016</v>
      </c>
      <c r="E1" s="6">
        <v>2017</v>
      </c>
      <c r="F1" s="6">
        <v>2018</v>
      </c>
      <c r="G1" s="6">
        <v>2019</v>
      </c>
      <c r="H1" s="6">
        <v>2020</v>
      </c>
    </row>
    <row r="2" spans="1:8" x14ac:dyDescent="0.25">
      <c r="A2" s="3" t="s">
        <v>3</v>
      </c>
      <c r="B2" s="2">
        <f>DATE(B$1,1,1)</f>
        <v>41640</v>
      </c>
      <c r="C2" s="2">
        <f t="shared" ref="C2:H2" si="0">DATE(C$1,1,1)</f>
        <v>42005</v>
      </c>
      <c r="D2" s="2">
        <f t="shared" si="0"/>
        <v>42370</v>
      </c>
      <c r="E2" s="2">
        <f t="shared" si="0"/>
        <v>42736</v>
      </c>
      <c r="F2" s="2">
        <f t="shared" si="0"/>
        <v>43101</v>
      </c>
      <c r="G2" s="2">
        <f t="shared" si="0"/>
        <v>43466</v>
      </c>
      <c r="H2" s="2">
        <f t="shared" si="0"/>
        <v>43831</v>
      </c>
    </row>
    <row r="3" spans="1:8" s="9" customFormat="1" x14ac:dyDescent="0.25">
      <c r="A3" s="3" t="s">
        <v>4</v>
      </c>
      <c r="B3" s="8">
        <v>41750</v>
      </c>
      <c r="C3" s="8">
        <v>42100</v>
      </c>
      <c r="D3" s="8">
        <v>42457</v>
      </c>
      <c r="E3" s="8">
        <v>42842</v>
      </c>
      <c r="F3" s="8">
        <v>43192</v>
      </c>
      <c r="G3" s="8">
        <v>43577</v>
      </c>
      <c r="H3" s="8">
        <v>43934</v>
      </c>
    </row>
    <row r="4" spans="1:8" x14ac:dyDescent="0.25">
      <c r="A4" s="3" t="s">
        <v>5</v>
      </c>
      <c r="B4" s="2">
        <f>DATE(B$1,5,1)</f>
        <v>41760</v>
      </c>
      <c r="C4" s="2">
        <f t="shared" ref="C4:H4" si="1">DATE(C$1,5,1)</f>
        <v>42125</v>
      </c>
      <c r="D4" s="2">
        <f t="shared" si="1"/>
        <v>42491</v>
      </c>
      <c r="E4" s="2">
        <f t="shared" si="1"/>
        <v>42856</v>
      </c>
      <c r="F4" s="2">
        <f t="shared" si="1"/>
        <v>43221</v>
      </c>
      <c r="G4" s="2">
        <f t="shared" si="1"/>
        <v>43586</v>
      </c>
      <c r="H4" s="2">
        <f t="shared" si="1"/>
        <v>43952</v>
      </c>
    </row>
    <row r="5" spans="1:8" x14ac:dyDescent="0.25">
      <c r="A5" s="4" t="s">
        <v>6</v>
      </c>
      <c r="B5" s="2">
        <f>DATE(B$1,5,8)</f>
        <v>41767</v>
      </c>
      <c r="C5" s="2">
        <f t="shared" ref="C5:H5" si="2">DATE(C$1,5,8)</f>
        <v>42132</v>
      </c>
      <c r="D5" s="2">
        <f t="shared" si="2"/>
        <v>42498</v>
      </c>
      <c r="E5" s="2">
        <f t="shared" si="2"/>
        <v>42863</v>
      </c>
      <c r="F5" s="2">
        <f t="shared" si="2"/>
        <v>43228</v>
      </c>
      <c r="G5" s="2">
        <f t="shared" si="2"/>
        <v>43593</v>
      </c>
      <c r="H5" s="2">
        <f t="shared" si="2"/>
        <v>43959</v>
      </c>
    </row>
    <row r="6" spans="1:8" s="9" customFormat="1" x14ac:dyDescent="0.25">
      <c r="A6" s="3" t="s">
        <v>7</v>
      </c>
      <c r="B6" s="8">
        <f>B3+38</f>
        <v>41788</v>
      </c>
      <c r="C6" s="8">
        <f t="shared" ref="C6:H6" si="3">C3+38</f>
        <v>42138</v>
      </c>
      <c r="D6" s="8">
        <f t="shared" si="3"/>
        <v>42495</v>
      </c>
      <c r="E6" s="8">
        <f t="shared" si="3"/>
        <v>42880</v>
      </c>
      <c r="F6" s="8">
        <f t="shared" si="3"/>
        <v>43230</v>
      </c>
      <c r="G6" s="8">
        <f t="shared" si="3"/>
        <v>43615</v>
      </c>
      <c r="H6" s="8">
        <f t="shared" si="3"/>
        <v>43972</v>
      </c>
    </row>
    <row r="7" spans="1:8" s="9" customFormat="1" x14ac:dyDescent="0.25">
      <c r="A7" s="3" t="s">
        <v>8</v>
      </c>
      <c r="B7" s="8">
        <f>B3+49</f>
        <v>41799</v>
      </c>
      <c r="C7" s="8">
        <f t="shared" ref="C7:H7" si="4">C3+49</f>
        <v>42149</v>
      </c>
      <c r="D7" s="8">
        <f t="shared" si="4"/>
        <v>42506</v>
      </c>
      <c r="E7" s="8">
        <f t="shared" si="4"/>
        <v>42891</v>
      </c>
      <c r="F7" s="8">
        <f t="shared" si="4"/>
        <v>43241</v>
      </c>
      <c r="G7" s="8">
        <f t="shared" si="4"/>
        <v>43626</v>
      </c>
      <c r="H7" s="8">
        <f t="shared" si="4"/>
        <v>43983</v>
      </c>
    </row>
    <row r="8" spans="1:8" x14ac:dyDescent="0.25">
      <c r="A8" s="3" t="s">
        <v>9</v>
      </c>
      <c r="B8" s="2">
        <f>DATE(B$1,7,14)</f>
        <v>41834</v>
      </c>
      <c r="C8" s="2">
        <f t="shared" ref="C8:H8" si="5">DATE(C$1,7,14)</f>
        <v>42199</v>
      </c>
      <c r="D8" s="2">
        <f t="shared" si="5"/>
        <v>42565</v>
      </c>
      <c r="E8" s="2">
        <f t="shared" si="5"/>
        <v>42930</v>
      </c>
      <c r="F8" s="2">
        <f t="shared" si="5"/>
        <v>43295</v>
      </c>
      <c r="G8" s="2">
        <f t="shared" si="5"/>
        <v>43660</v>
      </c>
      <c r="H8" s="2">
        <f t="shared" si="5"/>
        <v>44026</v>
      </c>
    </row>
    <row r="9" spans="1:8" x14ac:dyDescent="0.25">
      <c r="A9" s="3" t="s">
        <v>10</v>
      </c>
      <c r="B9" s="2">
        <f>DATE(B$1,8,15)</f>
        <v>41866</v>
      </c>
      <c r="C9" s="2">
        <f t="shared" ref="C9:H9" si="6">DATE(C$1,8,15)</f>
        <v>42231</v>
      </c>
      <c r="D9" s="2">
        <f t="shared" si="6"/>
        <v>42597</v>
      </c>
      <c r="E9" s="2">
        <f t="shared" si="6"/>
        <v>42962</v>
      </c>
      <c r="F9" s="2">
        <f t="shared" si="6"/>
        <v>43327</v>
      </c>
      <c r="G9" s="2">
        <f t="shared" si="6"/>
        <v>43692</v>
      </c>
      <c r="H9" s="2">
        <f t="shared" si="6"/>
        <v>44058</v>
      </c>
    </row>
    <row r="10" spans="1:8" x14ac:dyDescent="0.25">
      <c r="A10" s="3" t="s">
        <v>11</v>
      </c>
      <c r="B10" s="2">
        <f>DATE(B$1,11,1)</f>
        <v>41944</v>
      </c>
      <c r="C10" s="2">
        <f t="shared" ref="C10:H10" si="7">DATE(C$1,11,1)</f>
        <v>42309</v>
      </c>
      <c r="D10" s="2">
        <f t="shared" si="7"/>
        <v>42675</v>
      </c>
      <c r="E10" s="2">
        <f t="shared" si="7"/>
        <v>43040</v>
      </c>
      <c r="F10" s="2">
        <f t="shared" si="7"/>
        <v>43405</v>
      </c>
      <c r="G10" s="2">
        <f t="shared" si="7"/>
        <v>43770</v>
      </c>
      <c r="H10" s="2">
        <f t="shared" si="7"/>
        <v>44136</v>
      </c>
    </row>
    <row r="11" spans="1:8" x14ac:dyDescent="0.25">
      <c r="A11" s="3" t="s">
        <v>12</v>
      </c>
      <c r="B11" s="2">
        <f>DATE(B$1,11,11)</f>
        <v>41954</v>
      </c>
      <c r="C11" s="2">
        <f t="shared" ref="C11:H11" si="8">DATE(C$1,11,11)</f>
        <v>42319</v>
      </c>
      <c r="D11" s="2">
        <f t="shared" si="8"/>
        <v>42685</v>
      </c>
      <c r="E11" s="2">
        <f t="shared" si="8"/>
        <v>43050</v>
      </c>
      <c r="F11" s="2">
        <f t="shared" si="8"/>
        <v>43415</v>
      </c>
      <c r="G11" s="2">
        <f t="shared" si="8"/>
        <v>43780</v>
      </c>
      <c r="H11" s="2">
        <f t="shared" si="8"/>
        <v>44146</v>
      </c>
    </row>
    <row r="12" spans="1:8" x14ac:dyDescent="0.25">
      <c r="A12" s="3" t="s">
        <v>13</v>
      </c>
      <c r="B12" s="2">
        <f>DATE(B$1,12,25)</f>
        <v>41998</v>
      </c>
      <c r="C12" s="2">
        <f t="shared" ref="C12:H12" si="9">DATE(C$1,12,25)</f>
        <v>42363</v>
      </c>
      <c r="D12" s="2">
        <f t="shared" si="9"/>
        <v>42729</v>
      </c>
      <c r="E12" s="2">
        <f t="shared" si="9"/>
        <v>43094</v>
      </c>
      <c r="F12" s="2">
        <f t="shared" si="9"/>
        <v>43459</v>
      </c>
      <c r="G12" s="2">
        <f t="shared" si="9"/>
        <v>43824</v>
      </c>
      <c r="H12" s="2">
        <f t="shared" si="9"/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Jours fériés</vt:lpstr>
      <vt:lpstr>jours_feries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Dom</dc:creator>
  <cp:keywords/>
  <dc:description/>
  <cp:lastModifiedBy>Little Boy</cp:lastModifiedBy>
  <dcterms:created xsi:type="dcterms:W3CDTF">2014-11-18T13:53:54Z</dcterms:created>
  <dcterms:modified xsi:type="dcterms:W3CDTF">2014-11-20T17:48:43Z</dcterms:modified>
  <cp:category/>
</cp:coreProperties>
</file>