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6B04DE84-59F0-47F1-8C98-8BE093DC028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22" r:id="rId1"/>
    <sheet name="X3" sheetId="25" r:id="rId2"/>
    <sheet name="Synthèse 2" sheetId="18" state="hidden" r:id="rId3"/>
  </sheets>
  <functionGroups builtInGroupCount="19"/>
  <definedNames>
    <definedName name="_xlnm._FilterDatabase" localSheetId="0" hidden="1">Synthèse!$A:$J</definedName>
    <definedName name="_xlnm._FilterDatabase" localSheetId="2" hidden="1">'Synthèse 2'!$A:$J</definedName>
    <definedName name="_xlnm._FilterDatabase" localSheetId="1" hidden="1">'X3'!$A$6:$Q$6</definedName>
    <definedName name="_xlnm.Criteria" localSheetId="0">Synthèse!$B:$B</definedName>
    <definedName name="_xlnm.Criteria" localSheetId="2">'Synthèse 2'!$B:$B</definedName>
    <definedName name="_xlnm.Extract" localSheetId="0">Synthèse!#REF!</definedName>
    <definedName name="_xlnm.Extract" localSheetId="2">'Synthèse 2'!#REF!</definedName>
    <definedName name="_xlnm.Print_Titles" localSheetId="0">Synthèse!$1:$1</definedName>
    <definedName name="_xlnm.Print_Titles" localSheetId="2">'Synthèse 2'!$1:$1</definedName>
    <definedName name="_xlnm.Print_Area" localSheetId="0">Synthèse!$B$1:$N$55</definedName>
    <definedName name="_xlnm.Print_Area" localSheetId="2">'Synthèse 2'!$B$1:$N$55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0" i="22" l="1"/>
  <c r="L10" i="22"/>
  <c r="K11" i="22"/>
  <c r="L11" i="22"/>
  <c r="K12" i="22"/>
  <c r="L12" i="22"/>
  <c r="K13" i="22"/>
  <c r="L13" i="22"/>
  <c r="L2" i="22"/>
  <c r="K2" i="22"/>
  <c r="M3" i="22"/>
  <c r="M4" i="22"/>
  <c r="M5" i="22"/>
  <c r="M6" i="22"/>
  <c r="M7" i="22"/>
  <c r="M8" i="22"/>
  <c r="M2" i="22"/>
  <c r="A10" i="22"/>
  <c r="A11" i="22"/>
  <c r="A12" i="22"/>
  <c r="A13" i="22"/>
  <c r="A2" i="22"/>
  <c r="M100" i="22" l="1"/>
  <c r="M99" i="22"/>
  <c r="M98" i="22"/>
  <c r="M97" i="22"/>
  <c r="M96" i="22"/>
  <c r="M95" i="22"/>
  <c r="M94" i="22"/>
  <c r="M93" i="22"/>
  <c r="M92" i="22"/>
  <c r="M91" i="22"/>
  <c r="O60" i="22"/>
  <c r="O59" i="22"/>
  <c r="O58" i="22"/>
  <c r="O57" i="22"/>
  <c r="O56" i="22"/>
  <c r="O55" i="22"/>
  <c r="O54" i="22"/>
  <c r="O53" i="22"/>
  <c r="O52" i="22"/>
  <c r="O51" i="22"/>
  <c r="O50" i="22"/>
  <c r="O49" i="22"/>
  <c r="O48" i="22"/>
  <c r="O47" i="22"/>
  <c r="O46" i="22"/>
  <c r="O45" i="22"/>
  <c r="O44" i="22"/>
  <c r="O43" i="22"/>
  <c r="O42" i="22"/>
  <c r="O41" i="22"/>
  <c r="O40" i="22"/>
  <c r="O39" i="22"/>
  <c r="O38" i="22"/>
  <c r="O37" i="22"/>
  <c r="O36" i="22"/>
  <c r="O35" i="22"/>
  <c r="O34" i="22"/>
  <c r="O33" i="22"/>
  <c r="O32" i="22"/>
  <c r="O31" i="22"/>
  <c r="O30" i="22"/>
  <c r="O29" i="22"/>
  <c r="O28" i="22"/>
  <c r="O27" i="22"/>
  <c r="O26" i="22"/>
  <c r="O25" i="22"/>
  <c r="O24" i="22"/>
  <c r="O23" i="22"/>
  <c r="O22" i="22"/>
  <c r="O21" i="22"/>
  <c r="O20" i="22"/>
  <c r="O19" i="22"/>
  <c r="O18" i="22"/>
  <c r="O17" i="22"/>
  <c r="O16" i="22"/>
  <c r="O15" i="22"/>
  <c r="O14" i="22"/>
  <c r="O13" i="22"/>
  <c r="O12" i="22"/>
  <c r="O11" i="22"/>
  <c r="O10" i="22"/>
  <c r="O9" i="22"/>
  <c r="O8" i="22"/>
  <c r="O7" i="22"/>
  <c r="O6" i="22"/>
  <c r="O5" i="22"/>
  <c r="O4" i="22"/>
  <c r="O3" i="22"/>
  <c r="O2" i="22"/>
  <c r="M100" i="18" l="1"/>
  <c r="M99" i="18"/>
  <c r="M98" i="18"/>
  <c r="M97" i="18"/>
  <c r="M96" i="18"/>
  <c r="M95" i="18"/>
  <c r="M94" i="18"/>
  <c r="M93" i="18"/>
  <c r="M92" i="18"/>
  <c r="M91" i="18"/>
  <c r="O60" i="18"/>
  <c r="O59" i="18"/>
  <c r="O58" i="18"/>
  <c r="O57" i="18"/>
  <c r="O56" i="18"/>
  <c r="O55" i="18"/>
  <c r="O54" i="18"/>
  <c r="O53" i="18"/>
  <c r="O52" i="18"/>
  <c r="O51" i="18"/>
  <c r="O50" i="18"/>
  <c r="O49" i="18"/>
  <c r="O48" i="18"/>
  <c r="O47" i="18"/>
  <c r="O46" i="18"/>
  <c r="O45" i="18"/>
  <c r="O44" i="18"/>
  <c r="O43" i="18"/>
  <c r="O42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</calcChain>
</file>

<file path=xl/sharedStrings.xml><?xml version="1.0" encoding="utf-8"?>
<sst xmlns="http://schemas.openxmlformats.org/spreadsheetml/2006/main" count="206" uniqueCount="92">
  <si>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</si>
  <si>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</si>
  <si>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</si>
  <si>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</si>
  <si>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</si>
  <si>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</si>
  <si>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</si>
  <si>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</si>
  <si>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</si>
  <si>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</si>
  <si>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</si>
  <si>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</si>
  <si>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</si>
  <si>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</si>
  <si>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CODE A</t>
  </si>
  <si>
    <t>PRODUIT A</t>
  </si>
  <si>
    <t>FP A</t>
  </si>
  <si>
    <t>VP A</t>
  </si>
  <si>
    <t>DIL A</t>
  </si>
  <si>
    <t>Rupture</t>
  </si>
  <si>
    <t>A</t>
  </si>
  <si>
    <t>CODE B</t>
  </si>
  <si>
    <t>PRODUIT B</t>
  </si>
  <si>
    <t>FP B</t>
  </si>
  <si>
    <t>VP B</t>
  </si>
  <si>
    <t>DIL B</t>
  </si>
  <si>
    <t>B</t>
  </si>
  <si>
    <t>CODE C</t>
  </si>
  <si>
    <t>PRODUIT C</t>
  </si>
  <si>
    <t>FP C</t>
  </si>
  <si>
    <t>VP C</t>
  </si>
  <si>
    <t>DIL C</t>
  </si>
  <si>
    <t>C</t>
  </si>
  <si>
    <t>CODE D</t>
  </si>
  <si>
    <t>PRODUIT D</t>
  </si>
  <si>
    <t>FP D</t>
  </si>
  <si>
    <t>VP D</t>
  </si>
  <si>
    <t>DIL D</t>
  </si>
  <si>
    <t>D</t>
  </si>
  <si>
    <t>CODE E</t>
  </si>
  <si>
    <t>PRODUIT E</t>
  </si>
  <si>
    <t>FP E</t>
  </si>
  <si>
    <t>VP E</t>
  </si>
  <si>
    <t>DIL E</t>
  </si>
  <si>
    <t>Non géré</t>
  </si>
  <si>
    <t>CODE F</t>
  </si>
  <si>
    <t>PRODUIT F</t>
  </si>
  <si>
    <t>FP F</t>
  </si>
  <si>
    <t>VP F</t>
  </si>
  <si>
    <t>DIL F</t>
  </si>
  <si>
    <t>F</t>
  </si>
  <si>
    <t/>
  </si>
  <si>
    <t>FP H</t>
  </si>
  <si>
    <t>VP G</t>
  </si>
  <si>
    <t>PRODUIT G</t>
  </si>
  <si>
    <t>DIL G</t>
  </si>
  <si>
    <t>CODE G</t>
  </si>
  <si>
    <t>G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</si>
  <si>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</si>
  <si>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</si>
  <si>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</si>
  <si>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</si>
  <si>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</si>
  <si>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</si>
  <si>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</si>
  <si>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</si>
  <si>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</si>
  <si>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</si>
  <si>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</si>
  <si>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</si>
  <si>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</si>
  <si>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</si>
  <si>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</si>
  <si>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</si>
  <si>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A des</t>
  </si>
  <si>
    <t>UN</t>
  </si>
  <si>
    <t>CDE20020002092</t>
  </si>
  <si>
    <t>Préparée Totalement</t>
  </si>
  <si>
    <t>PRODUIT B des</t>
  </si>
  <si>
    <t>Expédiée</t>
  </si>
  <si>
    <t>PRODUIT C des</t>
  </si>
  <si>
    <t>En traitement RFX</t>
  </si>
  <si>
    <t>PRODUIT D des</t>
  </si>
  <si>
    <t>PRODUIT E des</t>
  </si>
  <si>
    <t>E302020CF00019</t>
  </si>
  <si>
    <t>PRODUIT F des</t>
  </si>
  <si>
    <t>CDE20020002102</t>
  </si>
  <si>
    <t>PRODUIT G des</t>
  </si>
  <si>
    <t>&lt; DOUBLON &gt;</t>
  </si>
  <si>
    <t>Je souhaiterais que lorsque dans la colonne B il y a plusieurs fois un même code ca recopie les informations de l'onglet X3 colonnes  P dans A, I dans K, J dans L et F dans M</t>
  </si>
  <si>
    <t>Sous les codes de la colonne B  en doublon ces mêmes codes sont recopiés mais ils sont en blanc</t>
  </si>
  <si>
    <t>Le nombre de lignes en doublon est déjà fait il y a juste le remplissage 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</si>
</sst>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[$€]_-;\-* #,##0.00[$€]_-;_-* \-??[$€]_-;_-@_-"/>
    <numFmt numFmtId="165" formatCode="[$-F800]dddd\,\ mmmm\ dd\,\ yyyy"/>
    <numFmt numFmtId="167" formatCode="dd/mm/yyyy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sz val="8"/>
      <name val="Arial"/>
      <family val="2"/>
    </font>
    <font>
      <b/>
      <sz val="15"/>
      <name val="Arial"/>
      <family val="2"/>
    </font>
    <font>
      <sz val="10"/>
      <color rgb="FFFFFFFF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/>
    <xf numFmtId="0" fontId="6" fillId="0" borderId="0"/>
    <xf numFmtId="0" fontId="10" fillId="0" borderId="0"/>
    <xf numFmtId="0" fontId="5" fillId="0" borderId="0"/>
    <xf numFmtId="0" fontId="8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72">
    <xf numFmtId="0" fontId="0" fillId="0" borderId="0" xfId="0"/>
    <xf numFmtId="0" fontId="9" fillId="2" borderId="1" xfId="0" applyNumberFormat="1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165" fontId="14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5" fillId="2" borderId="1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Alignment="1">
      <alignment horizontal="center" vertical="center"/>
    </xf>
    <xf numFmtId="165" fontId="19" fillId="3" borderId="0" xfId="0" applyNumberFormat="1" applyFont="1" applyFill="1" applyAlignment="1">
      <alignment horizontal="center" vertical="center"/>
    </xf>
    <xf numFmtId="165" fontId="18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13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7" fillId="0" borderId="0" xfId="0" applyNumberFormat="1" applyFont="1"/>
    <xf numFmtId="0" fontId="14" fillId="0" borderId="0" xfId="0" applyFont="1"/>
    <xf numFmtId="0" fontId="14" fillId="0" borderId="0" xfId="0" applyFont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5" fillId="0" borderId="0" xfId="29" applyAlignment="1">
      <alignment horizontal="center" vertical="center"/>
    </xf>
    <xf numFmtId="0" fontId="5" fillId="0" borderId="0" xfId="29"/>
    <xf numFmtId="0" fontId="7" fillId="2" borderId="1" xfId="29" applyFont="1" applyFill="1" applyBorder="1" applyAlignment="1">
      <alignment horizontal="center" vertical="center" wrapText="1"/>
    </xf>
    <xf numFmtId="0" fontId="13" fillId="2" borderId="1" xfId="29" applyFont="1" applyFill="1" applyBorder="1" applyAlignment="1">
      <alignment horizontal="center" vertical="center" wrapText="1"/>
    </xf>
    <xf numFmtId="0" fontId="15" fillId="2" borderId="1" xfId="29" applyFont="1" applyFill="1" applyBorder="1" applyAlignment="1">
      <alignment horizontal="center" vertical="center" wrapText="1"/>
    </xf>
    <xf numFmtId="0" fontId="9" fillId="2" borderId="1" xfId="29" applyFont="1" applyFill="1" applyBorder="1" applyAlignment="1">
      <alignment horizontal="center" vertical="center" wrapText="1"/>
    </xf>
    <xf numFmtId="165" fontId="14" fillId="2" borderId="1" xfId="29" applyNumberFormat="1" applyFont="1" applyFill="1" applyBorder="1" applyAlignment="1">
      <alignment horizontal="center" vertical="center" wrapText="1"/>
    </xf>
    <xf numFmtId="165" fontId="18" fillId="3" borderId="0" xfId="29" applyNumberFormat="1" applyFont="1" applyFill="1" applyAlignment="1">
      <alignment horizontal="center" vertical="center" wrapText="1"/>
    </xf>
    <xf numFmtId="0" fontId="5" fillId="0" borderId="0" xfId="29" applyAlignment="1">
      <alignment vertical="center" wrapText="1"/>
    </xf>
    <xf numFmtId="0" fontId="5" fillId="0" borderId="0" xfId="29" applyAlignment="1">
      <alignment horizontal="left" vertical="center"/>
    </xf>
    <xf numFmtId="165" fontId="7" fillId="0" borderId="0" xfId="29" applyNumberFormat="1" applyFont="1"/>
    <xf numFmtId="165" fontId="19" fillId="3" borderId="0" xfId="29" applyNumberFormat="1" applyFont="1" applyFill="1" applyAlignment="1">
      <alignment horizontal="center" vertical="center"/>
    </xf>
    <xf numFmtId="0" fontId="5" fillId="0" borderId="0" xfId="29" applyAlignment="1">
      <alignment vertical="center"/>
    </xf>
    <xf numFmtId="0" fontId="14" fillId="0" borderId="0" xfId="29" applyFont="1" applyAlignment="1">
      <alignment vertical="center"/>
    </xf>
    <xf numFmtId="0" fontId="14" fillId="0" borderId="0" xfId="29" applyFont="1" applyAlignment="1">
      <alignment horizontal="center" vertical="center"/>
    </xf>
    <xf numFmtId="0" fontId="7" fillId="0" borderId="0" xfId="29" applyFont="1" applyAlignment="1">
      <alignment horizontal="center" vertical="center" wrapText="1"/>
    </xf>
    <xf numFmtId="165" fontId="7" fillId="0" borderId="0" xfId="29" applyNumberFormat="1" applyFont="1" applyAlignment="1">
      <alignment horizontal="center" vertical="center"/>
    </xf>
    <xf numFmtId="0" fontId="7" fillId="4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5" borderId="3" xfId="29" applyNumberFormat="1" applyFill="1" applyBorder="1" applyAlignment="1">
      <alignment horizontal="center" vertical="center"/>
    </xf>
    <xf numFmtId="14" fontId="5" fillId="5" borderId="3" xfId="29" applyNumberFormat="1" applyFill="1" applyBorder="1" applyAlignment="1">
      <alignment horizontal="center" vertical="center"/>
    </xf>
    <xf numFmtId="1" fontId="5" fillId="5" borderId="3" xfId="29" applyNumberFormat="1" applyFill="1" applyBorder="1" applyAlignment="1">
      <alignment horizontal="center" vertical="center"/>
    </xf>
    <xf numFmtId="0" fontId="21" fillId="0" borderId="2" xfId="29" applyFont="1" applyBorder="1" applyAlignment="1">
      <alignment horizontal="center" vertical="center"/>
    </xf>
    <xf numFmtId="2" fontId="5" fillId="5" borderId="3" xfId="29" applyNumberFormat="1" applyFill="1" applyBorder="1" applyAlignment="1">
      <alignment horizontal="center" vertical="center"/>
    </xf>
    <xf numFmtId="49" fontId="5" fillId="5" borderId="4" xfId="29" applyNumberFormat="1" applyFill="1" applyBorder="1" applyAlignment="1">
      <alignment horizontal="center" vertical="center"/>
    </xf>
    <xf numFmtId="14" fontId="5" fillId="5" borderId="5" xfId="29" applyNumberFormat="1" applyFill="1" applyBorder="1" applyAlignment="1">
      <alignment horizontal="center" vertical="center"/>
    </xf>
    <xf numFmtId="49" fontId="5" fillId="0" borderId="4" xfId="29" applyNumberFormat="1" applyBorder="1" applyAlignment="1">
      <alignment horizontal="center" vertical="center"/>
    </xf>
    <xf numFmtId="14" fontId="5" fillId="0" borderId="4" xfId="29" applyNumberFormat="1" applyBorder="1" applyAlignment="1">
      <alignment horizontal="center" vertical="center"/>
    </xf>
    <xf numFmtId="1" fontId="5" fillId="0" borderId="4" xfId="29" applyNumberFormat="1" applyBorder="1" applyAlignment="1">
      <alignment horizontal="center" vertical="center"/>
    </xf>
    <xf numFmtId="2" fontId="5" fillId="0" borderId="4" xfId="29" applyNumberFormat="1" applyBorder="1" applyAlignment="1">
      <alignment horizontal="center" vertical="center"/>
    </xf>
    <xf numFmtId="14" fontId="5" fillId="0" borderId="6" xfId="29" applyNumberFormat="1" applyBorder="1" applyAlignment="1">
      <alignment horizontal="center" vertical="center"/>
    </xf>
    <xf numFmtId="14" fontId="5" fillId="5" borderId="4" xfId="29" applyNumberFormat="1" applyFill="1" applyBorder="1" applyAlignment="1">
      <alignment horizontal="center" vertical="center"/>
    </xf>
    <xf numFmtId="1" fontId="5" fillId="5" borderId="4" xfId="29" applyNumberFormat="1" applyFill="1" applyBorder="1" applyAlignment="1">
      <alignment horizontal="center" vertical="center"/>
    </xf>
    <xf numFmtId="2" fontId="5" fillId="5" borderId="4" xfId="29" applyNumberFormat="1" applyFill="1" applyBorder="1" applyAlignment="1">
      <alignment horizontal="center" vertical="center"/>
    </xf>
    <xf numFmtId="14" fontId="5" fillId="5" borderId="6" xfId="29" applyNumberFormat="1" applyFill="1" applyBorder="1" applyAlignment="1">
      <alignment horizontal="center" vertical="center"/>
    </xf>
    <xf numFmtId="0" fontId="22" fillId="4" borderId="0" xfId="29" applyFont="1" applyFill="1" applyAlignment="1">
      <alignment horizontal="center" vertical="center"/>
    </xf>
    <xf numFmtId="167" fontId="13" fillId="2" borderId="1" xfId="29" applyNumberFormat="1" applyFont="1" applyFill="1" applyBorder="1" applyAlignment="1">
      <alignment horizontal="center" vertical="center" wrapText="1"/>
    </xf>
    <xf numFmtId="167" fontId="5" fillId="0" borderId="0" xfId="29" applyNumberFormat="1" applyAlignment="1">
      <alignment horizontal="center" vertical="center"/>
    </xf>
    <xf numFmtId="167" fontId="5" fillId="0" borderId="0" xfId="29" applyNumberFormat="1" applyAlignment="1">
      <alignment vertical="center"/>
    </xf>
    <xf numFmtId="0" fontId="5" fillId="0" borderId="1" xfId="29" applyBorder="1" applyAlignment="1">
      <alignment horizontal="center" vertical="center"/>
    </xf>
    <xf numFmtId="0" fontId="5" fillId="0" borderId="1" xfId="29" applyBorder="1" applyAlignment="1">
      <alignment horizontal="left" vertical="center"/>
    </xf>
    <xf numFmtId="167" fontId="5" fillId="0" borderId="1" xfId="29" applyNumberFormat="1" applyBorder="1" applyAlignment="1">
      <alignment horizontal="center" vertical="center"/>
    </xf>
    <xf numFmtId="0" fontId="14" fillId="0" borderId="1" xfId="29" applyFont="1" applyBorder="1" applyAlignment="1">
      <alignment horizontal="center" vertical="center"/>
    </xf>
    <xf numFmtId="165" fontId="7" fillId="0" borderId="1" xfId="29" applyNumberFormat="1" applyFont="1" applyBorder="1" applyAlignment="1">
      <alignment horizontal="center" vertical="center"/>
    </xf>
    <xf numFmtId="0" fontId="23" fillId="0" borderId="1" xfId="29" applyFont="1" applyBorder="1" applyAlignment="1">
      <alignment horizontal="left" vertical="center"/>
    </xf>
    <xf numFmtId="0" fontId="24" fillId="0" borderId="0" xfId="29" applyFont="1" applyAlignment="1">
      <alignment horizontal="left" vertical="center"/>
    </xf>
  </cellXfs>
  <cellStyles count="30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31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33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304800</xdr:colOff>
          <xdr:row>0</xdr:row>
          <xdr:rowOff>85725</xdr:rowOff>
        </xdr:from>
        <xdr:to>
          <xdr:col>22</xdr:col>
          <xdr:colOff>314325</xdr:colOff>
          <xdr:row>3</xdr:row>
          <xdr:rowOff>219075</xdr:rowOff>
        </xdr:to>
        <xdr:sp macro="" textlink="">
          <xdr:nvSpPr>
            <xdr:cNvPr id="3073" name="CmdDémarrer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276225</xdr:colOff>
          <xdr:row>4</xdr:row>
          <xdr:rowOff>66675</xdr:rowOff>
        </xdr:from>
        <xdr:to>
          <xdr:col>22</xdr:col>
          <xdr:colOff>323850</xdr:colOff>
          <xdr:row>5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276225</xdr:colOff>
          <xdr:row>6</xdr:row>
          <xdr:rowOff>9525</xdr:rowOff>
        </xdr:from>
        <xdr:to>
          <xdr:col>22</xdr:col>
          <xdr:colOff>323850</xdr:colOff>
          <xdr:row>7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276225</xdr:colOff>
          <xdr:row>7</xdr:row>
          <xdr:rowOff>209550</xdr:rowOff>
        </xdr:from>
        <xdr:to>
          <xdr:col>22</xdr:col>
          <xdr:colOff>323850</xdr:colOff>
          <xdr:row>9</xdr:row>
          <xdr:rowOff>38100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285750</xdr:colOff>
          <xdr:row>11</xdr:row>
          <xdr:rowOff>76200</xdr:rowOff>
        </xdr:from>
        <xdr:to>
          <xdr:col>22</xdr:col>
          <xdr:colOff>333375</xdr:colOff>
          <xdr:row>12</xdr:row>
          <xdr:rowOff>152400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19</xdr:col>
      <xdr:colOff>438318</xdr:colOff>
      <xdr:row>13</xdr:row>
      <xdr:rowOff>100507</xdr:rowOff>
    </xdr:from>
    <xdr:to>
      <xdr:col>21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276225</xdr:colOff>
          <xdr:row>9</xdr:row>
          <xdr:rowOff>142875</xdr:rowOff>
        </xdr:from>
        <xdr:to>
          <xdr:col>22</xdr:col>
          <xdr:colOff>323850</xdr:colOff>
          <xdr:row>10</xdr:row>
          <xdr:rowOff>219075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19</xdr:col>
      <xdr:colOff>727202</xdr:colOff>
      <xdr:row>19</xdr:row>
      <xdr:rowOff>212911</xdr:rowOff>
    </xdr:from>
    <xdr:to>
      <xdr:col>21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4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4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4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4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0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7BFA0-7FE5-4B57-A6EB-F6CF4BCC053C}">
  <sheetPr codeName="Feuil6">
    <tabColor indexed="49"/>
    <pageSetUpPr fitToPage="1"/>
  </sheetPr>
  <dimension ref="A1:P100"/>
  <sheetViews>
    <sheetView showGridLines="0" showZeros="0" tabSelected="1" zoomScale="85" zoomScaleNormal="85" workbookViewId="0"/>
  </sheetViews>
  <sheetFormatPr baseColWidth="10" defaultRowHeight="15" customHeight="1" x14ac:dyDescent="0.2"/>
  <cols>
    <col min="1" max="1" width="20.7109375" style="41" customWidth="1"/>
    <col min="2" max="2" width="14.5703125" style="35" customWidth="1"/>
    <col min="3" max="3" width="37.42578125" style="35" customWidth="1"/>
    <col min="4" max="4" width="5.28515625" style="26" bestFit="1" customWidth="1"/>
    <col min="5" max="5" width="5.42578125" style="26" bestFit="1" customWidth="1"/>
    <col min="6" max="6" width="6.85546875" style="26" bestFit="1" customWidth="1"/>
    <col min="7" max="7" width="10.140625" style="26" customWidth="1"/>
    <col min="8" max="8" width="11.5703125" style="63" customWidth="1"/>
    <col min="9" max="9" width="7.7109375" style="26" customWidth="1"/>
    <col min="10" max="10" width="7.42578125" style="40" customWidth="1"/>
    <col min="11" max="11" width="6.7109375" style="26" customWidth="1"/>
    <col min="12" max="12" width="7.85546875" style="26" customWidth="1"/>
    <col min="13" max="13" width="30.28515625" style="42" customWidth="1"/>
    <col min="14" max="14" width="28.42578125" style="42" customWidth="1"/>
    <col min="15" max="15" width="1.28515625" style="37" hidden="1" customWidth="1"/>
    <col min="16" max="16" width="11.42578125" style="38" hidden="1" customWidth="1"/>
    <col min="17" max="19" width="0" style="38" hidden="1" customWidth="1"/>
    <col min="20" max="16384" width="11.42578125" style="38"/>
  </cols>
  <sheetData>
    <row r="1" spans="1:15" s="34" customFormat="1" ht="43.5" customHeight="1" x14ac:dyDescent="0.2">
      <c r="A1" s="28" t="s">
        <v>9</v>
      </c>
      <c r="B1" s="29" t="s">
        <v>13</v>
      </c>
      <c r="C1" s="30" t="s">
        <v>0</v>
      </c>
      <c r="D1" s="29" t="s">
        <v>1</v>
      </c>
      <c r="E1" s="29" t="s">
        <v>2</v>
      </c>
      <c r="F1" s="29" t="s">
        <v>3</v>
      </c>
      <c r="G1" s="31" t="s">
        <v>4</v>
      </c>
      <c r="H1" s="62" t="s">
        <v>5</v>
      </c>
      <c r="I1" s="28" t="s">
        <v>6</v>
      </c>
      <c r="J1" s="28" t="s">
        <v>10</v>
      </c>
      <c r="K1" s="31" t="s">
        <v>7</v>
      </c>
      <c r="L1" s="28" t="s">
        <v>8</v>
      </c>
      <c r="M1" s="32" t="s">
        <v>12</v>
      </c>
      <c r="N1" s="32" t="s">
        <v>11</v>
      </c>
      <c r="O1" s="33"/>
    </row>
    <row r="2" spans="1:15" ht="20.100000000000001" customHeight="1" x14ac:dyDescent="0.2">
      <c r="A2" s="65" t="str">
        <f>IFERROR(INDEX('X3'!P:P,MATCH(B2,'X3'!G:G,0)),"")</f>
        <v>Préparée Totalement</v>
      </c>
      <c r="B2" s="66" t="s">
        <v>14</v>
      </c>
      <c r="C2" s="66" t="s">
        <v>15</v>
      </c>
      <c r="D2" s="65" t="s">
        <v>16</v>
      </c>
      <c r="E2" s="65" t="s">
        <v>17</v>
      </c>
      <c r="F2" s="65" t="s">
        <v>18</v>
      </c>
      <c r="G2" s="65" t="s">
        <v>19</v>
      </c>
      <c r="H2" s="67">
        <v>43880</v>
      </c>
      <c r="I2" s="65" t="s">
        <v>20</v>
      </c>
      <c r="J2" s="68">
        <v>19</v>
      </c>
      <c r="K2" s="65">
        <f>IFERROR(INDEX('X3'!I:I,MATCH(B2,'X3'!G:G,0)),"")</f>
        <v>12</v>
      </c>
      <c r="L2" s="65">
        <f>IFERROR(INDEX('X3'!J:J,MATCH(B2,'X3'!G:G,0)),"")</f>
        <v>12</v>
      </c>
      <c r="M2" s="69">
        <f>IFERROR(INDEX('X3'!F:F,MATCH(B2,'X3'!G:G,0)),"")</f>
        <v>43891</v>
      </c>
      <c r="N2" s="69"/>
      <c r="O2" s="37" t="str">
        <f t="shared" ref="O2:O60" si="0">IF($A2="DOUBLON",A2,"")</f>
        <v/>
      </c>
    </row>
    <row r="3" spans="1:15" ht="20.100000000000001" customHeight="1" x14ac:dyDescent="0.2">
      <c r="A3" s="65" t="s">
        <v>88</v>
      </c>
      <c r="B3" s="66" t="s">
        <v>21</v>
      </c>
      <c r="C3" s="66" t="s">
        <v>22</v>
      </c>
      <c r="D3" s="65" t="s">
        <v>23</v>
      </c>
      <c r="E3" s="65" t="s">
        <v>24</v>
      </c>
      <c r="F3" s="65" t="s">
        <v>25</v>
      </c>
      <c r="G3" s="65" t="s">
        <v>19</v>
      </c>
      <c r="H3" s="67">
        <v>43867</v>
      </c>
      <c r="I3" s="65" t="s">
        <v>26</v>
      </c>
      <c r="J3" s="68">
        <v>39</v>
      </c>
      <c r="K3" s="65">
        <v>10</v>
      </c>
      <c r="L3" s="65">
        <v>10</v>
      </c>
      <c r="M3" s="69">
        <f>IFERROR(INDEX('X3'!F:F,MATCH(B3,'X3'!G:G,0)),"")</f>
        <v>43891</v>
      </c>
      <c r="N3" s="69"/>
      <c r="O3" s="37" t="str">
        <f t="shared" si="0"/>
        <v/>
      </c>
    </row>
    <row r="4" spans="1:15" ht="20.100000000000001" customHeight="1" x14ac:dyDescent="0.2">
      <c r="A4" s="65"/>
      <c r="B4" s="70" t="s">
        <v>21</v>
      </c>
      <c r="C4" s="70" t="s">
        <v>78</v>
      </c>
      <c r="D4" s="65"/>
      <c r="E4" s="65"/>
      <c r="F4" s="65"/>
      <c r="G4" s="65"/>
      <c r="H4" s="67"/>
      <c r="I4" s="65"/>
      <c r="J4" s="68"/>
      <c r="K4" s="65">
        <v>6</v>
      </c>
      <c r="L4" s="65">
        <v>6</v>
      </c>
      <c r="M4" s="69">
        <f>IFERROR(INDEX('X3'!F:F,MATCH(B4,'X3'!G:G,0)),"")</f>
        <v>43891</v>
      </c>
      <c r="N4" s="69"/>
      <c r="O4" s="37" t="str">
        <f t="shared" si="0"/>
        <v/>
      </c>
    </row>
    <row r="5" spans="1:15" ht="20.100000000000001" customHeight="1" x14ac:dyDescent="0.2">
      <c r="A5" s="65"/>
      <c r="B5" s="70" t="s">
        <v>21</v>
      </c>
      <c r="C5" s="70" t="s">
        <v>78</v>
      </c>
      <c r="D5" s="65"/>
      <c r="E5" s="65"/>
      <c r="F5" s="65"/>
      <c r="G5" s="65"/>
      <c r="H5" s="67"/>
      <c r="I5" s="65"/>
      <c r="J5" s="68"/>
      <c r="K5" s="65">
        <v>4</v>
      </c>
      <c r="L5" s="65">
        <v>4</v>
      </c>
      <c r="M5" s="69">
        <f>IFERROR(INDEX('X3'!F:F,MATCH(B5,'X3'!G:G,0)),"")</f>
        <v>43891</v>
      </c>
      <c r="N5" s="69"/>
      <c r="O5" s="37" t="str">
        <f t="shared" si="0"/>
        <v/>
      </c>
    </row>
    <row r="6" spans="1:15" ht="20.100000000000001" customHeight="1" x14ac:dyDescent="0.2">
      <c r="A6" s="65" t="s">
        <v>88</v>
      </c>
      <c r="B6" s="66" t="s">
        <v>27</v>
      </c>
      <c r="C6" s="66" t="s">
        <v>28</v>
      </c>
      <c r="D6" s="65" t="s">
        <v>29</v>
      </c>
      <c r="E6" s="65" t="s">
        <v>30</v>
      </c>
      <c r="F6" s="65" t="s">
        <v>31</v>
      </c>
      <c r="G6" s="65" t="s">
        <v>19</v>
      </c>
      <c r="H6" s="67">
        <v>43861</v>
      </c>
      <c r="I6" s="65" t="s">
        <v>32</v>
      </c>
      <c r="J6" s="68">
        <v>78</v>
      </c>
      <c r="K6" s="65">
        <v>600</v>
      </c>
      <c r="L6" s="65">
        <v>600</v>
      </c>
      <c r="M6" s="69">
        <f>IFERROR(INDEX('X3'!F:F,MATCH(B6,'X3'!G:G,0)),"")</f>
        <v>43888</v>
      </c>
      <c r="N6" s="69"/>
      <c r="O6" s="37" t="str">
        <f t="shared" si="0"/>
        <v/>
      </c>
    </row>
    <row r="7" spans="1:15" ht="20.100000000000001" customHeight="1" x14ac:dyDescent="0.2">
      <c r="A7" s="65"/>
      <c r="B7" s="70" t="s">
        <v>27</v>
      </c>
      <c r="C7" s="70" t="s">
        <v>80</v>
      </c>
      <c r="D7" s="65"/>
      <c r="E7" s="65"/>
      <c r="F7" s="65"/>
      <c r="G7" s="65"/>
      <c r="H7" s="67"/>
      <c r="I7" s="65"/>
      <c r="J7" s="68"/>
      <c r="K7" s="65">
        <v>270</v>
      </c>
      <c r="L7" s="65">
        <v>270</v>
      </c>
      <c r="M7" s="69">
        <f>IFERROR(INDEX('X3'!F:F,MATCH(B7,'X3'!G:G,0)),"")</f>
        <v>43888</v>
      </c>
      <c r="N7" s="69"/>
      <c r="O7" s="37" t="str">
        <f t="shared" si="0"/>
        <v/>
      </c>
    </row>
    <row r="8" spans="1:15" ht="20.100000000000001" customHeight="1" x14ac:dyDescent="0.2">
      <c r="A8" s="65"/>
      <c r="B8" s="70" t="s">
        <v>27</v>
      </c>
      <c r="C8" s="70" t="s">
        <v>80</v>
      </c>
      <c r="D8" s="65"/>
      <c r="E8" s="65"/>
      <c r="F8" s="65"/>
      <c r="G8" s="65"/>
      <c r="H8" s="67"/>
      <c r="I8" s="65"/>
      <c r="J8" s="68"/>
      <c r="K8" s="65">
        <v>60</v>
      </c>
      <c r="L8" s="65">
        <v>60</v>
      </c>
      <c r="M8" s="69">
        <f>IFERROR(INDEX('X3'!F:F,MATCH(B8,'X3'!G:G,0)),"")</f>
        <v>43888</v>
      </c>
      <c r="N8" s="69"/>
      <c r="O8" s="37" t="str">
        <f t="shared" si="0"/>
        <v/>
      </c>
    </row>
    <row r="9" spans="1:15" ht="20.100000000000001" customHeight="1" x14ac:dyDescent="0.2">
      <c r="A9" s="65"/>
      <c r="B9" s="70" t="s">
        <v>27</v>
      </c>
      <c r="C9" s="70" t="s">
        <v>80</v>
      </c>
      <c r="D9" s="65"/>
      <c r="E9" s="65"/>
      <c r="F9" s="65"/>
      <c r="G9" s="65"/>
      <c r="H9" s="67"/>
      <c r="I9" s="65"/>
      <c r="J9" s="68"/>
      <c r="K9" s="65">
        <v>270</v>
      </c>
      <c r="L9" s="65">
        <v>270</v>
      </c>
      <c r="M9" s="69"/>
      <c r="N9" s="69"/>
      <c r="O9" s="37" t="str">
        <f t="shared" si="0"/>
        <v/>
      </c>
    </row>
    <row r="10" spans="1:15" ht="20.100000000000001" customHeight="1" x14ac:dyDescent="0.2">
      <c r="A10" s="65" t="str">
        <f>IFERROR(INDEX('X3'!P:P,MATCH(B10,'X3'!G:G,0)),"")</f>
        <v>Expédiée</v>
      </c>
      <c r="B10" s="66" t="s">
        <v>33</v>
      </c>
      <c r="C10" s="66" t="s">
        <v>34</v>
      </c>
      <c r="D10" s="65" t="s">
        <v>35</v>
      </c>
      <c r="E10" s="65" t="s">
        <v>36</v>
      </c>
      <c r="F10" s="65" t="s">
        <v>37</v>
      </c>
      <c r="G10" s="65" t="s">
        <v>19</v>
      </c>
      <c r="H10" s="67">
        <v>43880</v>
      </c>
      <c r="I10" s="65" t="s">
        <v>38</v>
      </c>
      <c r="J10" s="68">
        <v>1</v>
      </c>
      <c r="K10" s="65">
        <f>IFERROR(INDEX('X3'!I:I,MATCH(B10,'X3'!G:G,0)),"")</f>
        <v>6</v>
      </c>
      <c r="L10" s="65">
        <f>IFERROR(INDEX('X3'!J:J,MATCH(B10,'X3'!G:G,0)),"")</f>
        <v>6</v>
      </c>
      <c r="M10" s="69"/>
      <c r="N10" s="69"/>
      <c r="O10" s="37" t="str">
        <f t="shared" si="0"/>
        <v/>
      </c>
    </row>
    <row r="11" spans="1:15" ht="20.100000000000001" customHeight="1" x14ac:dyDescent="0.2">
      <c r="A11" s="65" t="str">
        <f>IFERROR(INDEX('X3'!P:P,MATCH(B11,'X3'!G:G,0)),"")</f>
        <v>Préparée Totalement</v>
      </c>
      <c r="B11" s="66" t="s">
        <v>39</v>
      </c>
      <c r="C11" s="66" t="s">
        <v>40</v>
      </c>
      <c r="D11" s="65" t="s">
        <v>41</v>
      </c>
      <c r="E11" s="65" t="s">
        <v>42</v>
      </c>
      <c r="F11" s="65" t="s">
        <v>43</v>
      </c>
      <c r="G11" s="65" t="s">
        <v>44</v>
      </c>
      <c r="H11" s="67">
        <v>43880</v>
      </c>
      <c r="I11" s="65"/>
      <c r="J11" s="68">
        <v>100</v>
      </c>
      <c r="K11" s="65">
        <f>IFERROR(INDEX('X3'!I:I,MATCH(B11,'X3'!G:G,0)),"")</f>
        <v>20</v>
      </c>
      <c r="L11" s="65">
        <f>IFERROR(INDEX('X3'!J:J,MATCH(B11,'X3'!G:G,0)),"")</f>
        <v>20</v>
      </c>
      <c r="M11" s="69"/>
      <c r="N11" s="69"/>
      <c r="O11" s="37" t="str">
        <f t="shared" si="0"/>
        <v/>
      </c>
    </row>
    <row r="12" spans="1:15" ht="20.100000000000001" customHeight="1" x14ac:dyDescent="0.2">
      <c r="A12" s="65">
        <f>IFERROR(INDEX('X3'!P:P,MATCH(B12,'X3'!G:G,0)),"")</f>
        <v>0</v>
      </c>
      <c r="B12" s="66" t="s">
        <v>45</v>
      </c>
      <c r="C12" s="66" t="s">
        <v>46</v>
      </c>
      <c r="D12" s="65" t="s">
        <v>47</v>
      </c>
      <c r="E12" s="65" t="s">
        <v>48</v>
      </c>
      <c r="F12" s="65" t="s">
        <v>49</v>
      </c>
      <c r="G12" s="65" t="s">
        <v>19</v>
      </c>
      <c r="H12" s="67">
        <v>43880</v>
      </c>
      <c r="I12" s="65" t="s">
        <v>50</v>
      </c>
      <c r="J12" s="68">
        <v>50</v>
      </c>
      <c r="K12" s="65">
        <f>IFERROR(INDEX('X3'!I:I,MATCH(B12,'X3'!G:G,0)),"")</f>
        <v>500</v>
      </c>
      <c r="L12" s="65">
        <f>IFERROR(INDEX('X3'!J:J,MATCH(B12,'X3'!G:G,0)),"")</f>
        <v>0</v>
      </c>
      <c r="M12" s="69"/>
      <c r="N12" s="69"/>
      <c r="O12" s="37" t="str">
        <f t="shared" si="0"/>
        <v/>
      </c>
    </row>
    <row r="13" spans="1:15" ht="20.100000000000001" customHeight="1" x14ac:dyDescent="0.2">
      <c r="A13" s="65" t="str">
        <f>IFERROR(INDEX('X3'!P:P,MATCH(B13,'X3'!G:G,0)),"")</f>
        <v/>
      </c>
      <c r="B13" s="66" t="s">
        <v>56</v>
      </c>
      <c r="C13" s="66" t="s">
        <v>54</v>
      </c>
      <c r="D13" s="65" t="s">
        <v>52</v>
      </c>
      <c r="E13" s="65" t="s">
        <v>53</v>
      </c>
      <c r="F13" s="65" t="s">
        <v>55</v>
      </c>
      <c r="G13" s="65" t="s">
        <v>19</v>
      </c>
      <c r="H13" s="67">
        <v>43879</v>
      </c>
      <c r="I13" s="65" t="s">
        <v>57</v>
      </c>
      <c r="J13" s="68"/>
      <c r="K13" s="65">
        <f>IFERROR(INDEX('X3'!I:I,MATCH(B13,'X3'!G:G,0)),"")</f>
        <v>1000</v>
      </c>
      <c r="L13" s="65">
        <f>IFERROR(INDEX('X3'!J:J,MATCH(B13,'X3'!G:G,0)),"")</f>
        <v>0</v>
      </c>
      <c r="M13" s="69"/>
      <c r="N13" s="69"/>
      <c r="O13" s="37" t="str">
        <f t="shared" si="0"/>
        <v/>
      </c>
    </row>
    <row r="14" spans="1:15" ht="20.100000000000001" customHeight="1" x14ac:dyDescent="0.2">
      <c r="A14" s="27"/>
      <c r="D14" s="38"/>
      <c r="E14" s="38"/>
      <c r="F14" s="38"/>
      <c r="G14" s="38"/>
      <c r="H14" s="64"/>
      <c r="I14" s="38"/>
      <c r="J14" s="39"/>
      <c r="K14" s="38"/>
      <c r="L14" s="38"/>
      <c r="M14" s="36"/>
      <c r="N14" s="36"/>
      <c r="O14" s="37" t="str">
        <f t="shared" si="0"/>
        <v/>
      </c>
    </row>
    <row r="15" spans="1:15" ht="20.100000000000001" customHeight="1" x14ac:dyDescent="0.2">
      <c r="A15" s="27"/>
      <c r="B15" s="71" t="s">
        <v>89</v>
      </c>
      <c r="D15" s="38"/>
      <c r="E15" s="38"/>
      <c r="F15" s="38"/>
      <c r="G15" s="38"/>
      <c r="H15" s="64"/>
      <c r="I15" s="38"/>
      <c r="J15" s="39"/>
      <c r="K15" s="38"/>
      <c r="L15" s="38"/>
      <c r="M15" s="36"/>
      <c r="N15" s="36"/>
      <c r="O15" s="37" t="str">
        <f t="shared" si="0"/>
        <v/>
      </c>
    </row>
    <row r="16" spans="1:15" ht="20.100000000000001" customHeight="1" x14ac:dyDescent="0.2">
      <c r="A16" s="27"/>
      <c r="B16" s="71" t="s">
        <v>90</v>
      </c>
      <c r="D16" s="38"/>
      <c r="E16" s="38"/>
      <c r="F16" s="38"/>
      <c r="G16" s="38"/>
      <c r="H16" s="64"/>
      <c r="I16" s="38"/>
      <c r="J16" s="39"/>
      <c r="K16" s="38"/>
      <c r="L16" s="38"/>
      <c r="M16" s="36"/>
      <c r="N16" s="36"/>
      <c r="O16" s="37" t="str">
        <f t="shared" si="0"/>
        <v/>
      </c>
    </row>
    <row r="17" spans="1:15" ht="20.100000000000001" customHeight="1" x14ac:dyDescent="0.2">
      <c r="A17" s="27"/>
      <c r="B17" s="71" t="s">
        <v>91</v>
      </c>
      <c r="D17" s="38"/>
      <c r="E17" s="38"/>
      <c r="F17" s="38"/>
      <c r="G17" s="38"/>
      <c r="H17" s="64"/>
      <c r="I17" s="38"/>
      <c r="J17" s="39"/>
      <c r="K17" s="38"/>
      <c r="L17" s="38"/>
      <c r="M17" s="36"/>
      <c r="N17" s="36"/>
      <c r="O17" s="37" t="str">
        <f t="shared" si="0"/>
        <v/>
      </c>
    </row>
    <row r="18" spans="1:15" ht="20.100000000000001" customHeight="1" x14ac:dyDescent="0.2">
      <c r="A18" s="27"/>
      <c r="D18" s="38"/>
      <c r="E18" s="38"/>
      <c r="F18" s="38"/>
      <c r="G18" s="38"/>
      <c r="H18" s="64"/>
      <c r="I18" s="38"/>
      <c r="J18" s="39"/>
      <c r="K18" s="38"/>
      <c r="L18" s="38"/>
      <c r="M18" s="36"/>
      <c r="N18" s="36"/>
      <c r="O18" s="37" t="str">
        <f t="shared" si="0"/>
        <v/>
      </c>
    </row>
    <row r="19" spans="1:15" ht="20.100000000000001" customHeight="1" x14ac:dyDescent="0.2">
      <c r="A19" s="27"/>
      <c r="D19" s="38"/>
      <c r="E19" s="38"/>
      <c r="F19" s="38"/>
      <c r="G19" s="38"/>
      <c r="H19" s="64"/>
      <c r="I19" s="38"/>
      <c r="J19" s="39"/>
      <c r="K19" s="38"/>
      <c r="L19" s="38"/>
      <c r="M19" s="36"/>
      <c r="N19" s="36"/>
      <c r="O19" s="37" t="str">
        <f t="shared" si="0"/>
        <v/>
      </c>
    </row>
    <row r="20" spans="1:15" ht="20.100000000000001" customHeight="1" x14ac:dyDescent="0.2">
      <c r="A20" s="27"/>
      <c r="D20" s="38"/>
      <c r="E20" s="38"/>
      <c r="F20" s="38"/>
      <c r="G20" s="38"/>
      <c r="H20" s="64"/>
      <c r="I20" s="38"/>
      <c r="J20" s="39"/>
      <c r="K20" s="38"/>
      <c r="L20" s="38"/>
      <c r="M20" s="36"/>
      <c r="N20" s="36"/>
      <c r="O20" s="37" t="str">
        <f t="shared" si="0"/>
        <v/>
      </c>
    </row>
    <row r="21" spans="1:15" ht="20.100000000000001" customHeight="1" x14ac:dyDescent="0.2">
      <c r="A21" s="27"/>
      <c r="D21" s="38"/>
      <c r="E21" s="38"/>
      <c r="F21" s="38"/>
      <c r="G21" s="38"/>
      <c r="H21" s="64"/>
      <c r="I21" s="38"/>
      <c r="J21" s="39"/>
      <c r="K21" s="38"/>
      <c r="L21" s="38"/>
      <c r="M21" s="36"/>
      <c r="N21" s="36"/>
      <c r="O21" s="37" t="str">
        <f t="shared" si="0"/>
        <v/>
      </c>
    </row>
    <row r="22" spans="1:15" ht="20.100000000000001" customHeight="1" x14ac:dyDescent="0.2">
      <c r="A22" s="27"/>
      <c r="D22" s="38"/>
      <c r="E22" s="38"/>
      <c r="F22" s="38"/>
      <c r="G22" s="38"/>
      <c r="H22" s="64"/>
      <c r="I22" s="38"/>
      <c r="J22" s="39"/>
      <c r="K22" s="38"/>
      <c r="L22" s="38"/>
      <c r="M22" s="36"/>
      <c r="N22" s="36"/>
      <c r="O22" s="37" t="str">
        <f t="shared" si="0"/>
        <v/>
      </c>
    </row>
    <row r="23" spans="1:15" ht="20.100000000000001" customHeight="1" x14ac:dyDescent="0.2">
      <c r="A23" s="27"/>
      <c r="D23" s="38"/>
      <c r="E23" s="38"/>
      <c r="F23" s="38"/>
      <c r="G23" s="38"/>
      <c r="H23" s="64"/>
      <c r="I23" s="38"/>
      <c r="J23" s="39"/>
      <c r="K23" s="38"/>
      <c r="L23" s="38"/>
      <c r="M23" s="36"/>
      <c r="N23" s="36"/>
      <c r="O23" s="37" t="str">
        <f t="shared" si="0"/>
        <v/>
      </c>
    </row>
    <row r="24" spans="1:15" ht="20.100000000000001" customHeight="1" x14ac:dyDescent="0.2">
      <c r="A24" s="27"/>
      <c r="D24" s="38"/>
      <c r="E24" s="38"/>
      <c r="F24" s="38"/>
      <c r="G24" s="38"/>
      <c r="H24" s="64"/>
      <c r="I24" s="38"/>
      <c r="J24" s="39"/>
      <c r="K24" s="38"/>
      <c r="L24" s="38"/>
      <c r="M24" s="36"/>
      <c r="N24" s="36"/>
      <c r="O24" s="37" t="str">
        <f t="shared" si="0"/>
        <v/>
      </c>
    </row>
    <row r="25" spans="1:15" ht="20.100000000000001" customHeight="1" x14ac:dyDescent="0.2">
      <c r="A25" s="27"/>
      <c r="D25" s="38"/>
      <c r="E25" s="38"/>
      <c r="F25" s="38"/>
      <c r="G25" s="38"/>
      <c r="H25" s="64"/>
      <c r="I25" s="38"/>
      <c r="J25" s="39"/>
      <c r="K25" s="38"/>
      <c r="L25" s="38"/>
      <c r="M25" s="36"/>
      <c r="N25" s="36"/>
      <c r="O25" s="37" t="str">
        <f t="shared" si="0"/>
        <v/>
      </c>
    </row>
    <row r="26" spans="1:15" ht="20.100000000000001" customHeight="1" x14ac:dyDescent="0.2">
      <c r="A26" s="27"/>
      <c r="D26" s="38"/>
      <c r="E26" s="38"/>
      <c r="F26" s="38"/>
      <c r="G26" s="38"/>
      <c r="H26" s="64"/>
      <c r="I26" s="38"/>
      <c r="J26" s="39"/>
      <c r="K26" s="38"/>
      <c r="L26" s="38"/>
      <c r="M26" s="36"/>
      <c r="N26" s="36"/>
      <c r="O26" s="37" t="str">
        <f t="shared" si="0"/>
        <v/>
      </c>
    </row>
    <row r="27" spans="1:15" ht="20.100000000000001" customHeight="1" x14ac:dyDescent="0.2">
      <c r="A27" s="27"/>
      <c r="D27" s="38"/>
      <c r="E27" s="38"/>
      <c r="F27" s="38"/>
      <c r="G27" s="38"/>
      <c r="H27" s="64"/>
      <c r="I27" s="38"/>
      <c r="J27" s="39"/>
      <c r="K27" s="38"/>
      <c r="L27" s="38"/>
      <c r="M27" s="36"/>
      <c r="N27" s="36"/>
      <c r="O27" s="37" t="str">
        <f t="shared" si="0"/>
        <v/>
      </c>
    </row>
    <row r="28" spans="1:15" ht="20.100000000000001" customHeight="1" x14ac:dyDescent="0.2">
      <c r="A28" s="27"/>
      <c r="D28" s="38"/>
      <c r="E28" s="38"/>
      <c r="F28" s="38"/>
      <c r="G28" s="38"/>
      <c r="H28" s="64"/>
      <c r="I28" s="38"/>
      <c r="J28" s="39"/>
      <c r="K28" s="38"/>
      <c r="L28" s="38"/>
      <c r="M28" s="36"/>
      <c r="N28" s="36"/>
      <c r="O28" s="37" t="str">
        <f t="shared" si="0"/>
        <v/>
      </c>
    </row>
    <row r="29" spans="1:15" ht="20.100000000000001" customHeight="1" x14ac:dyDescent="0.2">
      <c r="A29" s="27"/>
      <c r="D29" s="38"/>
      <c r="E29" s="38"/>
      <c r="F29" s="38"/>
      <c r="G29" s="38"/>
      <c r="H29" s="64"/>
      <c r="I29" s="38"/>
      <c r="J29" s="39"/>
      <c r="K29" s="38"/>
      <c r="L29" s="38"/>
      <c r="M29" s="36"/>
      <c r="N29" s="36"/>
      <c r="O29" s="37" t="str">
        <f t="shared" si="0"/>
        <v/>
      </c>
    </row>
    <row r="30" spans="1:15" ht="20.100000000000001" customHeight="1" x14ac:dyDescent="0.2">
      <c r="A30" s="27"/>
      <c r="D30" s="38"/>
      <c r="E30" s="38"/>
      <c r="F30" s="38"/>
      <c r="G30" s="38"/>
      <c r="H30" s="64"/>
      <c r="I30" s="38"/>
      <c r="J30" s="39"/>
      <c r="K30" s="38"/>
      <c r="L30" s="38"/>
      <c r="M30" s="36"/>
      <c r="N30" s="36"/>
      <c r="O30" s="37" t="str">
        <f t="shared" si="0"/>
        <v/>
      </c>
    </row>
    <row r="31" spans="1:15" ht="20.100000000000001" customHeight="1" x14ac:dyDescent="0.2">
      <c r="A31" s="27"/>
      <c r="D31" s="38"/>
      <c r="E31" s="38"/>
      <c r="F31" s="38"/>
      <c r="G31" s="38"/>
      <c r="H31" s="64"/>
      <c r="I31" s="38"/>
      <c r="J31" s="39"/>
      <c r="K31" s="38"/>
      <c r="L31" s="38"/>
      <c r="M31" s="36"/>
      <c r="N31" s="36"/>
      <c r="O31" s="37" t="str">
        <f t="shared" si="0"/>
        <v/>
      </c>
    </row>
    <row r="32" spans="1:15" ht="20.100000000000001" customHeight="1" x14ac:dyDescent="0.2">
      <c r="A32" s="27"/>
      <c r="D32" s="38"/>
      <c r="E32" s="38"/>
      <c r="F32" s="38"/>
      <c r="G32" s="38"/>
      <c r="H32" s="64"/>
      <c r="I32" s="38"/>
      <c r="J32" s="39"/>
      <c r="K32" s="38"/>
      <c r="L32" s="38"/>
      <c r="M32" s="36"/>
      <c r="N32" s="36"/>
      <c r="O32" s="37" t="str">
        <f t="shared" si="0"/>
        <v/>
      </c>
    </row>
    <row r="33" spans="1:15" ht="20.100000000000001" customHeight="1" x14ac:dyDescent="0.2">
      <c r="A33" s="27"/>
      <c r="D33" s="38"/>
      <c r="E33" s="38"/>
      <c r="F33" s="38"/>
      <c r="G33" s="38"/>
      <c r="H33" s="64"/>
      <c r="I33" s="38"/>
      <c r="J33" s="39"/>
      <c r="K33" s="38"/>
      <c r="L33" s="38"/>
      <c r="M33" s="36"/>
      <c r="N33" s="36"/>
      <c r="O33" s="37" t="str">
        <f t="shared" si="0"/>
        <v/>
      </c>
    </row>
    <row r="34" spans="1:15" ht="20.100000000000001" customHeight="1" x14ac:dyDescent="0.2">
      <c r="A34" s="27"/>
      <c r="D34" s="38"/>
      <c r="E34" s="38"/>
      <c r="F34" s="38"/>
      <c r="G34" s="38"/>
      <c r="H34" s="64"/>
      <c r="I34" s="38"/>
      <c r="J34" s="39"/>
      <c r="K34" s="38"/>
      <c r="L34" s="38"/>
      <c r="M34" s="36"/>
      <c r="N34" s="36"/>
      <c r="O34" s="37" t="str">
        <f t="shared" si="0"/>
        <v/>
      </c>
    </row>
    <row r="35" spans="1:15" ht="20.100000000000001" customHeight="1" x14ac:dyDescent="0.2">
      <c r="A35" s="27"/>
      <c r="D35" s="38"/>
      <c r="E35" s="38"/>
      <c r="F35" s="38"/>
      <c r="G35" s="38"/>
      <c r="H35" s="64"/>
      <c r="I35" s="38"/>
      <c r="J35" s="39"/>
      <c r="K35" s="38"/>
      <c r="L35" s="38"/>
      <c r="M35" s="36"/>
      <c r="N35" s="36"/>
      <c r="O35" s="37" t="str">
        <f t="shared" si="0"/>
        <v/>
      </c>
    </row>
    <row r="36" spans="1:15" ht="20.100000000000001" customHeight="1" x14ac:dyDescent="0.2">
      <c r="A36" s="27"/>
      <c r="M36" s="36"/>
      <c r="N36" s="36"/>
      <c r="O36" s="37" t="str">
        <f t="shared" si="0"/>
        <v/>
      </c>
    </row>
    <row r="37" spans="1:15" ht="20.100000000000001" customHeight="1" x14ac:dyDescent="0.2">
      <c r="A37" s="27"/>
      <c r="M37" s="36"/>
      <c r="N37" s="36"/>
      <c r="O37" s="37" t="str">
        <f t="shared" si="0"/>
        <v/>
      </c>
    </row>
    <row r="38" spans="1:15" ht="20.100000000000001" customHeight="1" x14ac:dyDescent="0.2">
      <c r="A38" s="27"/>
      <c r="M38" s="36"/>
      <c r="N38" s="36"/>
      <c r="O38" s="37" t="str">
        <f t="shared" si="0"/>
        <v/>
      </c>
    </row>
    <row r="39" spans="1:15" ht="20.100000000000001" customHeight="1" x14ac:dyDescent="0.2">
      <c r="A39" s="27"/>
      <c r="M39" s="36"/>
      <c r="N39" s="36"/>
      <c r="O39" s="37" t="str">
        <f t="shared" si="0"/>
        <v/>
      </c>
    </row>
    <row r="40" spans="1:15" ht="20.100000000000001" customHeight="1" x14ac:dyDescent="0.2">
      <c r="A40" s="27"/>
      <c r="M40" s="36"/>
      <c r="N40" s="36"/>
      <c r="O40" s="37" t="str">
        <f t="shared" si="0"/>
        <v/>
      </c>
    </row>
    <row r="41" spans="1:15" ht="20.100000000000001" customHeight="1" x14ac:dyDescent="0.2">
      <c r="A41" s="27"/>
      <c r="M41" s="36"/>
      <c r="N41" s="36"/>
      <c r="O41" s="37" t="str">
        <f t="shared" si="0"/>
        <v/>
      </c>
    </row>
    <row r="42" spans="1:15" ht="20.100000000000001" customHeight="1" x14ac:dyDescent="0.2">
      <c r="A42" s="27"/>
      <c r="M42" s="36"/>
      <c r="N42" s="36"/>
      <c r="O42" s="37" t="str">
        <f t="shared" si="0"/>
        <v/>
      </c>
    </row>
    <row r="43" spans="1:15" ht="20.100000000000001" customHeight="1" x14ac:dyDescent="0.2">
      <c r="A43" s="27"/>
      <c r="M43" s="36"/>
      <c r="N43" s="36"/>
      <c r="O43" s="37" t="str">
        <f t="shared" si="0"/>
        <v/>
      </c>
    </row>
    <row r="44" spans="1:15" ht="20.100000000000001" customHeight="1" x14ac:dyDescent="0.2">
      <c r="A44" s="27"/>
      <c r="M44" s="36"/>
      <c r="N44" s="36"/>
      <c r="O44" s="37" t="str">
        <f t="shared" si="0"/>
        <v/>
      </c>
    </row>
    <row r="45" spans="1:15" ht="20.100000000000001" customHeight="1" x14ac:dyDescent="0.2">
      <c r="A45" s="27"/>
      <c r="M45" s="36"/>
      <c r="N45" s="36"/>
      <c r="O45" s="37" t="str">
        <f t="shared" si="0"/>
        <v/>
      </c>
    </row>
    <row r="46" spans="1:15" ht="20.100000000000001" customHeight="1" x14ac:dyDescent="0.2">
      <c r="A46" s="27"/>
      <c r="M46" s="36"/>
      <c r="N46" s="36"/>
      <c r="O46" s="37" t="str">
        <f t="shared" si="0"/>
        <v/>
      </c>
    </row>
    <row r="47" spans="1:15" ht="20.100000000000001" customHeight="1" x14ac:dyDescent="0.2">
      <c r="A47" s="27"/>
      <c r="M47" s="36"/>
      <c r="N47" s="36"/>
      <c r="O47" s="37" t="str">
        <f t="shared" si="0"/>
        <v/>
      </c>
    </row>
    <row r="48" spans="1:15" ht="20.100000000000001" customHeight="1" x14ac:dyDescent="0.2">
      <c r="A48" s="27"/>
      <c r="M48" s="36"/>
      <c r="N48" s="36"/>
      <c r="O48" s="37" t="str">
        <f t="shared" si="0"/>
        <v/>
      </c>
    </row>
    <row r="49" spans="1:15" ht="20.100000000000001" customHeight="1" x14ac:dyDescent="0.2">
      <c r="A49" s="27"/>
      <c r="M49" s="36"/>
      <c r="N49" s="36"/>
      <c r="O49" s="37" t="str">
        <f t="shared" si="0"/>
        <v/>
      </c>
    </row>
    <row r="50" spans="1:15" ht="20.100000000000001" customHeight="1" x14ac:dyDescent="0.2">
      <c r="A50" s="27"/>
      <c r="M50" s="36"/>
      <c r="N50" s="36"/>
      <c r="O50" s="37" t="str">
        <f t="shared" si="0"/>
        <v/>
      </c>
    </row>
    <row r="51" spans="1:15" ht="20.100000000000001" customHeight="1" x14ac:dyDescent="0.2">
      <c r="A51" s="27"/>
      <c r="M51" s="36"/>
      <c r="N51" s="36"/>
      <c r="O51" s="37" t="str">
        <f t="shared" si="0"/>
        <v/>
      </c>
    </row>
    <row r="52" spans="1:15" ht="20.100000000000001" customHeight="1" x14ac:dyDescent="0.2">
      <c r="A52" s="27"/>
      <c r="M52" s="36"/>
      <c r="N52" s="36"/>
      <c r="O52" s="37" t="str">
        <f t="shared" si="0"/>
        <v/>
      </c>
    </row>
    <row r="53" spans="1:15" ht="20.100000000000001" customHeight="1" x14ac:dyDescent="0.2">
      <c r="A53" s="27"/>
      <c r="M53" s="36"/>
      <c r="N53" s="36"/>
      <c r="O53" s="37" t="str">
        <f t="shared" si="0"/>
        <v/>
      </c>
    </row>
    <row r="54" spans="1:15" ht="20.100000000000001" customHeight="1" x14ac:dyDescent="0.2">
      <c r="A54" s="27"/>
      <c r="M54" s="36"/>
      <c r="N54" s="36"/>
      <c r="O54" s="37" t="str">
        <f t="shared" si="0"/>
        <v/>
      </c>
    </row>
    <row r="55" spans="1:15" ht="20.100000000000001" customHeight="1" x14ac:dyDescent="0.2">
      <c r="A55" s="27"/>
      <c r="M55" s="36"/>
      <c r="N55" s="36"/>
      <c r="O55" s="37" t="str">
        <f t="shared" si="0"/>
        <v/>
      </c>
    </row>
    <row r="56" spans="1:15" ht="20.100000000000001" customHeight="1" x14ac:dyDescent="0.2">
      <c r="A56" s="27"/>
      <c r="M56" s="36"/>
      <c r="N56" s="36"/>
      <c r="O56" s="37" t="str">
        <f t="shared" si="0"/>
        <v/>
      </c>
    </row>
    <row r="57" spans="1:15" ht="20.100000000000001" customHeight="1" x14ac:dyDescent="0.2">
      <c r="A57" s="27"/>
      <c r="M57" s="36"/>
      <c r="N57" s="36"/>
      <c r="O57" s="37" t="str">
        <f t="shared" si="0"/>
        <v/>
      </c>
    </row>
    <row r="58" spans="1:15" ht="20.100000000000001" customHeight="1" x14ac:dyDescent="0.2">
      <c r="A58" s="27"/>
      <c r="M58" s="36"/>
      <c r="N58" s="36"/>
      <c r="O58" s="37" t="str">
        <f t="shared" si="0"/>
        <v/>
      </c>
    </row>
    <row r="59" spans="1:15" ht="20.100000000000001" customHeight="1" x14ac:dyDescent="0.2">
      <c r="A59" s="27"/>
      <c r="M59" s="36"/>
      <c r="N59" s="36"/>
      <c r="O59" s="37" t="str">
        <f t="shared" si="0"/>
        <v/>
      </c>
    </row>
    <row r="60" spans="1:15" ht="20.100000000000001" customHeight="1" x14ac:dyDescent="0.2">
      <c r="A60" s="27"/>
      <c r="M60" s="36"/>
      <c r="N60" s="36"/>
      <c r="O60" s="37" t="str">
        <f t="shared" si="0"/>
        <v/>
      </c>
    </row>
    <row r="61" spans="1:15" ht="20.100000000000001" customHeight="1" x14ac:dyDescent="0.2">
      <c r="A61" s="27"/>
      <c r="M61" s="36"/>
      <c r="N61" s="36"/>
    </row>
    <row r="62" spans="1:15" ht="15" customHeight="1" x14ac:dyDescent="0.2">
      <c r="M62" s="36"/>
      <c r="N62" s="36"/>
    </row>
    <row r="63" spans="1:15" ht="15" customHeight="1" x14ac:dyDescent="0.2">
      <c r="M63" s="36"/>
      <c r="N63" s="36"/>
    </row>
    <row r="64" spans="1:15" ht="15" customHeight="1" x14ac:dyDescent="0.2">
      <c r="M64" s="36"/>
      <c r="N64" s="36"/>
    </row>
    <row r="65" spans="13:14" ht="15" customHeight="1" x14ac:dyDescent="0.2">
      <c r="M65" s="36"/>
      <c r="N65" s="36"/>
    </row>
    <row r="66" spans="13:14" ht="15" customHeight="1" x14ac:dyDescent="0.2">
      <c r="M66" s="36"/>
      <c r="N66" s="36"/>
    </row>
    <row r="67" spans="13:14" ht="15" customHeight="1" x14ac:dyDescent="0.2">
      <c r="M67" s="36"/>
      <c r="N67" s="36"/>
    </row>
    <row r="68" spans="13:14" ht="15" customHeight="1" x14ac:dyDescent="0.2">
      <c r="M68" s="36"/>
      <c r="N68" s="36"/>
    </row>
    <row r="69" spans="13:14" ht="15" customHeight="1" x14ac:dyDescent="0.2">
      <c r="M69" s="36"/>
      <c r="N69" s="36"/>
    </row>
    <row r="70" spans="13:14" ht="15" customHeight="1" x14ac:dyDescent="0.2">
      <c r="M70" s="36"/>
      <c r="N70" s="36"/>
    </row>
    <row r="71" spans="13:14" ht="15" customHeight="1" x14ac:dyDescent="0.2">
      <c r="M71" s="36"/>
      <c r="N71" s="36"/>
    </row>
    <row r="72" spans="13:14" ht="15" customHeight="1" x14ac:dyDescent="0.2">
      <c r="M72" s="36"/>
      <c r="N72" s="36"/>
    </row>
    <row r="73" spans="13:14" ht="15" customHeight="1" x14ac:dyDescent="0.2">
      <c r="M73" s="36"/>
      <c r="N73" s="36"/>
    </row>
    <row r="74" spans="13:14" ht="15" customHeight="1" x14ac:dyDescent="0.2">
      <c r="M74" s="36"/>
      <c r="N74" s="36"/>
    </row>
    <row r="75" spans="13:14" ht="15" customHeight="1" x14ac:dyDescent="0.2">
      <c r="M75" s="36"/>
      <c r="N75" s="36"/>
    </row>
    <row r="76" spans="13:14" ht="15" customHeight="1" x14ac:dyDescent="0.2">
      <c r="M76" s="36"/>
      <c r="N76" s="36"/>
    </row>
    <row r="77" spans="13:14" ht="15" customHeight="1" x14ac:dyDescent="0.2">
      <c r="M77" s="36"/>
      <c r="N77" s="36"/>
    </row>
    <row r="78" spans="13:14" ht="15" customHeight="1" x14ac:dyDescent="0.2">
      <c r="M78" s="36"/>
      <c r="N78" s="36"/>
    </row>
    <row r="79" spans="13:14" ht="15" customHeight="1" x14ac:dyDescent="0.2">
      <c r="M79" s="36"/>
      <c r="N79" s="36"/>
    </row>
    <row r="80" spans="13:14" ht="15" customHeight="1" x14ac:dyDescent="0.2">
      <c r="M80" s="36"/>
      <c r="N80" s="36"/>
    </row>
    <row r="81" spans="13:14" ht="15" customHeight="1" x14ac:dyDescent="0.2">
      <c r="M81" s="36"/>
      <c r="N81" s="36"/>
    </row>
    <row r="82" spans="13:14" ht="15" customHeight="1" x14ac:dyDescent="0.2">
      <c r="M82" s="36"/>
      <c r="N82" s="36"/>
    </row>
    <row r="83" spans="13:14" ht="15" customHeight="1" x14ac:dyDescent="0.2">
      <c r="M83" s="36"/>
      <c r="N83" s="36"/>
    </row>
    <row r="84" spans="13:14" ht="15" customHeight="1" x14ac:dyDescent="0.2">
      <c r="M84" s="36"/>
      <c r="N84" s="36"/>
    </row>
    <row r="85" spans="13:14" ht="15" customHeight="1" x14ac:dyDescent="0.2">
      <c r="M85" s="36"/>
      <c r="N85" s="36"/>
    </row>
    <row r="86" spans="13:14" ht="15" customHeight="1" x14ac:dyDescent="0.2">
      <c r="M86" s="36"/>
      <c r="N86" s="36"/>
    </row>
    <row r="87" spans="13:14" ht="15" customHeight="1" x14ac:dyDescent="0.2">
      <c r="M87" s="36"/>
      <c r="N87" s="36"/>
    </row>
    <row r="88" spans="13:14" ht="15" customHeight="1" x14ac:dyDescent="0.2">
      <c r="M88" s="36"/>
      <c r="N88" s="36"/>
    </row>
    <row r="89" spans="13:14" ht="15" customHeight="1" x14ac:dyDescent="0.2">
      <c r="M89" s="36"/>
      <c r="N89" s="36"/>
    </row>
    <row r="90" spans="13:14" ht="15" customHeight="1" x14ac:dyDescent="0.2">
      <c r="M90" s="36"/>
      <c r="N90" s="36"/>
    </row>
    <row r="91" spans="13:14" ht="15" customHeight="1" x14ac:dyDescent="0.2">
      <c r="M91" s="36" t="str">
        <f t="shared" ref="M91:M100" si="1">IF(A91="&lt; DOUBLON &gt;","&lt; DOUBLON &gt;","")</f>
        <v/>
      </c>
      <c r="N91" s="36"/>
    </row>
    <row r="92" spans="13:14" ht="15" customHeight="1" x14ac:dyDescent="0.2">
      <c r="M92" s="36" t="str">
        <f t="shared" si="1"/>
        <v/>
      </c>
      <c r="N92" s="36"/>
    </row>
    <row r="93" spans="13:14" ht="15" customHeight="1" x14ac:dyDescent="0.2">
      <c r="M93" s="36" t="str">
        <f t="shared" si="1"/>
        <v/>
      </c>
      <c r="N93" s="36"/>
    </row>
    <row r="94" spans="13:14" ht="15" customHeight="1" x14ac:dyDescent="0.2">
      <c r="M94" s="36" t="str">
        <f t="shared" si="1"/>
        <v/>
      </c>
      <c r="N94" s="36"/>
    </row>
    <row r="95" spans="13:14" ht="15" customHeight="1" x14ac:dyDescent="0.2">
      <c r="M95" s="36" t="str">
        <f t="shared" si="1"/>
        <v/>
      </c>
      <c r="N95" s="36"/>
    </row>
    <row r="96" spans="13:14" ht="15" customHeight="1" x14ac:dyDescent="0.2">
      <c r="M96" s="36" t="str">
        <f t="shared" si="1"/>
        <v/>
      </c>
      <c r="N96" s="36"/>
    </row>
    <row r="97" spans="13:14" ht="15" customHeight="1" x14ac:dyDescent="0.2">
      <c r="M97" s="36" t="str">
        <f t="shared" si="1"/>
        <v/>
      </c>
      <c r="N97" s="36"/>
    </row>
    <row r="98" spans="13:14" ht="15" customHeight="1" x14ac:dyDescent="0.2">
      <c r="M98" s="36" t="str">
        <f t="shared" si="1"/>
        <v/>
      </c>
      <c r="N98" s="36"/>
    </row>
    <row r="99" spans="13:14" ht="15" customHeight="1" x14ac:dyDescent="0.2">
      <c r="M99" s="36" t="str">
        <f t="shared" si="1"/>
        <v/>
      </c>
      <c r="N99" s="36"/>
    </row>
    <row r="100" spans="13:14" ht="15" customHeight="1" x14ac:dyDescent="0.2">
      <c r="M100" s="36" t="str">
        <f t="shared" si="1"/>
        <v/>
      </c>
      <c r="N100" s="36"/>
    </row>
  </sheetData>
  <sheetProtection deleteRows="0"/>
  <sortState xmlns:xlrd2="http://schemas.microsoft.com/office/spreadsheetml/2017/richdata2" ref="A2:L100">
    <sortCondition ref="C2"/>
  </sortState>
  <conditionalFormatting sqref="G36:G63752">
    <cfRule type="cellIs" dxfId="30" priority="10" stopIfTrue="1" operator="equal">
      <formula>"non géré"</formula>
    </cfRule>
  </conditionalFormatting>
  <conditionalFormatting sqref="M11:M60 A14:A60 O2:O60">
    <cfRule type="expression" dxfId="29" priority="9">
      <formula>$A2="DOUBLON"</formula>
    </cfRule>
  </conditionalFormatting>
  <conditionalFormatting sqref="M1:M1048576">
    <cfRule type="timePeriod" dxfId="28" priority="3" timePeriod="nextWeek">
      <formula>AND(ROUNDDOWN(M1,0)-TODAY()&gt;(7-WEEKDAY(TODAY())),ROUNDDOWN(M1,0)-TODAY()&lt;(15-WEEKDAY(TODAY())))</formula>
    </cfRule>
    <cfRule type="timePeriod" dxfId="27" priority="6" timePeriod="tomorrow">
      <formula>FLOOR(M1,1)=TODAY()+1</formula>
    </cfRule>
    <cfRule type="timePeriod" dxfId="26" priority="7" timePeriod="today">
      <formula>FLOOR(M1,1)=TODAY()</formula>
    </cfRule>
    <cfRule type="timePeriod" dxfId="25" priority="8" timePeriod="thisWeek">
      <formula>AND(TODAY()-ROUNDDOWN(M1,0)&lt;=WEEKDAY(TODAY())-1,ROUNDDOWN(M1,0)-TODAY()&lt;=7-WEEKDAY(TODAY()))</formula>
    </cfRule>
  </conditionalFormatting>
  <conditionalFormatting sqref="N1:N1048576">
    <cfRule type="containsText" dxfId="24" priority="2" operator="containsText" text="Pas de date précise">
      <formula>NOT(ISERROR(SEARCH("Pas de date précise",N1)))</formula>
    </cfRule>
    <cfRule type="timePeriod" dxfId="23" priority="4" timePeriod="thisWeek">
      <formula>AND(TODAY()-ROUNDDOWN(N1,0)&lt;=WEEKDAY(TODAY())-1,ROUNDDOWN(N1,0)-TODAY()&lt;=7-WEEKDAY(TODAY()))</formula>
    </cfRule>
    <cfRule type="timePeriod" dxfId="22" priority="5" timePeriod="tomorrow">
      <formula>FLOOR(N1,1)=TODAY()+1</formula>
    </cfRule>
    <cfRule type="containsErrors" dxfId="21" priority="11">
      <formula>ISERROR(N1)</formula>
    </cfRule>
  </conditionalFormatting>
  <conditionalFormatting sqref="A1:XFD1 A14:XFD1048576 B2:F13 H3:XFD4 H2:I2 K2:XFD2 H9:XFD13 H5:I8 K5:XFD8">
    <cfRule type="cellIs" dxfId="20" priority="1" operator="equal">
      <formula>"&lt; DOUBLON &gt;"</formula>
    </cfRule>
  </conditionalFormatting>
  <conditionalFormatting sqref="A2:A13">
    <cfRule type="cellIs" dxfId="8" priority="12" stopIfTrue="1" operator="equal">
      <formula>"Préparée Totalement"</formula>
    </cfRule>
    <cfRule type="cellIs" dxfId="7" priority="13" stopIfTrue="1" operator="equal">
      <formula>"En traitement RFX"</formula>
    </cfRule>
    <cfRule type="cellIs" dxfId="6" priority="14" stopIfTrue="1" operator="equal">
      <formula>"Expédiée"</formula>
    </cfRule>
  </conditionalFormatting>
  <conditionalFormatting sqref="G2:G13">
    <cfRule type="cellIs" dxfId="5" priority="15" stopIfTrue="1" operator="equal">
      <formula>"Non géré"</formula>
    </cfRule>
  </conditionalFormatting>
  <conditionalFormatting sqref="J2">
    <cfRule type="cellIs" dxfId="4" priority="16" stopIfTrue="1" operator="greaterThan">
      <formula>$L$2</formula>
    </cfRule>
  </conditionalFormatting>
  <conditionalFormatting sqref="J5">
    <cfRule type="cellIs" dxfId="3" priority="17" stopIfTrue="1" operator="greaterThan">
      <formula>$L$5</formula>
    </cfRule>
  </conditionalFormatting>
  <conditionalFormatting sqref="J6">
    <cfRule type="cellIs" dxfId="2" priority="18" stopIfTrue="1" operator="greaterThan">
      <formula>$L$6</formula>
    </cfRule>
  </conditionalFormatting>
  <conditionalFormatting sqref="J7">
    <cfRule type="cellIs" dxfId="1" priority="19" stopIfTrue="1" operator="greaterThan">
      <formula>$L$7</formula>
    </cfRule>
  </conditionalFormatting>
  <conditionalFormatting sqref="J8">
    <cfRule type="cellIs" dxfId="0" priority="20" stopIfTrue="1" operator="greaterThan">
      <formula>$L$8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&amp;R&amp;D  &amp;T&amp;C&amp;"Arial,Gras"&amp;26&amp;K75923CSuivi des ruptures au mardi 25 février 2020</oddHeader>
  </headerFooter>
  <drawing r:id="rId2"/>
  <legacyDrawing r:id="rId3"/>
  <controls>
    <mc:AlternateContent xmlns:mc="http://schemas.openxmlformats.org/markup-compatibility/2006">
      <mc:Choice Requires="x14">
        <control shapeId="3073" r:id="rId4" name="CmdDémarrer">
          <controlPr defaultSize="0" print="0" disabled="1" autoLine="0" r:id="rId5">
            <anchor>
              <from>
                <xdr:col>19</xdr:col>
                <xdr:colOff>304800</xdr:colOff>
                <xdr:row>0</xdr:row>
                <xdr:rowOff>85725</xdr:rowOff>
              </from>
              <to>
                <xdr:col>22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3073" r:id="rId4" name="CmdDémarrer"/>
      </mc:Fallback>
    </mc:AlternateContent>
    <mc:AlternateContent xmlns:mc="http://schemas.openxmlformats.org/markup-compatibility/2006">
      <mc:Choice Requires="x14">
        <control shapeId="3074" r:id="rId6" name="Button 2">
          <controlPr defaultSize="0" print="0" autoFill="0" autoPict="0" macro="[0]!T_ETAT">
            <anchor>
              <from>
                <xdr:col>19</xdr:col>
                <xdr:colOff>276225</xdr:colOff>
                <xdr:row>4</xdr:row>
                <xdr:rowOff>66675</xdr:rowOff>
              </from>
              <to>
                <xdr:col>22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7" name="Button 3">
          <controlPr defaultSize="0" print="0" autoFill="0" autoPict="0" macro="[0]!T_INDICATEUR">
            <anchor>
              <from>
                <xdr:col>19</xdr:col>
                <xdr:colOff>276225</xdr:colOff>
                <xdr:row>6</xdr:row>
                <xdr:rowOff>9525</xdr:rowOff>
              </from>
              <to>
                <xdr:col>22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8" name="Button 4">
          <controlPr defaultSize="0" print="0" autoFill="0" autoPict="0" macro="[0]!T_ZONE">
            <anchor>
              <from>
                <xdr:col>19</xdr:col>
                <xdr:colOff>276225</xdr:colOff>
                <xdr:row>7</xdr:row>
                <xdr:rowOff>209550</xdr:rowOff>
              </from>
              <to>
                <xdr:col>22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9" name="Button 5">
          <controlPr defaultSize="0" print="0" autoFill="0" autoPict="0" macro="[0]!T_DESIGNATIONS">
            <anchor>
              <from>
                <xdr:col>19</xdr:col>
                <xdr:colOff>285750</xdr:colOff>
                <xdr:row>11</xdr:row>
                <xdr:rowOff>76200</xdr:rowOff>
              </from>
              <to>
                <xdr:col>22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0" name="Button 6">
          <controlPr defaultSize="0" print="0" autoFill="0" autoPict="0" macro="[0]!T_DATE">
            <anchor>
              <from>
                <xdr:col>19</xdr:col>
                <xdr:colOff>276225</xdr:colOff>
                <xdr:row>9</xdr:row>
                <xdr:rowOff>142875</xdr:rowOff>
              </from>
              <to>
                <xdr:col>22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575CA-8BD7-45B4-B15D-ED7ABF59676E}">
  <sheetPr codeName="Feuil4"/>
  <dimension ref="A1:Q16"/>
  <sheetViews>
    <sheetView topLeftCell="A4" workbookViewId="0">
      <selection activeCell="G7" sqref="G7"/>
    </sheetView>
  </sheetViews>
  <sheetFormatPr baseColWidth="10" defaultColWidth="11.140625" defaultRowHeight="25.5" customHeight="1" x14ac:dyDescent="0.2"/>
  <cols>
    <col min="1" max="15" width="11.140625" style="26" customWidth="1"/>
    <col min="16" max="16" width="20.140625" style="26" customWidth="1"/>
    <col min="17" max="17" width="11.140625" style="26" customWidth="1"/>
    <col min="18" max="271" width="11.140625" style="27"/>
    <col min="272" max="272" width="20.140625" style="27" customWidth="1"/>
    <col min="273" max="527" width="11.140625" style="27"/>
    <col min="528" max="528" width="20.140625" style="27" customWidth="1"/>
    <col min="529" max="783" width="11.140625" style="27"/>
    <col min="784" max="784" width="20.140625" style="27" customWidth="1"/>
    <col min="785" max="1039" width="11.140625" style="27"/>
    <col min="1040" max="1040" width="20.140625" style="27" customWidth="1"/>
    <col min="1041" max="1295" width="11.140625" style="27"/>
    <col min="1296" max="1296" width="20.140625" style="27" customWidth="1"/>
    <col min="1297" max="1551" width="11.140625" style="27"/>
    <col min="1552" max="1552" width="20.140625" style="27" customWidth="1"/>
    <col min="1553" max="1807" width="11.140625" style="27"/>
    <col min="1808" max="1808" width="20.140625" style="27" customWidth="1"/>
    <col min="1809" max="2063" width="11.140625" style="27"/>
    <col min="2064" max="2064" width="20.140625" style="27" customWidth="1"/>
    <col min="2065" max="2319" width="11.140625" style="27"/>
    <col min="2320" max="2320" width="20.140625" style="27" customWidth="1"/>
    <col min="2321" max="2575" width="11.140625" style="27"/>
    <col min="2576" max="2576" width="20.140625" style="27" customWidth="1"/>
    <col min="2577" max="2831" width="11.140625" style="27"/>
    <col min="2832" max="2832" width="20.140625" style="27" customWidth="1"/>
    <col min="2833" max="3087" width="11.140625" style="27"/>
    <col min="3088" max="3088" width="20.140625" style="27" customWidth="1"/>
    <col min="3089" max="3343" width="11.140625" style="27"/>
    <col min="3344" max="3344" width="20.140625" style="27" customWidth="1"/>
    <col min="3345" max="3599" width="11.140625" style="27"/>
    <col min="3600" max="3600" width="20.140625" style="27" customWidth="1"/>
    <col min="3601" max="3855" width="11.140625" style="27"/>
    <col min="3856" max="3856" width="20.140625" style="27" customWidth="1"/>
    <col min="3857" max="4111" width="11.140625" style="27"/>
    <col min="4112" max="4112" width="20.140625" style="27" customWidth="1"/>
    <col min="4113" max="4367" width="11.140625" style="27"/>
    <col min="4368" max="4368" width="20.140625" style="27" customWidth="1"/>
    <col min="4369" max="4623" width="11.140625" style="27"/>
    <col min="4624" max="4624" width="20.140625" style="27" customWidth="1"/>
    <col min="4625" max="4879" width="11.140625" style="27"/>
    <col min="4880" max="4880" width="20.140625" style="27" customWidth="1"/>
    <col min="4881" max="5135" width="11.140625" style="27"/>
    <col min="5136" max="5136" width="20.140625" style="27" customWidth="1"/>
    <col min="5137" max="5391" width="11.140625" style="27"/>
    <col min="5392" max="5392" width="20.140625" style="27" customWidth="1"/>
    <col min="5393" max="5647" width="11.140625" style="27"/>
    <col min="5648" max="5648" width="20.140625" style="27" customWidth="1"/>
    <col min="5649" max="5903" width="11.140625" style="27"/>
    <col min="5904" max="5904" width="20.140625" style="27" customWidth="1"/>
    <col min="5905" max="6159" width="11.140625" style="27"/>
    <col min="6160" max="6160" width="20.140625" style="27" customWidth="1"/>
    <col min="6161" max="6415" width="11.140625" style="27"/>
    <col min="6416" max="6416" width="20.140625" style="27" customWidth="1"/>
    <col min="6417" max="6671" width="11.140625" style="27"/>
    <col min="6672" max="6672" width="20.140625" style="27" customWidth="1"/>
    <col min="6673" max="6927" width="11.140625" style="27"/>
    <col min="6928" max="6928" width="20.140625" style="27" customWidth="1"/>
    <col min="6929" max="7183" width="11.140625" style="27"/>
    <col min="7184" max="7184" width="20.140625" style="27" customWidth="1"/>
    <col min="7185" max="7439" width="11.140625" style="27"/>
    <col min="7440" max="7440" width="20.140625" style="27" customWidth="1"/>
    <col min="7441" max="7695" width="11.140625" style="27"/>
    <col min="7696" max="7696" width="20.140625" style="27" customWidth="1"/>
    <col min="7697" max="7951" width="11.140625" style="27"/>
    <col min="7952" max="7952" width="20.140625" style="27" customWidth="1"/>
    <col min="7953" max="8207" width="11.140625" style="27"/>
    <col min="8208" max="8208" width="20.140625" style="27" customWidth="1"/>
    <col min="8209" max="8463" width="11.140625" style="27"/>
    <col min="8464" max="8464" width="20.140625" style="27" customWidth="1"/>
    <col min="8465" max="8719" width="11.140625" style="27"/>
    <col min="8720" max="8720" width="20.140625" style="27" customWidth="1"/>
    <col min="8721" max="8975" width="11.140625" style="27"/>
    <col min="8976" max="8976" width="20.140625" style="27" customWidth="1"/>
    <col min="8977" max="9231" width="11.140625" style="27"/>
    <col min="9232" max="9232" width="20.140625" style="27" customWidth="1"/>
    <col min="9233" max="9487" width="11.140625" style="27"/>
    <col min="9488" max="9488" width="20.140625" style="27" customWidth="1"/>
    <col min="9489" max="9743" width="11.140625" style="27"/>
    <col min="9744" max="9744" width="20.140625" style="27" customWidth="1"/>
    <col min="9745" max="9999" width="11.140625" style="27"/>
    <col min="10000" max="10000" width="20.140625" style="27" customWidth="1"/>
    <col min="10001" max="10255" width="11.140625" style="27"/>
    <col min="10256" max="10256" width="20.140625" style="27" customWidth="1"/>
    <col min="10257" max="10511" width="11.140625" style="27"/>
    <col min="10512" max="10512" width="20.140625" style="27" customWidth="1"/>
    <col min="10513" max="10767" width="11.140625" style="27"/>
    <col min="10768" max="10768" width="20.140625" style="27" customWidth="1"/>
    <col min="10769" max="11023" width="11.140625" style="27"/>
    <col min="11024" max="11024" width="20.140625" style="27" customWidth="1"/>
    <col min="11025" max="11279" width="11.140625" style="27"/>
    <col min="11280" max="11280" width="20.140625" style="27" customWidth="1"/>
    <col min="11281" max="11535" width="11.140625" style="27"/>
    <col min="11536" max="11536" width="20.140625" style="27" customWidth="1"/>
    <col min="11537" max="11791" width="11.140625" style="27"/>
    <col min="11792" max="11792" width="20.140625" style="27" customWidth="1"/>
    <col min="11793" max="12047" width="11.140625" style="27"/>
    <col min="12048" max="12048" width="20.140625" style="27" customWidth="1"/>
    <col min="12049" max="12303" width="11.140625" style="27"/>
    <col min="12304" max="12304" width="20.140625" style="27" customWidth="1"/>
    <col min="12305" max="12559" width="11.140625" style="27"/>
    <col min="12560" max="12560" width="20.140625" style="27" customWidth="1"/>
    <col min="12561" max="12815" width="11.140625" style="27"/>
    <col min="12816" max="12816" width="20.140625" style="27" customWidth="1"/>
    <col min="12817" max="13071" width="11.140625" style="27"/>
    <col min="13072" max="13072" width="20.140625" style="27" customWidth="1"/>
    <col min="13073" max="13327" width="11.140625" style="27"/>
    <col min="13328" max="13328" width="20.140625" style="27" customWidth="1"/>
    <col min="13329" max="13583" width="11.140625" style="27"/>
    <col min="13584" max="13584" width="20.140625" style="27" customWidth="1"/>
    <col min="13585" max="13839" width="11.140625" style="27"/>
    <col min="13840" max="13840" width="20.140625" style="27" customWidth="1"/>
    <col min="13841" max="14095" width="11.140625" style="27"/>
    <col min="14096" max="14096" width="20.140625" style="27" customWidth="1"/>
    <col min="14097" max="14351" width="11.140625" style="27"/>
    <col min="14352" max="14352" width="20.140625" style="27" customWidth="1"/>
    <col min="14353" max="14607" width="11.140625" style="27"/>
    <col min="14608" max="14608" width="20.140625" style="27" customWidth="1"/>
    <col min="14609" max="14863" width="11.140625" style="27"/>
    <col min="14864" max="14864" width="20.140625" style="27" customWidth="1"/>
    <col min="14865" max="15119" width="11.140625" style="27"/>
    <col min="15120" max="15120" width="20.140625" style="27" customWidth="1"/>
    <col min="15121" max="15375" width="11.140625" style="27"/>
    <col min="15376" max="15376" width="20.140625" style="27" customWidth="1"/>
    <col min="15377" max="15631" width="11.140625" style="27"/>
    <col min="15632" max="15632" width="20.140625" style="27" customWidth="1"/>
    <col min="15633" max="15887" width="11.140625" style="27"/>
    <col min="15888" max="15888" width="20.140625" style="27" customWidth="1"/>
    <col min="15889" max="16143" width="11.140625" style="27"/>
    <col min="16144" max="16144" width="20.140625" style="27" customWidth="1"/>
    <col min="16145" max="16384" width="11.140625" style="27"/>
  </cols>
  <sheetData>
    <row r="1" spans="1:17" ht="25.5" customHeight="1" x14ac:dyDescent="0.2">
      <c r="A1" s="61" t="s">
        <v>58</v>
      </c>
      <c r="B1" s="61"/>
      <c r="C1" s="61"/>
      <c r="D1" s="61"/>
      <c r="E1" s="61"/>
      <c r="F1" s="61"/>
      <c r="G1" s="61"/>
      <c r="H1" s="61"/>
    </row>
    <row r="4" spans="1:17" ht="25.5" customHeight="1" x14ac:dyDescent="0.2">
      <c r="A4" s="26">
        <v>1</v>
      </c>
      <c r="B4" s="26">
        <v>2</v>
      </c>
      <c r="C4" s="26">
        <v>3</v>
      </c>
      <c r="D4" s="26">
        <v>4</v>
      </c>
      <c r="E4" s="26">
        <v>5</v>
      </c>
      <c r="F4" s="26">
        <v>6</v>
      </c>
      <c r="G4" s="26">
        <v>7</v>
      </c>
      <c r="H4" s="26">
        <v>8</v>
      </c>
      <c r="I4" s="26">
        <v>9</v>
      </c>
      <c r="J4" s="26">
        <v>10</v>
      </c>
      <c r="K4" s="26">
        <v>11</v>
      </c>
      <c r="L4" s="26">
        <v>12</v>
      </c>
      <c r="M4" s="26">
        <v>13</v>
      </c>
      <c r="N4" s="26">
        <v>14</v>
      </c>
      <c r="O4" s="26">
        <v>15</v>
      </c>
      <c r="P4" s="26">
        <v>16</v>
      </c>
      <c r="Q4" s="26">
        <v>17</v>
      </c>
    </row>
    <row r="6" spans="1:17" s="44" customFormat="1" ht="25.5" customHeight="1" x14ac:dyDescent="0.2">
      <c r="A6" s="43" t="s">
        <v>59</v>
      </c>
      <c r="B6" s="43" t="s">
        <v>60</v>
      </c>
      <c r="C6" s="43" t="s">
        <v>61</v>
      </c>
      <c r="D6" s="43" t="s">
        <v>62</v>
      </c>
      <c r="E6" s="43" t="s">
        <v>63</v>
      </c>
      <c r="F6" s="43" t="s">
        <v>64</v>
      </c>
      <c r="G6" s="43" t="s">
        <v>13</v>
      </c>
      <c r="H6" s="43" t="s">
        <v>65</v>
      </c>
      <c r="I6" s="43" t="s">
        <v>7</v>
      </c>
      <c r="J6" s="43" t="s">
        <v>8</v>
      </c>
      <c r="K6" s="43" t="s">
        <v>66</v>
      </c>
      <c r="L6" s="43" t="s">
        <v>67</v>
      </c>
      <c r="M6" s="43" t="s">
        <v>68</v>
      </c>
      <c r="N6" s="43" t="s">
        <v>62</v>
      </c>
      <c r="O6" s="43" t="s">
        <v>69</v>
      </c>
      <c r="P6" s="43" t="s">
        <v>9</v>
      </c>
      <c r="Q6" s="43" t="s">
        <v>70</v>
      </c>
    </row>
    <row r="7" spans="1:17" ht="20.100000000000001" customHeight="1" x14ac:dyDescent="0.2">
      <c r="A7" s="45" t="s">
        <v>71</v>
      </c>
      <c r="B7" s="46">
        <v>43880</v>
      </c>
      <c r="C7" s="45" t="s">
        <v>72</v>
      </c>
      <c r="D7" s="47">
        <v>1000</v>
      </c>
      <c r="E7" s="46" t="s">
        <v>73</v>
      </c>
      <c r="F7" s="46">
        <v>43891</v>
      </c>
      <c r="G7" s="48" t="s">
        <v>14</v>
      </c>
      <c r="H7" s="48" t="s">
        <v>74</v>
      </c>
      <c r="I7" s="49">
        <v>12</v>
      </c>
      <c r="J7" s="49">
        <v>12</v>
      </c>
      <c r="K7" s="45" t="s">
        <v>75</v>
      </c>
      <c r="L7" s="45"/>
      <c r="M7" s="45" t="s">
        <v>76</v>
      </c>
      <c r="N7" s="47">
        <v>1000</v>
      </c>
      <c r="O7" s="45" t="s">
        <v>51</v>
      </c>
      <c r="P7" s="50" t="s">
        <v>77</v>
      </c>
      <c r="Q7" s="51" t="s">
        <v>73</v>
      </c>
    </row>
    <row r="8" spans="1:17" ht="20.100000000000001" customHeight="1" x14ac:dyDescent="0.2">
      <c r="A8" s="52" t="s">
        <v>71</v>
      </c>
      <c r="B8" s="53">
        <v>43880</v>
      </c>
      <c r="C8" s="52" t="s">
        <v>72</v>
      </c>
      <c r="D8" s="54">
        <v>2000</v>
      </c>
      <c r="E8" s="53" t="s">
        <v>73</v>
      </c>
      <c r="F8" s="53">
        <v>43891</v>
      </c>
      <c r="G8" s="48" t="s">
        <v>21</v>
      </c>
      <c r="H8" s="48" t="s">
        <v>78</v>
      </c>
      <c r="I8" s="55">
        <v>4</v>
      </c>
      <c r="J8" s="55">
        <v>4</v>
      </c>
      <c r="K8" s="52" t="s">
        <v>75</v>
      </c>
      <c r="L8" s="52"/>
      <c r="M8" s="52" t="s">
        <v>76</v>
      </c>
      <c r="N8" s="54">
        <v>2000</v>
      </c>
      <c r="O8" s="52" t="s">
        <v>51</v>
      </c>
      <c r="P8" s="52" t="s">
        <v>79</v>
      </c>
      <c r="Q8" s="56" t="s">
        <v>73</v>
      </c>
    </row>
    <row r="9" spans="1:17" ht="20.100000000000001" customHeight="1" x14ac:dyDescent="0.2">
      <c r="A9" s="52" t="s">
        <v>71</v>
      </c>
      <c r="B9" s="53">
        <v>43881</v>
      </c>
      <c r="C9" s="52" t="s">
        <v>72</v>
      </c>
      <c r="D9" s="54">
        <v>2000</v>
      </c>
      <c r="E9" s="53" t="s">
        <v>73</v>
      </c>
      <c r="F9" s="53">
        <v>43892</v>
      </c>
      <c r="G9" s="48" t="s">
        <v>21</v>
      </c>
      <c r="H9" s="48" t="s">
        <v>78</v>
      </c>
      <c r="I9" s="55">
        <v>6</v>
      </c>
      <c r="J9" s="55">
        <v>6</v>
      </c>
      <c r="K9" s="52" t="s">
        <v>75</v>
      </c>
      <c r="L9" s="52"/>
      <c r="M9" s="52" t="s">
        <v>76</v>
      </c>
      <c r="N9" s="54">
        <v>2000</v>
      </c>
      <c r="O9" s="52" t="s">
        <v>51</v>
      </c>
      <c r="P9" s="50" t="s">
        <v>77</v>
      </c>
      <c r="Q9" s="56" t="s">
        <v>73</v>
      </c>
    </row>
    <row r="10" spans="1:17" ht="20.100000000000001" customHeight="1" x14ac:dyDescent="0.2">
      <c r="A10" s="50" t="s">
        <v>71</v>
      </c>
      <c r="B10" s="57">
        <v>43881</v>
      </c>
      <c r="C10" s="50" t="s">
        <v>72</v>
      </c>
      <c r="D10" s="58">
        <v>3000</v>
      </c>
      <c r="E10" s="57" t="s">
        <v>73</v>
      </c>
      <c r="F10" s="57">
        <v>43888</v>
      </c>
      <c r="G10" s="48" t="s">
        <v>27</v>
      </c>
      <c r="H10" s="48" t="s">
        <v>80</v>
      </c>
      <c r="I10" s="59">
        <v>270</v>
      </c>
      <c r="J10" s="59">
        <v>270</v>
      </c>
      <c r="K10" s="50" t="s">
        <v>75</v>
      </c>
      <c r="L10" s="50"/>
      <c r="M10" s="50" t="s">
        <v>76</v>
      </c>
      <c r="N10" s="58">
        <v>3000</v>
      </c>
      <c r="O10" s="50" t="s">
        <v>51</v>
      </c>
      <c r="P10" s="52" t="s">
        <v>81</v>
      </c>
      <c r="Q10" s="60" t="s">
        <v>73</v>
      </c>
    </row>
    <row r="11" spans="1:17" ht="20.100000000000001" customHeight="1" x14ac:dyDescent="0.2">
      <c r="A11" s="50" t="s">
        <v>71</v>
      </c>
      <c r="B11" s="57">
        <v>43881</v>
      </c>
      <c r="C11" s="50" t="s">
        <v>72</v>
      </c>
      <c r="D11" s="58">
        <v>3000</v>
      </c>
      <c r="E11" s="57" t="s">
        <v>73</v>
      </c>
      <c r="F11" s="57">
        <v>43889</v>
      </c>
      <c r="G11" s="48" t="s">
        <v>27</v>
      </c>
      <c r="H11" s="48" t="s">
        <v>80</v>
      </c>
      <c r="I11" s="59">
        <v>270</v>
      </c>
      <c r="J11" s="59">
        <v>270</v>
      </c>
      <c r="K11" s="50" t="s">
        <v>75</v>
      </c>
      <c r="L11" s="50"/>
      <c r="M11" s="50" t="s">
        <v>76</v>
      </c>
      <c r="N11" s="58">
        <v>3000</v>
      </c>
      <c r="O11" s="50" t="s">
        <v>51</v>
      </c>
      <c r="P11" s="52" t="s">
        <v>81</v>
      </c>
      <c r="Q11" s="60" t="s">
        <v>73</v>
      </c>
    </row>
    <row r="12" spans="1:17" ht="20.100000000000001" customHeight="1" x14ac:dyDescent="0.2">
      <c r="A12" s="50" t="s">
        <v>71</v>
      </c>
      <c r="B12" s="57">
        <v>43881</v>
      </c>
      <c r="C12" s="50" t="s">
        <v>72</v>
      </c>
      <c r="D12" s="58">
        <v>3000</v>
      </c>
      <c r="E12" s="57" t="s">
        <v>73</v>
      </c>
      <c r="F12" s="57">
        <v>43890</v>
      </c>
      <c r="G12" s="48" t="s">
        <v>27</v>
      </c>
      <c r="H12" s="48" t="s">
        <v>80</v>
      </c>
      <c r="I12" s="59">
        <v>60</v>
      </c>
      <c r="J12" s="59">
        <v>60</v>
      </c>
      <c r="K12" s="50" t="s">
        <v>75</v>
      </c>
      <c r="L12" s="50"/>
      <c r="M12" s="50" t="s">
        <v>76</v>
      </c>
      <c r="N12" s="58">
        <v>3000</v>
      </c>
      <c r="O12" s="50" t="s">
        <v>51</v>
      </c>
      <c r="P12" s="52" t="s">
        <v>79</v>
      </c>
      <c r="Q12" s="60" t="s">
        <v>73</v>
      </c>
    </row>
    <row r="13" spans="1:17" ht="20.100000000000001" customHeight="1" x14ac:dyDescent="0.2">
      <c r="A13" s="52" t="s">
        <v>71</v>
      </c>
      <c r="B13" s="53">
        <v>43880</v>
      </c>
      <c r="C13" s="52" t="s">
        <v>72</v>
      </c>
      <c r="D13" s="54">
        <v>4000</v>
      </c>
      <c r="E13" s="53" t="s">
        <v>73</v>
      </c>
      <c r="F13" s="53">
        <v>43887</v>
      </c>
      <c r="G13" s="48" t="s">
        <v>33</v>
      </c>
      <c r="H13" s="48" t="s">
        <v>82</v>
      </c>
      <c r="I13" s="55">
        <v>6</v>
      </c>
      <c r="J13" s="55">
        <v>6</v>
      </c>
      <c r="K13" s="52" t="s">
        <v>75</v>
      </c>
      <c r="L13" s="52"/>
      <c r="M13" s="52" t="s">
        <v>76</v>
      </c>
      <c r="N13" s="54">
        <v>4000</v>
      </c>
      <c r="O13" s="52" t="s">
        <v>51</v>
      </c>
      <c r="P13" s="50" t="s">
        <v>79</v>
      </c>
      <c r="Q13" s="56" t="s">
        <v>73</v>
      </c>
    </row>
    <row r="14" spans="1:17" ht="20.100000000000001" customHeight="1" x14ac:dyDescent="0.2">
      <c r="A14" s="50" t="s">
        <v>71</v>
      </c>
      <c r="B14" s="57">
        <v>43880</v>
      </c>
      <c r="C14" s="50" t="s">
        <v>72</v>
      </c>
      <c r="D14" s="58">
        <v>5000</v>
      </c>
      <c r="E14" s="57" t="s">
        <v>73</v>
      </c>
      <c r="F14" s="57">
        <v>43888</v>
      </c>
      <c r="G14" s="48" t="s">
        <v>39</v>
      </c>
      <c r="H14" s="48" t="s">
        <v>83</v>
      </c>
      <c r="I14" s="59">
        <v>20</v>
      </c>
      <c r="J14" s="59">
        <v>20</v>
      </c>
      <c r="K14" s="50" t="s">
        <v>75</v>
      </c>
      <c r="L14" s="50"/>
      <c r="M14" s="50" t="s">
        <v>76</v>
      </c>
      <c r="N14" s="58">
        <v>5000</v>
      </c>
      <c r="O14" s="50" t="s">
        <v>51</v>
      </c>
      <c r="P14" s="50" t="s">
        <v>77</v>
      </c>
      <c r="Q14" s="60" t="s">
        <v>73</v>
      </c>
    </row>
    <row r="15" spans="1:17" ht="20.100000000000001" customHeight="1" x14ac:dyDescent="0.2">
      <c r="A15" s="52" t="s">
        <v>71</v>
      </c>
      <c r="B15" s="53">
        <v>43891</v>
      </c>
      <c r="C15" s="52" t="s">
        <v>84</v>
      </c>
      <c r="D15" s="54">
        <v>1000</v>
      </c>
      <c r="E15" s="53">
        <v>43892</v>
      </c>
      <c r="F15" s="53">
        <v>43921</v>
      </c>
      <c r="G15" s="48" t="s">
        <v>45</v>
      </c>
      <c r="H15" s="48" t="s">
        <v>85</v>
      </c>
      <c r="I15" s="55">
        <v>500</v>
      </c>
      <c r="J15" s="55"/>
      <c r="K15" s="52" t="s">
        <v>75</v>
      </c>
      <c r="L15" s="52"/>
      <c r="M15" s="52" t="s">
        <v>86</v>
      </c>
      <c r="N15" s="54">
        <v>1000</v>
      </c>
      <c r="O15" s="52" t="s">
        <v>51</v>
      </c>
      <c r="P15" s="52"/>
      <c r="Q15" s="56" t="s">
        <v>73</v>
      </c>
    </row>
    <row r="16" spans="1:17" ht="20.100000000000001" customHeight="1" x14ac:dyDescent="0.2">
      <c r="A16" s="50" t="s">
        <v>71</v>
      </c>
      <c r="B16" s="57">
        <v>43892</v>
      </c>
      <c r="C16" s="50" t="s">
        <v>84</v>
      </c>
      <c r="D16" s="58">
        <v>2000</v>
      </c>
      <c r="E16" s="57">
        <v>43893</v>
      </c>
      <c r="F16" s="57">
        <v>43921</v>
      </c>
      <c r="G16" s="48" t="s">
        <v>56</v>
      </c>
      <c r="H16" s="48" t="s">
        <v>87</v>
      </c>
      <c r="I16" s="59">
        <v>1000</v>
      </c>
      <c r="J16" s="59"/>
      <c r="K16" s="50" t="s">
        <v>75</v>
      </c>
      <c r="L16" s="50"/>
      <c r="M16" s="50" t="s">
        <v>86</v>
      </c>
      <c r="N16" s="58">
        <v>2000</v>
      </c>
      <c r="O16" s="50" t="s">
        <v>51</v>
      </c>
      <c r="P16" s="50" t="s">
        <v>51</v>
      </c>
      <c r="Q16" s="60" t="s">
        <v>73</v>
      </c>
    </row>
  </sheetData>
  <autoFilter ref="A6:Q6" xr:uid="{E63DD9B9-1EA4-4A62-BAA3-7F4C4FBF51FB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0E935-CEC7-4581-8CA5-EF5F366F836A}">
  <sheetPr codeName="Feuil2">
    <tabColor indexed="49"/>
    <pageSetUpPr fitToPage="1"/>
  </sheetPr>
  <dimension ref="A1:O6482"/>
  <sheetViews>
    <sheetView showGridLines="0" showZeros="0" zoomScale="85" zoomScaleNormal="85" workbookViewId="0"/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20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17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5">
      <c r="A2"/>
      <c r="D2"/>
      <c r="E2"/>
      <c r="F2"/>
      <c r="G2"/>
      <c r="H2"/>
      <c r="I2"/>
      <c r="J2" s="22"/>
      <c r="K2"/>
      <c r="L2"/>
      <c r="M2" s="21"/>
      <c r="N2" s="21"/>
      <c r="O2" s="13" t="str">
        <f t="shared" ref="O2:O60" si="0">IF($A2="DOUBLON",A2,"")</f>
        <v/>
      </c>
    </row>
    <row r="3" spans="1:15" ht="20.100000000000001" customHeight="1" x14ac:dyDescent="0.25">
      <c r="A3"/>
      <c r="D3"/>
      <c r="E3"/>
      <c r="F3"/>
      <c r="G3"/>
      <c r="H3"/>
      <c r="I3"/>
      <c r="J3" s="22"/>
      <c r="K3"/>
      <c r="L3"/>
      <c r="M3" s="21"/>
      <c r="N3" s="21"/>
      <c r="O3" s="13" t="str">
        <f t="shared" si="0"/>
        <v/>
      </c>
    </row>
    <row r="4" spans="1:15" ht="20.100000000000001" customHeight="1" x14ac:dyDescent="0.25">
      <c r="A4"/>
      <c r="D4"/>
      <c r="E4"/>
      <c r="F4"/>
      <c r="G4"/>
      <c r="H4"/>
      <c r="I4"/>
      <c r="J4" s="22"/>
      <c r="K4"/>
      <c r="L4"/>
      <c r="M4" s="21"/>
      <c r="N4" s="21"/>
      <c r="O4" s="13" t="str">
        <f t="shared" si="0"/>
        <v/>
      </c>
    </row>
    <row r="5" spans="1:15" ht="20.100000000000001" customHeight="1" x14ac:dyDescent="0.25">
      <c r="A5"/>
      <c r="D5"/>
      <c r="E5"/>
      <c r="F5"/>
      <c r="G5"/>
      <c r="H5"/>
      <c r="I5"/>
      <c r="J5" s="22"/>
      <c r="K5"/>
      <c r="L5"/>
      <c r="M5" s="21"/>
      <c r="N5" s="21"/>
      <c r="O5" s="13" t="str">
        <f t="shared" si="0"/>
        <v/>
      </c>
    </row>
    <row r="6" spans="1:15" ht="20.100000000000001" customHeight="1" x14ac:dyDescent="0.25">
      <c r="A6"/>
      <c r="D6"/>
      <c r="E6"/>
      <c r="F6"/>
      <c r="G6"/>
      <c r="H6"/>
      <c r="I6"/>
      <c r="J6" s="22"/>
      <c r="K6"/>
      <c r="L6"/>
      <c r="M6" s="21"/>
      <c r="N6" s="21"/>
      <c r="O6" s="13" t="str">
        <f t="shared" si="0"/>
        <v/>
      </c>
    </row>
    <row r="7" spans="1:15" ht="20.100000000000001" customHeight="1" x14ac:dyDescent="0.25">
      <c r="A7"/>
      <c r="D7"/>
      <c r="E7"/>
      <c r="F7"/>
      <c r="G7"/>
      <c r="H7"/>
      <c r="I7"/>
      <c r="J7" s="22"/>
      <c r="K7"/>
      <c r="L7"/>
      <c r="M7" s="21"/>
      <c r="N7" s="21"/>
      <c r="O7" s="13" t="str">
        <f t="shared" si="0"/>
        <v/>
      </c>
    </row>
    <row r="8" spans="1:15" ht="20.100000000000001" customHeight="1" x14ac:dyDescent="0.25">
      <c r="A8"/>
      <c r="D8"/>
      <c r="E8"/>
      <c r="F8"/>
      <c r="G8"/>
      <c r="H8"/>
      <c r="I8"/>
      <c r="J8" s="22"/>
      <c r="K8"/>
      <c r="L8"/>
      <c r="M8" s="21"/>
      <c r="N8" s="21"/>
      <c r="O8" s="13" t="str">
        <f t="shared" si="0"/>
        <v/>
      </c>
    </row>
    <row r="9" spans="1:15" ht="20.100000000000001" customHeight="1" x14ac:dyDescent="0.25">
      <c r="A9"/>
      <c r="D9"/>
      <c r="E9"/>
      <c r="F9"/>
      <c r="G9"/>
      <c r="H9"/>
      <c r="I9"/>
      <c r="J9" s="22"/>
      <c r="K9"/>
      <c r="L9"/>
      <c r="M9" s="21"/>
      <c r="N9" s="21"/>
      <c r="O9" s="13" t="str">
        <f t="shared" si="0"/>
        <v/>
      </c>
    </row>
    <row r="10" spans="1:15" ht="20.100000000000001" customHeight="1" x14ac:dyDescent="0.25">
      <c r="A10"/>
      <c r="D10"/>
      <c r="E10"/>
      <c r="F10"/>
      <c r="G10"/>
      <c r="H10"/>
      <c r="I10"/>
      <c r="J10" s="22"/>
      <c r="K10"/>
      <c r="L10"/>
      <c r="M10" s="21"/>
      <c r="N10" s="21"/>
      <c r="O10" s="13" t="str">
        <f t="shared" si="0"/>
        <v/>
      </c>
    </row>
    <row r="11" spans="1:15" ht="20.100000000000001" customHeight="1" x14ac:dyDescent="0.2">
      <c r="A11"/>
      <c r="D11" s="6"/>
      <c r="E11" s="6"/>
      <c r="F11" s="6"/>
      <c r="G11" s="6"/>
      <c r="H11" s="18"/>
      <c r="I11" s="6"/>
      <c r="J11" s="23"/>
      <c r="K11" s="6"/>
      <c r="L11" s="6"/>
      <c r="M11" s="21"/>
      <c r="N11" s="21"/>
      <c r="O11" s="13" t="str">
        <f t="shared" si="0"/>
        <v/>
      </c>
    </row>
    <row r="12" spans="1:15" ht="20.100000000000001" customHeight="1" x14ac:dyDescent="0.2">
      <c r="A12"/>
      <c r="D12" s="6"/>
      <c r="E12" s="6"/>
      <c r="F12" s="6"/>
      <c r="G12" s="6"/>
      <c r="H12" s="18"/>
      <c r="I12" s="6"/>
      <c r="J12" s="23"/>
      <c r="K12" s="6"/>
      <c r="L12" s="6"/>
      <c r="M12" s="21"/>
      <c r="N12" s="21"/>
      <c r="O12" s="13" t="str">
        <f t="shared" si="0"/>
        <v/>
      </c>
    </row>
    <row r="13" spans="1:15" ht="20.100000000000001" customHeight="1" x14ac:dyDescent="0.2">
      <c r="A13"/>
      <c r="D13" s="6"/>
      <c r="E13" s="6"/>
      <c r="F13" s="6"/>
      <c r="G13" s="6"/>
      <c r="H13" s="18"/>
      <c r="I13" s="6"/>
      <c r="J13" s="23"/>
      <c r="K13" s="6"/>
      <c r="L13" s="6"/>
      <c r="M13" s="21"/>
      <c r="N13" s="21"/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18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18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18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18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18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18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18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18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18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18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18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18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18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18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18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18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18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18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18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18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18"/>
      <c r="I34" s="6"/>
      <c r="J34" s="23"/>
      <c r="K34" s="6"/>
      <c r="L34" s="6"/>
      <c r="M34" s="21"/>
      <c r="N34" s="21"/>
      <c r="O34" s="13" t="str">
        <f t="shared" si="0"/>
        <v/>
      </c>
    </row>
    <row r="35" spans="1:15" ht="20.100000000000001" customHeight="1" x14ac:dyDescent="0.2">
      <c r="A35"/>
      <c r="D35" s="6"/>
      <c r="E35" s="6"/>
      <c r="F35" s="6"/>
      <c r="G35" s="6"/>
      <c r="H35" s="18"/>
      <c r="I35" s="6"/>
      <c r="J35" s="23"/>
      <c r="K35" s="6"/>
      <c r="L35" s="6"/>
      <c r="M35" s="21"/>
      <c r="N35" s="21"/>
      <c r="O35" s="13" t="str">
        <f t="shared" si="0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19"/>
      <c r="I36" s="7"/>
      <c r="J36" s="24"/>
      <c r="K36" s="7"/>
      <c r="L36" s="7"/>
      <c r="M36" s="21"/>
      <c r="N36" s="21"/>
      <c r="O36" s="13" t="str">
        <f t="shared" si="0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19"/>
      <c r="I37" s="7"/>
      <c r="J37" s="24"/>
      <c r="K37" s="7"/>
      <c r="L37" s="7"/>
      <c r="M37" s="21"/>
      <c r="N37" s="21"/>
      <c r="O37" s="13" t="str">
        <f t="shared" si="0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19"/>
      <c r="I38" s="7"/>
      <c r="J38" s="24"/>
      <c r="K38" s="7"/>
      <c r="L38" s="7"/>
      <c r="M38" s="21"/>
      <c r="N38" s="21"/>
      <c r="O38" s="13" t="str">
        <f t="shared" si="0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19"/>
      <c r="I39" s="7"/>
      <c r="J39" s="24"/>
      <c r="K39" s="7"/>
      <c r="L39" s="7"/>
      <c r="M39" s="21"/>
      <c r="N39" s="21"/>
      <c r="O39" s="13" t="str">
        <f t="shared" si="0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19"/>
      <c r="I40" s="7"/>
      <c r="J40" s="24"/>
      <c r="K40" s="7"/>
      <c r="L40" s="7"/>
      <c r="M40" s="21"/>
      <c r="N40" s="21"/>
      <c r="O40" s="13" t="str">
        <f t="shared" si="0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19"/>
      <c r="I41" s="7"/>
      <c r="J41" s="24"/>
      <c r="K41" s="7"/>
      <c r="L41" s="7"/>
      <c r="M41" s="21"/>
      <c r="N41" s="21"/>
      <c r="O41" s="13" t="str">
        <f t="shared" si="0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19"/>
      <c r="I42" s="7"/>
      <c r="J42" s="24"/>
      <c r="K42" s="7"/>
      <c r="L42" s="7"/>
      <c r="M42" s="21"/>
      <c r="N42" s="21"/>
      <c r="O42" s="13" t="str">
        <f t="shared" si="0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19"/>
      <c r="I43" s="7"/>
      <c r="J43" s="24"/>
      <c r="K43" s="7"/>
      <c r="L43" s="7"/>
      <c r="M43" s="21"/>
      <c r="N43" s="21"/>
      <c r="O43" s="13" t="str">
        <f t="shared" si="0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19"/>
      <c r="I44" s="7"/>
      <c r="J44" s="24"/>
      <c r="K44" s="7"/>
      <c r="L44" s="7"/>
      <c r="M44" s="21"/>
      <c r="N44" s="21"/>
      <c r="O44" s="13" t="str">
        <f t="shared" si="0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19"/>
      <c r="I45" s="7"/>
      <c r="J45" s="24"/>
      <c r="K45" s="7"/>
      <c r="L45" s="7"/>
      <c r="M45" s="21"/>
      <c r="N45" s="21"/>
      <c r="O45" s="13" t="str">
        <f t="shared" si="0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19"/>
      <c r="I46" s="7"/>
      <c r="J46" s="24"/>
      <c r="K46" s="7"/>
      <c r="L46" s="7"/>
      <c r="M46" s="21"/>
      <c r="N46" s="21"/>
      <c r="O46" s="13" t="str">
        <f t="shared" si="0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19"/>
      <c r="I47" s="7"/>
      <c r="J47" s="24"/>
      <c r="K47" s="7"/>
      <c r="L47" s="7"/>
      <c r="M47" s="21"/>
      <c r="N47" s="21"/>
      <c r="O47" s="13" t="str">
        <f t="shared" si="0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19"/>
      <c r="I48" s="7"/>
      <c r="J48" s="24"/>
      <c r="K48" s="7"/>
      <c r="L48" s="7"/>
      <c r="M48" s="21"/>
      <c r="N48" s="21"/>
      <c r="O48" s="13" t="str">
        <f t="shared" si="0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19"/>
      <c r="I49" s="7"/>
      <c r="J49" s="24"/>
      <c r="K49" s="7"/>
      <c r="L49" s="7"/>
      <c r="M49" s="21"/>
      <c r="N49" s="21"/>
      <c r="O49" s="13" t="str">
        <f t="shared" si="0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19"/>
      <c r="I50" s="7"/>
      <c r="J50" s="24"/>
      <c r="K50" s="7"/>
      <c r="L50" s="7"/>
      <c r="M50" s="21"/>
      <c r="N50" s="21"/>
      <c r="O50" s="13" t="str">
        <f t="shared" si="0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19"/>
      <c r="I51" s="7"/>
      <c r="J51" s="24"/>
      <c r="K51" s="7"/>
      <c r="L51" s="7"/>
      <c r="M51" s="21"/>
      <c r="N51" s="21"/>
      <c r="O51" s="13" t="str">
        <f t="shared" si="0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19"/>
      <c r="I52" s="7"/>
      <c r="J52" s="24"/>
      <c r="K52" s="7"/>
      <c r="L52" s="7"/>
      <c r="M52" s="21"/>
      <c r="N52" s="21"/>
      <c r="O52" s="13" t="str">
        <f t="shared" si="0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19"/>
      <c r="I53" s="7"/>
      <c r="J53" s="24"/>
      <c r="K53" s="7"/>
      <c r="L53" s="7"/>
      <c r="M53" s="21"/>
      <c r="N53" s="21"/>
      <c r="O53" s="13" t="str">
        <f t="shared" si="0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19"/>
      <c r="I54" s="7"/>
      <c r="J54" s="24"/>
      <c r="K54" s="7"/>
      <c r="L54" s="7"/>
      <c r="M54" s="21"/>
      <c r="N54" s="21"/>
      <c r="O54" s="13" t="str">
        <f t="shared" si="0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19"/>
      <c r="I55" s="7"/>
      <c r="J55" s="24"/>
      <c r="K55" s="7"/>
      <c r="L55" s="7"/>
      <c r="M55" s="21"/>
      <c r="N55" s="21"/>
      <c r="O55" s="13" t="str">
        <f t="shared" si="0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19"/>
      <c r="I56" s="7"/>
      <c r="J56" s="24"/>
      <c r="K56" s="7"/>
      <c r="L56" s="7"/>
      <c r="M56" s="21"/>
      <c r="N56" s="21"/>
      <c r="O56" s="13" t="str">
        <f t="shared" si="0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19"/>
      <c r="I57" s="7"/>
      <c r="J57" s="24"/>
      <c r="K57" s="7"/>
      <c r="L57" s="7"/>
      <c r="M57" s="21"/>
      <c r="N57" s="21"/>
      <c r="O57" s="13" t="str">
        <f t="shared" si="0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19"/>
      <c r="I58" s="7"/>
      <c r="J58" s="24"/>
      <c r="K58" s="7"/>
      <c r="L58" s="7"/>
      <c r="M58" s="21"/>
      <c r="N58" s="21"/>
      <c r="O58" s="13" t="str">
        <f t="shared" si="0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19"/>
      <c r="I59" s="7"/>
      <c r="J59" s="24"/>
      <c r="K59" s="7"/>
      <c r="L59" s="7"/>
      <c r="M59" s="21"/>
      <c r="N59" s="21"/>
      <c r="O59" s="13" t="str">
        <f t="shared" si="0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19"/>
      <c r="I60" s="7"/>
      <c r="J60" s="24"/>
      <c r="K60" s="7"/>
      <c r="L60" s="7"/>
      <c r="M60" s="21"/>
      <c r="N60" s="21"/>
      <c r="O60" s="13" t="str">
        <f t="shared" si="0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19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19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19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19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19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19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19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19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19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19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19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19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19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19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19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19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19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19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19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19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19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19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19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19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19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19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19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19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19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19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19"/>
      <c r="I91" s="7"/>
      <c r="J91" s="24"/>
      <c r="K91" s="7"/>
      <c r="L91" s="7"/>
      <c r="M91" s="21" t="str">
        <f t="shared" ref="M91:M100" si="1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19"/>
      <c r="I92" s="7"/>
      <c r="J92" s="24"/>
      <c r="K92" s="7"/>
      <c r="L92" s="7"/>
      <c r="M92" s="21" t="str">
        <f t="shared" si="1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19"/>
      <c r="I93" s="7"/>
      <c r="J93" s="24"/>
      <c r="K93" s="7"/>
      <c r="L93" s="7"/>
      <c r="M93" s="21" t="str">
        <f t="shared" si="1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19"/>
      <c r="I94" s="7"/>
      <c r="J94" s="24"/>
      <c r="K94" s="7"/>
      <c r="L94" s="7"/>
      <c r="M94" s="21" t="str">
        <f t="shared" si="1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19"/>
      <c r="I95" s="7"/>
      <c r="J95" s="24"/>
      <c r="K95" s="7"/>
      <c r="L95" s="7"/>
      <c r="M95" s="21" t="str">
        <f t="shared" si="1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19"/>
      <c r="I96" s="7"/>
      <c r="J96" s="24"/>
      <c r="K96" s="7"/>
      <c r="L96" s="7"/>
      <c r="M96" s="21" t="str">
        <f t="shared" si="1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19"/>
      <c r="I97" s="7"/>
      <c r="J97" s="24"/>
      <c r="K97" s="7"/>
      <c r="L97" s="7"/>
      <c r="M97" s="21" t="str">
        <f t="shared" si="1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19"/>
      <c r="I98" s="7"/>
      <c r="J98" s="24"/>
      <c r="K98" s="7"/>
      <c r="L98" s="7"/>
      <c r="M98" s="21" t="str">
        <f t="shared" si="1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19"/>
      <c r="I99" s="7"/>
      <c r="J99" s="24"/>
      <c r="K99" s="7"/>
      <c r="L99" s="7"/>
      <c r="M99" s="21" t="str">
        <f t="shared" si="1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19"/>
      <c r="I100" s="7"/>
      <c r="J100" s="24"/>
      <c r="K100" s="7"/>
      <c r="L100" s="7"/>
      <c r="M100" s="21" t="str">
        <f t="shared" si="1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19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19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19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19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19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19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19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19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19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19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19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19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19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19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19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19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19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19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19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19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19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19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19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19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19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19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19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19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19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19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19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19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19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19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19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19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19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19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19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19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19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19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19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19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19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19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19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19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19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19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19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19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19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19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19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19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19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19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19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19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19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19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19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19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19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19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19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19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19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19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19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19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19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19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19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19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19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19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19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19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19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19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19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19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19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19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19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19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19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19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19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19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19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19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19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19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19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19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19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19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19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19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19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19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19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19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19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19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19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19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19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19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19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19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19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19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19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19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19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19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19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19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19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19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19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19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19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19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19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19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19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19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19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19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19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19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19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19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19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19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19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19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19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19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19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19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19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19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19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19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19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19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19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19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19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19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19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19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19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19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19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19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19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19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19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19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19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19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19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19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19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19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19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19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19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19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19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19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19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19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19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19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19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19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19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19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19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19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19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19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19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19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19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19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19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19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19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19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19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19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19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19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19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19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19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19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19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19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19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19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19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19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19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19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19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19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19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19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19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19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19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19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19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19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19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19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19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19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19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19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19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19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19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19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19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19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19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19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19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19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19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19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19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19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19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19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19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19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19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19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19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19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19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19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19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19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19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19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19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19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19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19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19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19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19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19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19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19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19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19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19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19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19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19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19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19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19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19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19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19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19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19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19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19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19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19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19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19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19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19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19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19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19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19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19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19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19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19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19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19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19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19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19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19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19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19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19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19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19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19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19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19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19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19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19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19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19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19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19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19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19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19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19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19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19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19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19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19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19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19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19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19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19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19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19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19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19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19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19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19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19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19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19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19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19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19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19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19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19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19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19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19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19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19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19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19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19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19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19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19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19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19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19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19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19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19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19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19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19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19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19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19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19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19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19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19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19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19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19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19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19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19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19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19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19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19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19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19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19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19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19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19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19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19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19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19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19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19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19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19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19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19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19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19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19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19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19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19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19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19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19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19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19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19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19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19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19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19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19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19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19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19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19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19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19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19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19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19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19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19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19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19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19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19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19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19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19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19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19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19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19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19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19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19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19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19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19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19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19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19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19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19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19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19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19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19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19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19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19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19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19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19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19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19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19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19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19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19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19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19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19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19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19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19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19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19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19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19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19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19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19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19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19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19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19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19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19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19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19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19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19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19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19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19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19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19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19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19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19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19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19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19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19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19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19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19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19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19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19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19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19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19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19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19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19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19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19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19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19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19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19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19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19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19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19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19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19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19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19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19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19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19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19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19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19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19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19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19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19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19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19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19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19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19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19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19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19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19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19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19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19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19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19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19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19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19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19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19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19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19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19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19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19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19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19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19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19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19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19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19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19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19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19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19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19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19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19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19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19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19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19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19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19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19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19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19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19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19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19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19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19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19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19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19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19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19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19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19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19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19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19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19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19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19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19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19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19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19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19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19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19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19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19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19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19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19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19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19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19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19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19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19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19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19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19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19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19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19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19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19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19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19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19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19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19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19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19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19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19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19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19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19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19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19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19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19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19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19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19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19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19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19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19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19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19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19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19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19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19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19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19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19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19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19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19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19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19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19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19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19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19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19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19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19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19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19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19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19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19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19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19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19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19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19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19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19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19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19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19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19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19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19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19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19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19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19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19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19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19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19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19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19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19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19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19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19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19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19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19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19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19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19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19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19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19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19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19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19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19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19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19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19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19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19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19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19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19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19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19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19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19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19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19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19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19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19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19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19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19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19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19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19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19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19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19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19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19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19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19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19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19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19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19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19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19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19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19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19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19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19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19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19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19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19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19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19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19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19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19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19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19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19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19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19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19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19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19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19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19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19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19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19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19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19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19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19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19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19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19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19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19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19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19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19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19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19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19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19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19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19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19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19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19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19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19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19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19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19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19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19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19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19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19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19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19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19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19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19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19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19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19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19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19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19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19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19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19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19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19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19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19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19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19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19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19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19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19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19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19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19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19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19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19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19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19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19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19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19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19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19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19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19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19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19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19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19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19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19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19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19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19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19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19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19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19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19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19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19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19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19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19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19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19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19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19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19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19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19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19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19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19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19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19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19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19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19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19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19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19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19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19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19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19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19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19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19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19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19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19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19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19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19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19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19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19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19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19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19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19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19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19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19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19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19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19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19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19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19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19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19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19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19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19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19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19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19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19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19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19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19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19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19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19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19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19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19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19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19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19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19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19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19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19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19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19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19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19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19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19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19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19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19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19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19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19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19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19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19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19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19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19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19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19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19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19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19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19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19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19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19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19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19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19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19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19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19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19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19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19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19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19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19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19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19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19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19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19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19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19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19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19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19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19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19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19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19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19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19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19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19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19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19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19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19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19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19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19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19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19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19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19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19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19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19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19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19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19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19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19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19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19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19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19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19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19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19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19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19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19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19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19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19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19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19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19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19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19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19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19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19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19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19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19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19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19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19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19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19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19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19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19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19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19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19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19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19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19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19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19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19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19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19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19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19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19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19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19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19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19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19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19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19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19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19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19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19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19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19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19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19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19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19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19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19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19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19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19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19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19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19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19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19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19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19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19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19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19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19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19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19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19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19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19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19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19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19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19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19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19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19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19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19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19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19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19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19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19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19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19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19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19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19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19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19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19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19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19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19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19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19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19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19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19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19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19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19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19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19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19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19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19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19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19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19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19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19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19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19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19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19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19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19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19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19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19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19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19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19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19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19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19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19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19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19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19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19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19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19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19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19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19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19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19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19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19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19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19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19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19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19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19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19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19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19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19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19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19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19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19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19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19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19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19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19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19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19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19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19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19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19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19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19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19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19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19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19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19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19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19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19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19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19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19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19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19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19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19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19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19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19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19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19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19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19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19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19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19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19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19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19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19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19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19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19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19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19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19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19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19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19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19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19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19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19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19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19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19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19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19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19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19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19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19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19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19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19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19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19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19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19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19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19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19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19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19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19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19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19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19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19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19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19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19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19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19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19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19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19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19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19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19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19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19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19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19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19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19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19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19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19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19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19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19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19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19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19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19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19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19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19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19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19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19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19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19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19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19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19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19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19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19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19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19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19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19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19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19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19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19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19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19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19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19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19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19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19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19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19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19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19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19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19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19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19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19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19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19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19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19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19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19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19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19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19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19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19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19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19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19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19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19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19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19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19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19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19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19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19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19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19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19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19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19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19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19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19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19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19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19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19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19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19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19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19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19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19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19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19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19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19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19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19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19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19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19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19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19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19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19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19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19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19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19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19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19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19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19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19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19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19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19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19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19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19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19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19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19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19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19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19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19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19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19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19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19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19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19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19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19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19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19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19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19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19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19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19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19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19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19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19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19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19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19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19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19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19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19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19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19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19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19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19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19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19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19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19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19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19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19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19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19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19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19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19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19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19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19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19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19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19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19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19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19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19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19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19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19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19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19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19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19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19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19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19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19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19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19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19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19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19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19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19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19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19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19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19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19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19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19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19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19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19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19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19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19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19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19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19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19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19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19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19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19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19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19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19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19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19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19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19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19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19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19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19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19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19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19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19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19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19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19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19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19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19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19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19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19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19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19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19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19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19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19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19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19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19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19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19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19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19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19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19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19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19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19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19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19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19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19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19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19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19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19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19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19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19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19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19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19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19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19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19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19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19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19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19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19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19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19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19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19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19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19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19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19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19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19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19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19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19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19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19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19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19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19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19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19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19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19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19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19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19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19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19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19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19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19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19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19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19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19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19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19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19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19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19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19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19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19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19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19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19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19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19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19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19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19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19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19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19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19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19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19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19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19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19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19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19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19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19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19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19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19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19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19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19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19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19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19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19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19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19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19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19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19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19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19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19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19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19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19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19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19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19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19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19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19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19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19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19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19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19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19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19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19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19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19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19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19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19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19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19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19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19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19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19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19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19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19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19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19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19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19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19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19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19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19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19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19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19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19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19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19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19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19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19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19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19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19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19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19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19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19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19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19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19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19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19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19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19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19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19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19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19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19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19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19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19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19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19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19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19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19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19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19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19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19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19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19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19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19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19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19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19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19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19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19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19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19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19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19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19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19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19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19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19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19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19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19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19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19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19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19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19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19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19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19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19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19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19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19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19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19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19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19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19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19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19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19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19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19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19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19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19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19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19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19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19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19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19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19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19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19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19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19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19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19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19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19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19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19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19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19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19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19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19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19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19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19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19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19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19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19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19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19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19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19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19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19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19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19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19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19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19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19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19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19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19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19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19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19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19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19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19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19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19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19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19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19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19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19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19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19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19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19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19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19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19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19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19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19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19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19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19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19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19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19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19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19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19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19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19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19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19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19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19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19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19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19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19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19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19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19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19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19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19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19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19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19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19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19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19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19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19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19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19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19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19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19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19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19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19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19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19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19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19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19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19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19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19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19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19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19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19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19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19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19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19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19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19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19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19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19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19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19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19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19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19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19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19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19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19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19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19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19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19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19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19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19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19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19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19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19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19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19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19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19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19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19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19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19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19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19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19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19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19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19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19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19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19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19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19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19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19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19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19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19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19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19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19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19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19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19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19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19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19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19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19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19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19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19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19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19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19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19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19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19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19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19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19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19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19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19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19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19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19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19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19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19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19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19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19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19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19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19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19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19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19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19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19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19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19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19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19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19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19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19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19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19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19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19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19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19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19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19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19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19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19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19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19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19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19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19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19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19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19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19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19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19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19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19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19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19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19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19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19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19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19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19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19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19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19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19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19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19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19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19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19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19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19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19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19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19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19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19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19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19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19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19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19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19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19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19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19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19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19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19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19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19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19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19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19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19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19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19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19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19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19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19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19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19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19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19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19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19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19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19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19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19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19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19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19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19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19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19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19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19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19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19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19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19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19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19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19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19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19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19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19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19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19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19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19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19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19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19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19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19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19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19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19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19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19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19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19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19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19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19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19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19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19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19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19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19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19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19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19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19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19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19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19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19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19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19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19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19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19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19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19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19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19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19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19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19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19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19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19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19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19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19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19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19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19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19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19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19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19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19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19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19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19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19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19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19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19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19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19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19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19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19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19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19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19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19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19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19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19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19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19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19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19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19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19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19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19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19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19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19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19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19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19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19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19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19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19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19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19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19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19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19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19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19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19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19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19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19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19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19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19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19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19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19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19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19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19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19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19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19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19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19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19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19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19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19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19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19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19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19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19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19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19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19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19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19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19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19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19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19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19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19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19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19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19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19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19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19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19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19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19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19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19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19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19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19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19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19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19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19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19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19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19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19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19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19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19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19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19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19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19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19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19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19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19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19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19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19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19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19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19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19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19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19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19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19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19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19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19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19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19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19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19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19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19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19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19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19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19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19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19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19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19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19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19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19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19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19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19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19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19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19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19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19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19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19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19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19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19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19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19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19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19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19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19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19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19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19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19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19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19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19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19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19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19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19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19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19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19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19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19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19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19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19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19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19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19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19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19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19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19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19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19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19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19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19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19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19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19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19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19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19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19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19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19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19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19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19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19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19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19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19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19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19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19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19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19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19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19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19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19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19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19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19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19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19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19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19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19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19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19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19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19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19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19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19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19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19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19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19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19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19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19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19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19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19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19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19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19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19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19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19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19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19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19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19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19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19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19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19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19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19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19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19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19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19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19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19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19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19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19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19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19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19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19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19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19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19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19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19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19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19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19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19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19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19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19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19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19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19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19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19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19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19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19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19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19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19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19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19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19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19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19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19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19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19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19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19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19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19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19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19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19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19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19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19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19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19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19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19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19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19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19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19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19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19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19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19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19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19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19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19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19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19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19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19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19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19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19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19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19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19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19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19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19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19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19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19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19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19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19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19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19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19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19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19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19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19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19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19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19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19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19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19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19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19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19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19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19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19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19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19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19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19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19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19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19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19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19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19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19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19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19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19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19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19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19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19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19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19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19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19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19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19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19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19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19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19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19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19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19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19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19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19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19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19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19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19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19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19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19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19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19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19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19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19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19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19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19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19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19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19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19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19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19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19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19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19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19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19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19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19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19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19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19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19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19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19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19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19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19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19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19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19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19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19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19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19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19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19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19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19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19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19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19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19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19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19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19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19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19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19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19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19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19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19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19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19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19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19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19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19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19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19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19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19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19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19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19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19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19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19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19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19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19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19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19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19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19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19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19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19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19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19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19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19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19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19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19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19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19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19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19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19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19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19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19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19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19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19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19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19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19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19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19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19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19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19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19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19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19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19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19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19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19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19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19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19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19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19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19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19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19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19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19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19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19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19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19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19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19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19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19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19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19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19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19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19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19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19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19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19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19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19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19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19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19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19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19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19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19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19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19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19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19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19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19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19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19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19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19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19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19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19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19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19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19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19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19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19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19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19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19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19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19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19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19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19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19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19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19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19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19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19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19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19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19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19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19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19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19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19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19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19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19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19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19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19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19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19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19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19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19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19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19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19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19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19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19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19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19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19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19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19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19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19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19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19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19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19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19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19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19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19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19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19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19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19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19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19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19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19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19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19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19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19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19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19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19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19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19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19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19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19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19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19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19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19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19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19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19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19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19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19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19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19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19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19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19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19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19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19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19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19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19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19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19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19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19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19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19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19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19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19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19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19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19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19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19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19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19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19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19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19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19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19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19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19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19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19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19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19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19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19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19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19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19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19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19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19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19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19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19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19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19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19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19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19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19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19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19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19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19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19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19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19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19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19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19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19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19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19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19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19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19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19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19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19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19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19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19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19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19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19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19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19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19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19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19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19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19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19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19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19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19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19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19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19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19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19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19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19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19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19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19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19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19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19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19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19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19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19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19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19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19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19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19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19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19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19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19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19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19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19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19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19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19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19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19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19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19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19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19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19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19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19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19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19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19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19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19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19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19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19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19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19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19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19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19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19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19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19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19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19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19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19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19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19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19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19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19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19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19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19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19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19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19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19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19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19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19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19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19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19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19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19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19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19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19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19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19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19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19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19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19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19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19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19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19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19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19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19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19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19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19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19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19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19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19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19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19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19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19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19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19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19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19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19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19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19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19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19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19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19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19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19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19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19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19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19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19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19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19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19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19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19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19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19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19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19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19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19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19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19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19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19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19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19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19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19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19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19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19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19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19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19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19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19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19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19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19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19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19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19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19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19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19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19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19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19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19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19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19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19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19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19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19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19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19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19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19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19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19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19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19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19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19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19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19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19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19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19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19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19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19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19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19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19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19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19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19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19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19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19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19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19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19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19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19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19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19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19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19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19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19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19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19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19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19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19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19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19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19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19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19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19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19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19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19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19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19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19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19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19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19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19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19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19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19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19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19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19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19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19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19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19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19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19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19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19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19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19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19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19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19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19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19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19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19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19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19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19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19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19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19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19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19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19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19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19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19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19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19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19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19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19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19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19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19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19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19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19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19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19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19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19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19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19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19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19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19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19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19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19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19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19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19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19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19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19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19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19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19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19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19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19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19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19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19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19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19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19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19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19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19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19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19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19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19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19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19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19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19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19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19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19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19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19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19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19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19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19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19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19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19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19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19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19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19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19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19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19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19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19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19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19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19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19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19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19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19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19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19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19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19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19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19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19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19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19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19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19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19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19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19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19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19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19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19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19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19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19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19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19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19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19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19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19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19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19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19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19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19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19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19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19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19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19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19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19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19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19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19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19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19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19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19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19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19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19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19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19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19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19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19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19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19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19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19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19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19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19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19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19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19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19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19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19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19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19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19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19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19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19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19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19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19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19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19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19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19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19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19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19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19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19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19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19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19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19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19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19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19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19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19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19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19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19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19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19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19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19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19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19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19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19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19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19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19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19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19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19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19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19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19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19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19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19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19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19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19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19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19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19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19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19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19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19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19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19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19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19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19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19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19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19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19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19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19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19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19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19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19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19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19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19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19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19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19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19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19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19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19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19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19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19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19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19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19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19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19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19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19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19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19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19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19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19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19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19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19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19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19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19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19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19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19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19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19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19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19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19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19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19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19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19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19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19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19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19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19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19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19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19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19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19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19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19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19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19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19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19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19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19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19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19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19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19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19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19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19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19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19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19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19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19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19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19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19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19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19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19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19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19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19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19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19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19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19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19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19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19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19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19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19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19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19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19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19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19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19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19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19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19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19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19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19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19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19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19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19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19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19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19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19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19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19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19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19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19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19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19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19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19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19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19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19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19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19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19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19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19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19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19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19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19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19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19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19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19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19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19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19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19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19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19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19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19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19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19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19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19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19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19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19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19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19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19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19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19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19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19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19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19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19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19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19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19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19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19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19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19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19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19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19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19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19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19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19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19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19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19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19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19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19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19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19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19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19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19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19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19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19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19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19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19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19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19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19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19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19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19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19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19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19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19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19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19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19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19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19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19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19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19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19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19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19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19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19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19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19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19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19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19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19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19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19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19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19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19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19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19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19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19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19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19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19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19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19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19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19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19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19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19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19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19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19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19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19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19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19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19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19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19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19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19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19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19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19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19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19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19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19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19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19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19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19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19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19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19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19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19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19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19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19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19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19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19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19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19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19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19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19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19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19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19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19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19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19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19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19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19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19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19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19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19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19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19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19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19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19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19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19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19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19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19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19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19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19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19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19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19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19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19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19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19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19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19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19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19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19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19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19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19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19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19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19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19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19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19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19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19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19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19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19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19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19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19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19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19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19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19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19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19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19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19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19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19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19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19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19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19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19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19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19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19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19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19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19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19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19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19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19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19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19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19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19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19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19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19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19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19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19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19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19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19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19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19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19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19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19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19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19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19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19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19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19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19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19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19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19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19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19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19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19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19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19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19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19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19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19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19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19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19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19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19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19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19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19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19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19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19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19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19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19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19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19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19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19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19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19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19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19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19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19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19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19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19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19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19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19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19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19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19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19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19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19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19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19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19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19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19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19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19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19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19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19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19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19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19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19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19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19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19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19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19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19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19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19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19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19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19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19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19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19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19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19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19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19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19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19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19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19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19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19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19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19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19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19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19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19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19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19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19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19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19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19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19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19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19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19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19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19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19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19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19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19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19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19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19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19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19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19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19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19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19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19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19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19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19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19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19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19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19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19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19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19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19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19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19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19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19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19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19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19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19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19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19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19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19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19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19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19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19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19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19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19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19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19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19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19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19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19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19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19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19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19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19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19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19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19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19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19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19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19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19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19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19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19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19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19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19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19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19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19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19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19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19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19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19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19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19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19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19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19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19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19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19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19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19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19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19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19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19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19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19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19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19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19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19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19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19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19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19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19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19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19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19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19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19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19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19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19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19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19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19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19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19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19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19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19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19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19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19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19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19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19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19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19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19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19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19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19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19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19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19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19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19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19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19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19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19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19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19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19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19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19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19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19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19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19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19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19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19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19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19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19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19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19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19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19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19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19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19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19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19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19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19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19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19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19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19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19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19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19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19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19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19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19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19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19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19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19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19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19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19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19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19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19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19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19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19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19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19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19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19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19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19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19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19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19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19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19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19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19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19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19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19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19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19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19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19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19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19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19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19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19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19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19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19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19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19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19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19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19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19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19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19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19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19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19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19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19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19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19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19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19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19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19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19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19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19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19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19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19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19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19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19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19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19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19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19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19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19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19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19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19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19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19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19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19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19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19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19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19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19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19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19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19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19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19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19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19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19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19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19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19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19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19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19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19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19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19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19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19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19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19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19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19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19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19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19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19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19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19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19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19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19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19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19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19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19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19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19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19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19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19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19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19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19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19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19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19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19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19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19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19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19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19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19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19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19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19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19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19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19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19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19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19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19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19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19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19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19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19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19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19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19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19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19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19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19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19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19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19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19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19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19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19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19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19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19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19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19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19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19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19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19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19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19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19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19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19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19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19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19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19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19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19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19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19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19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19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19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19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19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19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19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19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19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19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19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19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19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19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19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19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19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19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19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19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19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19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19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19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19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19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19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19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19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19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19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19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19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19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19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19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19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19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19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19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19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19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19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19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19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19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19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19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19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19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19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19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19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19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19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19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19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19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19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19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19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19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19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19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19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19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19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19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19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19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19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19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19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19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19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19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19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19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19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19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19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19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19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19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19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19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19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19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19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19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19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19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19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19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19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19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19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19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19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19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19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19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19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19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19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19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19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19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19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19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19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19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19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19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19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19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19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19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19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19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19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19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19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19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19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19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19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19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19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19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19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19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19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19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19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19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19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19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19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19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19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19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19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19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19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19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19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19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19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19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19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19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19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19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19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19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19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19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19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19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19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19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19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19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19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19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19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19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19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19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19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19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19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19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19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19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19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19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19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19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19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19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19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19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19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19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19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19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19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19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19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19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19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19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19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19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19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19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19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19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19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19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19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19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19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19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19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19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19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19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19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19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19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19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19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19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19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19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19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19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19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19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19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19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19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19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19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19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19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19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19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19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19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19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19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19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19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19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19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19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19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19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19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19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19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19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19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19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19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19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19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19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19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19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19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19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19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19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19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19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19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19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19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19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19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19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19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19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19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19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19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19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19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19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19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19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19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19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19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19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19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19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19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19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19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19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19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19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19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19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19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19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19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19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19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19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19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19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19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19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19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19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19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19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19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19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19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19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19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19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19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19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19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19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19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19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19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19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19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19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19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19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19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19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19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19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19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19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19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19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19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19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19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19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19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19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19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19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19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19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19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19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19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19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19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19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19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19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19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19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19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19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19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19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19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19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19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19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19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19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19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19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19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19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19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19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19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19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19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19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19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19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19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19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19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19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19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19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19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19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19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19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19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19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19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19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19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19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19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19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19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19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19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19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19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19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19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19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19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19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19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19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19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19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19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19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19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19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19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19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19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19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19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19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19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19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19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19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19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19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19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19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19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19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19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19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19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19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19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19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19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19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19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19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19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19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19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19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19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19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19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19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19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19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19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19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19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19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19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19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19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19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19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19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19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19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19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19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19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19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19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19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19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19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19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19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19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19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19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19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19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19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19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19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19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19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19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19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19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19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19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19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19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19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19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19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19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19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19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19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19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19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19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19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19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19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19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19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19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19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19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19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19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19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19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19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19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19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19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19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19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19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19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19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19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19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19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19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19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19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19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19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19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19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19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19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19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19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19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19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19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19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19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19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19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19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19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19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19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19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19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19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19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19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19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19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19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19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19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19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19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19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19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19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19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19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19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19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19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19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19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19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19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19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19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19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19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19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19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19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19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19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19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19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19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19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19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19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19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19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19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19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19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19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19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19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19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19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19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19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19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19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19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19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19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19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19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19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19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19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19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19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19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19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19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19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19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19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19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19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19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19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19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19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19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19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19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19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19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19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19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19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19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19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19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19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19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19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19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19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19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19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19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19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19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19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19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19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19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19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19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19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19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19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19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19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19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19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19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19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19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19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19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19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19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19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19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19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19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19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19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19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19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19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19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19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19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19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19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19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19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19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19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19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19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19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19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19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19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19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19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19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19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19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19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19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19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19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19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19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19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19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19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19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19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19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19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19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19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19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19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19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19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19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19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19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19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19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19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19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19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19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19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19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19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19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19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19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19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19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19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19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19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19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19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19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19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19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19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19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19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19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19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19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19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19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19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19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19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19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19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19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19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19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19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19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19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19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19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19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19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19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19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19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19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19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19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19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19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19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19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19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19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19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19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19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19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19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19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19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19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19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19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19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19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19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19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19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19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19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19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19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19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19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19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19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19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19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19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19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19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19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19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19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19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19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19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19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19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19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19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19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19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19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19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19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19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19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19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19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19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19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19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19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19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19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19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19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19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19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19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19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19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19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19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19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19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19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19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19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19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19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19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19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19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19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19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19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19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19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19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19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19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19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19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19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19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19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19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19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19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19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19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19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19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19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19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19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19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19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19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19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19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19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19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19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19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19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19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19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19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19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19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19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19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19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19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19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19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19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19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19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19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19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19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19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19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19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19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19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19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19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19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19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19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19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19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19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19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19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19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19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19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19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19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19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19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19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19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19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19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19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19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19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19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19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19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19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19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19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19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19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19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19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19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19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19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19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19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19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19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19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19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19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19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19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19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19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19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19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19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19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19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19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19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19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19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19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19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19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19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19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19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19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19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19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19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19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19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19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19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19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19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19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19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19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19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19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19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19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19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19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19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19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19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19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19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19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19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19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19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19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19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19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19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19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19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19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19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19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19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19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19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19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19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19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19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19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19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19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19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19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19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19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19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19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19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19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19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19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19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19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19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19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19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19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19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19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19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19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19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19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19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19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19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19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19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19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19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19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19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19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19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19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19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19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19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19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19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19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19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19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19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19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19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19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19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19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19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19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19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19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19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19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19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19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19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19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19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19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19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19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19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19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19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19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19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19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19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19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19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19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19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19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19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19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19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19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19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19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19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19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19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19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19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19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19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19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19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19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19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19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19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19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19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19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19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19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19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19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19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19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19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19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19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19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19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19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19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19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19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19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19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19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19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19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19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19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19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19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19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19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19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19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19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19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19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19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19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19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19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19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19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19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19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19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19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19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19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19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19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19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19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19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19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19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19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19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19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19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19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19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19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19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19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19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19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19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19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19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19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19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19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19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19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19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19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19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19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19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19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19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19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19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19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19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19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19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19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19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19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19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19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19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19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19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19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19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19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19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19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19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19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19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19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19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19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19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19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19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19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19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19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19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19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19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19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19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19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19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19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19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19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19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19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19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19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19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19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19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19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19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19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19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19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19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19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19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19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19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19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19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19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19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19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19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19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19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19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19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19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19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19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19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19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19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19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19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19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19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19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19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19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19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19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19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19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19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19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19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19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19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19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19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19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19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19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19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19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19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19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19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19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19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19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19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19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19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19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19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19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19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19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19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19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19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19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19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19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19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19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19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19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19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19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19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19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19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19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19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19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19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19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19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19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19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19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19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19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19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19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19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19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19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19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19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19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19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19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19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19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19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19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19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19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19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19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19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19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19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19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19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19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19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19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19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19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19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19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19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19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19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19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19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19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19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19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19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19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19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19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19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19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19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19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19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19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19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19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19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19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19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19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19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19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19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19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19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19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19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19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19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19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19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19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19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19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19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19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19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19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19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19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19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19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19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19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19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19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19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19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19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19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19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19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19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19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19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19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19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19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19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19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19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19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19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19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19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19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19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19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19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19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19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19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19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19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19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19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19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19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19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19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19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19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19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19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19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19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19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19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19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19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19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19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19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19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19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19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19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19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19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19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19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19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19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19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19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19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19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19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19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19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19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19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19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19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19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19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19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19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19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19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19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19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19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19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19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19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19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19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19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19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19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19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19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19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19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19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19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19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19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19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19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19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19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19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19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19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19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19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19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19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19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19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19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19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19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19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19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19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19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19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19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19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19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19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19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19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19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19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19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19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19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19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19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19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19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19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19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19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19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19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19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19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19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19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19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19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19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19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19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19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19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19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19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19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19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19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19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19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19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19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19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19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19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19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19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19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19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19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19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19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19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19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19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19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19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19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19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19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19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19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19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19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19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19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19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19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19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19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19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19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19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19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19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19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19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19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19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19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19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19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19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19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19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19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19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19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19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19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19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19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19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19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19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19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19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19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19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19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19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19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19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19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19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19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19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19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19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19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19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19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19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19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19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19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19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19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19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19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19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19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19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19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19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19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19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19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19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19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19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19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19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19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19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19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19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19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19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19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19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19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19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19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19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19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19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19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19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19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19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19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19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19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19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19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19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19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19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19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19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19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19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19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19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19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19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19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19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19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19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19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19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19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19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19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19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19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19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19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19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19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19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19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19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19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19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19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19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19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19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19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19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19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19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19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19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19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19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19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19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19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19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19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19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19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19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19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19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19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19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19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19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19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19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19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19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19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19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19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19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19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19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19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19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19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19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19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19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19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19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19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19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19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19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19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19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19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19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19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19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19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19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19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19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19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19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19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19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19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19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19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19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19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19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19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19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19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19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19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19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19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19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19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19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19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19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19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19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19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19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19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19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19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19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19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19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19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19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19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19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19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19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19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19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19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19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19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19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19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19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19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19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19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19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19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19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19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19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19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19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19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19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19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19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19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19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19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19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19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19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19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19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19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19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19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19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19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19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19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19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19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19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19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19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19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19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19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19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19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19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19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19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19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19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19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19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19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19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19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19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19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19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19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19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19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19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19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19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19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19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19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19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19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19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19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19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19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19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19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19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19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19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19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19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19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19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19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19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19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19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19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19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19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19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19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19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19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19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19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19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19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19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19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19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19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19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19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19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19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19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19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19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19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19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19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19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19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19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19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19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19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19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19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19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19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19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19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19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19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19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19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19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19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19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19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19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19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19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19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19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19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19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19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19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19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19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19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19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19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19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19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19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19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19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19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19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19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19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19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19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19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19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19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19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19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19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19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19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19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19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19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19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19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19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19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19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19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19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19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19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19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19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19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19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19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19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19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19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19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19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19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19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19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19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19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19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19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19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19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19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19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19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19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19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19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19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19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19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19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19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19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19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19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19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19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19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19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19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19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19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19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19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19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19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19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19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19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19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19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19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19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19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19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19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19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19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19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19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19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19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19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19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19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19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19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19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19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19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19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19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19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19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19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19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19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19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19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19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19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19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19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19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19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19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19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19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19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19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19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19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19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19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19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19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19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19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19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19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19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19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19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19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19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19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19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19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19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19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19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19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19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19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19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19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19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19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19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19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19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19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19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19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19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19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19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19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19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19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19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19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19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19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19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19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19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19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19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19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19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19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19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19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19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19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19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19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19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19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19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19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19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19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19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19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19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19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19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19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19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19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19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19"/>
      <c r="I6482" s="7"/>
      <c r="J6482" s="24"/>
      <c r="K6482" s="7"/>
      <c r="L6482" s="7"/>
    </row>
  </sheetData>
  <sheetProtection deleteRows="0"/>
  <conditionalFormatting sqref="G36:G63752">
    <cfRule type="cellIs" dxfId="19" priority="10" stopIfTrue="1" operator="equal">
      <formula>"non géré"</formula>
    </cfRule>
  </conditionalFormatting>
  <conditionalFormatting sqref="M11:M60 A11:A60 O2:O60">
    <cfRule type="expression" dxfId="18" priority="9">
      <formula>$A2="DOUBLON"</formula>
    </cfRule>
  </conditionalFormatting>
  <conditionalFormatting sqref="M1:M1048576">
    <cfRule type="timePeriod" dxfId="17" priority="3" timePeriod="nextWeek">
      <formula>AND(ROUNDDOWN(M1,0)-TODAY()&gt;(7-WEEKDAY(TODAY())),ROUNDDOWN(M1,0)-TODAY()&lt;(15-WEEKDAY(TODAY())))</formula>
    </cfRule>
    <cfRule type="timePeriod" dxfId="16" priority="6" timePeriod="tomorrow">
      <formula>FLOOR(M1,1)=TODAY()+1</formula>
    </cfRule>
    <cfRule type="timePeriod" dxfId="15" priority="7" timePeriod="today">
      <formula>FLOOR(M1,1)=TODAY()</formula>
    </cfRule>
    <cfRule type="timePeriod" dxfId="14" priority="8" timePeriod="thisWeek">
      <formula>AND(TODAY()-ROUNDDOWN(M1,0)&lt;=WEEKDAY(TODAY())-1,ROUNDDOWN(M1,0)-TODAY()&lt;=7-WEEKDAY(TODAY()))</formula>
    </cfRule>
  </conditionalFormatting>
  <conditionalFormatting sqref="N1:N1048576">
    <cfRule type="containsText" dxfId="13" priority="2" operator="containsText" text="Pas de date précise">
      <formula>NOT(ISERROR(SEARCH("Pas de date précise",N1)))</formula>
    </cfRule>
    <cfRule type="timePeriod" dxfId="12" priority="4" timePeriod="thisWeek">
      <formula>AND(TODAY()-ROUNDDOWN(N1,0)&lt;=WEEKDAY(TODAY())-1,ROUNDDOWN(N1,0)-TODAY()&lt;=7-WEEKDAY(TODAY()))</formula>
    </cfRule>
    <cfRule type="timePeriod" dxfId="11" priority="5" timePeriod="tomorrow">
      <formula>FLOOR(N1,1)=TODAY()+1</formula>
    </cfRule>
    <cfRule type="containsErrors" dxfId="10" priority="11">
      <formula>ISERROR(N1)</formula>
    </cfRule>
  </conditionalFormatting>
  <conditionalFormatting sqref="A1:XFD1048576">
    <cfRule type="cellIs" dxfId="9" priority="1" operator="equal">
      <formula>"&lt; DOUBLON &gt;"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&amp;C&amp;"Arial,Gras"&amp;26&amp;K09+000Suivi des ruptures au jeudi 20 février 2020&amp;R&amp;D  &amp;T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2049" r:id="rId4" name="CmdDémarrer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Button 3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Button 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Synthèse</vt:lpstr>
      <vt:lpstr>X3</vt:lpstr>
      <vt:lpstr>Synthèse 2</vt:lpstr>
      <vt:lpstr>Synthèse!Criteres</vt:lpstr>
      <vt:lpstr>'Synthèse 2'!Criteres</vt:lpstr>
      <vt:lpstr>Synthèse!Impression_des_titres</vt:lpstr>
      <vt:lpstr>'Synthèse 2'!Impression_des_titres</vt:lpstr>
      <vt:lpstr>Synthèse!Zone_d_impression</vt:lpstr>
      <vt:lpstr>'Synthèse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2020-02-20T01:03:06Z</cp:lastPrinted>
  <dcterms:created xsi:type="dcterms:W3CDTF">1996-10-21T11:03:58Z</dcterms:created>
  <dcterms:modified xsi:type="dcterms:W3CDTF">2020-02-26T18:42:12Z</dcterms:modified>
</cp:coreProperties>
</file>