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6229D32A-4849-415B-9747-921D654B9B9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uivi Estimation Stock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1" l="1"/>
  <c r="G5" i="1"/>
  <c r="I5" i="1" s="1"/>
  <c r="K5" i="1" s="1"/>
</calcChain>
</file>

<file path=xl/sharedStrings.xml><?xml version="1.0" encoding="utf-8"?>
<sst xmlns="http://schemas.openxmlformats.org/spreadsheetml/2006/main" count="35" uniqueCount="27">
  <si>
    <t>Article Groupe</t>
  </si>
  <si>
    <t>Article Industriel</t>
  </si>
  <si>
    <t>Numéro de Lot</t>
  </si>
  <si>
    <t>Etat_Lot</t>
  </si>
  <si>
    <t>Date dernier&lt;br&gt;réappro&lt;br&gt;
ou&lt;br&gt;&lt;span style="background:#FFFACD"&gt;inventaire&lt;/span&gt;</t>
  </si>
  <si>
    <t>Stock J matin</t>
  </si>
  <si>
    <t>.1D9</t>
  </si>
  <si>
    <t>M8120487</t>
  </si>
  <si>
    <t>EN_COURS</t>
  </si>
  <si>
    <t>M8120490</t>
  </si>
  <si>
    <t>RECEPTIONNE</t>
  </si>
  <si>
    <t>.18W</t>
  </si>
  <si>
    <t>M8110435</t>
  </si>
  <si>
    <t>M9030645</t>
  </si>
  <si>
    <t>.17F</t>
  </si>
  <si>
    <t>M8120214</t>
  </si>
  <si>
    <t>M9010520</t>
  </si>
  <si>
    <t>Zone LOGISTIQUE</t>
  </si>
  <si>
    <t>Zone MAGASIN</t>
  </si>
  <si>
    <t>TOTAL</t>
  </si>
  <si>
    <t>ECART  A FAIRE</t>
  </si>
  <si>
    <t>PRODUIT A</t>
  </si>
  <si>
    <t>¨PRODUIT B</t>
  </si>
  <si>
    <t>PRODUIT C</t>
  </si>
  <si>
    <t>AAA</t>
  </si>
  <si>
    <t>BBB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</si>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</sst>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11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8"/>
      <color rgb="FF000000"/>
      <name val="Arial"/>
      <family val="2"/>
    </font>
    <font>
      <b/>
      <sz val="9"/>
      <color rgb="FFFFFFFF"/>
      <name val="Arial"/>
      <family val="2"/>
    </font>
    <font>
      <b/>
      <sz val="9"/>
      <color rgb="FF000000"/>
      <name val="Arial"/>
      <family val="2"/>
    </font>
    <font>
      <sz val="7"/>
      <color rgb="FF333333"/>
      <name val="Arial"/>
      <family val="2"/>
    </font>
    <font>
      <sz val="8"/>
      <color rgb="FF333333"/>
      <name val="Arial"/>
      <family val="2"/>
    </font>
    <font>
      <b/>
      <sz val="10"/>
      <color rgb="FF007CC3"/>
      <name val="Arial"/>
      <family val="2"/>
    </font>
    <font>
      <b/>
      <sz val="10"/>
      <color rgb="FF000000"/>
      <name val="Arial"/>
      <family val="2"/>
    </font>
    <font>
      <b/>
      <sz val="14"/>
      <color rgb="FFFFFFFF"/>
      <name val="Arial"/>
      <family val="2"/>
    </font>
    <font>
      <b/>
      <sz val="14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4C7FF"/>
        <bgColor rgb="FFFFFFFF"/>
      </patternFill>
    </fill>
    <fill>
      <patternFill patternType="solid">
        <fgColor rgb="FFC6C3C6"/>
        <bgColor rgb="FFFFFFFF"/>
      </patternFill>
    </fill>
    <fill>
      <patternFill patternType="solid">
        <fgColor rgb="FFEBEBEB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C794"/>
        <bgColor rgb="FFFFFFFF"/>
      </patternFill>
    </fill>
  </fills>
  <borders count="12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/>
      <right/>
      <top/>
      <bottom style="thin">
        <color rgb="FF3877A6"/>
      </bottom>
      <diagonal/>
    </border>
    <border>
      <left style="thin">
        <color rgb="FF3877A6"/>
      </left>
      <right/>
      <top style="thin">
        <color rgb="FF3877A6"/>
      </top>
      <bottom style="thin">
        <color rgb="FF3877A6"/>
      </bottom>
      <diagonal/>
    </border>
    <border>
      <left/>
      <right/>
      <top style="thin">
        <color rgb="FF3877A6"/>
      </top>
      <bottom style="thin">
        <color rgb="FF3877A6"/>
      </bottom>
      <diagonal/>
    </border>
    <border>
      <left/>
      <right style="thin">
        <color rgb="FF3877A6"/>
      </right>
      <top style="thin">
        <color rgb="FF3877A6"/>
      </top>
      <bottom style="thin">
        <color rgb="FF3877A6"/>
      </bottom>
      <diagonal/>
    </border>
    <border>
      <left style="thin">
        <color rgb="FF3877A6"/>
      </left>
      <right/>
      <top style="thin">
        <color rgb="FF3877A6"/>
      </top>
      <bottom style="thin">
        <color rgb="FFA5A5B1"/>
      </bottom>
      <diagonal/>
    </border>
    <border>
      <left/>
      <right/>
      <top style="thin">
        <color rgb="FF3877A6"/>
      </top>
      <bottom style="thin">
        <color rgb="FFA5A5B1"/>
      </bottom>
      <diagonal/>
    </border>
    <border>
      <left/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A5A5B1"/>
      </top>
      <bottom/>
      <diagonal/>
    </border>
    <border>
      <left style="thin">
        <color rgb="FFEBEBEB"/>
      </left>
      <right style="thin">
        <color rgb="FFEBEBEB"/>
      </right>
      <top/>
      <bottom style="thin">
        <color rgb="FFEBEBEB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49" fontId="1" fillId="6" borderId="2" xfId="0" applyNumberFormat="1" applyFont="1" applyFill="1" applyBorder="1" applyAlignment="1">
      <alignment horizontal="center"/>
    </xf>
    <xf numFmtId="49" fontId="5" fillId="6" borderId="2" xfId="0" applyNumberFormat="1" applyFont="1" applyFill="1" applyBorder="1" applyAlignment="1">
      <alignment horizontal="center"/>
    </xf>
    <xf numFmtId="164" fontId="6" fillId="7" borderId="2" xfId="0" applyNumberFormat="1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5" fillId="2" borderId="2" xfId="0" applyNumberFormat="1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49" fontId="1" fillId="6" borderId="2" xfId="0" applyNumberFormat="1" applyFont="1" applyFill="1" applyBorder="1" applyAlignment="1">
      <alignment vertical="center" wrapText="1"/>
    </xf>
    <xf numFmtId="0" fontId="3" fillId="2" borderId="0" xfId="0" applyFont="1" applyFill="1" applyAlignment="1">
      <alignment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wrapText="1"/>
    </xf>
    <xf numFmtId="0" fontId="10" fillId="4" borderId="1" xfId="0" applyFont="1" applyFill="1" applyBorder="1" applyAlignment="1">
      <alignment horizontal="center" wrapText="1"/>
    </xf>
    <xf numFmtId="49" fontId="7" fillId="2" borderId="3" xfId="0" applyNumberFormat="1" applyFont="1" applyFill="1" applyBorder="1" applyAlignment="1">
      <alignment horizontal="left" vertical="center"/>
    </xf>
    <xf numFmtId="49" fontId="4" fillId="4" borderId="4" xfId="0" applyNumberFormat="1" applyFont="1" applyFill="1" applyBorder="1" applyAlignment="1">
      <alignment horizontal="center" wrapText="1"/>
    </xf>
    <xf numFmtId="49" fontId="4" fillId="4" borderId="5" xfId="0" applyNumberFormat="1" applyFont="1" applyFill="1" applyBorder="1" applyAlignment="1">
      <alignment horizontal="center" wrapText="1"/>
    </xf>
    <xf numFmtId="49" fontId="4" fillId="4" borderId="6" xfId="0" applyNumberFormat="1" applyFont="1" applyFill="1" applyBorder="1" applyAlignment="1">
      <alignment horizontal="center" wrapText="1"/>
    </xf>
    <xf numFmtId="49" fontId="4" fillId="5" borderId="7" xfId="0" applyNumberFormat="1" applyFont="1" applyFill="1" applyBorder="1" applyAlignment="1">
      <alignment horizontal="center" wrapText="1"/>
    </xf>
    <xf numFmtId="49" fontId="4" fillId="5" borderId="8" xfId="0" applyNumberFormat="1" applyFont="1" applyFill="1" applyBorder="1" applyAlignment="1">
      <alignment horizontal="center" wrapText="1"/>
    </xf>
    <xf numFmtId="49" fontId="4" fillId="5" borderId="9" xfId="0" applyNumberFormat="1" applyFont="1" applyFill="1" applyBorder="1" applyAlignment="1">
      <alignment horizontal="center" wrapText="1"/>
    </xf>
    <xf numFmtId="49" fontId="1" fillId="6" borderId="10" xfId="0" applyNumberFormat="1" applyFont="1" applyFill="1" applyBorder="1" applyAlignment="1">
      <alignment horizontal="left" vertical="center" wrapText="1"/>
    </xf>
    <xf numFmtId="49" fontId="1" fillId="6" borderId="1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Zon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age"/>
    </sheetNames>
    <sheetDataSet>
      <sheetData sheetId="0">
        <row r="1">
          <cell r="A1" t="str">
            <v>Code Boiron</v>
          </cell>
          <cell r="B1" t="str">
            <v>Désignation  </v>
          </cell>
          <cell r="C1" t="str">
            <v>Zone log</v>
          </cell>
          <cell r="D1" t="str">
            <v>Zone  Magasin</v>
          </cell>
        </row>
        <row r="2">
          <cell r="A2" t="str">
            <v>.1D9</v>
          </cell>
          <cell r="B2" t="str">
            <v>ACTHEANE 120 COMPRIMES</v>
          </cell>
          <cell r="C2" t="str">
            <v>W5 103</v>
          </cell>
          <cell r="D2" t="str">
            <v>YF 102</v>
          </cell>
        </row>
        <row r="3">
          <cell r="A3" t="str">
            <v>.18W</v>
          </cell>
          <cell r="B3" t="str">
            <v>ARNICALME 40CO ORODISPERSIBLES</v>
          </cell>
          <cell r="C3" t="str">
            <v>W5 205</v>
          </cell>
          <cell r="D3" t="str">
            <v xml:space="preserve">YF 100 </v>
          </cell>
        </row>
        <row r="4">
          <cell r="A4" t="str">
            <v>.17F</v>
          </cell>
          <cell r="B4" t="str">
            <v>ARNICREME 70G*</v>
          </cell>
          <cell r="C4" t="str">
            <v>X8 104</v>
          </cell>
          <cell r="D4" t="str">
            <v xml:space="preserve">YM 000 </v>
          </cell>
        </row>
        <row r="5">
          <cell r="A5" t="str">
            <v>.1CW</v>
          </cell>
          <cell r="B5" t="str">
            <v>ARNICREME 70G PRES LUXE 12*</v>
          </cell>
          <cell r="C5" t="str">
            <v xml:space="preserve"> </v>
          </cell>
          <cell r="D5" t="str">
            <v>YQ 002</v>
          </cell>
        </row>
        <row r="6">
          <cell r="A6" t="str">
            <v>.16X</v>
          </cell>
          <cell r="B6" t="str">
            <v>ARNIGEL 120G</v>
          </cell>
          <cell r="C6" t="str">
            <v>W5 309</v>
          </cell>
          <cell r="D6" t="str">
            <v xml:space="preserve">YE 101 </v>
          </cell>
        </row>
        <row r="7">
          <cell r="A7" t="str">
            <v>.1BW</v>
          </cell>
          <cell r="B7" t="str">
            <v>ARNIGEL 45G</v>
          </cell>
          <cell r="C7" t="str">
            <v>X7 100</v>
          </cell>
          <cell r="D7" t="str">
            <v xml:space="preserve">YQ 100 </v>
          </cell>
        </row>
        <row r="8">
          <cell r="A8" t="str">
            <v>.1CU</v>
          </cell>
          <cell r="B8" t="str">
            <v>ARNIGEL ROLL-ON 45G*</v>
          </cell>
          <cell r="C8" t="str">
            <v>W5 406</v>
          </cell>
          <cell r="D8" t="str">
            <v xml:space="preserve">YI 100 </v>
          </cell>
        </row>
        <row r="9">
          <cell r="A9" t="str">
            <v>.1EZ</v>
          </cell>
          <cell r="B9" t="str">
            <v>ARNIGEL ROLL-ON 45G PR LX 12</v>
          </cell>
          <cell r="C9" t="str">
            <v xml:space="preserve"> </v>
          </cell>
          <cell r="D9" t="str">
            <v>XX XXX</v>
          </cell>
        </row>
        <row r="10">
          <cell r="A10" t="str">
            <v>.1BT</v>
          </cell>
          <cell r="B10" t="str">
            <v xml:space="preserve">AVENOC POMMADE * </v>
          </cell>
          <cell r="C10" t="str">
            <v>W5 202</v>
          </cell>
          <cell r="D10" t="str">
            <v xml:space="preserve">YF 000 </v>
          </cell>
        </row>
        <row r="11">
          <cell r="A11" t="str">
            <v>.18T</v>
          </cell>
          <cell r="B11" t="str">
            <v>AVENOC SUPPOSITOIRES</v>
          </cell>
          <cell r="C11" t="str">
            <v>W5 105</v>
          </cell>
          <cell r="D11" t="str">
            <v xml:space="preserve">YF 101 </v>
          </cell>
        </row>
        <row r="12">
          <cell r="A12" t="str">
            <v>.1BZ</v>
          </cell>
          <cell r="B12" t="str">
            <v>CAMILIA 10 UNIDOSES 1ML *</v>
          </cell>
          <cell r="C12" t="str">
            <v>X8 102</v>
          </cell>
          <cell r="D12" t="str">
            <v xml:space="preserve">YE 100 </v>
          </cell>
        </row>
        <row r="13">
          <cell r="A13" t="str">
            <v>.1ED</v>
          </cell>
          <cell r="B13" t="str">
            <v>CAMILIA 30 UNIDOSES 1ML *</v>
          </cell>
          <cell r="C13" t="str">
            <v>X7 101</v>
          </cell>
          <cell r="D13" t="str">
            <v xml:space="preserve">Y6 PAL </v>
          </cell>
        </row>
        <row r="14">
          <cell r="A14" t="str">
            <v>.1FH</v>
          </cell>
          <cell r="B14" t="str">
            <v>CICADERMA POMMADE 30G</v>
          </cell>
          <cell r="C14" t="str">
            <v xml:space="preserve"> </v>
          </cell>
          <cell r="D14" t="str">
            <v xml:space="preserve"> </v>
          </cell>
        </row>
        <row r="15">
          <cell r="A15" t="str">
            <v>.1DG</v>
          </cell>
          <cell r="B15" t="str">
            <v>CICADERMA POMMADE 30G*</v>
          </cell>
          <cell r="C15" t="str">
            <v>W5 306</v>
          </cell>
          <cell r="D15" t="str">
            <v xml:space="preserve">YN 102 </v>
          </cell>
        </row>
        <row r="16">
          <cell r="A16" t="str">
            <v>.1EM</v>
          </cell>
          <cell r="B16" t="str">
            <v>COCCULINE 40CO ORODISPERSIBLES</v>
          </cell>
          <cell r="C16" t="str">
            <v>X7 102</v>
          </cell>
          <cell r="D16" t="str">
            <v xml:space="preserve">YO 102 </v>
          </cell>
        </row>
        <row r="17">
          <cell r="A17" t="str">
            <v>.15F</v>
          </cell>
          <cell r="B17" t="str">
            <v>COCCULINE 6 DOSES**</v>
          </cell>
          <cell r="C17" t="str">
            <v>X8 103</v>
          </cell>
          <cell r="D17" t="str">
            <v xml:space="preserve">YO 101 </v>
          </cell>
        </row>
        <row r="18">
          <cell r="A18" t="str">
            <v>.18Q</v>
          </cell>
          <cell r="B18" t="str">
            <v>CORYZALIA 20 UNIDOSES</v>
          </cell>
          <cell r="C18" t="str">
            <v>W5 307</v>
          </cell>
          <cell r="D18" t="str">
            <v xml:space="preserve">YK 000 </v>
          </cell>
        </row>
        <row r="19">
          <cell r="A19" t="str">
            <v>.1E9</v>
          </cell>
          <cell r="B19" t="str">
            <v>CORYZALIA 40CO ORODISPERSIBLES</v>
          </cell>
          <cell r="C19" t="str">
            <v>X8 202</v>
          </cell>
          <cell r="D19" t="str">
            <v xml:space="preserve">YH 100 </v>
          </cell>
        </row>
        <row r="20">
          <cell r="A20" t="str">
            <v>.17V</v>
          </cell>
          <cell r="B20" t="str">
            <v>CREME AU CALENDULA</v>
          </cell>
          <cell r="C20" t="str">
            <v>W5 405</v>
          </cell>
          <cell r="D20" t="str">
            <v xml:space="preserve">YE 102 </v>
          </cell>
        </row>
        <row r="21">
          <cell r="A21" t="str">
            <v>.1F6</v>
          </cell>
          <cell r="B21" t="str">
            <v>DAPIS GEL APAISANT 40G</v>
          </cell>
          <cell r="C21" t="str">
            <v>X7 305</v>
          </cell>
          <cell r="D21" t="str">
            <v xml:space="preserve">YM 100 </v>
          </cell>
        </row>
        <row r="22">
          <cell r="A22" t="str">
            <v>.1EQ</v>
          </cell>
          <cell r="B22" t="str">
            <v>DAPIS STICK 3ML</v>
          </cell>
          <cell r="C22" t="str">
            <v>W5 204</v>
          </cell>
          <cell r="D22" t="str">
            <v xml:space="preserve">YI 002 </v>
          </cell>
        </row>
        <row r="23">
          <cell r="A23" t="str">
            <v>.1D6</v>
          </cell>
          <cell r="B23" t="str">
            <v>DAPIS STICK 3ML PRES LUXE 18</v>
          </cell>
          <cell r="C23" t="str">
            <v xml:space="preserve"> </v>
          </cell>
          <cell r="D23" t="str">
            <v>YI 003</v>
          </cell>
        </row>
        <row r="24">
          <cell r="A24" t="str">
            <v>.19K</v>
          </cell>
          <cell r="B24" t="str">
            <v>DIARALIA 40 COMPRIMES</v>
          </cell>
          <cell r="C24" t="str">
            <v>W5 404</v>
          </cell>
          <cell r="D24" t="str">
            <v xml:space="preserve">YG 000 </v>
          </cell>
        </row>
        <row r="25">
          <cell r="A25" t="str">
            <v>.14W</v>
          </cell>
          <cell r="B25" t="str">
            <v>DROSETUX 150ML DOSEUR</v>
          </cell>
          <cell r="C25" t="str">
            <v>X7 203</v>
          </cell>
          <cell r="D25" t="str">
            <v xml:space="preserve">Y1 PAL </v>
          </cell>
        </row>
        <row r="26">
          <cell r="A26" t="str">
            <v>.1BV</v>
          </cell>
          <cell r="B26" t="str">
            <v>ENDHOMETROL OVULES BOITE DE 6</v>
          </cell>
          <cell r="C26" t="str">
            <v>W5 208</v>
          </cell>
          <cell r="D26" t="str">
            <v xml:space="preserve">YE 001 </v>
          </cell>
        </row>
        <row r="27">
          <cell r="A27" t="str">
            <v>.1D4</v>
          </cell>
          <cell r="B27" t="str">
            <v>GASTROCYNESINE 60 COMPRIMES</v>
          </cell>
          <cell r="C27" t="str">
            <v>W5 104</v>
          </cell>
          <cell r="D27" t="str">
            <v xml:space="preserve">YK 200 </v>
          </cell>
        </row>
        <row r="28">
          <cell r="A28" t="str">
            <v>.19Q</v>
          </cell>
          <cell r="B28" t="str">
            <v>HOMEOAFTYL 60 COMPRIMES</v>
          </cell>
          <cell r="C28" t="str">
            <v>W5 107</v>
          </cell>
          <cell r="D28" t="str">
            <v xml:space="preserve">YG 102 </v>
          </cell>
        </row>
        <row r="29">
          <cell r="A29" t="str">
            <v>.1EJ</v>
          </cell>
          <cell r="B29" t="str">
            <v>HOMEODENT BAIN DE BOUCHE</v>
          </cell>
          <cell r="C29" t="str">
            <v>W5 207</v>
          </cell>
          <cell r="D29" t="str">
            <v xml:space="preserve">YQ 001 </v>
          </cell>
        </row>
        <row r="30">
          <cell r="A30" t="str">
            <v>.1AV</v>
          </cell>
          <cell r="B30" t="str">
            <v>HOMEODENT GM ANIS GENCIV SENS</v>
          </cell>
          <cell r="C30" t="str">
            <v>W5 403</v>
          </cell>
          <cell r="D30" t="str">
            <v xml:space="preserve">YL 101 </v>
          </cell>
        </row>
        <row r="31">
          <cell r="A31" t="str">
            <v>.1BM</v>
          </cell>
          <cell r="B31" t="str">
            <v>HOMEODENT GM ANIS G SENS 2TU</v>
          </cell>
          <cell r="C31" t="str">
            <v xml:space="preserve"> </v>
          </cell>
          <cell r="D31" t="str">
            <v>YR 300</v>
          </cell>
        </row>
        <row r="32">
          <cell r="A32" t="str">
            <v>.1AU</v>
          </cell>
          <cell r="B32" t="str">
            <v>HOMEODENT GM ANIS S COMPLET</v>
          </cell>
          <cell r="C32" t="str">
            <v>X7 204</v>
          </cell>
          <cell r="D32" t="str">
            <v xml:space="preserve">YL 200 </v>
          </cell>
        </row>
        <row r="33">
          <cell r="A33" t="str">
            <v>.1BK</v>
          </cell>
          <cell r="B33" t="str">
            <v>HOMEODENT GM ANIS S CPLT 2TU</v>
          </cell>
          <cell r="C33" t="str">
            <v xml:space="preserve"> </v>
          </cell>
          <cell r="D33" t="str">
            <v>YS 100</v>
          </cell>
        </row>
        <row r="34">
          <cell r="A34" t="str">
            <v>.1AS</v>
          </cell>
          <cell r="B34" t="str">
            <v>HOMEODENT GM CHLORO GENCI SENS</v>
          </cell>
          <cell r="C34" t="str">
            <v>W5 304</v>
          </cell>
          <cell r="D34" t="str">
            <v xml:space="preserve">YL 102 </v>
          </cell>
        </row>
        <row r="35">
          <cell r="A35" t="str">
            <v>.1AZ</v>
          </cell>
          <cell r="B35" t="str">
            <v>HOMEODENT GM CHLORO G SENS 2TU</v>
          </cell>
          <cell r="C35" t="str">
            <v xml:space="preserve"> </v>
          </cell>
          <cell r="D35" t="str">
            <v>YR 301</v>
          </cell>
        </row>
        <row r="36">
          <cell r="A36" t="str">
            <v>.1AQ</v>
          </cell>
          <cell r="B36" t="str">
            <v>HOMEODENT GM CHLORO S COMPLET</v>
          </cell>
          <cell r="C36" t="str">
            <v>X7 202</v>
          </cell>
          <cell r="D36" t="str">
            <v xml:space="preserve">YL 201 </v>
          </cell>
        </row>
        <row r="37">
          <cell r="A37" t="str">
            <v>.1AW</v>
          </cell>
          <cell r="B37" t="str">
            <v>HOMEODENT GM CHLORO S CPLT 2TU</v>
          </cell>
          <cell r="C37" t="str">
            <v xml:space="preserve"> </v>
          </cell>
          <cell r="D37" t="str">
            <v>YR 100</v>
          </cell>
        </row>
        <row r="38">
          <cell r="A38" t="str">
            <v>.1AR</v>
          </cell>
          <cell r="B38" t="str">
            <v>HOMEODENT GM CITRON S COMPLET</v>
          </cell>
          <cell r="C38" t="str">
            <v>X7 201</v>
          </cell>
          <cell r="D38" t="str">
            <v xml:space="preserve">YL 202 </v>
          </cell>
        </row>
        <row r="39">
          <cell r="A39" t="str">
            <v>.1AX</v>
          </cell>
          <cell r="B39" t="str">
            <v>HOMEODENT GM CITRON S CPLT 2TU</v>
          </cell>
          <cell r="C39" t="str">
            <v xml:space="preserve"> </v>
          </cell>
          <cell r="D39" t="str">
            <v>YR 200</v>
          </cell>
        </row>
        <row r="40">
          <cell r="A40" t="str">
            <v>.1FU</v>
          </cell>
          <cell r="B40" t="str">
            <v>HOMEODENT PM CHLORO S COMPLET</v>
          </cell>
          <cell r="C40" t="str">
            <v xml:space="preserve"> </v>
          </cell>
          <cell r="D40" t="str">
            <v xml:space="preserve"> </v>
          </cell>
        </row>
        <row r="41">
          <cell r="A41" t="str">
            <v>.1CX</v>
          </cell>
          <cell r="B41" t="str">
            <v>HOMEODENT PM CHLORO S COMPLET*</v>
          </cell>
          <cell r="C41" t="str">
            <v xml:space="preserve"> </v>
          </cell>
          <cell r="D41" t="str">
            <v>YL 002</v>
          </cell>
        </row>
        <row r="42">
          <cell r="A42" t="str">
            <v>.17U</v>
          </cell>
          <cell r="B42" t="str">
            <v>HOMEODENT PM CHLORO SC PRLX18</v>
          </cell>
          <cell r="C42" t="str">
            <v xml:space="preserve"> </v>
          </cell>
          <cell r="D42" t="str">
            <v>YL 001</v>
          </cell>
        </row>
        <row r="43">
          <cell r="A43" t="str">
            <v>.0L5</v>
          </cell>
          <cell r="B43" t="str">
            <v>HOMEODENT SOIN 1ERES DENTS</v>
          </cell>
          <cell r="C43" t="str">
            <v>W5 203</v>
          </cell>
          <cell r="D43" t="str">
            <v xml:space="preserve">YL 000 </v>
          </cell>
        </row>
        <row r="44">
          <cell r="A44" t="str">
            <v>.0LC</v>
          </cell>
          <cell r="B44" t="str">
            <v>HOMEODENT SOIN 1ERES DENTS 2TU</v>
          </cell>
          <cell r="C44" t="str">
            <v xml:space="preserve"> </v>
          </cell>
          <cell r="D44" t="str">
            <v>YR 000</v>
          </cell>
        </row>
        <row r="45">
          <cell r="A45" t="str">
            <v>.1AT</v>
          </cell>
          <cell r="B45" t="str">
            <v>HOMEODENT SOIN BLANCHEUR</v>
          </cell>
          <cell r="C45" t="str">
            <v xml:space="preserve"> </v>
          </cell>
          <cell r="D45" t="str">
            <v xml:space="preserve"> </v>
          </cell>
        </row>
        <row r="46">
          <cell r="A46" t="str">
            <v>.0L8</v>
          </cell>
          <cell r="B46" t="str">
            <v>HOMEODENT SOIN BLANCHEUR*</v>
          </cell>
          <cell r="C46" t="str">
            <v>W5 301</v>
          </cell>
          <cell r="D46" t="str">
            <v xml:space="preserve">YL 100 </v>
          </cell>
        </row>
        <row r="47">
          <cell r="A47" t="str">
            <v>.1BJ</v>
          </cell>
          <cell r="B47" t="str">
            <v>HOMEODENT SOIN BLANCHEUR 2TU</v>
          </cell>
          <cell r="C47" t="str">
            <v xml:space="preserve"> </v>
          </cell>
          <cell r="D47" t="str">
            <v>YS 200</v>
          </cell>
        </row>
        <row r="48">
          <cell r="A48" t="str">
            <v>.18V</v>
          </cell>
          <cell r="B48" t="str">
            <v>HOMEOGENE 46 60 COMPRIMES</v>
          </cell>
          <cell r="C48" t="str">
            <v>W5 402</v>
          </cell>
          <cell r="D48" t="str">
            <v xml:space="preserve">YF 002 </v>
          </cell>
        </row>
        <row r="49">
          <cell r="A49" t="str">
            <v>.1EK</v>
          </cell>
          <cell r="B49" t="str">
            <v>HOMEOGENE 9 60 COMPRIMES</v>
          </cell>
          <cell r="C49" t="str">
            <v xml:space="preserve"> </v>
          </cell>
          <cell r="D49" t="str">
            <v>YH 101</v>
          </cell>
        </row>
        <row r="50">
          <cell r="A50" t="str">
            <v>.19N</v>
          </cell>
          <cell r="B50" t="str">
            <v>HOMEOGENE 9 60 COMPRIMES*</v>
          </cell>
          <cell r="C50" t="str">
            <v>X8 204</v>
          </cell>
          <cell r="D50" t="str">
            <v xml:space="preserve"> </v>
          </cell>
        </row>
        <row r="51">
          <cell r="A51" t="str">
            <v>.1ET</v>
          </cell>
          <cell r="B51" t="str">
            <v>HOMEOMUNYL 2019</v>
          </cell>
          <cell r="C51" t="str">
            <v>W5 209</v>
          </cell>
          <cell r="D51" t="str">
            <v xml:space="preserve">YR 003 </v>
          </cell>
        </row>
        <row r="52">
          <cell r="A52" t="str">
            <v>.1E6</v>
          </cell>
          <cell r="B52" t="str">
            <v>HOMEOPLASMINE GM TAP</v>
          </cell>
          <cell r="C52" t="str">
            <v>X8 305</v>
          </cell>
          <cell r="D52" t="str">
            <v xml:space="preserve">YM 200 </v>
          </cell>
        </row>
        <row r="53">
          <cell r="A53" t="str">
            <v>.1EW</v>
          </cell>
          <cell r="B53" t="str">
            <v>HOMEOPLASMINE PM HIVER PRLX24</v>
          </cell>
          <cell r="C53" t="str">
            <v xml:space="preserve"> </v>
          </cell>
          <cell r="D53" t="str">
            <v>YI 102</v>
          </cell>
        </row>
        <row r="54">
          <cell r="A54" t="str">
            <v>.1EB</v>
          </cell>
          <cell r="B54" t="str">
            <v>HOMEOPLASMINE PM TAP</v>
          </cell>
          <cell r="C54" t="str">
            <v>X7 304</v>
          </cell>
          <cell r="D54" t="str">
            <v xml:space="preserve">YI 200 </v>
          </cell>
        </row>
        <row r="55">
          <cell r="A55" t="str">
            <v>.1CQ</v>
          </cell>
          <cell r="B55" t="str">
            <v>HOMEOPTIC 10 UNIDOSES</v>
          </cell>
          <cell r="C55" t="str">
            <v>X8 105</v>
          </cell>
          <cell r="D55" t="str">
            <v xml:space="preserve">YN 100 </v>
          </cell>
        </row>
        <row r="56">
          <cell r="A56" t="str">
            <v>.18Y</v>
          </cell>
          <cell r="B56" t="str">
            <v>HOMEOVOX 60 COMPRIMES</v>
          </cell>
          <cell r="C56" t="str">
            <v>X8 303</v>
          </cell>
          <cell r="D56" t="str">
            <v xml:space="preserve">YH 102 </v>
          </cell>
        </row>
        <row r="57">
          <cell r="A57" t="str">
            <v>.1D8</v>
          </cell>
          <cell r="B57" t="str">
            <v>MAGNESIUM 300+ 160 COMPRIMES</v>
          </cell>
          <cell r="C57" t="str">
            <v>W5 302</v>
          </cell>
          <cell r="D57" t="str">
            <v xml:space="preserve">YK 102 </v>
          </cell>
        </row>
        <row r="58">
          <cell r="A58" t="str">
            <v>.1D7</v>
          </cell>
          <cell r="B58" t="str">
            <v>MAGNESIUM 300+ 80 COMPRIMES</v>
          </cell>
          <cell r="C58" t="str">
            <v>X8 101</v>
          </cell>
          <cell r="D58" t="str">
            <v xml:space="preserve">YJ 101 </v>
          </cell>
        </row>
        <row r="59">
          <cell r="A59" t="str">
            <v>.1EV</v>
          </cell>
          <cell r="B59" t="str">
            <v>OSCILLO 30D PRES PRESTIGE 10</v>
          </cell>
          <cell r="C59" t="str">
            <v xml:space="preserve"> </v>
          </cell>
          <cell r="D59" t="str">
            <v>YO 000</v>
          </cell>
        </row>
        <row r="60">
          <cell r="A60" t="str">
            <v>.1E3</v>
          </cell>
          <cell r="B60" t="str">
            <v>OSCILLOCOCCINUM 30 DOSES</v>
          </cell>
          <cell r="C60" t="str">
            <v>W5 303</v>
          </cell>
          <cell r="D60" t="str">
            <v xml:space="preserve">Y4 PAL </v>
          </cell>
        </row>
        <row r="61">
          <cell r="A61" t="str">
            <v>.1CN</v>
          </cell>
          <cell r="B61" t="str">
            <v>OSCILLOCOCCINUM 6 DOSES</v>
          </cell>
          <cell r="C61" t="str">
            <v>X7 404</v>
          </cell>
          <cell r="D61" t="str">
            <v xml:space="preserve">YN 003 </v>
          </cell>
        </row>
        <row r="62">
          <cell r="A62" t="str">
            <v>.19S</v>
          </cell>
          <cell r="B62" t="str">
            <v>PARAGRIPPE 60 COMPRIMES</v>
          </cell>
          <cell r="C62" t="str">
            <v>W5 201</v>
          </cell>
          <cell r="D62" t="str">
            <v xml:space="preserve">YO 100 </v>
          </cell>
        </row>
        <row r="63">
          <cell r="A63" t="str">
            <v>.1FK</v>
          </cell>
          <cell r="B63" t="str">
            <v>PATES DE REGLISSE AU SAMBUCUS</v>
          </cell>
          <cell r="C63" t="str">
            <v>X7 405</v>
          </cell>
          <cell r="D63" t="str">
            <v xml:space="preserve">YI 000 </v>
          </cell>
        </row>
        <row r="64">
          <cell r="A64" t="str">
            <v>.1BQ</v>
          </cell>
          <cell r="B64" t="str">
            <v>PATES PECTORALES BAUDRY</v>
          </cell>
          <cell r="C64" t="str">
            <v>X7 403</v>
          </cell>
          <cell r="D64" t="str">
            <v xml:space="preserve">YH 000 </v>
          </cell>
        </row>
        <row r="65">
          <cell r="A65" t="str">
            <v>.1BR</v>
          </cell>
          <cell r="B65" t="str">
            <v>PATES PECTORALES MANDARINE</v>
          </cell>
          <cell r="C65" t="str">
            <v>W5 401</v>
          </cell>
          <cell r="D65" t="str">
            <v xml:space="preserve">YJ 000 </v>
          </cell>
        </row>
        <row r="66">
          <cell r="A66" t="str">
            <v>.16N</v>
          </cell>
          <cell r="B66" t="str">
            <v>QUIETUDE SIROP DOSEUR 200ML</v>
          </cell>
          <cell r="C66" t="str">
            <v>X7 302</v>
          </cell>
          <cell r="D66" t="str">
            <v xml:space="preserve">Y5 PAL </v>
          </cell>
        </row>
        <row r="67">
          <cell r="A67" t="str">
            <v>.1EH</v>
          </cell>
          <cell r="B67" t="str">
            <v>RHINALLERGY 40 COMPRIMES</v>
          </cell>
          <cell r="C67" t="str">
            <v>W5 206</v>
          </cell>
          <cell r="D67" t="str">
            <v xml:space="preserve">YG 101 </v>
          </cell>
        </row>
        <row r="68">
          <cell r="A68" t="str">
            <v>.1AM</v>
          </cell>
          <cell r="B68" t="str">
            <v>SEDATIF PC 90 COMPRIMES</v>
          </cell>
          <cell r="C68" t="str">
            <v>W5 106</v>
          </cell>
          <cell r="D68" t="str">
            <v xml:space="preserve">YD 102 </v>
          </cell>
        </row>
        <row r="69">
          <cell r="A69" t="str">
            <v>.12N</v>
          </cell>
          <cell r="B69" t="str">
            <v>SEDATIF PC GRANULES 2 TUBES</v>
          </cell>
          <cell r="C69" t="str">
            <v>X7 402</v>
          </cell>
          <cell r="D69" t="str">
            <v xml:space="preserve">YE 000 </v>
          </cell>
        </row>
        <row r="70">
          <cell r="A70" t="str">
            <v>.18M</v>
          </cell>
          <cell r="B70" t="str">
            <v>SPORTENINE 33 COMPRIMES</v>
          </cell>
          <cell r="C70" t="str">
            <v>W5 101</v>
          </cell>
          <cell r="D70" t="str">
            <v xml:space="preserve">YJ 201 </v>
          </cell>
        </row>
        <row r="71">
          <cell r="A71" t="str">
            <v>.1GB</v>
          </cell>
          <cell r="B71" t="str">
            <v>SPORTENINE PRES LX 18</v>
          </cell>
          <cell r="C71" t="str">
            <v xml:space="preserve"> </v>
          </cell>
          <cell r="D71" t="str">
            <v>YJ 002</v>
          </cell>
        </row>
        <row r="72">
          <cell r="A72" t="str">
            <v>.12Q</v>
          </cell>
          <cell r="B72" t="str">
            <v>STODAL GRANULES 2 TUBES</v>
          </cell>
          <cell r="C72" t="str">
            <v>W5 102</v>
          </cell>
          <cell r="D72" t="str">
            <v xml:space="preserve">YD 000 </v>
          </cell>
        </row>
        <row r="73">
          <cell r="A73" t="str">
            <v>.18S</v>
          </cell>
          <cell r="B73" t="str">
            <v>STODALINE SS 200ML DOS VERSEUR</v>
          </cell>
          <cell r="C73" t="str">
            <v>X7 401</v>
          </cell>
          <cell r="D73" t="str">
            <v xml:space="preserve">Y2 PAL </v>
          </cell>
        </row>
        <row r="74">
          <cell r="A74" t="str">
            <v>.1EL</v>
          </cell>
          <cell r="B74" t="str">
            <v>STODAL SIROP 200ML DOS VERSEUR</v>
          </cell>
          <cell r="C74" t="str">
            <v>X7 303</v>
          </cell>
          <cell r="D74" t="str">
            <v xml:space="preserve">Y3 PAL </v>
          </cell>
        </row>
        <row r="75">
          <cell r="A75" t="str">
            <v>.19J</v>
          </cell>
          <cell r="B75" t="str">
            <v>VERRULIA 60 COMPRIMES</v>
          </cell>
          <cell r="C75" t="str">
            <v>W5 108</v>
          </cell>
          <cell r="D75" t="str">
            <v xml:space="preserve">YQ 101 </v>
          </cell>
        </row>
        <row r="76">
          <cell r="A76" t="str">
            <v>.19T</v>
          </cell>
          <cell r="B76" t="str">
            <v>ZENALIA 30 COMPRIMES</v>
          </cell>
          <cell r="C76" t="str">
            <v>X7 103</v>
          </cell>
          <cell r="D76" t="str">
            <v xml:space="preserve">YK 100 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9"/>
  <sheetViews>
    <sheetView tabSelected="1" workbookViewId="0">
      <selection activeCell="N8" sqref="N8"/>
    </sheetView>
  </sheetViews>
  <sheetFormatPr baseColWidth="10" defaultRowHeight="12.75" x14ac:dyDescent="0.2"/>
  <cols>
    <col min="1" max="1" width="1.28515625" customWidth="1"/>
    <col min="2" max="2" width="23.85546875" customWidth="1"/>
    <col min="3" max="3" width="15" customWidth="1"/>
    <col min="4" max="5" width="10.7109375" customWidth="1"/>
    <col min="6" max="6" width="11.85546875" customWidth="1"/>
    <col min="7" max="7" width="11.42578125" customWidth="1"/>
    <col min="8" max="8" width="10.5703125" customWidth="1"/>
    <col min="9" max="9" width="10.28515625" customWidth="1"/>
    <col min="10" max="10" width="9.28515625" customWidth="1"/>
    <col min="11" max="11" width="10.42578125" customWidth="1"/>
    <col min="12" max="12" width="10" customWidth="1"/>
    <col min="13" max="13" width="4.7109375" customWidth="1"/>
  </cols>
  <sheetData>
    <row r="1" spans="2:12" s="1" customFormat="1" ht="10.7" customHeight="1" x14ac:dyDescent="0.2"/>
    <row r="2" spans="2:12" s="1" customFormat="1" ht="33.6" customHeight="1" x14ac:dyDescent="0.2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2:12" s="1" customFormat="1" ht="50.65" customHeight="1" x14ac:dyDescent="0.2">
      <c r="B3" s="2" t="s">
        <v>0</v>
      </c>
      <c r="C3" s="2" t="s">
        <v>1</v>
      </c>
      <c r="D3" s="2" t="s">
        <v>2</v>
      </c>
      <c r="E3" s="2" t="s">
        <v>3</v>
      </c>
      <c r="F3" s="3" t="s">
        <v>4</v>
      </c>
      <c r="G3" s="3" t="s">
        <v>17</v>
      </c>
      <c r="H3" s="3" t="s">
        <v>18</v>
      </c>
      <c r="I3" s="2" t="s">
        <v>19</v>
      </c>
      <c r="J3" s="2" t="s">
        <v>5</v>
      </c>
      <c r="K3" s="16" t="s">
        <v>20</v>
      </c>
      <c r="L3" s="2" t="s">
        <v>5</v>
      </c>
    </row>
    <row r="4" spans="2:12" s="1" customFormat="1" ht="11.65" customHeight="1" x14ac:dyDescent="0.25">
      <c r="B4" s="15"/>
      <c r="C4" s="15"/>
      <c r="D4" s="15"/>
      <c r="E4" s="15"/>
      <c r="F4" s="15"/>
      <c r="G4" s="15"/>
      <c r="H4" s="15"/>
      <c r="I4" s="15"/>
      <c r="J4" s="15"/>
      <c r="K4" s="17"/>
      <c r="L4" s="15"/>
    </row>
    <row r="5" spans="2:12" s="1" customFormat="1" ht="24" customHeight="1" x14ac:dyDescent="0.25">
      <c r="B5" s="20" t="s">
        <v>21</v>
      </c>
      <c r="C5" s="21"/>
      <c r="D5" s="21"/>
      <c r="E5" s="21"/>
      <c r="F5" s="22"/>
      <c r="G5" s="4" t="str">
        <f>IFERROR(VLOOKUP($B6,[1]Zonage!$A$1:$D$108,3,FALSE),"")</f>
        <v>W5 103</v>
      </c>
      <c r="H5" s="4" t="str">
        <f>IFERROR(VLOOKUP($B6,[1]Zonage!$A$1:$D$108,4,FALSE),"")</f>
        <v>YF 102</v>
      </c>
      <c r="I5" s="4" t="str">
        <f>IFERROR(G5+H5,"")</f>
        <v/>
      </c>
      <c r="J5" s="4"/>
      <c r="K5" s="18" t="str">
        <f>IFERROR(I5-J5,"")</f>
        <v/>
      </c>
      <c r="L5" s="4">
        <v>312</v>
      </c>
    </row>
    <row r="6" spans="2:12" s="1" customFormat="1" ht="24" customHeight="1" x14ac:dyDescent="0.2">
      <c r="B6" s="23" t="s">
        <v>6</v>
      </c>
      <c r="C6" s="24"/>
      <c r="D6" s="24"/>
      <c r="E6" s="24"/>
      <c r="F6" s="25"/>
      <c r="G6" s="5">
        <v>160</v>
      </c>
      <c r="H6" s="5">
        <v>13</v>
      </c>
      <c r="I6" s="5">
        <v>165</v>
      </c>
      <c r="J6" s="5"/>
      <c r="K6" s="5"/>
      <c r="L6" s="5">
        <v>312</v>
      </c>
    </row>
    <row r="7" spans="2:12" s="1" customFormat="1" ht="19.149999999999999" customHeight="1" x14ac:dyDescent="0.2">
      <c r="B7" s="14" t="s">
        <v>24</v>
      </c>
      <c r="C7" s="26" t="s">
        <v>6</v>
      </c>
      <c r="D7" s="6" t="s">
        <v>7</v>
      </c>
      <c r="E7" s="7" t="s">
        <v>8</v>
      </c>
      <c r="F7" s="8">
        <v>43800</v>
      </c>
      <c r="G7" s="9">
        <v>9</v>
      </c>
      <c r="H7" s="9">
        <v>7</v>
      </c>
      <c r="I7" s="9"/>
      <c r="J7" s="9"/>
      <c r="K7" s="9"/>
      <c r="L7" s="9">
        <v>2</v>
      </c>
    </row>
    <row r="8" spans="2:12" s="1" customFormat="1" ht="19.149999999999999" customHeight="1" x14ac:dyDescent="0.2">
      <c r="B8" s="14"/>
      <c r="C8" s="27"/>
      <c r="D8" s="10" t="s">
        <v>9</v>
      </c>
      <c r="E8" s="11" t="s">
        <v>8</v>
      </c>
      <c r="F8" s="12">
        <v>43819</v>
      </c>
      <c r="G8" s="13">
        <v>151</v>
      </c>
      <c r="H8" s="13">
        <v>6</v>
      </c>
      <c r="I8" s="13">
        <v>165</v>
      </c>
      <c r="J8" s="13"/>
      <c r="K8" s="13"/>
      <c r="L8" s="13">
        <v>310</v>
      </c>
    </row>
    <row r="9" spans="2:12" s="1" customFormat="1" ht="11.65" customHeight="1" x14ac:dyDescent="0.2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2:12" s="1" customFormat="1" ht="24" customHeight="1" x14ac:dyDescent="0.2">
      <c r="B10" s="20" t="s">
        <v>22</v>
      </c>
      <c r="C10" s="21"/>
      <c r="D10" s="21"/>
      <c r="E10" s="21"/>
      <c r="F10" s="22"/>
      <c r="G10" s="4">
        <v>341</v>
      </c>
      <c r="H10" s="4"/>
      <c r="I10" s="4"/>
      <c r="J10" s="4"/>
      <c r="K10" s="4"/>
      <c r="L10" s="4">
        <v>341</v>
      </c>
    </row>
    <row r="11" spans="2:12" s="1" customFormat="1" ht="24" customHeight="1" x14ac:dyDescent="0.2">
      <c r="B11" s="23" t="s">
        <v>11</v>
      </c>
      <c r="C11" s="24"/>
      <c r="D11" s="24"/>
      <c r="E11" s="24"/>
      <c r="F11" s="25"/>
      <c r="G11" s="5">
        <v>341</v>
      </c>
      <c r="H11" s="5"/>
      <c r="I11" s="5"/>
      <c r="J11" s="5"/>
      <c r="K11" s="5"/>
      <c r="L11" s="5">
        <v>341</v>
      </c>
    </row>
    <row r="12" spans="2:12" s="1" customFormat="1" ht="19.149999999999999" customHeight="1" x14ac:dyDescent="0.2">
      <c r="B12" s="14" t="s">
        <v>25</v>
      </c>
      <c r="C12" s="26" t="s">
        <v>11</v>
      </c>
      <c r="D12" s="6" t="s">
        <v>12</v>
      </c>
      <c r="E12" s="7" t="s">
        <v>8</v>
      </c>
      <c r="F12" s="8">
        <v>43800</v>
      </c>
      <c r="G12" s="9">
        <v>71</v>
      </c>
      <c r="H12" s="9"/>
      <c r="I12" s="9"/>
      <c r="J12" s="9"/>
      <c r="K12" s="9"/>
      <c r="L12" s="9">
        <v>71</v>
      </c>
    </row>
    <row r="13" spans="2:12" s="1" customFormat="1" ht="19.149999999999999" customHeight="1" x14ac:dyDescent="0.2">
      <c r="B13" s="14"/>
      <c r="C13" s="27"/>
      <c r="D13" s="10" t="s">
        <v>13</v>
      </c>
      <c r="E13" s="11" t="s">
        <v>10</v>
      </c>
      <c r="F13" s="12">
        <v>43802</v>
      </c>
      <c r="G13" s="13">
        <v>270</v>
      </c>
      <c r="H13" s="13"/>
      <c r="I13" s="13"/>
      <c r="J13" s="13"/>
      <c r="K13" s="13"/>
      <c r="L13" s="13">
        <v>270</v>
      </c>
    </row>
    <row r="14" spans="2:12" s="1" customFormat="1" ht="11.65" customHeight="1" x14ac:dyDescent="0.2"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spans="2:12" s="1" customFormat="1" ht="24" customHeight="1" x14ac:dyDescent="0.2">
      <c r="B15" s="20" t="s">
        <v>23</v>
      </c>
      <c r="C15" s="21"/>
      <c r="D15" s="21"/>
      <c r="E15" s="21"/>
      <c r="F15" s="22"/>
      <c r="G15" s="4">
        <v>144</v>
      </c>
      <c r="H15" s="4">
        <v>12</v>
      </c>
      <c r="I15" s="4"/>
      <c r="J15" s="4"/>
      <c r="K15" s="4"/>
      <c r="L15" s="4">
        <v>132</v>
      </c>
    </row>
    <row r="16" spans="2:12" s="1" customFormat="1" ht="24" customHeight="1" x14ac:dyDescent="0.2">
      <c r="B16" s="23" t="s">
        <v>14</v>
      </c>
      <c r="C16" s="24"/>
      <c r="D16" s="24"/>
      <c r="E16" s="24"/>
      <c r="F16" s="25"/>
      <c r="G16" s="5">
        <v>144</v>
      </c>
      <c r="H16" s="5">
        <v>12</v>
      </c>
      <c r="I16" s="5"/>
      <c r="J16" s="5"/>
      <c r="K16" s="5"/>
      <c r="L16" s="5">
        <v>132</v>
      </c>
    </row>
    <row r="17" spans="2:12" s="1" customFormat="1" ht="19.149999999999999" customHeight="1" x14ac:dyDescent="0.2">
      <c r="B17" s="14" t="s">
        <v>26</v>
      </c>
      <c r="C17" s="26" t="s">
        <v>14</v>
      </c>
      <c r="D17" s="6" t="s">
        <v>15</v>
      </c>
      <c r="E17" s="7" t="s">
        <v>8</v>
      </c>
      <c r="F17" s="8">
        <v>43800</v>
      </c>
      <c r="G17" s="9">
        <v>7</v>
      </c>
      <c r="H17" s="9"/>
      <c r="I17" s="9"/>
      <c r="J17" s="9"/>
      <c r="K17" s="9"/>
      <c r="L17" s="9">
        <v>7</v>
      </c>
    </row>
    <row r="18" spans="2:12" s="1" customFormat="1" ht="19.149999999999999" customHeight="1" x14ac:dyDescent="0.2">
      <c r="B18" s="14"/>
      <c r="C18" s="27"/>
      <c r="D18" s="10" t="s">
        <v>16</v>
      </c>
      <c r="E18" s="11" t="s">
        <v>8</v>
      </c>
      <c r="F18" s="8">
        <v>43800</v>
      </c>
      <c r="G18" s="13">
        <v>137</v>
      </c>
      <c r="H18" s="13">
        <v>12</v>
      </c>
      <c r="I18" s="13"/>
      <c r="J18" s="13"/>
      <c r="K18" s="13"/>
      <c r="L18" s="13">
        <v>125</v>
      </c>
    </row>
    <row r="19" spans="2:12" s="1" customFormat="1" ht="11.65" customHeight="1" x14ac:dyDescent="0.2"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</row>
  </sheetData>
  <mergeCells count="10">
    <mergeCell ref="C7:C8"/>
    <mergeCell ref="C12:C13"/>
    <mergeCell ref="C17:C18"/>
    <mergeCell ref="B6:F6"/>
    <mergeCell ref="B15:F15"/>
    <mergeCell ref="B11:F11"/>
    <mergeCell ref="B16:F16"/>
    <mergeCell ref="B5:F5"/>
    <mergeCell ref="B2:L2"/>
    <mergeCell ref="B10:F10"/>
  </mergeCells>
  <conditionalFormatting sqref="K5">
    <cfRule type="cellIs" dxfId="2" priority="1" operator="greaterThan">
      <formula>0</formula>
    </cfRule>
    <cfRule type="cellIs" dxfId="1" priority="2" operator="equal">
      <formula>0</formula>
    </cfRule>
    <cfRule type="cellIs" dxfId="0" priority="3" operator="lessThan">
      <formula>0</formula>
    </cfRule>
  </conditionalFormatting>
  <pageMargins left="0.7" right="0.7" top="0.75" bottom="0.75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Estimation Stock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ogautier076@gmail.com</cp:lastModifiedBy>
  <dcterms:created xsi:type="dcterms:W3CDTF">2019-12-21T06:46:58Z</dcterms:created>
  <dcterms:modified xsi:type="dcterms:W3CDTF">2019-12-21T16:38:23Z</dcterms:modified>
</cp:coreProperties>
</file>