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ncotd\Downloads\"/>
    </mc:Choice>
  </mc:AlternateContent>
  <bookViews>
    <workbookView xWindow="0" yWindow="0" windowWidth="23250" windowHeight="12000"/>
  </bookViews>
  <sheets>
    <sheet name="Facture" sheetId="1" r:id="rId1"/>
    <sheet name="Designation" sheetId="2" r:id="rId2"/>
    <sheet name="Client" sheetId="6" r:id="rId3"/>
    <sheet name="RecapFacture" sheetId="9" r:id="rId4"/>
  </sheets>
  <definedNames>
    <definedName name="CLIENT">OFFSET(Client!$A$2,,,COUNTA(Client!$A:$A)-1)</definedName>
    <definedName name="DESIGNATION">OFFSET(Designation!$A$2,,,COUNTA(Designation!$A:$A)-1)</definedName>
    <definedName name="TABLO_CLIENT">OFFSET(Client!$A$2,,,COUNTA(Client!$A:$A)-1,6)</definedName>
    <definedName name="TABLO_DESIGNATION">OFFSET(Designation!$A$2,,,COUNTA(Designation!$A:$A)-1,2)</definedName>
    <definedName name="Tablo_Recap_Devis">OFFSET(#REF!,,,COUNTA(#REF!),6)</definedName>
    <definedName name="Tablo_Recap_Facture">OFFSET(RecapFacture!#REF!,,,COUNTA(RecapFacture!$A:$A)-1,5)</definedName>
  </definedNames>
  <calcPr calcId="152511"/>
</workbook>
</file>

<file path=xl/calcChain.xml><?xml version="1.0" encoding="utf-8"?>
<calcChain xmlns="http://schemas.openxmlformats.org/spreadsheetml/2006/main">
  <c r="C23" i="1" l="1"/>
  <c r="D23" i="1" s="1"/>
  <c r="C22" i="1"/>
  <c r="D22" i="1" s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16" i="1"/>
  <c r="B16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12" i="1"/>
  <c r="C14" i="1"/>
  <c r="C13" i="1"/>
  <c r="A41" i="1" l="1"/>
  <c r="C41" i="1" l="1"/>
  <c r="D41" i="1" s="1"/>
  <c r="D44" i="1" s="1"/>
</calcChain>
</file>

<file path=xl/sharedStrings.xml><?xml version="1.0" encoding="utf-8"?>
<sst xmlns="http://schemas.openxmlformats.org/spreadsheetml/2006/main" count="46" uniqueCount="46">
  <si>
    <t>Total HT</t>
  </si>
  <si>
    <t>Total TVA</t>
  </si>
  <si>
    <t>Total  HT</t>
  </si>
  <si>
    <t>Total  TTC</t>
  </si>
  <si>
    <t>Net à payer</t>
  </si>
  <si>
    <t xml:space="preserve">36 bd Carnot </t>
  </si>
  <si>
    <t>TEL</t>
  </si>
  <si>
    <t>MAIL</t>
  </si>
  <si>
    <t>ADRESSE 1</t>
  </si>
  <si>
    <t>ADRESSE 2</t>
  </si>
  <si>
    <t>BOHEME</t>
  </si>
  <si>
    <t>NOM PRENOM SOCIETE</t>
  </si>
  <si>
    <t>ESPOSITO</t>
  </si>
  <si>
    <t>Rives du Lac</t>
  </si>
  <si>
    <t>604 av Georges Pomidou</t>
  </si>
  <si>
    <t>CODE POSTAL VILLE</t>
  </si>
  <si>
    <t>06110 LE CANNET</t>
  </si>
  <si>
    <t>efsophie@free.fr</t>
  </si>
  <si>
    <t>06400 CANNES</t>
  </si>
  <si>
    <t>Tel :</t>
  </si>
  <si>
    <t>Mail :</t>
  </si>
  <si>
    <t>NOM CLIENT :</t>
  </si>
  <si>
    <t>TRAVAUX</t>
  </si>
  <si>
    <t>PRIX</t>
  </si>
  <si>
    <t>DATE</t>
  </si>
  <si>
    <t>N°</t>
  </si>
  <si>
    <t>CLIENT</t>
  </si>
  <si>
    <t>TOTAL HT</t>
  </si>
  <si>
    <t>TOTAL TTC</t>
  </si>
  <si>
    <t>Ville, le</t>
  </si>
  <si>
    <t>TVA</t>
  </si>
  <si>
    <t>Date Règlement</t>
  </si>
  <si>
    <t>DESIGNATION</t>
  </si>
  <si>
    <t>Prix/M²</t>
  </si>
  <si>
    <t>Qté</t>
  </si>
  <si>
    <t>Recherche de panne</t>
  </si>
  <si>
    <t>Changement alimentation</t>
  </si>
  <si>
    <t>Formatage sans récupération de données</t>
  </si>
  <si>
    <t>Formatage avec récupération de données</t>
  </si>
  <si>
    <t>Montage Carte Graphique</t>
  </si>
  <si>
    <t>Montage Processeur</t>
  </si>
  <si>
    <t>Installation Systéme Exploitation</t>
  </si>
  <si>
    <t>Installation Logiciel</t>
  </si>
  <si>
    <t>Installation Barrette Mémoire</t>
  </si>
  <si>
    <t>Montage PC Complet</t>
  </si>
  <si>
    <t>FACTURE N° 2017/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</si>
</sst>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[$-40C]d\ mmmm\ yyyy;@"/>
    <numFmt numFmtId="166" formatCode="00000"/>
    <numFmt numFmtId="167" formatCode="0#&quot; &quot;##&quot; &quot;##&quot; &quot;##&quot; &quot;##"/>
    <numFmt numFmtId="168" formatCode="0.00_ ;[Red]\-0.00\ "/>
  </numFmts>
  <fonts count="18" x14ac:knownFonts="1">
    <font>
      <sz val="10"/>
      <name val="Arial"/>
    </font>
    <font>
      <sz val="14"/>
      <name val="Times New Roman"/>
      <family val="1"/>
    </font>
    <font>
      <sz val="8"/>
      <name val="Arial"/>
    </font>
    <font>
      <sz val="13"/>
      <name val="Times New Roman"/>
      <family val="1"/>
    </font>
    <font>
      <b/>
      <sz val="13"/>
      <name val="Times New Roman"/>
      <family val="1"/>
    </font>
    <font>
      <u/>
      <sz val="10"/>
      <color indexed="12"/>
      <name val="Arial"/>
    </font>
    <font>
      <sz val="11"/>
      <name val="Times New Roman"/>
      <family val="1"/>
    </font>
    <font>
      <b/>
      <sz val="10"/>
      <color indexed="9"/>
      <name val="Arial"/>
      <family val="2"/>
    </font>
    <font>
      <b/>
      <sz val="14"/>
      <name val="Times New Roman"/>
      <family val="1"/>
    </font>
    <font>
      <b/>
      <sz val="10"/>
      <color indexed="9"/>
      <name val="Arial"/>
      <family val="2"/>
    </font>
    <font>
      <sz val="10"/>
      <name val="Arial"/>
    </font>
    <font>
      <sz val="10"/>
      <name val="Times New Roman"/>
      <family val="1"/>
    </font>
    <font>
      <sz val="10"/>
      <name val="Arial"/>
    </font>
    <font>
      <b/>
      <sz val="10"/>
      <color indexed="9"/>
      <name val="Arial"/>
      <family val="2"/>
    </font>
    <font>
      <i/>
      <sz val="12"/>
      <color theme="1"/>
      <name val="Calibri"/>
      <family val="2"/>
      <scheme val="minor"/>
    </font>
    <font>
      <b/>
      <sz val="12"/>
      <color rgb="FF0000D4"/>
      <name val="Arial"/>
      <family val="2"/>
    </font>
    <font>
      <b/>
      <sz val="12"/>
      <color rgb="FFDD0806"/>
      <name val="Arial"/>
      <family val="2"/>
    </font>
    <font>
      <b/>
      <sz val="12"/>
      <color rgb="FF0064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/>
    <xf numFmtId="0" fontId="1" fillId="0" borderId="0" xfId="0" applyFont="1"/>
    <xf numFmtId="0" fontId="9" fillId="2" borderId="0" xfId="0" applyFont="1" applyFill="1" applyAlignment="1">
      <alignment horizontal="center" vertical="center"/>
    </xf>
    <xf numFmtId="167" fontId="9" fillId="2" borderId="0" xfId="0" applyNumberFormat="1" applyFont="1" applyFill="1" applyAlignment="1">
      <alignment horizontal="center" vertical="center"/>
    </xf>
    <xf numFmtId="49" fontId="9" fillId="2" borderId="0" xfId="0" applyNumberFormat="1" applyFont="1" applyFill="1" applyAlignment="1">
      <alignment horizontal="center" vertical="center"/>
    </xf>
    <xf numFmtId="0" fontId="10" fillId="0" borderId="0" xfId="0" applyFont="1"/>
    <xf numFmtId="0" fontId="11" fillId="0" borderId="0" xfId="0" applyFont="1" applyAlignment="1"/>
    <xf numFmtId="0" fontId="12" fillId="0" borderId="0" xfId="0" applyFont="1" applyAlignment="1"/>
    <xf numFmtId="167" fontId="12" fillId="0" borderId="0" xfId="0" applyNumberFormat="1" applyFont="1"/>
    <xf numFmtId="49" fontId="12" fillId="0" borderId="0" xfId="0" applyNumberFormat="1" applyFont="1"/>
    <xf numFmtId="0" fontId="12" fillId="0" borderId="0" xfId="0" applyFont="1"/>
    <xf numFmtId="49" fontId="5" fillId="0" borderId="0" xfId="1" applyNumberFormat="1" applyFont="1" applyAlignment="1" applyProtection="1"/>
    <xf numFmtId="167" fontId="10" fillId="0" borderId="0" xfId="0" applyNumberFormat="1" applyFont="1"/>
    <xf numFmtId="49" fontId="10" fillId="0" borderId="0" xfId="0" applyNumberFormat="1" applyFont="1"/>
    <xf numFmtId="14" fontId="0" fillId="0" borderId="0" xfId="0" applyNumberFormat="1"/>
    <xf numFmtId="166" fontId="0" fillId="0" borderId="0" xfId="0" applyNumberFormat="1"/>
    <xf numFmtId="2" fontId="0" fillId="0" borderId="0" xfId="0" applyNumberFormat="1"/>
    <xf numFmtId="0" fontId="3" fillId="0" borderId="0" xfId="0" applyFont="1" applyProtection="1"/>
    <xf numFmtId="0" fontId="3" fillId="0" borderId="0" xfId="0" applyFont="1" applyAlignment="1" applyProtection="1">
      <alignment horizontal="right"/>
    </xf>
    <xf numFmtId="165" fontId="3" fillId="0" borderId="0" xfId="0" applyNumberFormat="1" applyFont="1" applyBorder="1" applyAlignment="1" applyProtection="1"/>
    <xf numFmtId="0" fontId="3" fillId="0" borderId="0" xfId="0" applyFont="1" applyBorder="1" applyAlignment="1" applyProtection="1"/>
    <xf numFmtId="0" fontId="3" fillId="0" borderId="1" xfId="0" applyFont="1" applyBorder="1" applyProtection="1"/>
    <xf numFmtId="0" fontId="3" fillId="0" borderId="2" xfId="0" applyFont="1" applyBorder="1" applyAlignment="1" applyProtection="1">
      <alignment horizontal="right"/>
    </xf>
    <xf numFmtId="166" fontId="3" fillId="0" borderId="3" xfId="0" applyNumberFormat="1" applyFont="1" applyBorder="1" applyAlignment="1" applyProtection="1">
      <alignment horizontal="left"/>
    </xf>
    <xf numFmtId="14" fontId="3" fillId="0" borderId="0" xfId="0" applyNumberFormat="1" applyFont="1" applyBorder="1" applyProtection="1"/>
    <xf numFmtId="0" fontId="3" fillId="0" borderId="0" xfId="0" applyFont="1" applyBorder="1" applyProtection="1"/>
    <xf numFmtId="0" fontId="3" fillId="0" borderId="0" xfId="0" applyFont="1" applyAlignment="1" applyProtection="1"/>
    <xf numFmtId="0" fontId="6" fillId="0" borderId="0" xfId="0" applyFont="1" applyAlignment="1" applyProtection="1">
      <alignment horizontal="right"/>
    </xf>
    <xf numFmtId="167" fontId="6" fillId="0" borderId="0" xfId="0" applyNumberFormat="1" applyFont="1" applyAlignment="1" applyProtection="1">
      <alignment horizontal="center"/>
    </xf>
    <xf numFmtId="0" fontId="6" fillId="0" borderId="0" xfId="0" applyNumberFormat="1" applyFont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4" fillId="3" borderId="4" xfId="0" applyFont="1" applyFill="1" applyBorder="1" applyAlignment="1" applyProtection="1">
      <alignment horizontal="center"/>
    </xf>
    <xf numFmtId="2" fontId="3" fillId="0" borderId="5" xfId="0" applyNumberFormat="1" applyFont="1" applyBorder="1" applyProtection="1"/>
    <xf numFmtId="2" fontId="3" fillId="0" borderId="6" xfId="0" applyNumberFormat="1" applyFont="1" applyBorder="1" applyProtection="1"/>
    <xf numFmtId="2" fontId="3" fillId="0" borderId="7" xfId="0" applyNumberFormat="1" applyFont="1" applyBorder="1" applyProtection="1"/>
    <xf numFmtId="2" fontId="3" fillId="0" borderId="8" xfId="0" applyNumberFormat="1" applyFont="1" applyBorder="1" applyProtection="1"/>
    <xf numFmtId="2" fontId="3" fillId="0" borderId="0" xfId="0" applyNumberFormat="1" applyFont="1" applyBorder="1" applyProtection="1"/>
    <xf numFmtId="2" fontId="3" fillId="0" borderId="9" xfId="0" applyNumberFormat="1" applyFont="1" applyBorder="1" applyProtection="1"/>
    <xf numFmtId="2" fontId="3" fillId="0" borderId="10" xfId="0" applyNumberFormat="1" applyFont="1" applyBorder="1" applyProtection="1"/>
    <xf numFmtId="0" fontId="4" fillId="0" borderId="4" xfId="0" applyFont="1" applyBorder="1" applyAlignment="1" applyProtection="1">
      <alignment horizontal="right"/>
    </xf>
    <xf numFmtId="0" fontId="4" fillId="0" borderId="4" xfId="0" applyFont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right"/>
    </xf>
    <xf numFmtId="0" fontId="3" fillId="0" borderId="0" xfId="0" applyFont="1" applyAlignment="1" applyProtection="1">
      <alignment horizontal="center"/>
    </xf>
    <xf numFmtId="0" fontId="4" fillId="0" borderId="11" xfId="0" applyFont="1" applyBorder="1" applyAlignment="1" applyProtection="1">
      <alignment horizontal="center"/>
    </xf>
    <xf numFmtId="164" fontId="8" fillId="0" borderId="12" xfId="0" applyNumberFormat="1" applyFont="1" applyBorder="1" applyAlignment="1" applyProtection="1">
      <alignment horizontal="center"/>
    </xf>
    <xf numFmtId="0" fontId="3" fillId="4" borderId="0" xfId="0" applyFont="1" applyFill="1" applyAlignment="1" applyProtection="1">
      <protection locked="0"/>
    </xf>
    <xf numFmtId="2" fontId="3" fillId="0" borderId="5" xfId="0" applyNumberFormat="1" applyFont="1" applyBorder="1" applyProtection="1">
      <protection locked="0"/>
    </xf>
    <xf numFmtId="2" fontId="3" fillId="0" borderId="6" xfId="0" applyNumberFormat="1" applyFont="1" applyBorder="1" applyProtection="1">
      <protection locked="0"/>
    </xf>
    <xf numFmtId="10" fontId="3" fillId="0" borderId="4" xfId="0" applyNumberFormat="1" applyFont="1" applyBorder="1" applyAlignment="1" applyProtection="1">
      <alignment horizontal="center"/>
      <protection locked="0"/>
    </xf>
    <xf numFmtId="14" fontId="7" fillId="2" borderId="0" xfId="0" applyNumberFormat="1" applyFont="1" applyFill="1" applyAlignment="1">
      <alignment horizontal="center" vertical="center"/>
    </xf>
    <xf numFmtId="166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2" fontId="7" fillId="2" borderId="0" xfId="0" applyNumberFormat="1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166" fontId="5" fillId="0" borderId="0" xfId="1" applyNumberFormat="1" applyAlignment="1" applyProtection="1"/>
    <xf numFmtId="0" fontId="14" fillId="5" borderId="4" xfId="0" applyFont="1" applyFill="1" applyBorder="1"/>
    <xf numFmtId="0" fontId="14" fillId="0" borderId="4" xfId="0" applyFont="1" applyBorder="1"/>
    <xf numFmtId="168" fontId="14" fillId="5" borderId="4" xfId="0" applyNumberFormat="1" applyFont="1" applyFill="1" applyBorder="1"/>
    <xf numFmtId="168" fontId="14" fillId="0" borderId="4" xfId="0" applyNumberFormat="1" applyFont="1" applyBorder="1"/>
  </cellXfs>
  <cellStyles count="2">
    <cellStyle name="Lien hypertexte" xfId="1" builtinId="8"/>
    <cellStyle name="Normal" xfId="0" builtinId="0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0</xdr:rowOff>
        </xdr:from>
        <xdr:to>
          <xdr:col>0</xdr:col>
          <xdr:colOff>1285875</xdr:colOff>
          <xdr:row>1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D4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3028950</xdr:colOff>
          <xdr:row>0</xdr:row>
          <xdr:rowOff>0</xdr:rowOff>
        </xdr:from>
        <xdr:to>
          <xdr:col>1</xdr:col>
          <xdr:colOff>790575</xdr:colOff>
          <xdr:row>1</xdr:row>
          <xdr:rowOff>171450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DD0806"/>
                  </a:solidFill>
                  <a:latin typeface="Arial"/>
                  <a:cs typeface="Arial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1514475</xdr:colOff>
          <xdr:row>0</xdr:row>
          <xdr:rowOff>9525</xdr:rowOff>
        </xdr:from>
        <xdr:to>
          <xdr:col>0</xdr:col>
          <xdr:colOff>2819400</xdr:colOff>
          <xdr:row>1</xdr:row>
          <xdr:rowOff>180975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6411"/>
                  </a:solidFill>
                  <a:latin typeface="Arial"/>
                  <a:cs typeface="Arial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200025</xdr:colOff>
          <xdr:row>0</xdr:row>
          <xdr:rowOff>9525</xdr:rowOff>
        </xdr:from>
        <xdr:to>
          <xdr:col>3</xdr:col>
          <xdr:colOff>438150</xdr:colOff>
          <xdr:row>1</xdr:row>
          <xdr:rowOff>180975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DD0806"/>
                  </a:solidFill>
                  <a:latin typeface="Arial"/>
                  <a:cs typeface="Arial"/>
                </a:rPr>
                <a:t>OUVRIR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efsophie@free.fr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\" TargetMode="External"/><Relationship Id="rId2" Type="http://schemas.openxmlformats.org/officeDocument/2006/relationships/hyperlink" Target="\" TargetMode="External"/><Relationship Id="rId1" Type="http://schemas.openxmlformats.org/officeDocument/2006/relationships/hyperlink" Target="\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13"/>
    <pageSetUpPr fitToPage="1"/>
  </sheetPr>
  <dimension ref="A5:F44"/>
  <sheetViews>
    <sheetView showGridLines="0" showZeros="0" tabSelected="1" zoomScaleNormal="75" workbookViewId="0">
      <pane ySplit="2" topLeftCell="A3" activePane="bottomLeft" state="frozen"/>
      <selection pane="bottomLeft" activeCell="C11" sqref="C11"/>
    </sheetView>
  </sheetViews>
  <sheetFormatPr baseColWidth="10" defaultColWidth="0" defaultRowHeight="16.5" x14ac:dyDescent="0.25"/>
  <cols>
    <col min="1" max="1" width="51.85546875" style="17" customWidth="1"/>
    <col min="2" max="2" width="13.28515625" style="17" bestFit="1" customWidth="1"/>
    <col min="3" max="4" width="14.7109375" style="17" customWidth="1"/>
    <col min="5" max="5" width="11.42578125" style="17" customWidth="1"/>
    <col min="6" max="16384" width="0" style="17" hidden="1"/>
  </cols>
  <sheetData>
    <row r="5" spans="1:4" x14ac:dyDescent="0.25">
      <c r="C5" s="18" t="s">
        <v>29</v>
      </c>
      <c r="D5" s="19">
        <v>42832</v>
      </c>
    </row>
    <row r="6" spans="1:4" ht="17.25" thickBot="1" x14ac:dyDescent="0.3">
      <c r="B6" s="18"/>
      <c r="C6" s="19"/>
      <c r="D6" s="20"/>
    </row>
    <row r="7" spans="1:4" ht="17.25" thickBot="1" x14ac:dyDescent="0.3">
      <c r="B7" s="21"/>
      <c r="C7" s="22" t="s">
        <v>45</v>
      </c>
      <c r="D7" s="23">
        <v>2</v>
      </c>
    </row>
    <row r="8" spans="1:4" x14ac:dyDescent="0.25">
      <c r="C8" s="24"/>
      <c r="D8" s="25"/>
    </row>
    <row r="11" spans="1:4" x14ac:dyDescent="0.25">
      <c r="A11" s="18" t="s">
        <v>21</v>
      </c>
      <c r="C11" s="45"/>
      <c r="D11" s="26"/>
    </row>
    <row r="12" spans="1:4" x14ac:dyDescent="0.25">
      <c r="C12" s="26">
        <f ca="1">IF(ISERROR(VLOOKUP($C$11,TABLO_CLIENT,2,0)),0,VLOOKUP($C$11,TABLO_CLIENT,2,0))</f>
        <v>0</v>
      </c>
      <c r="D12" s="26"/>
    </row>
    <row r="13" spans="1:4" x14ac:dyDescent="0.25">
      <c r="C13" s="26">
        <f ca="1">IF(ISERROR(VLOOKUP($C$11,TABLO_CLIENT,3,0)),0,VLOOKUP($C$11,TABLO_CLIENT,3,0))</f>
        <v>0</v>
      </c>
      <c r="D13" s="26"/>
    </row>
    <row r="14" spans="1:4" x14ac:dyDescent="0.25">
      <c r="C14" s="26">
        <f ca="1">IF(ISERROR(VLOOKUP($C$11,TABLO_CLIENT,4,0)),0,VLOOKUP($C$11,TABLO_CLIENT,4,0))</f>
        <v>0</v>
      </c>
      <c r="D14" s="26"/>
    </row>
    <row r="15" spans="1:4" x14ac:dyDescent="0.25">
      <c r="C15" s="26"/>
      <c r="D15" s="26"/>
    </row>
    <row r="16" spans="1:4" x14ac:dyDescent="0.25">
      <c r="A16" s="27" t="s">
        <v>19</v>
      </c>
      <c r="B16" s="28">
        <f ca="1">IF(ISERROR(VLOOKUP($C$11,TABLO_CLIENT,5,0)),0,VLOOKUP($C$11,TABLO_CLIENT,5,0))</f>
        <v>0</v>
      </c>
      <c r="C16" s="27" t="s">
        <v>20</v>
      </c>
      <c r="D16" s="29">
        <f ca="1">IF(ISERROR(VLOOKUP($C$11,TABLO_CLIENT,6,0)),0,VLOOKUP($C$11,TABLO_CLIENT,6,0))</f>
        <v>0</v>
      </c>
    </row>
    <row r="17" spans="1:4" x14ac:dyDescent="0.25">
      <c r="A17" s="27"/>
      <c r="B17" s="30"/>
      <c r="C17" s="27"/>
      <c r="D17" s="30"/>
    </row>
    <row r="18" spans="1:4" x14ac:dyDescent="0.25">
      <c r="A18" s="27"/>
      <c r="B18" s="30"/>
      <c r="C18" s="27"/>
      <c r="D18" s="30"/>
    </row>
    <row r="21" spans="1:4" x14ac:dyDescent="0.25">
      <c r="A21" s="31" t="s">
        <v>32</v>
      </c>
      <c r="B21" s="31" t="s">
        <v>34</v>
      </c>
      <c r="C21" s="31" t="s">
        <v>33</v>
      </c>
      <c r="D21" s="31" t="s">
        <v>0</v>
      </c>
    </row>
    <row r="22" spans="1:4" x14ac:dyDescent="0.25">
      <c r="A22" s="46"/>
      <c r="B22" s="47"/>
      <c r="C22" s="33" t="str">
        <f t="shared" ref="C22:C39" si="0">IF(A22="","",VLOOKUP(A22,TABLO_DESIGNATION,2,0))</f>
        <v/>
      </c>
      <c r="D22" s="34" t="str">
        <f>IF(A22="","",B22*C22)</f>
        <v/>
      </c>
    </row>
    <row r="23" spans="1:4" x14ac:dyDescent="0.25">
      <c r="A23" s="46"/>
      <c r="B23" s="47"/>
      <c r="C23" s="32" t="str">
        <f t="shared" si="0"/>
        <v/>
      </c>
      <c r="D23" s="35" t="str">
        <f t="shared" ref="D23:D39" si="1">IF(A23="","",B23*C23)</f>
        <v/>
      </c>
    </row>
    <row r="24" spans="1:4" x14ac:dyDescent="0.25">
      <c r="A24" s="46"/>
      <c r="B24" s="47"/>
      <c r="C24" s="32" t="str">
        <f t="shared" si="0"/>
        <v/>
      </c>
      <c r="D24" s="35" t="str">
        <f t="shared" si="1"/>
        <v/>
      </c>
    </row>
    <row r="25" spans="1:4" x14ac:dyDescent="0.25">
      <c r="A25" s="46"/>
      <c r="B25" s="47"/>
      <c r="C25" s="32" t="str">
        <f t="shared" si="0"/>
        <v/>
      </c>
      <c r="D25" s="35" t="str">
        <f t="shared" si="1"/>
        <v/>
      </c>
    </row>
    <row r="26" spans="1:4" x14ac:dyDescent="0.25">
      <c r="A26" s="46"/>
      <c r="B26" s="47"/>
      <c r="C26" s="32" t="str">
        <f t="shared" si="0"/>
        <v/>
      </c>
      <c r="D26" s="35" t="str">
        <f t="shared" si="1"/>
        <v/>
      </c>
    </row>
    <row r="27" spans="1:4" x14ac:dyDescent="0.25">
      <c r="A27" s="46"/>
      <c r="B27" s="47"/>
      <c r="C27" s="32" t="str">
        <f t="shared" si="0"/>
        <v/>
      </c>
      <c r="D27" s="35" t="str">
        <f t="shared" si="1"/>
        <v/>
      </c>
    </row>
    <row r="28" spans="1:4" x14ac:dyDescent="0.25">
      <c r="A28" s="46"/>
      <c r="B28" s="47"/>
      <c r="C28" s="32" t="str">
        <f t="shared" si="0"/>
        <v/>
      </c>
      <c r="D28" s="35" t="str">
        <f t="shared" si="1"/>
        <v/>
      </c>
    </row>
    <row r="29" spans="1:4" x14ac:dyDescent="0.25">
      <c r="A29" s="46"/>
      <c r="B29" s="47"/>
      <c r="C29" s="32" t="str">
        <f t="shared" si="0"/>
        <v/>
      </c>
      <c r="D29" s="35" t="str">
        <f t="shared" si="1"/>
        <v/>
      </c>
    </row>
    <row r="30" spans="1:4" x14ac:dyDescent="0.25">
      <c r="A30" s="46"/>
      <c r="B30" s="47"/>
      <c r="C30" s="32" t="str">
        <f t="shared" si="0"/>
        <v/>
      </c>
      <c r="D30" s="35" t="str">
        <f t="shared" si="1"/>
        <v/>
      </c>
    </row>
    <row r="31" spans="1:4" x14ac:dyDescent="0.25">
      <c r="A31" s="46"/>
      <c r="B31" s="47"/>
      <c r="C31" s="32" t="str">
        <f t="shared" si="0"/>
        <v/>
      </c>
      <c r="D31" s="35" t="str">
        <f t="shared" si="1"/>
        <v/>
      </c>
    </row>
    <row r="32" spans="1:4" x14ac:dyDescent="0.25">
      <c r="A32" s="46"/>
      <c r="B32" s="47"/>
      <c r="C32" s="32" t="str">
        <f t="shared" si="0"/>
        <v/>
      </c>
      <c r="D32" s="35" t="str">
        <f t="shared" si="1"/>
        <v/>
      </c>
    </row>
    <row r="33" spans="1:6" x14ac:dyDescent="0.25">
      <c r="A33" s="46"/>
      <c r="B33" s="47"/>
      <c r="C33" s="32" t="str">
        <f t="shared" si="0"/>
        <v/>
      </c>
      <c r="D33" s="35" t="str">
        <f t="shared" si="1"/>
        <v/>
      </c>
    </row>
    <row r="34" spans="1:6" x14ac:dyDescent="0.25">
      <c r="A34" s="46"/>
      <c r="B34" s="47"/>
      <c r="C34" s="32" t="str">
        <f t="shared" si="0"/>
        <v/>
      </c>
      <c r="D34" s="35" t="str">
        <f t="shared" si="1"/>
        <v/>
      </c>
      <c r="F34" s="36"/>
    </row>
    <row r="35" spans="1:6" x14ac:dyDescent="0.25">
      <c r="A35" s="46"/>
      <c r="B35" s="47"/>
      <c r="C35" s="32" t="str">
        <f t="shared" si="0"/>
        <v/>
      </c>
      <c r="D35" s="35" t="str">
        <f t="shared" si="1"/>
        <v/>
      </c>
    </row>
    <row r="36" spans="1:6" x14ac:dyDescent="0.25">
      <c r="A36" s="46"/>
      <c r="B36" s="47"/>
      <c r="C36" s="32" t="str">
        <f t="shared" si="0"/>
        <v/>
      </c>
      <c r="D36" s="35" t="str">
        <f t="shared" si="1"/>
        <v/>
      </c>
    </row>
    <row r="37" spans="1:6" x14ac:dyDescent="0.25">
      <c r="A37" s="46"/>
      <c r="B37" s="47"/>
      <c r="C37" s="32" t="str">
        <f t="shared" si="0"/>
        <v/>
      </c>
      <c r="D37" s="35" t="str">
        <f t="shared" si="1"/>
        <v/>
      </c>
    </row>
    <row r="38" spans="1:6" x14ac:dyDescent="0.25">
      <c r="A38" s="46"/>
      <c r="B38" s="47"/>
      <c r="C38" s="32" t="str">
        <f t="shared" si="0"/>
        <v/>
      </c>
      <c r="D38" s="35" t="str">
        <f t="shared" si="1"/>
        <v/>
      </c>
    </row>
    <row r="39" spans="1:6" x14ac:dyDescent="0.25">
      <c r="A39" s="46"/>
      <c r="B39" s="47"/>
      <c r="C39" s="37" t="str">
        <f t="shared" si="0"/>
        <v/>
      </c>
      <c r="D39" s="38" t="str">
        <f t="shared" si="1"/>
        <v/>
      </c>
    </row>
    <row r="40" spans="1:6" x14ac:dyDescent="0.25">
      <c r="A40" s="39" t="s">
        <v>2</v>
      </c>
      <c r="B40" s="40" t="s">
        <v>30</v>
      </c>
      <c r="C40" s="40" t="s">
        <v>1</v>
      </c>
      <c r="D40" s="40" t="s">
        <v>3</v>
      </c>
    </row>
    <row r="41" spans="1:6" x14ac:dyDescent="0.25">
      <c r="A41" s="41">
        <f>SUM(D22:D39)</f>
        <v>0</v>
      </c>
      <c r="B41" s="48">
        <v>0.2</v>
      </c>
      <c r="C41" s="41">
        <f>A41*B41</f>
        <v>0</v>
      </c>
      <c r="D41" s="41">
        <f>SUM(A41+C41)</f>
        <v>0</v>
      </c>
    </row>
    <row r="42" spans="1:6" ht="17.25" thickBot="1" x14ac:dyDescent="0.3">
      <c r="A42" s="42"/>
      <c r="B42" s="42"/>
      <c r="C42" s="42"/>
      <c r="D42" s="42"/>
    </row>
    <row r="43" spans="1:6" x14ac:dyDescent="0.25">
      <c r="A43" s="42"/>
      <c r="B43" s="42"/>
      <c r="C43" s="42"/>
      <c r="D43" s="43" t="s">
        <v>4</v>
      </c>
    </row>
    <row r="44" spans="1:6" ht="20.100000000000001" customHeight="1" thickBot="1" x14ac:dyDescent="0.35">
      <c r="A44" s="42"/>
      <c r="B44" s="42"/>
      <c r="D44" s="44">
        <f>D41</f>
        <v>0</v>
      </c>
    </row>
  </sheetData>
  <sheetProtection selectLockedCells="1"/>
  <phoneticPr fontId="2" type="noConversion"/>
  <conditionalFormatting sqref="C22:C39">
    <cfRule type="expression" dxfId="0" priority="1" stopIfTrue="1">
      <formula>ISERROR(C22)</formula>
    </cfRule>
  </conditionalFormatting>
  <dataValidations count="4">
    <dataValidation type="list" allowBlank="1" showInputMessage="1" showErrorMessage="1" sqref="C11">
      <formula1>CLIENT</formula1>
    </dataValidation>
    <dataValidation type="list" allowBlank="1" showInputMessage="1" showErrorMessage="1" sqref="A22:A39">
      <formula1>DESIGNATION</formula1>
    </dataValidation>
    <dataValidation type="list" allowBlank="1" showInputMessage="1" showErrorMessage="1" sqref="B41">
      <formula1>"10%,20%"</formula1>
    </dataValidation>
    <dataValidation type="list" allowBlank="1" showInputMessage="1" showErrorMessage="1" sqref="B22:B39">
      <formula1>"0,1,2,3,4,5,6,7,8,9,10"</formula1>
    </dataValidation>
  </dataValidations>
  <pageMargins left="0.52" right="0.44" top="0.34" bottom="0.98425196850393704" header="0.2" footer="0.51181102362204722"/>
  <pageSetup paperSize="9" orientation="portrait" blackAndWhite="1" r:id="rId1"/>
  <headerFooter alignWithMargins="0"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mprimer">
                <anchor moveWithCells="1" sizeWithCells="1">
                  <from>
                    <xdr:col>0</xdr:col>
                    <xdr:colOff>266700</xdr:colOff>
                    <xdr:row>0</xdr:row>
                    <xdr:rowOff>0</xdr:rowOff>
                  </from>
                  <to>
                    <xdr:col>0</xdr:col>
                    <xdr:colOff>1285875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5" name="Button 22">
              <controlPr defaultSize="0" print="0" autoFill="0" autoPict="0" macro="[0]!Recapfacture">
                <anchor moveWithCells="1" sizeWithCells="1">
                  <from>
                    <xdr:col>0</xdr:col>
                    <xdr:colOff>3028950</xdr:colOff>
                    <xdr:row>0</xdr:row>
                    <xdr:rowOff>0</xdr:rowOff>
                  </from>
                  <to>
                    <xdr:col>1</xdr:col>
                    <xdr:colOff>790575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6" name="Button 24">
              <controlPr defaultSize="0" print="0" autoFill="0" autoPict="0" macro="[0]!Effacer">
                <anchor moveWithCells="1" sizeWithCells="1">
                  <from>
                    <xdr:col>0</xdr:col>
                    <xdr:colOff>1514475</xdr:colOff>
                    <xdr:row>0</xdr:row>
                    <xdr:rowOff>9525</xdr:rowOff>
                  </from>
                  <to>
                    <xdr:col>0</xdr:col>
                    <xdr:colOff>2819400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7" name="Button 42">
              <controlPr defaultSize="0" print="0" autoFill="0" autoPict="0" macro="[0]!DossierClient">
                <anchor moveWithCells="1" sizeWithCells="1">
                  <from>
                    <xdr:col>2</xdr:col>
                    <xdr:colOff>200025</xdr:colOff>
                    <xdr:row>0</xdr:row>
                    <xdr:rowOff>9525</xdr:rowOff>
                  </from>
                  <to>
                    <xdr:col>3</xdr:col>
                    <xdr:colOff>438150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57"/>
  </sheetPr>
  <dimension ref="A1:B11"/>
  <sheetViews>
    <sheetView workbookViewId="0">
      <pane ySplit="1" topLeftCell="A2" activePane="bottomLeft" state="frozen"/>
      <selection pane="bottomLeft" activeCell="A20" sqref="A20"/>
    </sheetView>
  </sheetViews>
  <sheetFormatPr baseColWidth="10" defaultRowHeight="12.75" x14ac:dyDescent="0.2"/>
  <cols>
    <col min="1" max="1" width="57.140625" bestFit="1" customWidth="1"/>
  </cols>
  <sheetData>
    <row r="1" spans="1:2" ht="20.100000000000001" customHeight="1" x14ac:dyDescent="0.2">
      <c r="A1" s="53" t="s">
        <v>22</v>
      </c>
      <c r="B1" s="53" t="s">
        <v>23</v>
      </c>
    </row>
    <row r="2" spans="1:2" s="1" customFormat="1" ht="18.75" x14ac:dyDescent="0.3">
      <c r="A2" s="55" t="s">
        <v>35</v>
      </c>
      <c r="B2" s="57">
        <v>35</v>
      </c>
    </row>
    <row r="3" spans="1:2" s="1" customFormat="1" ht="18.75" x14ac:dyDescent="0.3">
      <c r="A3" s="56" t="s">
        <v>36</v>
      </c>
      <c r="B3" s="58">
        <v>50</v>
      </c>
    </row>
    <row r="4" spans="1:2" s="1" customFormat="1" ht="18.75" x14ac:dyDescent="0.3">
      <c r="A4" s="55" t="s">
        <v>37</v>
      </c>
      <c r="B4" s="57">
        <v>50</v>
      </c>
    </row>
    <row r="5" spans="1:2" s="1" customFormat="1" ht="18.75" x14ac:dyDescent="0.3">
      <c r="A5" s="56" t="s">
        <v>38</v>
      </c>
      <c r="B5" s="58">
        <v>70</v>
      </c>
    </row>
    <row r="6" spans="1:2" s="1" customFormat="1" ht="18.75" x14ac:dyDescent="0.3">
      <c r="A6" s="55" t="s">
        <v>39</v>
      </c>
      <c r="B6" s="57">
        <v>35</v>
      </c>
    </row>
    <row r="7" spans="1:2" ht="15.75" x14ac:dyDescent="0.25">
      <c r="A7" s="56" t="s">
        <v>40</v>
      </c>
      <c r="B7" s="58">
        <v>40</v>
      </c>
    </row>
    <row r="8" spans="1:2" ht="15.75" x14ac:dyDescent="0.25">
      <c r="A8" s="55" t="s">
        <v>41</v>
      </c>
      <c r="B8" s="57">
        <v>50</v>
      </c>
    </row>
    <row r="9" spans="1:2" ht="15.75" x14ac:dyDescent="0.25">
      <c r="A9" s="56" t="s">
        <v>42</v>
      </c>
      <c r="B9" s="58">
        <v>50</v>
      </c>
    </row>
    <row r="10" spans="1:2" ht="15.75" x14ac:dyDescent="0.25">
      <c r="A10" s="55" t="s">
        <v>43</v>
      </c>
      <c r="B10" s="57">
        <v>10</v>
      </c>
    </row>
    <row r="11" spans="1:2" ht="15.75" x14ac:dyDescent="0.25">
      <c r="A11" s="56" t="s">
        <v>44</v>
      </c>
      <c r="B11" s="58">
        <v>80</v>
      </c>
    </row>
  </sheetData>
  <phoneticPr fontId="2" type="noConversion"/>
  <dataValidations count="1">
    <dataValidation type="list" allowBlank="1" showInputMessage="1" showErrorMessage="1" sqref="C7">
      <formula1>$A$2:$A$6</formula1>
    </dataValidation>
  </dataValidations>
  <pageMargins left="0.78740157499999996" right="0.78740157499999996" top="0.984251969" bottom="0.984251969" header="0.4921259845" footer="0.492125984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indexed="29"/>
  </sheetPr>
  <dimension ref="A1:F3"/>
  <sheetViews>
    <sheetView workbookViewId="0">
      <pane ySplit="1" topLeftCell="A2" activePane="bottomLeft" state="frozen"/>
      <selection pane="bottomLeft" activeCell="B9" sqref="B9"/>
    </sheetView>
  </sheetViews>
  <sheetFormatPr baseColWidth="10" defaultColWidth="11.42578125" defaultRowHeight="12.75" x14ac:dyDescent="0.2"/>
  <cols>
    <col min="1" max="1" width="29" style="5" customWidth="1"/>
    <col min="2" max="2" width="23.85546875" style="5" customWidth="1"/>
    <col min="3" max="3" width="26.28515625" style="5" bestFit="1" customWidth="1"/>
    <col min="4" max="4" width="21.28515625" style="5" customWidth="1"/>
    <col min="5" max="5" width="13.28515625" style="12" bestFit="1" customWidth="1"/>
    <col min="6" max="6" width="14.28515625" style="13" bestFit="1" customWidth="1"/>
    <col min="7" max="16384" width="11.42578125" style="5"/>
  </cols>
  <sheetData>
    <row r="1" spans="1:6" ht="20.100000000000001" customHeight="1" x14ac:dyDescent="0.2">
      <c r="A1" s="2" t="s">
        <v>11</v>
      </c>
      <c r="B1" s="2" t="s">
        <v>8</v>
      </c>
      <c r="C1" s="2" t="s">
        <v>9</v>
      </c>
      <c r="D1" s="2" t="s">
        <v>15</v>
      </c>
      <c r="E1" s="3" t="s">
        <v>6</v>
      </c>
      <c r="F1" s="4" t="s">
        <v>7</v>
      </c>
    </row>
    <row r="2" spans="1:6" s="10" customFormat="1" x14ac:dyDescent="0.2">
      <c r="A2" s="5" t="s">
        <v>10</v>
      </c>
      <c r="B2" s="6"/>
      <c r="C2" s="7" t="s">
        <v>5</v>
      </c>
      <c r="D2" s="7" t="s">
        <v>18</v>
      </c>
      <c r="E2" s="8"/>
      <c r="F2" s="9"/>
    </row>
    <row r="3" spans="1:6" x14ac:dyDescent="0.2">
      <c r="A3" s="10" t="s">
        <v>12</v>
      </c>
      <c r="B3" s="6" t="s">
        <v>13</v>
      </c>
      <c r="C3" s="6" t="s">
        <v>14</v>
      </c>
      <c r="D3" s="10" t="s">
        <v>16</v>
      </c>
      <c r="E3" s="8">
        <v>679601894</v>
      </c>
      <c r="F3" s="11" t="s">
        <v>17</v>
      </c>
    </row>
  </sheetData>
  <phoneticPr fontId="2" type="noConversion"/>
  <hyperlinks>
    <hyperlink ref="F3" r:id="rId1"/>
  </hyperlinks>
  <pageMargins left="0.78740157499999996" right="0.78740157499999996" top="0.984251969" bottom="0.984251969" header="0.4921259845" footer="0.4921259845"/>
  <pageSetup paperSize="9" orientation="portrait" horizontalDpi="0" verticalDpi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indexed="10"/>
  </sheetPr>
  <dimension ref="A1:F4"/>
  <sheetViews>
    <sheetView workbookViewId="0">
      <pane ySplit="1" topLeftCell="A2" activePane="bottomLeft" state="frozen"/>
      <selection pane="bottomLeft" activeCell="B2" sqref="B2"/>
    </sheetView>
  </sheetViews>
  <sheetFormatPr baseColWidth="10" defaultRowHeight="12.75" x14ac:dyDescent="0.2"/>
  <cols>
    <col min="1" max="1" width="11.42578125" style="14"/>
    <col min="2" max="2" width="11.42578125" style="15"/>
    <col min="3" max="3" width="20.7109375" customWidth="1"/>
    <col min="4" max="5" width="11.42578125" style="16"/>
    <col min="6" max="6" width="15.42578125" bestFit="1" customWidth="1"/>
  </cols>
  <sheetData>
    <row r="1" spans="1:6" ht="20.100000000000001" customHeight="1" x14ac:dyDescent="0.2">
      <c r="A1" s="49" t="s">
        <v>24</v>
      </c>
      <c r="B1" s="50" t="s">
        <v>25</v>
      </c>
      <c r="C1" s="51" t="s">
        <v>26</v>
      </c>
      <c r="D1" s="52" t="s">
        <v>27</v>
      </c>
      <c r="E1" s="52" t="s">
        <v>28</v>
      </c>
      <c r="F1" s="51" t="s">
        <v>31</v>
      </c>
    </row>
    <row r="2" spans="1:6" x14ac:dyDescent="0.2">
      <c r="A2" s="14">
        <v>42832</v>
      </c>
      <c r="B2" s="54">
        <v>1</v>
      </c>
      <c r="D2" s="16">
        <v>100</v>
      </c>
      <c r="E2" s="16">
        <v>120</v>
      </c>
    </row>
    <row r="3" spans="1:6" x14ac:dyDescent="0.2">
      <c r="A3" s="14">
        <v>42832</v>
      </c>
      <c r="B3" s="54">
        <v>1</v>
      </c>
      <c r="D3" s="16">
        <v>100</v>
      </c>
      <c r="E3" s="16">
        <v>120</v>
      </c>
    </row>
    <row r="4" spans="1:6" x14ac:dyDescent="0.2">
      <c r="A4" s="14">
        <v>42832</v>
      </c>
      <c r="B4" s="54">
        <v>2</v>
      </c>
      <c r="D4" s="16">
        <v>0</v>
      </c>
      <c r="E4" s="16">
        <v>0</v>
      </c>
    </row>
  </sheetData>
  <sortState ref="A2:F5">
    <sortCondition ref="B1"/>
  </sortState>
  <phoneticPr fontId="2" type="noConversion"/>
  <hyperlinks>
    <hyperlink ref="B2" r:id="rId1" display="\"/>
    <hyperlink ref="B3" r:id="rId2" display="\"/>
    <hyperlink ref="B4" r:id="rId3" display="\"/>
  </hyperlink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Facture</vt:lpstr>
      <vt:lpstr>Designation</vt:lpstr>
      <vt:lpstr>Client</vt:lpstr>
      <vt:lpstr>RecapFacture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Nad-Dan</dc:creator>
  <dc:description>naddan_6154@yahoo.fr</dc:description>
  <cp:lastModifiedBy>DANVA</cp:lastModifiedBy>
  <cp:lastPrinted>2017-04-07T09:20:32Z</cp:lastPrinted>
  <dcterms:created xsi:type="dcterms:W3CDTF">2008-03-10T10:02:57Z</dcterms:created>
  <dcterms:modified xsi:type="dcterms:W3CDTF">2017-04-07T12:43:46Z</dcterms:modified>
</cp:coreProperties>
</file>