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showHorizontalScroll="0" showVerticalScroll="0" xWindow="495" yWindow="120" windowWidth="21840" windowHeight="7845" tabRatio="894" firstSheet="1" activeTab="2"/>
  </bookViews>
  <sheets>
    <sheet name="Calendrier" sheetId="63" state="hidden" r:id="rId1"/>
    <sheet name="Référence" sheetId="26" r:id="rId2"/>
    <sheet name="FM" sheetId="54" r:id="rId3"/>
  </sheets>
  <definedNames>
    <definedName name="\e">#REF!</definedName>
    <definedName name="\i">#REF!</definedName>
    <definedName name="\o">#REF!</definedName>
    <definedName name="\q">#REF!</definedName>
    <definedName name="\s" localSheetId="2">#REF!</definedName>
    <definedName name="\s">#REF!</definedName>
    <definedName name="___a65655">#REF!</definedName>
    <definedName name="_a65655" localSheetId="2">#REF!</definedName>
    <definedName name="_a65655">#REF!</definedName>
    <definedName name="ess">#REF!</definedName>
    <definedName name="_xlnm.Print_Titles" localSheetId="2">FM!$1:$8</definedName>
    <definedName name="Parametres_Annee">#REF!</definedName>
    <definedName name="Parametres_CodeDocument">#REF!</definedName>
    <definedName name="Parametres_Consolide">#REF!</definedName>
    <definedName name="Parametres_DateCreation">#REF!</definedName>
    <definedName name="Parametres_DateMiseaJour">#REF!</definedName>
    <definedName name="Parametres_FrequenceMiseaJour">#REF!</definedName>
    <definedName name="Parametres_NiveauConfidentialite">#REF!</definedName>
    <definedName name="Parametres_Proprietaire">#REF!</definedName>
    <definedName name="Parametres_ResponsableMiseaJour">#REF!</definedName>
    <definedName name="Parametres_Service">#REF!</definedName>
    <definedName name="Parametres_Site">#REF!</definedName>
    <definedName name="Parametres_TelephoneResponsableMiseaJour">#REF!</definedName>
    <definedName name="Parametres_Titre">#REF!</definedName>
    <definedName name="Parametres_URLCodeDocument">#REF!</definedName>
    <definedName name="_xlnm.Print_Area" localSheetId="2">FM!$A$1:$W$36</definedName>
    <definedName name="_xlnm.Print_Area" localSheetId="1">Référence!$A$1:$R$145</definedName>
  </definedNames>
  <calcPr calcId="145621"/>
</workbook>
</file>

<file path=xl/calcChain.xml><?xml version="1.0" encoding="utf-8"?>
<calcChain xmlns="http://schemas.openxmlformats.org/spreadsheetml/2006/main">
  <c r="A28" i="54" l="1"/>
  <c r="A9" i="63" l="1"/>
  <c r="T119" i="26" l="1"/>
  <c r="T120" i="26"/>
  <c r="T123" i="26" l="1"/>
  <c r="T114" i="26" l="1"/>
  <c r="T115" i="26"/>
  <c r="T116" i="26"/>
  <c r="T117" i="26"/>
  <c r="T118" i="26"/>
  <c r="T121" i="26"/>
  <c r="T122" i="26"/>
  <c r="T69" i="26" l="1"/>
  <c r="B2" i="26" l="1"/>
  <c r="T145" i="26" l="1"/>
  <c r="B149" i="26" l="1"/>
  <c r="B150" i="26"/>
  <c r="B151" i="26"/>
  <c r="B152" i="26"/>
  <c r="B153" i="26"/>
  <c r="B154" i="26"/>
  <c r="B155" i="26"/>
  <c r="B156" i="26"/>
  <c r="B157" i="26"/>
  <c r="B158" i="26"/>
  <c r="B159" i="26"/>
  <c r="B148" i="26"/>
  <c r="B147" i="26"/>
  <c r="X229" i="26" l="1"/>
  <c r="P27" i="54" l="1"/>
  <c r="O27" i="54"/>
  <c r="N27" i="54"/>
  <c r="M27" i="54"/>
  <c r="L27" i="54"/>
  <c r="K27" i="54"/>
  <c r="J27" i="54"/>
  <c r="I27" i="54"/>
  <c r="H27" i="54"/>
  <c r="G27" i="54"/>
  <c r="F27" i="54"/>
  <c r="E27" i="54"/>
  <c r="D27" i="54"/>
  <c r="C27" i="54"/>
  <c r="B27" i="54"/>
  <c r="A27" i="54"/>
  <c r="A26" i="54"/>
  <c r="B26" i="54"/>
  <c r="C26" i="54"/>
  <c r="D26" i="54"/>
  <c r="E26" i="54"/>
  <c r="F26" i="54"/>
  <c r="G26" i="54"/>
  <c r="H26" i="54"/>
  <c r="I26" i="54"/>
  <c r="J26" i="54"/>
  <c r="K26" i="54"/>
  <c r="L26" i="54"/>
  <c r="M26" i="54"/>
  <c r="N26" i="54"/>
  <c r="O26" i="54"/>
  <c r="P26" i="54"/>
  <c r="X228" i="26" l="1"/>
  <c r="T17" i="26" l="1"/>
  <c r="T18" i="26" l="1"/>
  <c r="T19" i="26"/>
  <c r="T20" i="26"/>
  <c r="T21" i="26"/>
  <c r="T22" i="26"/>
  <c r="T23" i="26"/>
  <c r="T24" i="26"/>
  <c r="T25" i="26"/>
  <c r="T26" i="26"/>
  <c r="T27" i="26"/>
  <c r="T28" i="26"/>
  <c r="T29" i="26"/>
  <c r="T30" i="26"/>
  <c r="T31" i="26"/>
  <c r="T32" i="26"/>
  <c r="T33" i="26"/>
  <c r="T34" i="26"/>
  <c r="T35" i="26"/>
  <c r="T36" i="26"/>
  <c r="T37" i="26"/>
  <c r="T38" i="26"/>
  <c r="T39" i="26"/>
  <c r="T40" i="26"/>
  <c r="T41" i="26"/>
  <c r="T42" i="26"/>
  <c r="T43" i="26"/>
  <c r="T44" i="26"/>
  <c r="T45" i="26"/>
  <c r="T46" i="26"/>
  <c r="T47" i="26"/>
  <c r="T48" i="26"/>
  <c r="T49" i="26"/>
  <c r="T50" i="26"/>
  <c r="T51" i="26"/>
  <c r="T52" i="26"/>
  <c r="T53" i="26"/>
  <c r="T54" i="26"/>
  <c r="T55" i="26"/>
  <c r="T56" i="26"/>
  <c r="T57" i="26"/>
  <c r="T58" i="26"/>
  <c r="T59" i="26"/>
  <c r="T60" i="26"/>
  <c r="T61" i="26"/>
  <c r="T62" i="26"/>
  <c r="T63" i="26"/>
  <c r="T64" i="26"/>
  <c r="T65" i="26"/>
  <c r="T66" i="26"/>
  <c r="T67" i="26"/>
  <c r="T68" i="26"/>
  <c r="T70" i="26"/>
  <c r="T71" i="26"/>
  <c r="T72" i="26"/>
  <c r="T73" i="26"/>
  <c r="T74" i="26"/>
  <c r="T75" i="26"/>
  <c r="T76" i="26"/>
  <c r="T77" i="26"/>
  <c r="T78" i="26"/>
  <c r="T79" i="26"/>
  <c r="T80" i="26"/>
  <c r="T81" i="26"/>
  <c r="T82" i="26"/>
  <c r="T83" i="26"/>
  <c r="T84" i="26"/>
  <c r="T85" i="26"/>
  <c r="T86" i="26"/>
  <c r="T87" i="26"/>
  <c r="T88" i="26"/>
  <c r="T89" i="26"/>
  <c r="T90" i="26"/>
  <c r="T91" i="26"/>
  <c r="T92" i="26"/>
  <c r="T93" i="26"/>
  <c r="T94" i="26"/>
  <c r="T95" i="26"/>
  <c r="T96" i="26"/>
  <c r="T97" i="26"/>
  <c r="T98" i="26"/>
  <c r="T99" i="26"/>
  <c r="T100" i="26"/>
  <c r="T101" i="26"/>
  <c r="T102" i="26"/>
  <c r="T103" i="26"/>
  <c r="T104" i="26"/>
  <c r="T105" i="26"/>
  <c r="T106" i="26"/>
  <c r="T107" i="26"/>
  <c r="T108" i="26"/>
  <c r="T109" i="26"/>
  <c r="T110" i="26"/>
  <c r="T111" i="26"/>
  <c r="T112" i="26"/>
  <c r="T113" i="26"/>
  <c r="A14" i="54" l="1"/>
  <c r="A9" i="54"/>
  <c r="A10" i="54"/>
  <c r="A11" i="54"/>
  <c r="A12" i="54"/>
  <c r="Y33" i="54"/>
  <c r="P25" i="54"/>
  <c r="O25" i="54"/>
  <c r="N25" i="54"/>
  <c r="M25" i="54"/>
  <c r="L25" i="54"/>
  <c r="K25" i="54"/>
  <c r="J25" i="54"/>
  <c r="I25" i="54"/>
  <c r="H25" i="54"/>
  <c r="G25" i="54"/>
  <c r="F25" i="54"/>
  <c r="E25" i="54"/>
  <c r="D25" i="54"/>
  <c r="C25" i="54"/>
  <c r="B25" i="54"/>
  <c r="A25" i="54"/>
  <c r="P24" i="54"/>
  <c r="O24" i="54"/>
  <c r="N24" i="54"/>
  <c r="M24" i="54"/>
  <c r="L24" i="54"/>
  <c r="K24" i="54"/>
  <c r="J24" i="54"/>
  <c r="I24" i="54"/>
  <c r="H24" i="54"/>
  <c r="G24" i="54"/>
  <c r="F24" i="54"/>
  <c r="E24" i="54"/>
  <c r="D24" i="54"/>
  <c r="C24" i="54"/>
  <c r="B24" i="54"/>
  <c r="A24" i="54"/>
  <c r="P23" i="54"/>
  <c r="O23" i="54"/>
  <c r="N23" i="54"/>
  <c r="M23" i="54"/>
  <c r="L23" i="54"/>
  <c r="K23" i="54"/>
  <c r="J23" i="54"/>
  <c r="I23" i="54"/>
  <c r="H23" i="54"/>
  <c r="G23" i="54"/>
  <c r="F23" i="54"/>
  <c r="E23" i="54"/>
  <c r="D23" i="54"/>
  <c r="C23" i="54"/>
  <c r="B23" i="54"/>
  <c r="A23" i="54"/>
  <c r="P22" i="54"/>
  <c r="O22" i="54"/>
  <c r="N22" i="54"/>
  <c r="M22" i="54"/>
  <c r="L22" i="54"/>
  <c r="K22" i="54"/>
  <c r="J22" i="54"/>
  <c r="I22" i="54"/>
  <c r="H22" i="54"/>
  <c r="G22" i="54"/>
  <c r="F22" i="54"/>
  <c r="E22" i="54"/>
  <c r="D22" i="54"/>
  <c r="C22" i="54"/>
  <c r="B22" i="54"/>
  <c r="A22" i="54"/>
  <c r="P21" i="54"/>
  <c r="O21" i="54"/>
  <c r="N21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A21" i="54"/>
  <c r="P20" i="54"/>
  <c r="O20" i="54"/>
  <c r="N20" i="54"/>
  <c r="M20" i="54"/>
  <c r="L20" i="54"/>
  <c r="K20" i="54"/>
  <c r="J20" i="54"/>
  <c r="I20" i="54"/>
  <c r="H20" i="54"/>
  <c r="G20" i="54"/>
  <c r="F20" i="54"/>
  <c r="E20" i="54"/>
  <c r="D20" i="54"/>
  <c r="C20" i="54"/>
  <c r="B20" i="54"/>
  <c r="A20" i="54"/>
  <c r="P19" i="54"/>
  <c r="O19" i="54"/>
  <c r="N19" i="54"/>
  <c r="M19" i="54"/>
  <c r="L19" i="54"/>
  <c r="K19" i="54"/>
  <c r="J19" i="54"/>
  <c r="I19" i="54"/>
  <c r="H19" i="54"/>
  <c r="G19" i="54"/>
  <c r="F19" i="54"/>
  <c r="E19" i="54"/>
  <c r="D19" i="54"/>
  <c r="C19" i="54"/>
  <c r="B19" i="54"/>
  <c r="A19" i="54"/>
  <c r="P18" i="54"/>
  <c r="O18" i="54"/>
  <c r="N18" i="54"/>
  <c r="M18" i="54"/>
  <c r="L18" i="54"/>
  <c r="K18" i="54"/>
  <c r="J18" i="54"/>
  <c r="I18" i="54"/>
  <c r="H18" i="54"/>
  <c r="G18" i="54"/>
  <c r="F18" i="54"/>
  <c r="E18" i="54"/>
  <c r="D18" i="54"/>
  <c r="C18" i="54"/>
  <c r="B18" i="54"/>
  <c r="A18" i="54"/>
  <c r="P17" i="54"/>
  <c r="O17" i="54"/>
  <c r="N17" i="54"/>
  <c r="M17" i="54"/>
  <c r="L17" i="54"/>
  <c r="K17" i="54"/>
  <c r="J17" i="54"/>
  <c r="I17" i="54"/>
  <c r="H17" i="54"/>
  <c r="G17" i="54"/>
  <c r="F17" i="54"/>
  <c r="E17" i="54"/>
  <c r="D17" i="54"/>
  <c r="C17" i="54"/>
  <c r="B17" i="54"/>
  <c r="A17" i="54"/>
  <c r="P16" i="54"/>
  <c r="O16" i="54"/>
  <c r="N16" i="54"/>
  <c r="M16" i="54"/>
  <c r="L16" i="54"/>
  <c r="K16" i="54"/>
  <c r="J16" i="54"/>
  <c r="I16" i="54"/>
  <c r="H16" i="54"/>
  <c r="G16" i="54"/>
  <c r="F16" i="54"/>
  <c r="E16" i="54"/>
  <c r="D16" i="54"/>
  <c r="C16" i="54"/>
  <c r="B16" i="54"/>
  <c r="A16" i="54"/>
  <c r="P15" i="54"/>
  <c r="O15" i="54"/>
  <c r="N15" i="54"/>
  <c r="M15" i="54"/>
  <c r="L15" i="54"/>
  <c r="K15" i="54"/>
  <c r="J15" i="54"/>
  <c r="I15" i="54"/>
  <c r="H15" i="54"/>
  <c r="G15" i="54"/>
  <c r="F15" i="54"/>
  <c r="E15" i="54"/>
  <c r="D15" i="54"/>
  <c r="C15" i="54"/>
  <c r="B15" i="54"/>
  <c r="A15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P13" i="54"/>
  <c r="O13" i="54"/>
  <c r="N13" i="54"/>
  <c r="M13" i="54"/>
  <c r="L13" i="54"/>
  <c r="K13" i="54"/>
  <c r="J13" i="54"/>
  <c r="I13" i="54"/>
  <c r="H13" i="54"/>
  <c r="G13" i="54"/>
  <c r="F13" i="54"/>
  <c r="E13" i="54"/>
  <c r="D13" i="54"/>
  <c r="C13" i="54"/>
  <c r="B13" i="54"/>
  <c r="A13" i="54"/>
  <c r="P12" i="54"/>
  <c r="O12" i="54"/>
  <c r="N12" i="54"/>
  <c r="M12" i="54"/>
  <c r="L12" i="54"/>
  <c r="K12" i="54"/>
  <c r="J12" i="54"/>
  <c r="I12" i="54"/>
  <c r="H12" i="54"/>
  <c r="G12" i="54"/>
  <c r="F12" i="54"/>
  <c r="E12" i="54"/>
  <c r="D12" i="54"/>
  <c r="C12" i="54"/>
  <c r="B12" i="54"/>
  <c r="P11" i="54"/>
  <c r="O11" i="54"/>
  <c r="N11" i="54"/>
  <c r="M11" i="54"/>
  <c r="L11" i="54"/>
  <c r="K11" i="54"/>
  <c r="J11" i="54"/>
  <c r="I11" i="54"/>
  <c r="H11" i="54"/>
  <c r="G11" i="54"/>
  <c r="F11" i="54"/>
  <c r="E11" i="54"/>
  <c r="D11" i="54"/>
  <c r="C11" i="54"/>
  <c r="B11" i="54"/>
  <c r="P10" i="54"/>
  <c r="O10" i="54"/>
  <c r="N10" i="54"/>
  <c r="M10" i="54"/>
  <c r="L10" i="54"/>
  <c r="K10" i="54"/>
  <c r="J10" i="54"/>
  <c r="I10" i="54"/>
  <c r="H10" i="54"/>
  <c r="G10" i="54"/>
  <c r="F10" i="54"/>
  <c r="E10" i="54"/>
  <c r="D10" i="54"/>
  <c r="C10" i="54"/>
  <c r="B10" i="54"/>
  <c r="P9" i="54"/>
  <c r="O9" i="54"/>
  <c r="N9" i="54"/>
  <c r="M9" i="54"/>
  <c r="L9" i="54"/>
  <c r="K9" i="54"/>
  <c r="J9" i="54"/>
  <c r="I9" i="54"/>
  <c r="H9" i="54"/>
  <c r="G9" i="54"/>
  <c r="F9" i="54"/>
  <c r="E9" i="54"/>
  <c r="D9" i="54"/>
  <c r="C9" i="54"/>
  <c r="B9" i="54"/>
  <c r="F3" i="54"/>
  <c r="T141" i="26"/>
  <c r="T4" i="26"/>
  <c r="T5" i="26"/>
  <c r="T6" i="26"/>
  <c r="T7" i="26"/>
  <c r="T8" i="26"/>
  <c r="T9" i="26"/>
  <c r="T10" i="26"/>
  <c r="T11" i="26"/>
  <c r="T12" i="26"/>
  <c r="T13" i="26"/>
  <c r="T14" i="26"/>
  <c r="T15" i="26"/>
  <c r="T16" i="26"/>
  <c r="AN3" i="26"/>
  <c r="T144" i="26"/>
  <c r="T143" i="26"/>
  <c r="T142" i="26"/>
  <c r="T140" i="26"/>
  <c r="T139" i="26"/>
  <c r="T138" i="26"/>
  <c r="T137" i="26"/>
  <c r="T136" i="26"/>
  <c r="T135" i="26"/>
  <c r="T134" i="26"/>
  <c r="T133" i="26"/>
  <c r="T132" i="26"/>
  <c r="T131" i="26"/>
  <c r="T130" i="26"/>
  <c r="T129" i="26"/>
  <c r="T128" i="26"/>
  <c r="T127" i="26"/>
  <c r="T126" i="26"/>
  <c r="T125" i="26"/>
  <c r="T124" i="26"/>
  <c r="O33" i="54" l="1"/>
  <c r="AA33" i="54" s="1"/>
  <c r="X227" i="26"/>
  <c r="X226" i="26"/>
  <c r="L3" i="26" l="1"/>
  <c r="G35" i="54"/>
  <c r="H3" i="26"/>
  <c r="X231" i="26"/>
  <c r="AA1" i="54"/>
  <c r="G36" i="54" l="1"/>
</calcChain>
</file>

<file path=xl/sharedStrings.xml><?xml version="1.0" encoding="utf-8"?>
<sst xmlns="http://schemas.openxmlformats.org/spreadsheetml/2006/main" count="602" uniqueCount="204">
  <si>
    <t>Le</t>
  </si>
  <si>
    <t>Commande ouverte:</t>
  </si>
  <si>
    <t>N° outils</t>
  </si>
  <si>
    <t>Cran de bille</t>
  </si>
  <si>
    <t>repères</t>
  </si>
  <si>
    <t>Total des envois, tout outils confondus</t>
  </si>
  <si>
    <t>W1B63</t>
  </si>
  <si>
    <t>Outils pignons Alcrona</t>
  </si>
  <si>
    <t>Atelier</t>
  </si>
  <si>
    <t>Z000 326 527</t>
  </si>
  <si>
    <t>Z000 315 783</t>
  </si>
  <si>
    <t>Z000 326 526</t>
  </si>
  <si>
    <t>N° Mabec de prestation</t>
  </si>
  <si>
    <t>Vide 3</t>
  </si>
  <si>
    <t>Vide 5</t>
  </si>
  <si>
    <t>Total outil pignon</t>
  </si>
  <si>
    <t>Total fraise-mère</t>
  </si>
  <si>
    <t>Total outil</t>
  </si>
  <si>
    <t>Total Fraise-mère ALCRONA MA &amp; MLC</t>
  </si>
  <si>
    <t>Vide 4</t>
  </si>
  <si>
    <t>Fraise 3 dts.</t>
  </si>
  <si>
    <t>Total fraises méres sous le N° Mabec de prestation</t>
  </si>
  <si>
    <t>FRAISES A REVETIR BALINIT ALCRONA</t>
  </si>
  <si>
    <t>Référence</t>
  </si>
  <si>
    <t>=NBVAL(B9:P49)-NB(B9:P49)</t>
  </si>
  <si>
    <t>Fraise-mère</t>
  </si>
  <si>
    <t>AA1</t>
  </si>
  <si>
    <t>Vide 1</t>
  </si>
  <si>
    <t>Vide 2</t>
  </si>
  <si>
    <t>Forets Alcrona</t>
  </si>
  <si>
    <t>O33</t>
  </si>
  <si>
    <t>AD</t>
  </si>
  <si>
    <t>AE</t>
  </si>
  <si>
    <r>
      <t xml:space="preserve">P115 103 520 </t>
    </r>
    <r>
      <rPr>
        <b/>
        <sz val="13"/>
        <rFont val="Arial"/>
        <family val="2"/>
      </rPr>
      <t>431</t>
    </r>
  </si>
  <si>
    <r>
      <t xml:space="preserve">P115 122 523 </t>
    </r>
    <r>
      <rPr>
        <b/>
        <sz val="13"/>
        <rFont val="Arial"/>
        <family val="2"/>
      </rPr>
      <t>431</t>
    </r>
  </si>
  <si>
    <r>
      <t xml:space="preserve">Z000 102 995 </t>
    </r>
    <r>
      <rPr>
        <b/>
        <sz val="13"/>
        <rFont val="Arial"/>
        <family val="2"/>
      </rPr>
      <t>261</t>
    </r>
  </si>
  <si>
    <r>
      <t xml:space="preserve">Z000 102 995 </t>
    </r>
    <r>
      <rPr>
        <b/>
        <sz val="13"/>
        <rFont val="Arial"/>
        <family val="2"/>
      </rPr>
      <t>262</t>
    </r>
  </si>
  <si>
    <r>
      <t xml:space="preserve">Z000 224 644 </t>
    </r>
    <r>
      <rPr>
        <b/>
        <sz val="13"/>
        <rFont val="Arial"/>
        <family val="2"/>
      </rPr>
      <t>261</t>
    </r>
  </si>
  <si>
    <r>
      <t xml:space="preserve">Z000 224 948 </t>
    </r>
    <r>
      <rPr>
        <b/>
        <sz val="13"/>
        <rFont val="Arial"/>
        <family val="2"/>
      </rPr>
      <t>261</t>
    </r>
  </si>
  <si>
    <r>
      <t xml:space="preserve">Z000 224 948 </t>
    </r>
    <r>
      <rPr>
        <b/>
        <sz val="13"/>
        <rFont val="Arial"/>
        <family val="2"/>
      </rPr>
      <t>262</t>
    </r>
  </si>
  <si>
    <r>
      <t xml:space="preserve">Z000 224 962 </t>
    </r>
    <r>
      <rPr>
        <b/>
        <sz val="13"/>
        <rFont val="Arial"/>
        <family val="2"/>
      </rPr>
      <t>261</t>
    </r>
  </si>
  <si>
    <r>
      <t xml:space="preserve">Z000 415 745 </t>
    </r>
    <r>
      <rPr>
        <b/>
        <sz val="13"/>
        <rFont val="Arial"/>
        <family val="2"/>
      </rPr>
      <t>261</t>
    </r>
  </si>
  <si>
    <r>
      <t xml:space="preserve">Z000 415 745 </t>
    </r>
    <r>
      <rPr>
        <b/>
        <sz val="13"/>
        <rFont val="Arial"/>
        <family val="2"/>
      </rPr>
      <t>262</t>
    </r>
  </si>
  <si>
    <r>
      <t xml:space="preserve">Z000 224 963 </t>
    </r>
    <r>
      <rPr>
        <b/>
        <sz val="13"/>
        <rFont val="Arial"/>
        <family val="2"/>
      </rPr>
      <t>261</t>
    </r>
  </si>
  <si>
    <r>
      <t xml:space="preserve">Z000 224 964 </t>
    </r>
    <r>
      <rPr>
        <b/>
        <sz val="13"/>
        <rFont val="Arial"/>
        <family val="2"/>
      </rPr>
      <t>261</t>
    </r>
  </si>
  <si>
    <r>
      <t xml:space="preserve">Z000 224 729 </t>
    </r>
    <r>
      <rPr>
        <b/>
        <sz val="13"/>
        <rFont val="Arial"/>
        <family val="2"/>
      </rPr>
      <t>261</t>
    </r>
  </si>
  <si>
    <r>
      <t>Z000 102 985</t>
    </r>
    <r>
      <rPr>
        <b/>
        <sz val="13"/>
        <rFont val="Arial"/>
        <family val="2"/>
      </rPr>
      <t xml:space="preserve"> 261</t>
    </r>
  </si>
  <si>
    <r>
      <t xml:space="preserve">Z000 224 735 </t>
    </r>
    <r>
      <rPr>
        <b/>
        <sz val="13"/>
        <rFont val="Arial"/>
        <family val="2"/>
      </rPr>
      <t>261</t>
    </r>
  </si>
  <si>
    <r>
      <t xml:space="preserve">Z000 224 748 </t>
    </r>
    <r>
      <rPr>
        <b/>
        <sz val="13"/>
        <rFont val="Arial"/>
        <family val="2"/>
      </rPr>
      <t>451</t>
    </r>
  </si>
  <si>
    <r>
      <t xml:space="preserve">Z000 224 876 </t>
    </r>
    <r>
      <rPr>
        <b/>
        <sz val="13"/>
        <rFont val="Arial"/>
        <family val="2"/>
      </rPr>
      <t>263</t>
    </r>
  </si>
  <si>
    <r>
      <t xml:space="preserve">Z000 224 878 </t>
    </r>
    <r>
      <rPr>
        <b/>
        <sz val="13"/>
        <rFont val="Arial"/>
        <family val="2"/>
      </rPr>
      <t>263</t>
    </r>
  </si>
  <si>
    <r>
      <t xml:space="preserve">Z000 224 879 </t>
    </r>
    <r>
      <rPr>
        <b/>
        <sz val="13"/>
        <rFont val="Arial"/>
        <family val="2"/>
      </rPr>
      <t>263</t>
    </r>
  </si>
  <si>
    <r>
      <t>Z000 224 894</t>
    </r>
    <r>
      <rPr>
        <b/>
        <sz val="13"/>
        <rFont val="Arial"/>
        <family val="2"/>
      </rPr>
      <t xml:space="preserve"> 263</t>
    </r>
  </si>
  <si>
    <r>
      <t xml:space="preserve">Z000 224 901 </t>
    </r>
    <r>
      <rPr>
        <b/>
        <sz val="13"/>
        <rFont val="Arial"/>
        <family val="2"/>
      </rPr>
      <t>451</t>
    </r>
  </si>
  <si>
    <r>
      <t xml:space="preserve">Z000 224 908 </t>
    </r>
    <r>
      <rPr>
        <b/>
        <sz val="13"/>
        <rFont val="Arial"/>
        <family val="2"/>
      </rPr>
      <t>264</t>
    </r>
  </si>
  <si>
    <r>
      <t xml:space="preserve">Z000 224 910 </t>
    </r>
    <r>
      <rPr>
        <b/>
        <sz val="13"/>
        <rFont val="Arial"/>
        <family val="2"/>
      </rPr>
      <t>264</t>
    </r>
  </si>
  <si>
    <r>
      <t xml:space="preserve">Z000 224 911 </t>
    </r>
    <r>
      <rPr>
        <b/>
        <sz val="13"/>
        <rFont val="Arial"/>
        <family val="2"/>
      </rPr>
      <t>264</t>
    </r>
  </si>
  <si>
    <r>
      <t xml:space="preserve">Z000 224 912 </t>
    </r>
    <r>
      <rPr>
        <b/>
        <sz val="13"/>
        <rFont val="Arial"/>
        <family val="2"/>
      </rPr>
      <t>263</t>
    </r>
  </si>
  <si>
    <r>
      <t xml:space="preserve">Z000 224 913 </t>
    </r>
    <r>
      <rPr>
        <b/>
        <sz val="13"/>
        <rFont val="Arial"/>
        <family val="2"/>
      </rPr>
      <t>263</t>
    </r>
  </si>
  <si>
    <r>
      <t xml:space="preserve">Z000 224 914 </t>
    </r>
    <r>
      <rPr>
        <b/>
        <sz val="13"/>
        <rFont val="Arial"/>
        <family val="2"/>
      </rPr>
      <t>263</t>
    </r>
  </si>
  <si>
    <r>
      <t xml:space="preserve">Z000 224 917 </t>
    </r>
    <r>
      <rPr>
        <b/>
        <sz val="13"/>
        <rFont val="Arial"/>
        <family val="2"/>
      </rPr>
      <t>263</t>
    </r>
  </si>
  <si>
    <r>
      <t xml:space="preserve">Z000 224 984 </t>
    </r>
    <r>
      <rPr>
        <b/>
        <sz val="13"/>
        <rFont val="Arial"/>
        <family val="2"/>
      </rPr>
      <t>263</t>
    </r>
  </si>
  <si>
    <r>
      <t xml:space="preserve">Z000 278 072 </t>
    </r>
    <r>
      <rPr>
        <b/>
        <sz val="13"/>
        <rFont val="Arial"/>
        <family val="2"/>
      </rPr>
      <t>264</t>
    </r>
  </si>
  <si>
    <r>
      <t xml:space="preserve">Z000 278 077 </t>
    </r>
    <r>
      <rPr>
        <b/>
        <sz val="13"/>
        <rFont val="Arial"/>
        <family val="2"/>
      </rPr>
      <t>263</t>
    </r>
  </si>
  <si>
    <r>
      <t xml:space="preserve">Z000 278 078 </t>
    </r>
    <r>
      <rPr>
        <b/>
        <sz val="13"/>
        <rFont val="Arial"/>
        <family val="2"/>
      </rPr>
      <t>263</t>
    </r>
  </si>
  <si>
    <r>
      <t xml:space="preserve">Z000 278 079 </t>
    </r>
    <r>
      <rPr>
        <b/>
        <sz val="13"/>
        <rFont val="Arial"/>
        <family val="2"/>
      </rPr>
      <t>263</t>
    </r>
  </si>
  <si>
    <r>
      <t xml:space="preserve">Z000 278 110 </t>
    </r>
    <r>
      <rPr>
        <b/>
        <sz val="13"/>
        <rFont val="Arial"/>
        <family val="2"/>
      </rPr>
      <t>263</t>
    </r>
  </si>
  <si>
    <r>
      <t xml:space="preserve">Z000 278 123 </t>
    </r>
    <r>
      <rPr>
        <b/>
        <sz val="13"/>
        <rFont val="Arial"/>
        <family val="2"/>
      </rPr>
      <t>264</t>
    </r>
  </si>
  <si>
    <r>
      <t xml:space="preserve">Z000 278 126 </t>
    </r>
    <r>
      <rPr>
        <b/>
        <sz val="13"/>
        <rFont val="Arial"/>
        <family val="2"/>
      </rPr>
      <t>264</t>
    </r>
  </si>
  <si>
    <r>
      <t xml:space="preserve">Z000 278 127 </t>
    </r>
    <r>
      <rPr>
        <b/>
        <sz val="13"/>
        <rFont val="Arial"/>
        <family val="2"/>
      </rPr>
      <t>264</t>
    </r>
  </si>
  <si>
    <r>
      <t xml:space="preserve">Z000 278 252 </t>
    </r>
    <r>
      <rPr>
        <b/>
        <sz val="13"/>
        <rFont val="Arial"/>
        <family val="2"/>
      </rPr>
      <t>451</t>
    </r>
  </si>
  <si>
    <r>
      <t xml:space="preserve">Z000 278 322 </t>
    </r>
    <r>
      <rPr>
        <b/>
        <sz val="13"/>
        <rFont val="Arial"/>
        <family val="2"/>
      </rPr>
      <t>451</t>
    </r>
  </si>
  <si>
    <r>
      <t xml:space="preserve">Z000 278 323 </t>
    </r>
    <r>
      <rPr>
        <b/>
        <sz val="13"/>
        <rFont val="Arial"/>
        <family val="2"/>
      </rPr>
      <t>451</t>
    </r>
  </si>
  <si>
    <r>
      <t xml:space="preserve">Z000 278 324 </t>
    </r>
    <r>
      <rPr>
        <b/>
        <sz val="13"/>
        <rFont val="Arial"/>
        <family val="2"/>
      </rPr>
      <t>451</t>
    </r>
  </si>
  <si>
    <r>
      <t xml:space="preserve">Z000 278 325 </t>
    </r>
    <r>
      <rPr>
        <b/>
        <sz val="13"/>
        <rFont val="Arial"/>
        <family val="2"/>
      </rPr>
      <t>451</t>
    </r>
  </si>
  <si>
    <r>
      <t xml:space="preserve">Z000 278 333 </t>
    </r>
    <r>
      <rPr>
        <b/>
        <sz val="13"/>
        <rFont val="Arial"/>
        <family val="2"/>
      </rPr>
      <t>441</t>
    </r>
  </si>
  <si>
    <r>
      <t xml:space="preserve">Z000 278 394 </t>
    </r>
    <r>
      <rPr>
        <b/>
        <sz val="13"/>
        <rFont val="Arial"/>
        <family val="2"/>
      </rPr>
      <t>452</t>
    </r>
  </si>
  <si>
    <r>
      <t xml:space="preserve">Z000 278 412 </t>
    </r>
    <r>
      <rPr>
        <b/>
        <sz val="13"/>
        <rFont val="Arial"/>
        <family val="2"/>
      </rPr>
      <t>264</t>
    </r>
  </si>
  <si>
    <r>
      <t xml:space="preserve">Z000 278 413 </t>
    </r>
    <r>
      <rPr>
        <b/>
        <sz val="13"/>
        <rFont val="Arial"/>
        <family val="2"/>
      </rPr>
      <t>264</t>
    </r>
  </si>
  <si>
    <r>
      <t xml:space="preserve">Z000 278 466 </t>
    </r>
    <r>
      <rPr>
        <b/>
        <sz val="13"/>
        <rFont val="Arial"/>
        <family val="2"/>
      </rPr>
      <t>441</t>
    </r>
  </si>
  <si>
    <r>
      <t xml:space="preserve">Z000 349 429 </t>
    </r>
    <r>
      <rPr>
        <b/>
        <sz val="13"/>
        <rFont val="Arial"/>
        <family val="2"/>
      </rPr>
      <t>281</t>
    </r>
  </si>
  <si>
    <r>
      <t xml:space="preserve">Z000 349 443 </t>
    </r>
    <r>
      <rPr>
        <b/>
        <sz val="13"/>
        <rFont val="Arial"/>
        <family val="2"/>
      </rPr>
      <t>264</t>
    </r>
  </si>
  <si>
    <r>
      <t xml:space="preserve">Z000 349 459 </t>
    </r>
    <r>
      <rPr>
        <b/>
        <sz val="13"/>
        <rFont val="Arial"/>
        <family val="2"/>
      </rPr>
      <t>431</t>
    </r>
  </si>
  <si>
    <r>
      <t xml:space="preserve">Z000 349 460 </t>
    </r>
    <r>
      <rPr>
        <b/>
        <sz val="13"/>
        <rFont val="Arial"/>
        <family val="2"/>
      </rPr>
      <t>441</t>
    </r>
  </si>
  <si>
    <r>
      <t xml:space="preserve">Z000 349 492 </t>
    </r>
    <r>
      <rPr>
        <b/>
        <sz val="13"/>
        <rFont val="Arial"/>
        <family val="2"/>
      </rPr>
      <t>281</t>
    </r>
  </si>
  <si>
    <r>
      <t xml:space="preserve">Z000 349 493 </t>
    </r>
    <r>
      <rPr>
        <b/>
        <sz val="13"/>
        <rFont val="Arial"/>
        <family val="2"/>
      </rPr>
      <t>281</t>
    </r>
  </si>
  <si>
    <r>
      <t xml:space="preserve">Z000 349 589 </t>
    </r>
    <r>
      <rPr>
        <b/>
        <sz val="13"/>
        <color indexed="8"/>
        <rFont val="Arial"/>
        <family val="2"/>
      </rPr>
      <t>281</t>
    </r>
  </si>
  <si>
    <r>
      <t xml:space="preserve">Z000 349 637 </t>
    </r>
    <r>
      <rPr>
        <b/>
        <sz val="13"/>
        <color indexed="8"/>
        <rFont val="Arial"/>
        <family val="2"/>
      </rPr>
      <t>451</t>
    </r>
  </si>
  <si>
    <r>
      <t xml:space="preserve">Z000 415 711 </t>
    </r>
    <r>
      <rPr>
        <b/>
        <sz val="13"/>
        <rFont val="Arial"/>
        <family val="2"/>
      </rPr>
      <t>281</t>
    </r>
  </si>
  <si>
    <r>
      <t xml:space="preserve">Z000 349 590 </t>
    </r>
    <r>
      <rPr>
        <b/>
        <sz val="13"/>
        <rFont val="Arial"/>
        <family val="2"/>
      </rPr>
      <t>281</t>
    </r>
  </si>
  <si>
    <t>Référence + Atelier</t>
  </si>
  <si>
    <t>Repère</t>
  </si>
  <si>
    <r>
      <t>Z000 384 018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264</t>
    </r>
  </si>
  <si>
    <r>
      <t>Z000 384 023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261</t>
    </r>
  </si>
  <si>
    <r>
      <t>Z000 384 024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263</t>
    </r>
  </si>
  <si>
    <r>
      <t>Z000 384 027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281</t>
    </r>
  </si>
  <si>
    <r>
      <t>Z000 384 051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281</t>
    </r>
  </si>
  <si>
    <r>
      <t>Z000 415 746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281</t>
    </r>
  </si>
  <si>
    <r>
      <t>Z000 102 984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261</t>
    </r>
  </si>
  <si>
    <t>x</t>
  </si>
  <si>
    <r>
      <t xml:space="preserve">Z000 514 747 </t>
    </r>
    <r>
      <rPr>
        <b/>
        <sz val="13"/>
        <rFont val="Arial"/>
        <family val="2"/>
      </rPr>
      <t>263</t>
    </r>
  </si>
  <si>
    <t>outils pignons</t>
  </si>
  <si>
    <t>fraises mères</t>
  </si>
  <si>
    <t>et</t>
  </si>
  <si>
    <t>outils envoyés</t>
  </si>
  <si>
    <r>
      <t>Z000 519 980</t>
    </r>
    <r>
      <rPr>
        <b/>
        <sz val="13"/>
        <rFont val="Arial"/>
        <family val="2"/>
      </rPr>
      <t xml:space="preserve"> 261</t>
    </r>
  </si>
  <si>
    <r>
      <t xml:space="preserve">Z000 224 956 </t>
    </r>
    <r>
      <rPr>
        <b/>
        <sz val="13"/>
        <rFont val="Arial"/>
        <family val="2"/>
      </rPr>
      <t>431</t>
    </r>
  </si>
  <si>
    <t xml:space="preserve">            Ce positionnée en C1      </t>
  </si>
  <si>
    <r>
      <t xml:space="preserve">Z000 514 372 </t>
    </r>
    <r>
      <rPr>
        <b/>
        <sz val="13"/>
        <rFont val="Arial"/>
        <family val="2"/>
      </rPr>
      <t>264</t>
    </r>
  </si>
  <si>
    <r>
      <t xml:space="preserve">Z000 102 980 </t>
    </r>
    <r>
      <rPr>
        <b/>
        <sz val="13"/>
        <rFont val="Arial"/>
        <family val="2"/>
      </rPr>
      <t>261</t>
    </r>
  </si>
  <si>
    <r>
      <t>Z000 102 980</t>
    </r>
    <r>
      <rPr>
        <b/>
        <sz val="13"/>
        <rFont val="Arial"/>
        <family val="2"/>
      </rPr>
      <t xml:space="preserve"> 262</t>
    </r>
  </si>
  <si>
    <r>
      <t xml:space="preserve">Z000 102 986 </t>
    </r>
    <r>
      <rPr>
        <b/>
        <sz val="13"/>
        <rFont val="Arial"/>
        <family val="2"/>
      </rPr>
      <t>261</t>
    </r>
  </si>
  <si>
    <r>
      <t xml:space="preserve">Z000 102 986 </t>
    </r>
    <r>
      <rPr>
        <b/>
        <sz val="13"/>
        <rFont val="Arial"/>
        <family val="2"/>
      </rPr>
      <t>262</t>
    </r>
  </si>
  <si>
    <r>
      <t xml:space="preserve">Z000 224 915 </t>
    </r>
    <r>
      <rPr>
        <b/>
        <sz val="13"/>
        <rFont val="Arial"/>
        <family val="2"/>
      </rPr>
      <t>263</t>
    </r>
  </si>
  <si>
    <r>
      <t>Z000 224 915</t>
    </r>
    <r>
      <rPr>
        <b/>
        <sz val="13"/>
        <rFont val="Arial"/>
        <family val="2"/>
      </rPr>
      <t xml:space="preserve"> 264</t>
    </r>
  </si>
  <si>
    <r>
      <t>Z000 224 918</t>
    </r>
    <r>
      <rPr>
        <b/>
        <sz val="13"/>
        <rFont val="Arial"/>
        <family val="2"/>
      </rPr>
      <t xml:space="preserve"> 263</t>
    </r>
  </si>
  <si>
    <r>
      <t xml:space="preserve">Z000 224 918 </t>
    </r>
    <r>
      <rPr>
        <b/>
        <sz val="13"/>
        <rFont val="Arial"/>
        <family val="2"/>
      </rPr>
      <t>264</t>
    </r>
  </si>
  <si>
    <r>
      <t xml:space="preserve">Z000 224 919 </t>
    </r>
    <r>
      <rPr>
        <b/>
        <sz val="13"/>
        <rFont val="Arial"/>
        <family val="2"/>
      </rPr>
      <t>263</t>
    </r>
  </si>
  <si>
    <r>
      <t xml:space="preserve">Z000 224 919 </t>
    </r>
    <r>
      <rPr>
        <b/>
        <sz val="13"/>
        <rFont val="Arial"/>
        <family val="2"/>
      </rPr>
      <t>264</t>
    </r>
  </si>
  <si>
    <r>
      <t xml:space="preserve">Z000 514 299 </t>
    </r>
    <r>
      <rPr>
        <b/>
        <sz val="13"/>
        <rFont val="Arial"/>
        <family val="2"/>
      </rPr>
      <t>281</t>
    </r>
  </si>
  <si>
    <r>
      <t xml:space="preserve">Z000 514 371 </t>
    </r>
    <r>
      <rPr>
        <b/>
        <sz val="13"/>
        <rFont val="Arial"/>
        <family val="2"/>
      </rPr>
      <t>264</t>
    </r>
  </si>
  <si>
    <r>
      <t xml:space="preserve">Z000 514 413 </t>
    </r>
    <r>
      <rPr>
        <b/>
        <sz val="13"/>
        <rFont val="Arial"/>
        <family val="2"/>
      </rPr>
      <t>281</t>
    </r>
  </si>
  <si>
    <t>Z000 386 357 452</t>
  </si>
  <si>
    <r>
      <t xml:space="preserve">Z000 343 585 </t>
    </r>
    <r>
      <rPr>
        <b/>
        <sz val="13"/>
        <rFont val="Arial"/>
        <family val="2"/>
      </rPr>
      <t>281</t>
    </r>
  </si>
  <si>
    <r>
      <t xml:space="preserve">Z000 510 623 </t>
    </r>
    <r>
      <rPr>
        <b/>
        <sz val="13"/>
        <rFont val="Arial"/>
        <family val="2"/>
      </rPr>
      <t>281</t>
    </r>
  </si>
  <si>
    <r>
      <t xml:space="preserve">Z000 502 522 </t>
    </r>
    <r>
      <rPr>
        <b/>
        <sz val="13"/>
        <rFont val="Arial"/>
        <family val="2"/>
      </rPr>
      <t>290</t>
    </r>
  </si>
  <si>
    <r>
      <t xml:space="preserve">Z000 502 609 </t>
    </r>
    <r>
      <rPr>
        <b/>
        <sz val="13"/>
        <rFont val="Arial"/>
        <family val="2"/>
      </rPr>
      <t>290</t>
    </r>
  </si>
  <si>
    <r>
      <rPr>
        <b/>
        <sz val="13"/>
        <color indexed="12"/>
        <rFont val="Arial"/>
        <family val="2"/>
      </rPr>
      <t>Z000 224 828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260</t>
    </r>
  </si>
  <si>
    <r>
      <rPr>
        <b/>
        <sz val="13"/>
        <color indexed="12"/>
        <rFont val="Arial"/>
        <family val="2"/>
      </rPr>
      <t>Z000 224 893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263</t>
    </r>
  </si>
  <si>
    <r>
      <rPr>
        <b/>
        <sz val="13"/>
        <color indexed="60"/>
        <rFont val="Arial"/>
        <family val="2"/>
      </rPr>
      <t>Z000 278 356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</si>
  <si>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Z000 278 388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</si>
  <si>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60"/>
        <rFont val="Arial"/>
        <family val="2"/>
      </rPr>
      <t>Z000 278 357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</si>
  <si>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Z000 278 358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</si>
  <si>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Z000 278 359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</si>
  <si>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Z000 278 528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</si>
  <si>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60"/>
        <rFont val="Arial"/>
        <family val="2"/>
      </rPr>
      <t>Z000 278 527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</si>
  <si>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12"/>
        <rFont val="Arial"/>
        <family val="2"/>
      </rPr>
      <t>Z000 349 427</t>
    </r>
    <r>
      <rPr>
        <b/>
        <sz val="13"/>
        <rFont val="Arial"/>
        <family val="2"/>
      </rPr>
      <t xml:space="preserve"> 431</t>
    </r>
  </si>
  <si>
    <r>
      <rPr>
        <b/>
        <sz val="13"/>
        <color indexed="60"/>
        <rFont val="Arial"/>
        <family val="2"/>
      </rPr>
      <t>Z000 349 442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</si>
  <si>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Z000 349 491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</si>
  <si>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Z000 349 578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</si>
  <si>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Z000 349 585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</si>
  <si>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Z000 349 584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</si>
  <si>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Z000 349 583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</si>
  <si>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Z000 349 582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</si>
  <si>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Z000 349 581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</si>
  <si>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Z000 349 579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</si>
  <si>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Z000 349 639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</si>
  <si>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Z000 384 029</t>
    </r>
    <r>
      <rPr>
        <b/>
        <sz val="13"/>
        <rFont val="Arial"/>
        <family val="2"/>
      </rPr>
      <t xml:space="preserve"> 282</t>
    </r>
  </si>
  <si>
    <r>
      <rPr>
        <b/>
        <sz val="13"/>
        <color indexed="60"/>
        <rFont val="Arial"/>
        <family val="2"/>
      </rPr>
      <t>Z000 384 053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</si>
  <si>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Z000 415 717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</si>
  <si>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Z000 415 721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</si>
  <si>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Z000 415 720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</si>
  <si>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Z000 415 747</t>
    </r>
    <r>
      <rPr>
        <b/>
        <sz val="13"/>
        <rFont val="Arial"/>
        <family val="2"/>
      </rPr>
      <t xml:space="preserve"> 282</t>
    </r>
  </si>
  <si>
    <r>
      <rPr>
        <b/>
        <sz val="13"/>
        <color indexed="60"/>
        <rFont val="Arial"/>
        <family val="2"/>
      </rPr>
      <t>Z000 513 206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</si>
  <si>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Z000 514 301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</si>
  <si>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Z000 514 598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</si>
  <si>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Z000 522 185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</si>
  <si>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Z000 278 390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</si>
  <si>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60"/>
        <rFont val="Arial"/>
        <family val="2"/>
      </rPr>
      <t>Z000 349 426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</si>
  <si>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t>Avec la macro 1</t>
  </si>
  <si>
    <t>Avec Macro 2 copie AN1 et AO1 en AE1 AH1 et Efface AJ1:AO1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</si>
  <si>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</si>
  <si>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</si>
  <si>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</si>
  <si>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</si>
  <si>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</si>
  <si>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</si>
  <si>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</si>
  <si>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</si>
  <si>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</si>
  <si>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</si>
  <si>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</si>
  <si>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Nom des colonnes</t>
  </si>
  <si>
    <t>Z000 000 000</t>
  </si>
  <si>
    <t>Avec la macro 2</t>
  </si>
  <si>
    <t>Fraises &lt; ou = Ø 100</t>
  </si>
  <si>
    <r>
      <rPr>
        <b/>
        <sz val="13"/>
        <color theme="9" tint="-0.499984740745262"/>
        <rFont val="Arial"/>
        <family val="2"/>
      </rPr>
      <t>Z000 224 827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264</t>
    </r>
  </si>
  <si>
    <r>
      <rPr>
        <b/>
        <sz val="13"/>
        <color theme="9" tint="-0.499984740745262"/>
        <rFont val="Arial"/>
        <family val="2"/>
      </rPr>
      <t>Z000 349 271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theme="1"/>
        <rFont val="Arial"/>
        <family val="2"/>
      </rPr>
      <t>441</t>
    </r>
  </si>
  <si>
    <t>S'inscrire avec la zapette</t>
  </si>
  <si>
    <t>Total outil  pignon essai</t>
  </si>
  <si>
    <t>Total fraise-mère essai</t>
  </si>
  <si>
    <t>ESSAI</t>
  </si>
  <si>
    <t>Total ESSAI</t>
  </si>
  <si>
    <t>Foret Alcrona</t>
  </si>
  <si>
    <t>Z000 527 951 M10</t>
  </si>
  <si>
    <r>
      <rPr>
        <b/>
        <sz val="13"/>
        <color indexed="60"/>
        <rFont val="Arial"/>
        <family val="2"/>
      </rPr>
      <t>Z000 278 391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  <r>
      <rPr>
        <sz val="11"/>
        <color theme="1"/>
        <rFont val="Calibri"/>
        <family val="2"/>
        <scheme val="minor"/>
      </rPr>
      <t/>
    </r>
  </si>
  <si>
    <r>
      <t xml:space="preserve">Z000 517 354 </t>
    </r>
    <r>
      <rPr>
        <b/>
        <sz val="13"/>
        <rFont val="Arial"/>
        <family val="2"/>
      </rPr>
      <t>282</t>
    </r>
    <r>
      <rPr>
        <sz val="11"/>
        <color theme="1"/>
        <rFont val="Calibri"/>
        <family val="2"/>
        <scheme val="minor"/>
      </rPr>
      <t/>
    </r>
  </si>
  <si>
    <r>
      <t>Z000 524 500</t>
    </r>
    <r>
      <rPr>
        <b/>
        <sz val="13"/>
        <rFont val="Arial"/>
        <family val="2"/>
      </rPr>
      <t xml:space="preserve"> 290</t>
    </r>
  </si>
  <si>
    <t>Foret Pertura ( ex Hélica )</t>
  </si>
  <si>
    <r>
      <t xml:space="preserve">Z000 530 085 </t>
    </r>
    <r>
      <rPr>
        <b/>
        <sz val="13"/>
        <rFont val="Arial"/>
        <family val="2"/>
      </rPr>
      <t>290</t>
    </r>
  </si>
  <si>
    <r>
      <t xml:space="preserve">Z000 517 352 </t>
    </r>
    <r>
      <rPr>
        <b/>
        <sz val="13"/>
        <rFont val="Arial"/>
        <family val="2"/>
      </rPr>
      <t>281</t>
    </r>
  </si>
  <si>
    <r>
      <rPr>
        <b/>
        <sz val="13"/>
        <color rgb="FF0000FF"/>
        <rFont val="Arial"/>
        <family val="2"/>
      </rPr>
      <t>Z000 527 720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261</t>
    </r>
  </si>
  <si>
    <t>Lundi</t>
  </si>
  <si>
    <t>Mardi</t>
  </si>
  <si>
    <t>Mercredi</t>
  </si>
  <si>
    <t>Jeudi</t>
  </si>
  <si>
    <t>Vendredi</t>
  </si>
  <si>
    <t>Samedi</t>
  </si>
  <si>
    <t>Dimanche</t>
  </si>
  <si>
    <t>Z000 519 980 261</t>
  </si>
  <si>
    <t>1278W</t>
  </si>
  <si>
    <t>=Référence!C120</t>
  </si>
  <si>
    <t>1958M</t>
  </si>
  <si>
    <t>1521S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</si>
</sst>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 mmmm\ yyyy;@"/>
    <numFmt numFmtId="165" formatCode="_-* #,##0.00\ [$€-1]_-;\-* #,##0.00\ [$€-1]_-;_-* &quot;-&quot;??\ [$€-1]_-"/>
    <numFmt numFmtId="166" formatCode="[$-40C]d\-mmm\-yy;@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b/>
      <sz val="13"/>
      <color indexed="10"/>
      <name val="Arial"/>
      <family val="2"/>
    </font>
    <font>
      <b/>
      <sz val="13"/>
      <color indexed="12"/>
      <name val="Arial"/>
      <family val="2"/>
    </font>
    <font>
      <sz val="13"/>
      <name val="Arial"/>
      <family val="2"/>
    </font>
    <font>
      <i/>
      <sz val="12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color indexed="20"/>
      <name val="Arial"/>
      <family val="2"/>
    </font>
    <font>
      <b/>
      <sz val="10"/>
      <color indexed="10"/>
      <name val="Arial"/>
      <family val="2"/>
    </font>
    <font>
      <b/>
      <sz val="13"/>
      <color indexed="20"/>
      <name val="Arial"/>
      <family val="2"/>
    </font>
    <font>
      <b/>
      <sz val="12"/>
      <color indexed="53"/>
      <name val="Arial"/>
      <family val="2"/>
    </font>
    <font>
      <b/>
      <sz val="13"/>
      <color indexed="53"/>
      <name val="Arial"/>
      <family val="2"/>
    </font>
    <font>
      <b/>
      <sz val="12"/>
      <color indexed="57"/>
      <name val="Arial"/>
      <family val="2"/>
    </font>
    <font>
      <b/>
      <sz val="13"/>
      <color indexed="57"/>
      <name val="Arial"/>
      <family val="2"/>
    </font>
    <font>
      <b/>
      <sz val="10"/>
      <color indexed="12"/>
      <name val="Arial"/>
      <family val="2"/>
    </font>
    <font>
      <b/>
      <sz val="13"/>
      <name val="Arial Narrow"/>
      <family val="2"/>
    </font>
    <font>
      <b/>
      <sz val="14"/>
      <color indexed="10"/>
      <name val="Arial"/>
      <family val="2"/>
    </font>
    <font>
      <b/>
      <sz val="14"/>
      <color indexed="9"/>
      <name val="Arial"/>
      <family val="2"/>
    </font>
    <font>
      <i/>
      <sz val="12"/>
      <color indexed="12"/>
      <name val="Arial"/>
      <family val="2"/>
    </font>
    <font>
      <b/>
      <sz val="11"/>
      <name val="Arial"/>
      <family val="2"/>
    </font>
    <font>
      <sz val="10"/>
      <color indexed="12"/>
      <name val="Arial"/>
      <family val="2"/>
    </font>
    <font>
      <sz val="18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3"/>
      <color indexed="8"/>
      <name val="Arial"/>
      <family val="2"/>
    </font>
    <font>
      <b/>
      <sz val="13"/>
      <color indexed="60"/>
      <name val="Arial"/>
      <family val="2"/>
    </font>
    <font>
      <b/>
      <sz val="10"/>
      <color rgb="FF0000FF"/>
      <name val="Arial"/>
      <family val="2"/>
    </font>
    <font>
      <b/>
      <sz val="10"/>
      <color theme="9" tint="-0.499984740745262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12"/>
      <color rgb="FFFF0000"/>
      <name val="Arial"/>
      <family val="2"/>
    </font>
    <font>
      <b/>
      <sz val="13"/>
      <color theme="9" tint="-0.499984740745262"/>
      <name val="Arial"/>
      <family val="2"/>
    </font>
    <font>
      <b/>
      <sz val="13"/>
      <color theme="1"/>
      <name val="Arial"/>
      <family val="2"/>
    </font>
    <font>
      <b/>
      <sz val="14"/>
      <color theme="6" tint="-0.249977111117893"/>
      <name val="Arial"/>
      <family val="2"/>
    </font>
    <font>
      <b/>
      <sz val="13"/>
      <color rgb="FFFF0000"/>
      <name val="Arial"/>
      <family val="2"/>
    </font>
    <font>
      <b/>
      <sz val="13"/>
      <color rgb="FF0000FF"/>
      <name val="Arial"/>
      <family val="2"/>
    </font>
    <font>
      <i/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0" fontId="2" fillId="0" borderId="0"/>
    <xf numFmtId="0" fontId="5" fillId="0" borderId="0"/>
    <xf numFmtId="165" fontId="5" fillId="0" borderId="0" applyFont="0" applyFill="0" applyBorder="0" applyAlignment="0" applyProtection="0"/>
  </cellStyleXfs>
  <cellXfs count="195">
    <xf numFmtId="0" fontId="0" fillId="0" borderId="0" xfId="0"/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Protection="1">
      <protection locked="0"/>
    </xf>
    <xf numFmtId="49" fontId="24" fillId="2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Fill="1"/>
    <xf numFmtId="0" fontId="0" fillId="2" borderId="0" xfId="0" applyFill="1" applyBorder="1" applyProtection="1"/>
    <xf numFmtId="0" fontId="5" fillId="2" borderId="0" xfId="0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0" fontId="8" fillId="2" borderId="0" xfId="0" applyFont="1" applyFill="1" applyProtection="1"/>
    <xf numFmtId="0" fontId="8" fillId="3" borderId="0" xfId="0" applyFont="1" applyFill="1" applyProtection="1"/>
    <xf numFmtId="49" fontId="24" fillId="2" borderId="7" xfId="0" applyNumberFormat="1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1" fontId="6" fillId="2" borderId="0" xfId="0" applyNumberFormat="1" applyFont="1" applyFill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 vertical="center"/>
    </xf>
    <xf numFmtId="49" fontId="32" fillId="2" borderId="0" xfId="0" applyNumberFormat="1" applyFont="1" applyFill="1" applyBorder="1" applyAlignment="1" applyProtection="1">
      <alignment horizontal="center" vertical="center"/>
    </xf>
    <xf numFmtId="0" fontId="26" fillId="2" borderId="0" xfId="0" applyFont="1" applyFill="1" applyAlignment="1" applyProtection="1">
      <alignment horizontal="right"/>
    </xf>
    <xf numFmtId="0" fontId="33" fillId="2" borderId="0" xfId="0" applyFont="1" applyFill="1" applyProtection="1"/>
    <xf numFmtId="0" fontId="33" fillId="2" borderId="0" xfId="0" applyFont="1" applyFill="1"/>
    <xf numFmtId="0" fontId="4" fillId="2" borderId="0" xfId="0" applyNumberFormat="1" applyFont="1" applyFill="1" applyBorder="1" applyAlignment="1" applyProtection="1">
      <alignment horizontal="center" vertical="center"/>
    </xf>
    <xf numFmtId="0" fontId="34" fillId="2" borderId="0" xfId="0" applyFont="1" applyFill="1" applyBorder="1" applyAlignment="1" applyProtection="1">
      <alignment vertical="center"/>
    </xf>
    <xf numFmtId="49" fontId="18" fillId="2" borderId="0" xfId="0" applyNumberFormat="1" applyFont="1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/>
    <xf numFmtId="0" fontId="25" fillId="2" borderId="0" xfId="0" applyFont="1" applyFill="1" applyBorder="1" applyAlignment="1" applyProtection="1">
      <alignment horizontal="center" vertical="center"/>
    </xf>
    <xf numFmtId="14" fontId="30" fillId="2" borderId="0" xfId="0" applyNumberFormat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center" vertical="center"/>
    </xf>
    <xf numFmtId="49" fontId="18" fillId="2" borderId="0" xfId="0" applyNumberFormat="1" applyFont="1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vertical="center" textRotation="90"/>
    </xf>
    <xf numFmtId="0" fontId="6" fillId="2" borderId="0" xfId="0" applyFont="1" applyFill="1" applyBorder="1" applyAlignment="1" applyProtection="1">
      <alignment vertical="center" textRotation="90"/>
    </xf>
    <xf numFmtId="0" fontId="18" fillId="2" borderId="0" xfId="0" applyNumberFormat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left" indent="1"/>
    </xf>
    <xf numFmtId="0" fontId="11" fillId="2" borderId="9" xfId="0" applyFont="1" applyFill="1" applyBorder="1" applyAlignment="1" applyProtection="1">
      <alignment horizontal="left" indent="1"/>
    </xf>
    <xf numFmtId="0" fontId="10" fillId="2" borderId="11" xfId="0" applyFont="1" applyFill="1" applyBorder="1" applyAlignment="1" applyProtection="1">
      <alignment horizontal="left" vertical="center" indent="1"/>
    </xf>
    <xf numFmtId="0" fontId="10" fillId="2" borderId="9" xfId="0" applyFont="1" applyFill="1" applyBorder="1" applyAlignment="1" applyProtection="1">
      <alignment horizontal="left" vertical="center" indent="1"/>
    </xf>
    <xf numFmtId="0" fontId="11" fillId="2" borderId="16" xfId="0" applyFont="1" applyFill="1" applyBorder="1" applyAlignment="1" applyProtection="1">
      <alignment horizontal="left" indent="1"/>
    </xf>
    <xf numFmtId="49" fontId="18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/>
    <xf numFmtId="0" fontId="0" fillId="0" borderId="0" xfId="0" applyFill="1" applyAlignment="1">
      <alignment horizontal="center"/>
    </xf>
    <xf numFmtId="0" fontId="9" fillId="2" borderId="4" xfId="0" applyFont="1" applyFill="1" applyBorder="1" applyAlignment="1" applyProtection="1">
      <alignment vertical="center"/>
    </xf>
    <xf numFmtId="49" fontId="18" fillId="2" borderId="0" xfId="0" applyNumberFormat="1" applyFont="1" applyFill="1" applyBorder="1" applyAlignment="1" applyProtection="1">
      <alignment horizontal="center" vertical="center"/>
    </xf>
    <xf numFmtId="49" fontId="2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/>
      <protection locked="0"/>
    </xf>
    <xf numFmtId="0" fontId="24" fillId="2" borderId="0" xfId="0" applyFont="1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0" fillId="2" borderId="6" xfId="0" applyFont="1" applyFill="1" applyBorder="1" applyAlignment="1" applyProtection="1">
      <alignment vertical="center"/>
    </xf>
    <xf numFmtId="166" fontId="9" fillId="2" borderId="0" xfId="0" applyNumberFormat="1" applyFont="1" applyFill="1" applyBorder="1" applyAlignment="1" applyProtection="1">
      <alignment horizontal="center" vertical="center"/>
    </xf>
    <xf numFmtId="0" fontId="29" fillId="2" borderId="0" xfId="0" applyFont="1" applyFill="1" applyAlignment="1" applyProtection="1">
      <alignment horizontal="right"/>
    </xf>
    <xf numFmtId="0" fontId="29" fillId="2" borderId="0" xfId="0" applyFont="1" applyFill="1" applyAlignment="1" applyProtection="1">
      <alignment horizontal="center"/>
    </xf>
    <xf numFmtId="0" fontId="6" fillId="2" borderId="0" xfId="0" applyFont="1" applyFill="1" applyProtection="1"/>
    <xf numFmtId="0" fontId="15" fillId="2" borderId="0" xfId="0" applyFont="1" applyFill="1" applyAlignment="1" applyProtection="1">
      <alignment horizontal="center" vertical="center"/>
    </xf>
    <xf numFmtId="3" fontId="6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textRotation="90"/>
    </xf>
    <xf numFmtId="0" fontId="0" fillId="2" borderId="15" xfId="0" applyFill="1" applyBorder="1" applyAlignment="1" applyProtection="1">
      <alignment textRotation="90"/>
    </xf>
    <xf numFmtId="3" fontId="6" fillId="2" borderId="0" xfId="0" applyNumberFormat="1" applyFont="1" applyFill="1" applyBorder="1" applyAlignment="1" applyProtection="1">
      <alignment vertical="center"/>
    </xf>
    <xf numFmtId="0" fontId="8" fillId="2" borderId="0" xfId="0" applyFont="1" applyFill="1" applyAlignment="1" applyProtection="1"/>
    <xf numFmtId="0" fontId="9" fillId="2" borderId="1" xfId="0" applyFont="1" applyFill="1" applyBorder="1" applyAlignment="1" applyProtection="1">
      <alignment horizontal="left" vertical="center" indent="1"/>
    </xf>
    <xf numFmtId="0" fontId="16" fillId="2" borderId="1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2" fillId="2" borderId="0" xfId="0" applyFont="1" applyFill="1" applyProtection="1"/>
    <xf numFmtId="0" fontId="29" fillId="0" borderId="0" xfId="0" applyFont="1" applyAlignment="1" applyProtection="1">
      <alignment horizontal="right"/>
    </xf>
    <xf numFmtId="0" fontId="29" fillId="0" borderId="0" xfId="0" applyFont="1" applyAlignment="1" applyProtection="1">
      <alignment horizontal="center"/>
    </xf>
    <xf numFmtId="0" fontId="6" fillId="0" borderId="0" xfId="0" applyFont="1" applyProtection="1"/>
    <xf numFmtId="0" fontId="12" fillId="0" borderId="0" xfId="0" applyFont="1" applyProtection="1"/>
    <xf numFmtId="0" fontId="5" fillId="0" borderId="0" xfId="0" applyFont="1" applyProtection="1"/>
    <xf numFmtId="0" fontId="29" fillId="2" borderId="0" xfId="0" applyFont="1" applyFill="1" applyBorder="1" applyAlignment="1" applyProtection="1">
      <alignment horizontal="right"/>
    </xf>
    <xf numFmtId="0" fontId="29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Protection="1"/>
    <xf numFmtId="0" fontId="0" fillId="0" borderId="0" xfId="0" applyFill="1" applyProtection="1"/>
    <xf numFmtId="0" fontId="0" fillId="0" borderId="1" xfId="0" applyBorder="1" applyProtection="1"/>
    <xf numFmtId="49" fontId="29" fillId="2" borderId="0" xfId="0" applyNumberFormat="1" applyFont="1" applyFill="1" applyAlignment="1" applyProtection="1">
      <alignment horizontal="center"/>
    </xf>
    <xf numFmtId="49" fontId="6" fillId="2" borderId="0" xfId="0" applyNumberFormat="1" applyFont="1" applyFill="1" applyProtection="1"/>
    <xf numFmtId="0" fontId="0" fillId="2" borderId="1" xfId="0" applyFill="1" applyBorder="1" applyProtection="1"/>
    <xf numFmtId="0" fontId="31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5" fillId="0" borderId="0" xfId="0" applyFont="1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5" fillId="2" borderId="0" xfId="0" applyFont="1" applyFill="1" applyProtection="1"/>
    <xf numFmtId="0" fontId="35" fillId="2" borderId="0" xfId="0" applyFont="1" applyFill="1" applyBorder="1" applyAlignment="1" applyProtection="1">
      <alignment horizontal="center" vertical="center"/>
    </xf>
    <xf numFmtId="0" fontId="0" fillId="5" borderId="0" xfId="0" applyFill="1" applyProtection="1"/>
    <xf numFmtId="49" fontId="24" fillId="5" borderId="1" xfId="0" applyNumberFormat="1" applyFont="1" applyFill="1" applyBorder="1" applyAlignment="1" applyProtection="1">
      <alignment horizontal="center" vertical="center"/>
      <protection locked="0"/>
    </xf>
    <xf numFmtId="49" fontId="38" fillId="2" borderId="0" xfId="0" applyNumberFormat="1" applyFont="1" applyFill="1" applyBorder="1" applyAlignment="1" applyProtection="1">
      <alignment vertical="center"/>
      <protection locked="0"/>
    </xf>
    <xf numFmtId="0" fontId="5" fillId="2" borderId="0" xfId="0" applyFont="1" applyFill="1"/>
    <xf numFmtId="49" fontId="39" fillId="2" borderId="0" xfId="0" applyNumberFormat="1" applyFont="1" applyFill="1" applyBorder="1" applyAlignment="1" applyProtection="1">
      <alignment vertical="center"/>
      <protection locked="0"/>
    </xf>
    <xf numFmtId="49" fontId="40" fillId="2" borderId="0" xfId="0" applyNumberFormat="1" applyFont="1" applyFill="1" applyBorder="1" applyAlignment="1" applyProtection="1">
      <alignment vertical="center"/>
      <protection locked="0"/>
    </xf>
    <xf numFmtId="0" fontId="41" fillId="2" borderId="0" xfId="0" applyFont="1" applyFill="1"/>
    <xf numFmtId="49" fontId="40" fillId="2" borderId="1" xfId="0" applyNumberFormat="1" applyFont="1" applyFill="1" applyBorder="1" applyAlignment="1" applyProtection="1">
      <alignment horizontal="center" vertical="center"/>
      <protection locked="0"/>
    </xf>
    <xf numFmtId="0" fontId="42" fillId="2" borderId="0" xfId="0" applyFont="1" applyFill="1" applyAlignment="1" applyProtection="1">
      <alignment vertical="center"/>
    </xf>
    <xf numFmtId="0" fontId="16" fillId="5" borderId="1" xfId="0" applyFont="1" applyFill="1" applyBorder="1" applyAlignment="1" applyProtection="1">
      <alignment horizontal="center" vertical="center"/>
    </xf>
    <xf numFmtId="0" fontId="5" fillId="2" borderId="0" xfId="0" applyFont="1" applyFill="1" applyBorder="1" applyProtection="1"/>
    <xf numFmtId="1" fontId="9" fillId="2" borderId="4" xfId="0" applyNumberFormat="1" applyFont="1" applyFill="1" applyBorder="1" applyAlignment="1" applyProtection="1">
      <alignment vertical="center"/>
    </xf>
    <xf numFmtId="0" fontId="16" fillId="8" borderId="1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left" vertical="center"/>
    </xf>
    <xf numFmtId="0" fontId="0" fillId="5" borderId="0" xfId="0" applyFill="1"/>
    <xf numFmtId="0" fontId="5" fillId="5" borderId="0" xfId="0" applyFont="1" applyFill="1"/>
    <xf numFmtId="0" fontId="0" fillId="5" borderId="0" xfId="0" applyFill="1" applyAlignment="1">
      <alignment horizontal="center"/>
    </xf>
    <xf numFmtId="0" fontId="33" fillId="5" borderId="0" xfId="0" applyFont="1" applyFill="1" applyProtection="1"/>
    <xf numFmtId="0" fontId="33" fillId="5" borderId="0" xfId="0" applyFont="1" applyFill="1"/>
    <xf numFmtId="1" fontId="45" fillId="2" borderId="0" xfId="0" applyNumberFormat="1" applyFont="1" applyFill="1" applyAlignment="1" applyProtection="1">
      <alignment horizontal="right"/>
    </xf>
    <xf numFmtId="0" fontId="16" fillId="5" borderId="0" xfId="0" applyFont="1" applyFill="1" applyAlignment="1" applyProtection="1"/>
    <xf numFmtId="0" fontId="16" fillId="5" borderId="0" xfId="0" applyFont="1" applyFill="1" applyAlignment="1" applyProtection="1">
      <alignment horizontal="left" vertical="center"/>
    </xf>
    <xf numFmtId="0" fontId="16" fillId="5" borderId="0" xfId="0" applyFont="1" applyFill="1" applyAlignment="1" applyProtection="1">
      <alignment horizontal="right"/>
    </xf>
    <xf numFmtId="0" fontId="8" fillId="5" borderId="0" xfId="0" applyFont="1" applyFill="1" applyProtection="1"/>
    <xf numFmtId="0" fontId="5" fillId="5" borderId="0" xfId="0" applyFont="1" applyFill="1" applyProtection="1"/>
    <xf numFmtId="1" fontId="16" fillId="2" borderId="4" xfId="0" applyNumberFormat="1" applyFont="1" applyFill="1" applyBorder="1" applyAlignment="1" applyProtection="1">
      <alignment vertical="center"/>
    </xf>
    <xf numFmtId="1" fontId="16" fillId="2" borderId="4" xfId="0" applyNumberFormat="1" applyFont="1" applyFill="1" applyBorder="1" applyAlignment="1" applyProtection="1">
      <alignment horizontal="center" vertical="center"/>
    </xf>
    <xf numFmtId="1" fontId="8" fillId="2" borderId="0" xfId="0" applyNumberFormat="1" applyFont="1" applyFill="1" applyProtection="1"/>
    <xf numFmtId="0" fontId="8" fillId="10" borderId="0" xfId="0" applyFont="1" applyFill="1" applyProtection="1"/>
    <xf numFmtId="0" fontId="8" fillId="7" borderId="0" xfId="0" applyFont="1" applyFill="1" applyProtection="1"/>
    <xf numFmtId="14" fontId="14" fillId="0" borderId="17" xfId="0" applyNumberFormat="1" applyFont="1" applyFill="1" applyBorder="1" applyAlignment="1" applyProtection="1">
      <alignment horizontal="center" vertical="center"/>
      <protection locked="0"/>
    </xf>
    <xf numFmtId="0" fontId="48" fillId="5" borderId="1" xfId="0" applyFont="1" applyFill="1" applyBorder="1"/>
    <xf numFmtId="14" fontId="14" fillId="5" borderId="3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0" fontId="48" fillId="11" borderId="1" xfId="0" applyFont="1" applyFill="1" applyBorder="1"/>
    <xf numFmtId="49" fontId="24" fillId="2" borderId="18" xfId="0" applyNumberFormat="1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/>
      <protection locked="0"/>
    </xf>
    <xf numFmtId="0" fontId="19" fillId="2" borderId="10" xfId="0" applyFont="1" applyFill="1" applyBorder="1" applyAlignment="1" applyProtection="1">
      <alignment horizontal="left" indent="1"/>
    </xf>
    <xf numFmtId="0" fontId="19" fillId="2" borderId="9" xfId="0" applyFont="1" applyFill="1" applyBorder="1" applyAlignment="1" applyProtection="1">
      <alignment horizontal="left" indent="1"/>
    </xf>
    <xf numFmtId="0" fontId="19" fillId="2" borderId="14" xfId="0" applyFont="1" applyFill="1" applyBorder="1" applyAlignment="1" applyProtection="1">
      <alignment horizontal="left" indent="1"/>
    </xf>
    <xf numFmtId="0" fontId="11" fillId="2" borderId="14" xfId="0" applyFont="1" applyFill="1" applyBorder="1" applyAlignment="1" applyProtection="1">
      <alignment horizontal="left" indent="1"/>
    </xf>
    <xf numFmtId="0" fontId="21" fillId="2" borderId="10" xfId="0" applyFont="1" applyFill="1" applyBorder="1" applyAlignment="1" applyProtection="1">
      <alignment horizontal="left" indent="1"/>
    </xf>
    <xf numFmtId="0" fontId="21" fillId="2" borderId="9" xfId="0" applyFont="1" applyFill="1" applyBorder="1" applyAlignment="1" applyProtection="1">
      <alignment horizontal="left" indent="1"/>
    </xf>
    <xf numFmtId="0" fontId="21" fillId="2" borderId="14" xfId="0" applyFont="1" applyFill="1" applyBorder="1" applyAlignment="1" applyProtection="1">
      <alignment horizontal="left" indent="1"/>
    </xf>
    <xf numFmtId="0" fontId="23" fillId="2" borderId="10" xfId="0" applyFont="1" applyFill="1" applyBorder="1" applyAlignment="1" applyProtection="1">
      <alignment horizontal="left" indent="1"/>
    </xf>
    <xf numFmtId="0" fontId="23" fillId="2" borderId="9" xfId="0" applyFont="1" applyFill="1" applyBorder="1" applyAlignment="1" applyProtection="1">
      <alignment horizontal="left" indent="1"/>
    </xf>
    <xf numFmtId="0" fontId="23" fillId="2" borderId="14" xfId="0" applyFont="1" applyFill="1" applyBorder="1" applyAlignment="1" applyProtection="1">
      <alignment horizontal="left" indent="1"/>
    </xf>
    <xf numFmtId="0" fontId="9" fillId="2" borderId="10" xfId="0" applyFont="1" applyFill="1" applyBorder="1" applyAlignment="1" applyProtection="1">
      <alignment horizontal="left" indent="1"/>
    </xf>
    <xf numFmtId="0" fontId="9" fillId="2" borderId="9" xfId="0" applyFont="1" applyFill="1" applyBorder="1" applyAlignment="1" applyProtection="1">
      <alignment horizontal="left" indent="1"/>
    </xf>
    <xf numFmtId="0" fontId="9" fillId="2" borderId="14" xfId="0" applyFont="1" applyFill="1" applyBorder="1" applyAlignment="1" applyProtection="1">
      <alignment horizontal="left" indent="1"/>
    </xf>
    <xf numFmtId="1" fontId="42" fillId="2" borderId="7" xfId="0" applyNumberFormat="1" applyFont="1" applyFill="1" applyBorder="1" applyAlignment="1" applyProtection="1">
      <alignment horizontal="center"/>
      <protection locked="0"/>
    </xf>
    <xf numFmtId="49" fontId="14" fillId="2" borderId="7" xfId="0" applyNumberFormat="1" applyFont="1" applyFill="1" applyBorder="1" applyAlignment="1" applyProtection="1">
      <alignment horizontal="center"/>
      <protection locked="0"/>
    </xf>
    <xf numFmtId="0" fontId="46" fillId="2" borderId="10" xfId="0" applyFont="1" applyFill="1" applyBorder="1" applyAlignment="1" applyProtection="1">
      <alignment horizontal="left" indent="1"/>
    </xf>
    <xf numFmtId="0" fontId="6" fillId="2" borderId="11" xfId="0" applyFont="1" applyFill="1" applyBorder="1" applyAlignment="1" applyProtection="1">
      <alignment horizontal="center" vertical="center" textRotation="90" wrapText="1"/>
    </xf>
    <xf numFmtId="0" fontId="6" fillId="2" borderId="12" xfId="0" applyFont="1" applyFill="1" applyBorder="1" applyAlignment="1" applyProtection="1">
      <alignment horizontal="center" vertical="center" textRotation="90" wrapText="1"/>
    </xf>
    <xf numFmtId="0" fontId="42" fillId="2" borderId="11" xfId="0" applyFont="1" applyFill="1" applyBorder="1" applyAlignment="1" applyProtection="1">
      <alignment horizontal="center" vertical="center" textRotation="90" wrapText="1"/>
    </xf>
    <xf numFmtId="0" fontId="42" fillId="2" borderId="12" xfId="0" applyFont="1" applyFill="1" applyBorder="1" applyAlignment="1" applyProtection="1">
      <alignment horizontal="center" vertical="center" textRotation="90" wrapText="1"/>
    </xf>
    <xf numFmtId="0" fontId="42" fillId="2" borderId="13" xfId="0" applyFont="1" applyFill="1" applyBorder="1" applyAlignment="1" applyProtection="1">
      <alignment horizontal="center" vertical="center" textRotation="90" wrapText="1"/>
    </xf>
    <xf numFmtId="0" fontId="31" fillId="4" borderId="1" xfId="0" applyFont="1" applyFill="1" applyBorder="1" applyAlignment="1" applyProtection="1">
      <alignment horizontal="center" vertical="center"/>
      <protection locked="0"/>
    </xf>
    <xf numFmtId="0" fontId="10" fillId="2" borderId="11" xfId="0" applyFont="1" applyFill="1" applyBorder="1" applyAlignment="1" applyProtection="1">
      <alignment horizontal="center" vertical="center" textRotation="90" wrapText="1"/>
    </xf>
    <xf numFmtId="0" fontId="10" fillId="2" borderId="12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11" fillId="2" borderId="12" xfId="0" applyFont="1" applyFill="1" applyBorder="1" applyAlignment="1" applyProtection="1">
      <alignment horizontal="center" vertical="center" textRotation="90" wrapText="1"/>
    </xf>
    <xf numFmtId="0" fontId="20" fillId="2" borderId="11" xfId="0" applyFont="1" applyFill="1" applyBorder="1" applyAlignment="1" applyProtection="1">
      <alignment horizontal="center" vertical="center" textRotation="90" wrapText="1"/>
    </xf>
    <xf numFmtId="0" fontId="20" fillId="2" borderId="12" xfId="0" applyFont="1" applyFill="1" applyBorder="1" applyAlignment="1" applyProtection="1">
      <alignment horizontal="center" vertical="center" textRotation="90" wrapText="1"/>
    </xf>
    <xf numFmtId="0" fontId="22" fillId="2" borderId="11" xfId="0" applyFont="1" applyFill="1" applyBorder="1" applyAlignment="1" applyProtection="1">
      <alignment horizontal="center" vertical="center" textRotation="90" wrapText="1"/>
    </xf>
    <xf numFmtId="0" fontId="22" fillId="2" borderId="12" xfId="0" applyFont="1" applyFill="1" applyBorder="1" applyAlignment="1" applyProtection="1">
      <alignment horizontal="center" vertical="center" textRotation="90" wrapText="1"/>
    </xf>
    <xf numFmtId="0" fontId="22" fillId="2" borderId="13" xfId="0" applyFont="1" applyFill="1" applyBorder="1" applyAlignment="1" applyProtection="1">
      <alignment horizontal="center" vertical="center" textRotation="90" wrapText="1"/>
    </xf>
    <xf numFmtId="0" fontId="17" fillId="2" borderId="11" xfId="0" applyFont="1" applyFill="1" applyBorder="1" applyAlignment="1" applyProtection="1">
      <alignment horizontal="center" vertical="center" textRotation="90" wrapText="1"/>
    </xf>
    <xf numFmtId="0" fontId="17" fillId="2" borderId="12" xfId="0" applyFont="1" applyFill="1" applyBorder="1" applyAlignment="1" applyProtection="1">
      <alignment horizontal="center" vertical="center" textRotation="90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 textRotation="90" wrapText="1"/>
    </xf>
    <xf numFmtId="0" fontId="14" fillId="2" borderId="12" xfId="0" applyFont="1" applyFill="1" applyBorder="1" applyAlignment="1" applyProtection="1">
      <alignment horizontal="center" vertical="center" textRotation="90" wrapText="1"/>
    </xf>
    <xf numFmtId="166" fontId="9" fillId="2" borderId="0" xfId="0" applyNumberFormat="1" applyFont="1" applyFill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horizontal="left" vertical="center"/>
    </xf>
    <xf numFmtId="0" fontId="8" fillId="2" borderId="0" xfId="0" applyFont="1" applyFill="1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left" vertical="center"/>
    </xf>
    <xf numFmtId="0" fontId="28" fillId="2" borderId="0" xfId="0" applyFont="1" applyFill="1" applyAlignment="1" applyProtection="1">
      <alignment horizontal="center"/>
    </xf>
    <xf numFmtId="0" fontId="7" fillId="2" borderId="0" xfId="0" applyFont="1" applyFill="1" applyAlignment="1" applyProtection="1">
      <alignment horizontal="center" vertical="center"/>
    </xf>
    <xf numFmtId="164" fontId="13" fillId="2" borderId="0" xfId="0" applyNumberFormat="1" applyFont="1" applyFill="1" applyAlignment="1" applyProtection="1">
      <alignment horizontal="left" vertical="center"/>
    </xf>
    <xf numFmtId="0" fontId="8" fillId="2" borderId="0" xfId="0" applyFont="1" applyFill="1" applyAlignment="1" applyProtection="1">
      <alignment horizontal="right" vertical="center"/>
    </xf>
    <xf numFmtId="3" fontId="6" fillId="2" borderId="0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textRotation="90"/>
    </xf>
    <xf numFmtId="0" fontId="29" fillId="6" borderId="1" xfId="0" applyFont="1" applyFill="1" applyBorder="1" applyAlignment="1" applyProtection="1">
      <alignment horizontal="center" vertical="center" textRotation="90"/>
    </xf>
    <xf numFmtId="0" fontId="29" fillId="8" borderId="1" xfId="0" applyFont="1" applyFill="1" applyBorder="1" applyAlignment="1" applyProtection="1">
      <alignment horizontal="center" vertical="center" textRotation="90"/>
    </xf>
    <xf numFmtId="0" fontId="29" fillId="9" borderId="1" xfId="0" applyFont="1" applyFill="1" applyBorder="1" applyAlignment="1" applyProtection="1">
      <alignment horizontal="center" vertical="center" textRotation="90"/>
    </xf>
    <xf numFmtId="0" fontId="29" fillId="7" borderId="1" xfId="0" applyFont="1" applyFill="1" applyBorder="1" applyAlignment="1" applyProtection="1">
      <alignment horizontal="center" vertical="center" textRotation="90"/>
    </xf>
    <xf numFmtId="0" fontId="29" fillId="5" borderId="1" xfId="0" applyFont="1" applyFill="1" applyBorder="1" applyAlignment="1" applyProtection="1">
      <alignment horizontal="center" vertical="center" textRotation="90"/>
    </xf>
    <xf numFmtId="0" fontId="6" fillId="2" borderId="0" xfId="0" applyFont="1" applyFill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/>
    </xf>
    <xf numFmtId="0" fontId="9" fillId="2" borderId="5" xfId="0" applyFont="1" applyFill="1" applyBorder="1" applyAlignment="1" applyProtection="1">
      <alignment horizontal="left"/>
    </xf>
    <xf numFmtId="0" fontId="9" fillId="2" borderId="1" xfId="0" applyFont="1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27" fillId="2" borderId="0" xfId="0" applyNumberFormat="1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 applyProtection="1">
      <alignment horizontal="center" vertical="center" textRotation="90"/>
    </xf>
    <xf numFmtId="0" fontId="16" fillId="3" borderId="8" xfId="0" applyFont="1" applyFill="1" applyBorder="1" applyAlignment="1" applyProtection="1">
      <alignment horizontal="center" vertical="center" textRotation="90"/>
    </xf>
    <xf numFmtId="0" fontId="16" fillId="3" borderId="3" xfId="0" applyFont="1" applyFill="1" applyBorder="1" applyAlignment="1" applyProtection="1">
      <alignment horizontal="center" vertical="center" textRotation="90"/>
    </xf>
    <xf numFmtId="0" fontId="9" fillId="2" borderId="5" xfId="0" applyFont="1" applyFill="1" applyBorder="1" applyAlignment="1" applyProtection="1">
      <alignment horizontal="center"/>
    </xf>
    <xf numFmtId="0" fontId="9" fillId="2" borderId="6" xfId="0" applyFont="1" applyFill="1" applyBorder="1" applyAlignment="1" applyProtection="1">
      <alignment horizontal="center"/>
    </xf>
    <xf numFmtId="3" fontId="6" fillId="2" borderId="1" xfId="0" applyNumberFormat="1" applyFont="1" applyFill="1" applyBorder="1" applyAlignment="1" applyProtection="1">
      <alignment horizontal="center"/>
    </xf>
    <xf numFmtId="0" fontId="6" fillId="2" borderId="1" xfId="0" applyNumberFormat="1" applyFont="1" applyFill="1" applyBorder="1" applyAlignment="1" applyProtection="1">
      <alignment horizontal="center"/>
    </xf>
    <xf numFmtId="1" fontId="9" fillId="2" borderId="1" xfId="0" applyNumberFormat="1" applyFont="1" applyFill="1" applyBorder="1" applyAlignment="1" applyProtection="1">
      <alignment horizontal="center"/>
    </xf>
    <xf numFmtId="49" fontId="0" fillId="2" borderId="0" xfId="0" applyNumberFormat="1" applyFill="1" applyBorder="1" applyAlignment="1" applyProtection="1">
      <alignment horizontal="center"/>
    </xf>
  </cellXfs>
  <cellStyles count="5">
    <cellStyle name="Euro" xfId="1"/>
    <cellStyle name="Euro 2" xfId="4"/>
    <cellStyle name="Normal" xfId="0" builtinId="0"/>
    <cellStyle name="Normal 2" xfId="3"/>
    <cellStyle name="Normal 3" xfId="2"/>
  </cellStyles>
  <dxfs count="2">
    <dxf>
      <font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476250</xdr:colOff>
      <xdr:row>8</xdr:row>
      <xdr:rowOff>238124</xdr:rowOff>
    </xdr:from>
    <xdr:to>
      <xdr:col>10</xdr:col>
      <xdr:colOff>57150</xdr:colOff>
      <xdr:row>11</xdr:row>
      <xdr:rowOff>66674</xdr:rowOff>
    </xdr:to>
    <xdr:sp macro="[0]!Copie_Date_Feuille_Récap_envoie.Copie_Date_Feuille_Récap_envoie" textlink="">
      <xdr:nvSpPr>
        <xdr:cNvPr id="2" name="AutoShape 10"/>
        <xdr:cNvSpPr>
          <a:spLocks noChangeArrowheads="1"/>
        </xdr:cNvSpPr>
      </xdr:nvSpPr>
      <xdr:spPr bwMode="auto">
        <a:xfrm>
          <a:off x="6057900" y="2143124"/>
          <a:ext cx="2628900" cy="542925"/>
        </a:xfrm>
        <a:prstGeom prst="roundRect">
          <a:avLst>
            <a:gd name="adj" fmla="val 16667"/>
          </a:avLst>
        </a:prstGeom>
        <a:solidFill>
          <a:schemeClr val="accent3">
            <a:lumMod val="60000"/>
            <a:lumOff val="40000"/>
          </a:schemeClr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/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 de la colonne " B " sur Feuille " Récap envoie "</a:t>
          </a:r>
        </a:p>
      </xdr:txBody>
    </xdr:sp>
    <xdr:clientData/>
  </xdr:twoCellAnchor>
  <xdr:twoCellAnchor>
    <xdr:from>
      <xdr:col>5</xdr:col>
      <xdr:colOff>561975</xdr:colOff>
      <xdr:row>1</xdr:row>
      <xdr:rowOff>161925</xdr:rowOff>
    </xdr:from>
    <xdr:to>
      <xdr:col>11</xdr:col>
      <xdr:colOff>419100</xdr:colOff>
      <xdr:row>7</xdr:row>
      <xdr:rowOff>114300</xdr:rowOff>
    </xdr:to>
    <xdr:sp macro="" textlink="">
      <xdr:nvSpPr>
        <xdr:cNvPr id="3" name="Rectangle à coins arrondis 2"/>
        <xdr:cNvSpPr/>
      </xdr:nvSpPr>
      <xdr:spPr>
        <a:xfrm>
          <a:off x="5381625" y="400050"/>
          <a:ext cx="4429125" cy="1381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 cliquer une seule fois en début d'année quand tu à préparer ton tableau 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49695</xdr:colOff>
      <xdr:row>0</xdr:row>
      <xdr:rowOff>66261</xdr:rowOff>
    </xdr:from>
    <xdr:to>
      <xdr:col>29</xdr:col>
      <xdr:colOff>132522</xdr:colOff>
      <xdr:row>2</xdr:row>
      <xdr:rowOff>422413</xdr:rowOff>
    </xdr:to>
    <xdr:sp macro="" textlink="">
      <xdr:nvSpPr>
        <xdr:cNvPr id="2" name="Rectangle à coins arrondis 1"/>
        <xdr:cNvSpPr/>
      </xdr:nvSpPr>
      <xdr:spPr>
        <a:xfrm>
          <a:off x="17095304" y="66261"/>
          <a:ext cx="4704522" cy="12838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Avant insertion de la ligne ne pas oublier de se positionner au-dessus de la ligne à insérer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Exemple : si tu veux une ligne entre Z000 224 729 et Z000 224 735 tu te positionne sur la cellule Z000 224 729 et tu cliques sur le bouton</a:t>
          </a:r>
        </a:p>
      </xdr:txBody>
    </xdr:sp>
    <xdr:clientData/>
  </xdr:twoCellAnchor>
  <xdr:twoCellAnchor editAs="absolute">
    <xdr:from>
      <xdr:col>7</xdr:col>
      <xdr:colOff>195870</xdr:colOff>
      <xdr:row>0</xdr:row>
      <xdr:rowOff>190500</xdr:rowOff>
    </xdr:from>
    <xdr:to>
      <xdr:col>10</xdr:col>
      <xdr:colOff>423228</xdr:colOff>
      <xdr:row>1</xdr:row>
      <xdr:rowOff>228600</xdr:rowOff>
    </xdr:to>
    <xdr:sp macro="[0]!lancementUSF_4" textlink="">
      <xdr:nvSpPr>
        <xdr:cNvPr id="11273" name="AutoShape 9"/>
        <xdr:cNvSpPr>
          <a:spLocks noChangeArrowheads="1"/>
        </xdr:cNvSpPr>
      </xdr:nvSpPr>
      <xdr:spPr bwMode="auto">
        <a:xfrm>
          <a:off x="5612696" y="190500"/>
          <a:ext cx="1966706" cy="501926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25400">
          <a:solidFill>
            <a:srgbClr xmlns:mc="http://schemas.openxmlformats.org/markup-compatibility/2006" xmlns:a14="http://schemas.microsoft.com/office/drawing/2010/main" val="800080" mc:Ignorable="a14" a14:legacySpreadsheetColorIndex="2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Effacement des envois</a:t>
          </a:r>
        </a:p>
      </xdr:txBody>
    </xdr:sp>
    <xdr:clientData/>
  </xdr:twoCellAnchor>
  <xdr:twoCellAnchor editAs="absolute">
    <xdr:from>
      <xdr:col>15</xdr:col>
      <xdr:colOff>222801</xdr:colOff>
      <xdr:row>0</xdr:row>
      <xdr:rowOff>198783</xdr:rowOff>
    </xdr:from>
    <xdr:to>
      <xdr:col>17</xdr:col>
      <xdr:colOff>137076</xdr:colOff>
      <xdr:row>1</xdr:row>
      <xdr:rowOff>236883</xdr:rowOff>
    </xdr:to>
    <xdr:sp macro="[0]!Impréssion.Impréssion" textlink="">
      <xdr:nvSpPr>
        <xdr:cNvPr id="11274" name="AutoShape 10"/>
        <xdr:cNvSpPr>
          <a:spLocks noChangeArrowheads="1"/>
        </xdr:cNvSpPr>
      </xdr:nvSpPr>
      <xdr:spPr bwMode="auto">
        <a:xfrm>
          <a:off x="10277888" y="198783"/>
          <a:ext cx="1073840" cy="501926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Impression</a:t>
          </a:r>
        </a:p>
      </xdr:txBody>
    </xdr:sp>
    <xdr:clientData/>
  </xdr:twoCellAnchor>
  <xdr:twoCellAnchor>
    <xdr:from>
      <xdr:col>2</xdr:col>
      <xdr:colOff>200025</xdr:colOff>
      <xdr:row>2</xdr:row>
      <xdr:rowOff>133350</xdr:rowOff>
    </xdr:from>
    <xdr:to>
      <xdr:col>2</xdr:col>
      <xdr:colOff>200025</xdr:colOff>
      <xdr:row>2</xdr:row>
      <xdr:rowOff>323850</xdr:rowOff>
    </xdr:to>
    <xdr:sp macro="" textlink="">
      <xdr:nvSpPr>
        <xdr:cNvPr id="50048" name="Line 22"/>
        <xdr:cNvSpPr>
          <a:spLocks noChangeShapeType="1"/>
        </xdr:cNvSpPr>
      </xdr:nvSpPr>
      <xdr:spPr bwMode="auto">
        <a:xfrm flipV="1">
          <a:off x="2724150" y="1066800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2</xdr:row>
      <xdr:rowOff>142875</xdr:rowOff>
    </xdr:from>
    <xdr:to>
      <xdr:col>6</xdr:col>
      <xdr:colOff>323850</xdr:colOff>
      <xdr:row>2</xdr:row>
      <xdr:rowOff>333375</xdr:rowOff>
    </xdr:to>
    <xdr:sp macro="" textlink="">
      <xdr:nvSpPr>
        <xdr:cNvPr id="50049" name="Line 23"/>
        <xdr:cNvSpPr>
          <a:spLocks noChangeShapeType="1"/>
        </xdr:cNvSpPr>
      </xdr:nvSpPr>
      <xdr:spPr bwMode="auto">
        <a:xfrm flipV="1">
          <a:off x="5172075" y="1076325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200025</xdr:colOff>
      <xdr:row>2</xdr:row>
      <xdr:rowOff>133350</xdr:rowOff>
    </xdr:from>
    <xdr:to>
      <xdr:col>2</xdr:col>
      <xdr:colOff>200025</xdr:colOff>
      <xdr:row>2</xdr:row>
      <xdr:rowOff>323850</xdr:rowOff>
    </xdr:to>
    <xdr:sp macro="" textlink="">
      <xdr:nvSpPr>
        <xdr:cNvPr id="50050" name="Line 24"/>
        <xdr:cNvSpPr>
          <a:spLocks noChangeShapeType="1"/>
        </xdr:cNvSpPr>
      </xdr:nvSpPr>
      <xdr:spPr bwMode="auto">
        <a:xfrm flipV="1">
          <a:off x="2724150" y="1066800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609600</xdr:colOff>
      <xdr:row>3</xdr:row>
      <xdr:rowOff>57151</xdr:rowOff>
    </xdr:from>
    <xdr:to>
      <xdr:col>39</xdr:col>
      <xdr:colOff>276225</xdr:colOff>
      <xdr:row>6</xdr:row>
      <xdr:rowOff>200025</xdr:rowOff>
    </xdr:to>
    <xdr:cxnSp macro="">
      <xdr:nvCxnSpPr>
        <xdr:cNvPr id="3" name="Connecteur droit avec flèche 2"/>
        <xdr:cNvCxnSpPr/>
      </xdr:nvCxnSpPr>
      <xdr:spPr>
        <a:xfrm flipV="1">
          <a:off x="31689675" y="1457326"/>
          <a:ext cx="333375" cy="7715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171452</xdr:colOff>
      <xdr:row>0</xdr:row>
      <xdr:rowOff>390526</xdr:rowOff>
    </xdr:from>
    <xdr:to>
      <xdr:col>38</xdr:col>
      <xdr:colOff>609600</xdr:colOff>
      <xdr:row>7</xdr:row>
      <xdr:rowOff>0</xdr:rowOff>
    </xdr:to>
    <xdr:cxnSp macro="">
      <xdr:nvCxnSpPr>
        <xdr:cNvPr id="11" name="Connecteur droit avec flèche 10"/>
        <xdr:cNvCxnSpPr/>
      </xdr:nvCxnSpPr>
      <xdr:spPr>
        <a:xfrm flipH="1" flipV="1">
          <a:off x="29908502" y="390526"/>
          <a:ext cx="1781173" cy="1847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371476</xdr:colOff>
      <xdr:row>0</xdr:row>
      <xdr:rowOff>352426</xdr:rowOff>
    </xdr:from>
    <xdr:to>
      <xdr:col>38</xdr:col>
      <xdr:colOff>590550</xdr:colOff>
      <xdr:row>6</xdr:row>
      <xdr:rowOff>200025</xdr:rowOff>
    </xdr:to>
    <xdr:cxnSp macro="">
      <xdr:nvCxnSpPr>
        <xdr:cNvPr id="14" name="Connecteur droit avec flèche 13"/>
        <xdr:cNvCxnSpPr/>
      </xdr:nvCxnSpPr>
      <xdr:spPr>
        <a:xfrm flipH="1" flipV="1">
          <a:off x="30556201" y="352426"/>
          <a:ext cx="1114424" cy="18764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485775</xdr:colOff>
      <xdr:row>0</xdr:row>
      <xdr:rowOff>400050</xdr:rowOff>
    </xdr:from>
    <xdr:to>
      <xdr:col>40</xdr:col>
      <xdr:colOff>361950</xdr:colOff>
      <xdr:row>6</xdr:row>
      <xdr:rowOff>180975</xdr:rowOff>
    </xdr:to>
    <xdr:cxnSp macro="">
      <xdr:nvCxnSpPr>
        <xdr:cNvPr id="12" name="Connecteur droit avec flèche 11"/>
        <xdr:cNvCxnSpPr/>
      </xdr:nvCxnSpPr>
      <xdr:spPr>
        <a:xfrm flipH="1" flipV="1">
          <a:off x="31565850" y="400050"/>
          <a:ext cx="1962150" cy="1809750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771525</xdr:colOff>
      <xdr:row>0</xdr:row>
      <xdr:rowOff>342900</xdr:rowOff>
    </xdr:from>
    <xdr:to>
      <xdr:col>40</xdr:col>
      <xdr:colOff>361950</xdr:colOff>
      <xdr:row>6</xdr:row>
      <xdr:rowOff>171450</xdr:rowOff>
    </xdr:to>
    <xdr:cxnSp macro="">
      <xdr:nvCxnSpPr>
        <xdr:cNvPr id="21" name="Connecteur droit avec flèche 20"/>
        <xdr:cNvCxnSpPr/>
      </xdr:nvCxnSpPr>
      <xdr:spPr>
        <a:xfrm flipH="1" flipV="1">
          <a:off x="32518350" y="342900"/>
          <a:ext cx="1009650" cy="185737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352425</xdr:colOff>
      <xdr:row>0</xdr:row>
      <xdr:rowOff>361950</xdr:rowOff>
    </xdr:from>
    <xdr:to>
      <xdr:col>40</xdr:col>
      <xdr:colOff>466725</xdr:colOff>
      <xdr:row>6</xdr:row>
      <xdr:rowOff>171450</xdr:rowOff>
    </xdr:to>
    <xdr:cxnSp macro="">
      <xdr:nvCxnSpPr>
        <xdr:cNvPr id="23" name="Connecteur droit avec flèche 22"/>
        <xdr:cNvCxnSpPr/>
      </xdr:nvCxnSpPr>
      <xdr:spPr>
        <a:xfrm flipV="1">
          <a:off x="33518475" y="361950"/>
          <a:ext cx="114300" cy="183832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1143001</xdr:colOff>
      <xdr:row>0</xdr:row>
      <xdr:rowOff>381001</xdr:rowOff>
    </xdr:from>
    <xdr:to>
      <xdr:col>31</xdr:col>
      <xdr:colOff>495300</xdr:colOff>
      <xdr:row>7</xdr:row>
      <xdr:rowOff>161925</xdr:rowOff>
    </xdr:to>
    <xdr:cxnSp macro="">
      <xdr:nvCxnSpPr>
        <xdr:cNvPr id="17" name="Connecteur droit avec flèche 16"/>
        <xdr:cNvCxnSpPr/>
      </xdr:nvCxnSpPr>
      <xdr:spPr>
        <a:xfrm flipH="1" flipV="1">
          <a:off x="25793701" y="381001"/>
          <a:ext cx="1600199" cy="201929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504825</xdr:colOff>
      <xdr:row>0</xdr:row>
      <xdr:rowOff>371476</xdr:rowOff>
    </xdr:from>
    <xdr:to>
      <xdr:col>33</xdr:col>
      <xdr:colOff>523876</xdr:colOff>
      <xdr:row>7</xdr:row>
      <xdr:rowOff>171450</xdr:rowOff>
    </xdr:to>
    <xdr:cxnSp macro="">
      <xdr:nvCxnSpPr>
        <xdr:cNvPr id="27" name="Connecteur droit avec flèche 26"/>
        <xdr:cNvCxnSpPr/>
      </xdr:nvCxnSpPr>
      <xdr:spPr>
        <a:xfrm flipV="1">
          <a:off x="27403425" y="371476"/>
          <a:ext cx="1095376" cy="20383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10</xdr:col>
      <xdr:colOff>546652</xdr:colOff>
      <xdr:row>0</xdr:row>
      <xdr:rowOff>207056</xdr:rowOff>
    </xdr:from>
    <xdr:to>
      <xdr:col>15</xdr:col>
      <xdr:colOff>96506</xdr:colOff>
      <xdr:row>1</xdr:row>
      <xdr:rowOff>215348</xdr:rowOff>
    </xdr:to>
    <xdr:sp macro="[0]!lancementUSF_3" textlink="">
      <xdr:nvSpPr>
        <xdr:cNvPr id="16" name="AutoShape 10"/>
        <xdr:cNvSpPr>
          <a:spLocks noChangeArrowheads="1"/>
        </xdr:cNvSpPr>
      </xdr:nvSpPr>
      <xdr:spPr bwMode="auto">
        <a:xfrm>
          <a:off x="7702826" y="207056"/>
          <a:ext cx="2448767" cy="472118"/>
        </a:xfrm>
        <a:prstGeom prst="roundRect">
          <a:avLst>
            <a:gd name="adj" fmla="val 16667"/>
          </a:avLst>
        </a:prstGeom>
        <a:solidFill>
          <a:schemeClr val="accent6">
            <a:lumMod val="40000"/>
            <a:lumOff val="6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  <a:effectLst/>
        <a:extLst/>
      </xdr:spPr>
      <xdr:txBody>
        <a:bodyPr vertOverflow="clip" wrap="square" lIns="18000" tIns="0" rIns="18000" bIns="0" anchor="ctr" upright="1"/>
        <a:lstStyle/>
        <a:p>
          <a:r>
            <a:rPr lang="fr-FR" sz="1200" baseline="0">
              <a:effectLst/>
              <a:latin typeface="+mn-lt"/>
              <a:ea typeface="+mn-ea"/>
              <a:cs typeface="+mn-cs"/>
            </a:rPr>
            <a:t>  </a:t>
          </a:r>
          <a:r>
            <a:rPr lang="fr-FR" sz="12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Sauvegarde + feuille technitien</a:t>
          </a:r>
        </a:p>
      </xdr:txBody>
    </xdr:sp>
    <xdr:clientData/>
  </xdr:twoCellAnchor>
  <xdr:twoCellAnchor editAs="absolute">
    <xdr:from>
      <xdr:col>17</xdr:col>
      <xdr:colOff>281609</xdr:colOff>
      <xdr:row>0</xdr:row>
      <xdr:rowOff>190500</xdr:rowOff>
    </xdr:from>
    <xdr:to>
      <xdr:col>17</xdr:col>
      <xdr:colOff>1355449</xdr:colOff>
      <xdr:row>1</xdr:row>
      <xdr:rowOff>228600</xdr:rowOff>
    </xdr:to>
    <xdr:sp macro="[0]!Enveloppe.Enveloppe" textlink="">
      <xdr:nvSpPr>
        <xdr:cNvPr id="18" name="AutoShape 10"/>
        <xdr:cNvSpPr>
          <a:spLocks noChangeArrowheads="1"/>
        </xdr:cNvSpPr>
      </xdr:nvSpPr>
      <xdr:spPr bwMode="auto">
        <a:xfrm>
          <a:off x="11496261" y="190500"/>
          <a:ext cx="1073840" cy="501926"/>
        </a:xfrm>
        <a:prstGeom prst="roundRect">
          <a:avLst>
            <a:gd name="adj" fmla="val 16667"/>
          </a:avLst>
        </a:prstGeom>
        <a:solidFill>
          <a:schemeClr val="accent3">
            <a:lumMod val="60000"/>
            <a:lumOff val="40000"/>
          </a:schemeClr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/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Enveloppe</a:t>
          </a:r>
        </a:p>
      </xdr:txBody>
    </xdr:sp>
    <xdr:clientData/>
  </xdr:twoCellAnchor>
  <xdr:twoCellAnchor editAs="absolute">
    <xdr:from>
      <xdr:col>18</xdr:col>
      <xdr:colOff>1118180</xdr:colOff>
      <xdr:row>0</xdr:row>
      <xdr:rowOff>99391</xdr:rowOff>
    </xdr:from>
    <xdr:to>
      <xdr:col>18</xdr:col>
      <xdr:colOff>2192020</xdr:colOff>
      <xdr:row>1</xdr:row>
      <xdr:rowOff>137491</xdr:rowOff>
    </xdr:to>
    <xdr:sp macro="[0]!Cacher" textlink="">
      <xdr:nvSpPr>
        <xdr:cNvPr id="19" name="AutoShape 10"/>
        <xdr:cNvSpPr>
          <a:spLocks noChangeArrowheads="1"/>
        </xdr:cNvSpPr>
      </xdr:nvSpPr>
      <xdr:spPr bwMode="auto">
        <a:xfrm>
          <a:off x="14088745" y="99391"/>
          <a:ext cx="1073840" cy="501926"/>
        </a:xfrm>
        <a:prstGeom prst="roundRect">
          <a:avLst>
            <a:gd name="adj" fmla="val 16667"/>
          </a:avLst>
        </a:prstGeom>
        <a:solidFill>
          <a:schemeClr val="accent3">
            <a:lumMod val="60000"/>
            <a:lumOff val="40000"/>
          </a:schemeClr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/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Onglet Cacher</a:t>
          </a:r>
        </a:p>
      </xdr:txBody>
    </xdr:sp>
    <xdr:clientData/>
  </xdr:twoCellAnchor>
  <xdr:twoCellAnchor editAs="absolute">
    <xdr:from>
      <xdr:col>18</xdr:col>
      <xdr:colOff>2322470</xdr:colOff>
      <xdr:row>0</xdr:row>
      <xdr:rowOff>94423</xdr:rowOff>
    </xdr:from>
    <xdr:to>
      <xdr:col>20</xdr:col>
      <xdr:colOff>480832</xdr:colOff>
      <xdr:row>1</xdr:row>
      <xdr:rowOff>132523</xdr:rowOff>
    </xdr:to>
    <xdr:sp macro="[0]!Visible" textlink="">
      <xdr:nvSpPr>
        <xdr:cNvPr id="20" name="AutoShape 10"/>
        <xdr:cNvSpPr>
          <a:spLocks noChangeArrowheads="1"/>
        </xdr:cNvSpPr>
      </xdr:nvSpPr>
      <xdr:spPr bwMode="auto">
        <a:xfrm>
          <a:off x="15293035" y="94423"/>
          <a:ext cx="1073840" cy="501926"/>
        </a:xfrm>
        <a:prstGeom prst="roundRect">
          <a:avLst>
            <a:gd name="adj" fmla="val 16667"/>
          </a:avLst>
        </a:prstGeom>
        <a:solidFill>
          <a:schemeClr val="accent3">
            <a:lumMod val="60000"/>
            <a:lumOff val="40000"/>
          </a:schemeClr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/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Onglet Visible</a:t>
          </a:r>
        </a:p>
      </xdr:txBody>
    </xdr:sp>
    <xdr:clientData/>
  </xdr:twoCellAnchor>
  <xdr:twoCellAnchor editAs="absolute">
    <xdr:from>
      <xdr:col>24</xdr:col>
      <xdr:colOff>132521</xdr:colOff>
      <xdr:row>2</xdr:row>
      <xdr:rowOff>33128</xdr:rowOff>
    </xdr:from>
    <xdr:to>
      <xdr:col>28</xdr:col>
      <xdr:colOff>0</xdr:colOff>
      <xdr:row>2</xdr:row>
      <xdr:rowOff>356151</xdr:rowOff>
    </xdr:to>
    <xdr:sp macro="[0]!Insertion" textlink="">
      <xdr:nvSpPr>
        <xdr:cNvPr id="22" name="AutoShape 10"/>
        <xdr:cNvSpPr>
          <a:spLocks noChangeArrowheads="1"/>
        </xdr:cNvSpPr>
      </xdr:nvSpPr>
      <xdr:spPr bwMode="auto">
        <a:xfrm>
          <a:off x="18337695" y="960780"/>
          <a:ext cx="2186609" cy="323023"/>
        </a:xfrm>
        <a:prstGeom prst="roundRect">
          <a:avLst>
            <a:gd name="adj" fmla="val 16667"/>
          </a:avLst>
        </a:prstGeom>
        <a:solidFill>
          <a:schemeClr val="accent3">
            <a:lumMod val="60000"/>
            <a:lumOff val="40000"/>
          </a:schemeClr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/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Incertion ligne &amp; colonne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228600</xdr:colOff>
      <xdr:row>0</xdr:row>
      <xdr:rowOff>28575</xdr:rowOff>
    </xdr:from>
    <xdr:to>
      <xdr:col>22</xdr:col>
      <xdr:colOff>238125</xdr:colOff>
      <xdr:row>1</xdr:row>
      <xdr:rowOff>190500</xdr:rowOff>
    </xdr:to>
    <xdr:pic>
      <xdr:nvPicPr>
        <xdr:cNvPr id="64695" name="Picture 1" descr="Logo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6350" y="28575"/>
          <a:ext cx="17240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200025</xdr:colOff>
      <xdr:row>7</xdr:row>
      <xdr:rowOff>28575</xdr:rowOff>
    </xdr:from>
    <xdr:to>
      <xdr:col>1</xdr:col>
      <xdr:colOff>209550</xdr:colOff>
      <xdr:row>7</xdr:row>
      <xdr:rowOff>180975</xdr:rowOff>
    </xdr:to>
    <xdr:sp macro="" textlink="">
      <xdr:nvSpPr>
        <xdr:cNvPr id="64696" name="Line 7"/>
        <xdr:cNvSpPr>
          <a:spLocks noChangeShapeType="1"/>
        </xdr:cNvSpPr>
      </xdr:nvSpPr>
      <xdr:spPr bwMode="auto">
        <a:xfrm flipV="1">
          <a:off x="1581150" y="1666875"/>
          <a:ext cx="9525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7</xdr:row>
      <xdr:rowOff>28575</xdr:rowOff>
    </xdr:from>
    <xdr:to>
      <xdr:col>15</xdr:col>
      <xdr:colOff>266700</xdr:colOff>
      <xdr:row>8</xdr:row>
      <xdr:rowOff>0</xdr:rowOff>
    </xdr:to>
    <xdr:sp macro="" textlink="">
      <xdr:nvSpPr>
        <xdr:cNvPr id="64697" name="Line 8"/>
        <xdr:cNvSpPr>
          <a:spLocks noChangeShapeType="1"/>
        </xdr:cNvSpPr>
      </xdr:nvSpPr>
      <xdr:spPr bwMode="auto">
        <a:xfrm flipV="1">
          <a:off x="8448675" y="1666875"/>
          <a:ext cx="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209550</xdr:colOff>
      <xdr:row>7</xdr:row>
      <xdr:rowOff>28575</xdr:rowOff>
    </xdr:from>
    <xdr:to>
      <xdr:col>6</xdr:col>
      <xdr:colOff>409575</xdr:colOff>
      <xdr:row>7</xdr:row>
      <xdr:rowOff>28575</xdr:rowOff>
    </xdr:to>
    <xdr:sp macro="" textlink="">
      <xdr:nvSpPr>
        <xdr:cNvPr id="64698" name="Line 9"/>
        <xdr:cNvSpPr>
          <a:spLocks noChangeShapeType="1"/>
        </xdr:cNvSpPr>
      </xdr:nvSpPr>
      <xdr:spPr bwMode="auto">
        <a:xfrm>
          <a:off x="1590675" y="1666875"/>
          <a:ext cx="262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7</xdr:row>
      <xdr:rowOff>28575</xdr:rowOff>
    </xdr:from>
    <xdr:to>
      <xdr:col>15</xdr:col>
      <xdr:colOff>257175</xdr:colOff>
      <xdr:row>7</xdr:row>
      <xdr:rowOff>28575</xdr:rowOff>
    </xdr:to>
    <xdr:sp macro="" textlink="">
      <xdr:nvSpPr>
        <xdr:cNvPr id="64699" name="Line 10"/>
        <xdr:cNvSpPr>
          <a:spLocks noChangeShapeType="1"/>
        </xdr:cNvSpPr>
      </xdr:nvSpPr>
      <xdr:spPr bwMode="auto">
        <a:xfrm flipH="1">
          <a:off x="5676900" y="1666875"/>
          <a:ext cx="2762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17</xdr:col>
      <xdr:colOff>9525</xdr:colOff>
      <xdr:row>3</xdr:row>
      <xdr:rowOff>0</xdr:rowOff>
    </xdr:to>
    <xdr:sp macro="" textlink="">
      <xdr:nvSpPr>
        <xdr:cNvPr id="64700" name="Line 11"/>
        <xdr:cNvSpPr>
          <a:spLocks noChangeShapeType="1"/>
        </xdr:cNvSpPr>
      </xdr:nvSpPr>
      <xdr:spPr bwMode="auto">
        <a:xfrm flipH="1">
          <a:off x="8667750" y="495300"/>
          <a:ext cx="295275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17</xdr:col>
      <xdr:colOff>9525</xdr:colOff>
      <xdr:row>3</xdr:row>
      <xdr:rowOff>0</xdr:rowOff>
    </xdr:to>
    <xdr:sp macro="" textlink="">
      <xdr:nvSpPr>
        <xdr:cNvPr id="64701" name="Line 12"/>
        <xdr:cNvSpPr>
          <a:spLocks noChangeShapeType="1"/>
        </xdr:cNvSpPr>
      </xdr:nvSpPr>
      <xdr:spPr bwMode="auto">
        <a:xfrm flipH="1">
          <a:off x="8667750" y="495300"/>
          <a:ext cx="295275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77"/>
  <sheetViews>
    <sheetView workbookViewId="0">
      <selection activeCell="B2" sqref="B2"/>
    </sheetView>
  </sheetViews>
  <sheetFormatPr baseColWidth="10" defaultRowHeight="12.75" x14ac:dyDescent="0.2"/>
  <cols>
    <col min="1" max="1" width="21.7109375" customWidth="1"/>
    <col min="2" max="2" width="16.28515625" customWidth="1"/>
  </cols>
  <sheetData>
    <row r="1" spans="1:5" ht="18.75" x14ac:dyDescent="0.3">
      <c r="A1" s="120" t="s">
        <v>192</v>
      </c>
      <c r="B1" s="121">
        <v>41985</v>
      </c>
      <c r="E1" s="122"/>
    </row>
    <row r="2" spans="1:5" ht="18.75" x14ac:dyDescent="0.3">
      <c r="A2" s="120" t="s">
        <v>193</v>
      </c>
      <c r="B2" s="121">
        <v>42003</v>
      </c>
    </row>
    <row r="3" spans="1:5" ht="18.75" x14ac:dyDescent="0.3">
      <c r="A3" s="120" t="s">
        <v>194</v>
      </c>
      <c r="B3" s="121">
        <v>42004</v>
      </c>
      <c r="E3" s="122"/>
    </row>
    <row r="4" spans="1:5" ht="18.75" x14ac:dyDescent="0.3">
      <c r="A4" s="120" t="s">
        <v>195</v>
      </c>
      <c r="B4" s="121">
        <v>42005</v>
      </c>
    </row>
    <row r="5" spans="1:5" ht="18.75" x14ac:dyDescent="0.3">
      <c r="A5" s="120" t="s">
        <v>196</v>
      </c>
      <c r="B5" s="121">
        <v>42006</v>
      </c>
    </row>
    <row r="6" spans="1:5" ht="18.75" x14ac:dyDescent="0.3">
      <c r="A6" s="123" t="s">
        <v>197</v>
      </c>
      <c r="B6" s="121">
        <v>42007</v>
      </c>
    </row>
    <row r="7" spans="1:5" ht="18.75" x14ac:dyDescent="0.3">
      <c r="A7" s="123" t="s">
        <v>198</v>
      </c>
      <c r="B7" s="121">
        <v>42008</v>
      </c>
    </row>
    <row r="8" spans="1:5" ht="18.75" x14ac:dyDescent="0.3">
      <c r="A8" s="120" t="s">
        <v>192</v>
      </c>
      <c r="B8" s="121">
        <v>42009</v>
      </c>
    </row>
    <row r="9" spans="1:5" ht="18.75" x14ac:dyDescent="0.3">
      <c r="A9" s="120" t="str">
        <f>IF(B11="","",PROPER(TEXT(B11,"jjjj")))</f>
        <v>Jeudi</v>
      </c>
      <c r="B9" s="121">
        <v>42010</v>
      </c>
    </row>
    <row r="10" spans="1:5" ht="18.75" x14ac:dyDescent="0.3">
      <c r="A10" s="120" t="s">
        <v>194</v>
      </c>
      <c r="B10" s="121">
        <v>42011</v>
      </c>
    </row>
    <row r="11" spans="1:5" ht="18.75" x14ac:dyDescent="0.3">
      <c r="A11" s="120" t="s">
        <v>195</v>
      </c>
      <c r="B11" s="121">
        <v>42012</v>
      </c>
    </row>
    <row r="12" spans="1:5" ht="18.75" x14ac:dyDescent="0.3">
      <c r="A12" s="120" t="s">
        <v>196</v>
      </c>
      <c r="B12" s="121">
        <v>42013</v>
      </c>
    </row>
    <row r="13" spans="1:5" ht="18.75" x14ac:dyDescent="0.3">
      <c r="A13" s="123" t="s">
        <v>197</v>
      </c>
      <c r="B13" s="121">
        <v>42014</v>
      </c>
    </row>
    <row r="14" spans="1:5" ht="18.75" x14ac:dyDescent="0.3">
      <c r="A14" s="123" t="s">
        <v>198</v>
      </c>
      <c r="B14" s="121">
        <v>42015</v>
      </c>
    </row>
    <row r="15" spans="1:5" ht="18.75" x14ac:dyDescent="0.3">
      <c r="A15" s="120" t="s">
        <v>192</v>
      </c>
      <c r="B15" s="121">
        <v>42016</v>
      </c>
    </row>
    <row r="16" spans="1:5" ht="18.75" x14ac:dyDescent="0.3">
      <c r="A16" s="120" t="s">
        <v>193</v>
      </c>
      <c r="B16" s="121">
        <v>42017</v>
      </c>
    </row>
    <row r="17" spans="1:2" ht="18.75" x14ac:dyDescent="0.3">
      <c r="A17" s="120" t="s">
        <v>194</v>
      </c>
      <c r="B17" s="121">
        <v>42018</v>
      </c>
    </row>
    <row r="18" spans="1:2" ht="18.75" x14ac:dyDescent="0.3">
      <c r="A18" s="120" t="s">
        <v>195</v>
      </c>
      <c r="B18" s="121">
        <v>42019</v>
      </c>
    </row>
    <row r="19" spans="1:2" ht="18.75" x14ac:dyDescent="0.3">
      <c r="A19" s="120" t="s">
        <v>196</v>
      </c>
      <c r="B19" s="121">
        <v>42020</v>
      </c>
    </row>
    <row r="20" spans="1:2" ht="18.75" x14ac:dyDescent="0.3">
      <c r="A20" s="123" t="s">
        <v>197</v>
      </c>
      <c r="B20" s="121">
        <v>42021</v>
      </c>
    </row>
    <row r="21" spans="1:2" ht="18.75" x14ac:dyDescent="0.3">
      <c r="A21" s="123" t="s">
        <v>198</v>
      </c>
      <c r="B21" s="121">
        <v>42022</v>
      </c>
    </row>
    <row r="22" spans="1:2" ht="18.75" x14ac:dyDescent="0.3">
      <c r="A22" s="120" t="s">
        <v>192</v>
      </c>
      <c r="B22" s="121">
        <v>42023</v>
      </c>
    </row>
    <row r="23" spans="1:2" ht="18.75" x14ac:dyDescent="0.3">
      <c r="A23" s="120" t="s">
        <v>193</v>
      </c>
      <c r="B23" s="121">
        <v>42024</v>
      </c>
    </row>
    <row r="24" spans="1:2" ht="18.75" x14ac:dyDescent="0.3">
      <c r="A24" s="120" t="s">
        <v>194</v>
      </c>
      <c r="B24" s="121">
        <v>42025</v>
      </c>
    </row>
    <row r="25" spans="1:2" ht="18.75" x14ac:dyDescent="0.3">
      <c r="A25" s="120" t="s">
        <v>195</v>
      </c>
      <c r="B25" s="121">
        <v>42026</v>
      </c>
    </row>
    <row r="26" spans="1:2" ht="18.75" x14ac:dyDescent="0.3">
      <c r="A26" s="120" t="s">
        <v>196</v>
      </c>
      <c r="B26" s="121">
        <v>42027</v>
      </c>
    </row>
    <row r="27" spans="1:2" ht="18.75" x14ac:dyDescent="0.3">
      <c r="A27" s="120" t="s">
        <v>197</v>
      </c>
      <c r="B27" s="121">
        <v>42028</v>
      </c>
    </row>
    <row r="28" spans="1:2" ht="18.75" x14ac:dyDescent="0.3">
      <c r="A28" s="120" t="s">
        <v>198</v>
      </c>
      <c r="B28" s="121">
        <v>42029</v>
      </c>
    </row>
    <row r="29" spans="1:2" ht="18.75" x14ac:dyDescent="0.3">
      <c r="A29" s="120" t="s">
        <v>192</v>
      </c>
      <c r="B29" s="121">
        <v>42030</v>
      </c>
    </row>
    <row r="30" spans="1:2" ht="18.75" x14ac:dyDescent="0.3">
      <c r="A30" s="120" t="s">
        <v>193</v>
      </c>
      <c r="B30" s="121">
        <v>42031</v>
      </c>
    </row>
    <row r="31" spans="1:2" ht="18.75" x14ac:dyDescent="0.3">
      <c r="A31" s="120" t="s">
        <v>194</v>
      </c>
      <c r="B31" s="121">
        <v>42032</v>
      </c>
    </row>
    <row r="32" spans="1:2" ht="18.75" x14ac:dyDescent="0.3">
      <c r="A32" s="120" t="s">
        <v>195</v>
      </c>
      <c r="B32" s="121">
        <v>42033</v>
      </c>
    </row>
    <row r="33" spans="1:2" ht="18.75" x14ac:dyDescent="0.3">
      <c r="A33" s="120" t="s">
        <v>196</v>
      </c>
      <c r="B33" s="121">
        <v>42034</v>
      </c>
    </row>
    <row r="34" spans="1:2" ht="18.75" x14ac:dyDescent="0.3">
      <c r="A34" s="120" t="s">
        <v>197</v>
      </c>
      <c r="B34" s="121">
        <v>42035</v>
      </c>
    </row>
    <row r="35" spans="1:2" ht="18.75" x14ac:dyDescent="0.3">
      <c r="A35" s="120" t="s">
        <v>198</v>
      </c>
      <c r="B35" s="121">
        <v>42036</v>
      </c>
    </row>
    <row r="36" spans="1:2" ht="18.75" x14ac:dyDescent="0.3">
      <c r="A36" s="120" t="s">
        <v>192</v>
      </c>
      <c r="B36" s="121">
        <v>42037</v>
      </c>
    </row>
    <row r="37" spans="1:2" ht="18.75" x14ac:dyDescent="0.3">
      <c r="A37" s="120" t="s">
        <v>193</v>
      </c>
      <c r="B37" s="121">
        <v>42038</v>
      </c>
    </row>
    <row r="38" spans="1:2" ht="18.75" x14ac:dyDescent="0.3">
      <c r="A38" s="120" t="s">
        <v>194</v>
      </c>
      <c r="B38" s="121">
        <v>42039</v>
      </c>
    </row>
    <row r="39" spans="1:2" ht="18.75" x14ac:dyDescent="0.3">
      <c r="A39" s="120" t="s">
        <v>195</v>
      </c>
      <c r="B39" s="121">
        <v>42040</v>
      </c>
    </row>
    <row r="40" spans="1:2" ht="18.75" x14ac:dyDescent="0.3">
      <c r="A40" s="120" t="s">
        <v>196</v>
      </c>
      <c r="B40" s="121">
        <v>42041</v>
      </c>
    </row>
    <row r="41" spans="1:2" ht="18.75" x14ac:dyDescent="0.3">
      <c r="A41" s="120" t="s">
        <v>197</v>
      </c>
      <c r="B41" s="121">
        <v>42042</v>
      </c>
    </row>
    <row r="42" spans="1:2" ht="18.75" x14ac:dyDescent="0.3">
      <c r="A42" s="120" t="s">
        <v>198</v>
      </c>
      <c r="B42" s="121">
        <v>42043</v>
      </c>
    </row>
    <row r="43" spans="1:2" ht="18.75" x14ac:dyDescent="0.3">
      <c r="A43" s="120" t="s">
        <v>192</v>
      </c>
      <c r="B43" s="121">
        <v>42044</v>
      </c>
    </row>
    <row r="44" spans="1:2" ht="18.75" x14ac:dyDescent="0.3">
      <c r="A44" s="120" t="s">
        <v>193</v>
      </c>
      <c r="B44" s="121">
        <v>42045</v>
      </c>
    </row>
    <row r="45" spans="1:2" ht="18.75" x14ac:dyDescent="0.3">
      <c r="A45" s="120" t="s">
        <v>194</v>
      </c>
      <c r="B45" s="121">
        <v>42046</v>
      </c>
    </row>
    <row r="46" spans="1:2" ht="18.75" x14ac:dyDescent="0.3">
      <c r="A46" s="120" t="s">
        <v>195</v>
      </c>
      <c r="B46" s="121">
        <v>42047</v>
      </c>
    </row>
    <row r="47" spans="1:2" ht="18.75" x14ac:dyDescent="0.3">
      <c r="A47" s="120" t="s">
        <v>196</v>
      </c>
      <c r="B47" s="121">
        <v>42048</v>
      </c>
    </row>
    <row r="48" spans="1:2" ht="18.75" x14ac:dyDescent="0.3">
      <c r="A48" s="120" t="s">
        <v>197</v>
      </c>
      <c r="B48" s="121">
        <v>42049</v>
      </c>
    </row>
    <row r="49" spans="1:2" ht="18.75" x14ac:dyDescent="0.3">
      <c r="A49" s="120" t="s">
        <v>198</v>
      </c>
      <c r="B49" s="121">
        <v>42050</v>
      </c>
    </row>
    <row r="50" spans="1:2" ht="18.75" x14ac:dyDescent="0.3">
      <c r="A50" s="120" t="s">
        <v>192</v>
      </c>
      <c r="B50" s="121">
        <v>42051</v>
      </c>
    </row>
    <row r="51" spans="1:2" ht="18.75" x14ac:dyDescent="0.3">
      <c r="A51" s="120" t="s">
        <v>193</v>
      </c>
      <c r="B51" s="121">
        <v>42052</v>
      </c>
    </row>
    <row r="52" spans="1:2" ht="18.75" x14ac:dyDescent="0.3">
      <c r="A52" s="120" t="s">
        <v>194</v>
      </c>
      <c r="B52" s="121">
        <v>42053</v>
      </c>
    </row>
    <row r="53" spans="1:2" ht="18.75" x14ac:dyDescent="0.3">
      <c r="A53" s="120" t="s">
        <v>195</v>
      </c>
      <c r="B53" s="121">
        <v>42054</v>
      </c>
    </row>
    <row r="54" spans="1:2" ht="18.75" x14ac:dyDescent="0.3">
      <c r="A54" s="120" t="s">
        <v>196</v>
      </c>
      <c r="B54" s="121">
        <v>42055</v>
      </c>
    </row>
    <row r="55" spans="1:2" ht="18.75" x14ac:dyDescent="0.3">
      <c r="A55" s="120" t="s">
        <v>197</v>
      </c>
      <c r="B55" s="121">
        <v>42056</v>
      </c>
    </row>
    <row r="56" spans="1:2" ht="18.75" x14ac:dyDescent="0.3">
      <c r="A56" s="120" t="s">
        <v>198</v>
      </c>
      <c r="B56" s="121">
        <v>42057</v>
      </c>
    </row>
    <row r="57" spans="1:2" ht="18.75" x14ac:dyDescent="0.3">
      <c r="A57" s="120" t="s">
        <v>192</v>
      </c>
      <c r="B57" s="121">
        <v>42058</v>
      </c>
    </row>
    <row r="58" spans="1:2" ht="18.75" x14ac:dyDescent="0.3">
      <c r="A58" s="120" t="s">
        <v>193</v>
      </c>
      <c r="B58" s="121">
        <v>42059</v>
      </c>
    </row>
    <row r="59" spans="1:2" ht="18.75" x14ac:dyDescent="0.3">
      <c r="A59" s="120" t="s">
        <v>194</v>
      </c>
      <c r="B59" s="121">
        <v>42060</v>
      </c>
    </row>
    <row r="60" spans="1:2" ht="18.75" x14ac:dyDescent="0.3">
      <c r="A60" s="120" t="s">
        <v>195</v>
      </c>
      <c r="B60" s="121">
        <v>42061</v>
      </c>
    </row>
    <row r="61" spans="1:2" ht="18.75" x14ac:dyDescent="0.3">
      <c r="A61" s="120" t="s">
        <v>196</v>
      </c>
      <c r="B61" s="121">
        <v>42062</v>
      </c>
    </row>
    <row r="62" spans="1:2" ht="18.75" x14ac:dyDescent="0.3">
      <c r="A62" s="120" t="s">
        <v>197</v>
      </c>
      <c r="B62" s="121">
        <v>42063</v>
      </c>
    </row>
    <row r="63" spans="1:2" ht="18.75" x14ac:dyDescent="0.3">
      <c r="A63" s="120" t="s">
        <v>198</v>
      </c>
      <c r="B63" s="121">
        <v>42064</v>
      </c>
    </row>
    <row r="64" spans="1:2" ht="18.75" x14ac:dyDescent="0.3">
      <c r="A64" s="120" t="s">
        <v>192</v>
      </c>
      <c r="B64" s="121">
        <v>42065</v>
      </c>
    </row>
    <row r="65" spans="1:2" ht="18.75" x14ac:dyDescent="0.3">
      <c r="A65" s="120" t="s">
        <v>193</v>
      </c>
      <c r="B65" s="121">
        <v>42066</v>
      </c>
    </row>
    <row r="66" spans="1:2" ht="18.75" x14ac:dyDescent="0.3">
      <c r="A66" s="120" t="s">
        <v>194</v>
      </c>
      <c r="B66" s="121">
        <v>42067</v>
      </c>
    </row>
    <row r="67" spans="1:2" ht="18.75" x14ac:dyDescent="0.3">
      <c r="A67" s="120" t="s">
        <v>195</v>
      </c>
      <c r="B67" s="121">
        <v>42068</v>
      </c>
    </row>
    <row r="68" spans="1:2" ht="18.75" x14ac:dyDescent="0.3">
      <c r="A68" s="120" t="s">
        <v>196</v>
      </c>
      <c r="B68" s="121">
        <v>42069</v>
      </c>
    </row>
    <row r="69" spans="1:2" ht="18.75" x14ac:dyDescent="0.3">
      <c r="A69" s="120" t="s">
        <v>197</v>
      </c>
      <c r="B69" s="121">
        <v>42070</v>
      </c>
    </row>
    <row r="70" spans="1:2" ht="18.75" x14ac:dyDescent="0.3">
      <c r="A70" s="120" t="s">
        <v>198</v>
      </c>
      <c r="B70" s="121">
        <v>42071</v>
      </c>
    </row>
    <row r="71" spans="1:2" ht="18.75" x14ac:dyDescent="0.3">
      <c r="A71" s="120" t="s">
        <v>192</v>
      </c>
      <c r="B71" s="121">
        <v>42072</v>
      </c>
    </row>
    <row r="72" spans="1:2" ht="18.75" x14ac:dyDescent="0.3">
      <c r="A72" s="120" t="s">
        <v>193</v>
      </c>
      <c r="B72" s="121">
        <v>42073</v>
      </c>
    </row>
    <row r="73" spans="1:2" ht="18.75" x14ac:dyDescent="0.3">
      <c r="A73" s="120" t="s">
        <v>194</v>
      </c>
      <c r="B73" s="121">
        <v>42074</v>
      </c>
    </row>
    <row r="74" spans="1:2" ht="18.75" x14ac:dyDescent="0.3">
      <c r="A74" s="120" t="s">
        <v>195</v>
      </c>
      <c r="B74" s="121">
        <v>42075</v>
      </c>
    </row>
    <row r="75" spans="1:2" ht="18.75" x14ac:dyDescent="0.3">
      <c r="A75" s="120" t="s">
        <v>196</v>
      </c>
      <c r="B75" s="121">
        <v>42076</v>
      </c>
    </row>
    <row r="76" spans="1:2" ht="18.75" x14ac:dyDescent="0.3">
      <c r="A76" s="120" t="s">
        <v>197</v>
      </c>
      <c r="B76" s="121">
        <v>42077</v>
      </c>
    </row>
    <row r="77" spans="1:2" ht="18.75" x14ac:dyDescent="0.3">
      <c r="A77" s="120" t="s">
        <v>198</v>
      </c>
      <c r="B77" s="121">
        <v>42078</v>
      </c>
    </row>
    <row r="78" spans="1:2" ht="18.75" x14ac:dyDescent="0.3">
      <c r="A78" s="120" t="s">
        <v>192</v>
      </c>
      <c r="B78" s="121">
        <v>42079</v>
      </c>
    </row>
    <row r="79" spans="1:2" ht="18.75" x14ac:dyDescent="0.3">
      <c r="A79" s="120" t="s">
        <v>193</v>
      </c>
      <c r="B79" s="121">
        <v>42080</v>
      </c>
    </row>
    <row r="80" spans="1:2" ht="18.75" x14ac:dyDescent="0.3">
      <c r="A80" s="120" t="s">
        <v>194</v>
      </c>
      <c r="B80" s="121">
        <v>42081</v>
      </c>
    </row>
    <row r="81" spans="1:2" ht="18.75" x14ac:dyDescent="0.3">
      <c r="A81" s="120" t="s">
        <v>195</v>
      </c>
      <c r="B81" s="121">
        <v>42082</v>
      </c>
    </row>
    <row r="82" spans="1:2" ht="18.75" x14ac:dyDescent="0.3">
      <c r="A82" s="120" t="s">
        <v>196</v>
      </c>
      <c r="B82" s="121">
        <v>42083</v>
      </c>
    </row>
    <row r="83" spans="1:2" ht="18.75" x14ac:dyDescent="0.3">
      <c r="A83" s="120" t="s">
        <v>197</v>
      </c>
      <c r="B83" s="121">
        <v>42084</v>
      </c>
    </row>
    <row r="84" spans="1:2" ht="18.75" x14ac:dyDescent="0.3">
      <c r="A84" s="120" t="s">
        <v>198</v>
      </c>
      <c r="B84" s="121">
        <v>42085</v>
      </c>
    </row>
    <row r="85" spans="1:2" ht="18.75" x14ac:dyDescent="0.3">
      <c r="A85" s="120" t="s">
        <v>192</v>
      </c>
      <c r="B85" s="121">
        <v>42086</v>
      </c>
    </row>
    <row r="86" spans="1:2" ht="18.75" x14ac:dyDescent="0.3">
      <c r="A86" s="120" t="s">
        <v>193</v>
      </c>
      <c r="B86" s="121">
        <v>42087</v>
      </c>
    </row>
    <row r="87" spans="1:2" ht="18.75" x14ac:dyDescent="0.3">
      <c r="A87" s="120" t="s">
        <v>194</v>
      </c>
      <c r="B87" s="121">
        <v>42088</v>
      </c>
    </row>
    <row r="88" spans="1:2" ht="18.75" x14ac:dyDescent="0.3">
      <c r="A88" s="120" t="s">
        <v>195</v>
      </c>
      <c r="B88" s="121">
        <v>42089</v>
      </c>
    </row>
    <row r="89" spans="1:2" ht="18.75" x14ac:dyDescent="0.3">
      <c r="A89" s="120" t="s">
        <v>196</v>
      </c>
      <c r="B89" s="121">
        <v>42090</v>
      </c>
    </row>
    <row r="90" spans="1:2" ht="18.75" x14ac:dyDescent="0.3">
      <c r="A90" s="120" t="s">
        <v>197</v>
      </c>
      <c r="B90" s="121">
        <v>42091</v>
      </c>
    </row>
    <row r="91" spans="1:2" ht="18.75" x14ac:dyDescent="0.3">
      <c r="A91" s="120" t="s">
        <v>198</v>
      </c>
      <c r="B91" s="121">
        <v>42092</v>
      </c>
    </row>
    <row r="92" spans="1:2" ht="18.75" x14ac:dyDescent="0.3">
      <c r="A92" s="120" t="s">
        <v>192</v>
      </c>
      <c r="B92" s="121">
        <v>42093</v>
      </c>
    </row>
    <row r="93" spans="1:2" ht="18.75" x14ac:dyDescent="0.3">
      <c r="A93" s="120" t="s">
        <v>193</v>
      </c>
      <c r="B93" s="121">
        <v>42094</v>
      </c>
    </row>
    <row r="94" spans="1:2" ht="18.75" x14ac:dyDescent="0.3">
      <c r="A94" s="120" t="s">
        <v>194</v>
      </c>
      <c r="B94" s="121">
        <v>42095</v>
      </c>
    </row>
    <row r="95" spans="1:2" ht="18.75" x14ac:dyDescent="0.3">
      <c r="A95" s="120" t="s">
        <v>195</v>
      </c>
      <c r="B95" s="121">
        <v>42096</v>
      </c>
    </row>
    <row r="96" spans="1:2" ht="18.75" x14ac:dyDescent="0.3">
      <c r="A96" s="120" t="s">
        <v>196</v>
      </c>
      <c r="B96" s="121">
        <v>42097</v>
      </c>
    </row>
    <row r="97" spans="1:2" ht="18.75" x14ac:dyDescent="0.3">
      <c r="A97" s="120" t="s">
        <v>197</v>
      </c>
      <c r="B97" s="121">
        <v>42098</v>
      </c>
    </row>
    <row r="98" spans="1:2" ht="18.75" x14ac:dyDescent="0.3">
      <c r="A98" s="120" t="s">
        <v>198</v>
      </c>
      <c r="B98" s="121">
        <v>42099</v>
      </c>
    </row>
    <row r="99" spans="1:2" ht="18.75" x14ac:dyDescent="0.3">
      <c r="A99" s="120" t="s">
        <v>192</v>
      </c>
      <c r="B99" s="121">
        <v>42100</v>
      </c>
    </row>
    <row r="100" spans="1:2" ht="18.75" x14ac:dyDescent="0.3">
      <c r="A100" s="120" t="s">
        <v>193</v>
      </c>
      <c r="B100" s="121">
        <v>42101</v>
      </c>
    </row>
    <row r="101" spans="1:2" ht="18.75" x14ac:dyDescent="0.3">
      <c r="A101" s="120" t="s">
        <v>194</v>
      </c>
      <c r="B101" s="121">
        <v>42102</v>
      </c>
    </row>
    <row r="102" spans="1:2" ht="18.75" x14ac:dyDescent="0.3">
      <c r="A102" s="120" t="s">
        <v>195</v>
      </c>
      <c r="B102" s="121">
        <v>42103</v>
      </c>
    </row>
    <row r="103" spans="1:2" ht="18.75" x14ac:dyDescent="0.3">
      <c r="A103" s="120" t="s">
        <v>196</v>
      </c>
      <c r="B103" s="121">
        <v>42104</v>
      </c>
    </row>
    <row r="104" spans="1:2" ht="18.75" x14ac:dyDescent="0.3">
      <c r="A104" s="120" t="s">
        <v>197</v>
      </c>
      <c r="B104" s="121">
        <v>42105</v>
      </c>
    </row>
    <row r="105" spans="1:2" ht="18.75" x14ac:dyDescent="0.3">
      <c r="A105" s="120" t="s">
        <v>198</v>
      </c>
      <c r="B105" s="121">
        <v>42106</v>
      </c>
    </row>
    <row r="106" spans="1:2" ht="18.75" x14ac:dyDescent="0.3">
      <c r="A106" s="120" t="s">
        <v>192</v>
      </c>
      <c r="B106" s="121">
        <v>42107</v>
      </c>
    </row>
    <row r="107" spans="1:2" ht="18.75" x14ac:dyDescent="0.3">
      <c r="A107" s="120" t="s">
        <v>193</v>
      </c>
      <c r="B107" s="121">
        <v>42108</v>
      </c>
    </row>
    <row r="108" spans="1:2" ht="18.75" x14ac:dyDescent="0.3">
      <c r="A108" s="120" t="s">
        <v>194</v>
      </c>
      <c r="B108" s="121">
        <v>42109</v>
      </c>
    </row>
    <row r="109" spans="1:2" ht="18.75" x14ac:dyDescent="0.3">
      <c r="A109" s="120" t="s">
        <v>195</v>
      </c>
      <c r="B109" s="121">
        <v>42110</v>
      </c>
    </row>
    <row r="110" spans="1:2" ht="18.75" x14ac:dyDescent="0.3">
      <c r="A110" s="120" t="s">
        <v>196</v>
      </c>
      <c r="B110" s="121">
        <v>42111</v>
      </c>
    </row>
    <row r="111" spans="1:2" ht="18.75" x14ac:dyDescent="0.3">
      <c r="A111" s="120" t="s">
        <v>197</v>
      </c>
      <c r="B111" s="121">
        <v>42112</v>
      </c>
    </row>
    <row r="112" spans="1:2" ht="18.75" x14ac:dyDescent="0.3">
      <c r="A112" s="120" t="s">
        <v>198</v>
      </c>
      <c r="B112" s="121">
        <v>42113</v>
      </c>
    </row>
    <row r="113" spans="1:2" ht="18.75" x14ac:dyDescent="0.3">
      <c r="A113" s="120" t="s">
        <v>192</v>
      </c>
      <c r="B113" s="121">
        <v>42114</v>
      </c>
    </row>
    <row r="114" spans="1:2" ht="18.75" x14ac:dyDescent="0.3">
      <c r="A114" s="120" t="s">
        <v>193</v>
      </c>
      <c r="B114" s="121">
        <v>42115</v>
      </c>
    </row>
    <row r="115" spans="1:2" ht="18.75" x14ac:dyDescent="0.3">
      <c r="A115" s="120" t="s">
        <v>194</v>
      </c>
      <c r="B115" s="121">
        <v>42116</v>
      </c>
    </row>
    <row r="116" spans="1:2" ht="18.75" x14ac:dyDescent="0.3">
      <c r="A116" s="120" t="s">
        <v>195</v>
      </c>
      <c r="B116" s="121">
        <v>42117</v>
      </c>
    </row>
    <row r="117" spans="1:2" ht="18.75" x14ac:dyDescent="0.3">
      <c r="A117" s="120" t="s">
        <v>196</v>
      </c>
      <c r="B117" s="121">
        <v>42118</v>
      </c>
    </row>
    <row r="118" spans="1:2" ht="18.75" x14ac:dyDescent="0.3">
      <c r="A118" s="120" t="s">
        <v>197</v>
      </c>
      <c r="B118" s="121">
        <v>42119</v>
      </c>
    </row>
    <row r="119" spans="1:2" ht="18.75" x14ac:dyDescent="0.3">
      <c r="A119" s="120" t="s">
        <v>198</v>
      </c>
      <c r="B119" s="121">
        <v>42120</v>
      </c>
    </row>
    <row r="120" spans="1:2" ht="18.75" x14ac:dyDescent="0.3">
      <c r="A120" s="120" t="s">
        <v>192</v>
      </c>
      <c r="B120" s="121">
        <v>42121</v>
      </c>
    </row>
    <row r="121" spans="1:2" ht="18.75" x14ac:dyDescent="0.3">
      <c r="A121" s="120" t="s">
        <v>193</v>
      </c>
      <c r="B121" s="121">
        <v>42122</v>
      </c>
    </row>
    <row r="122" spans="1:2" ht="18.75" x14ac:dyDescent="0.3">
      <c r="A122" s="120" t="s">
        <v>194</v>
      </c>
      <c r="B122" s="121">
        <v>42123</v>
      </c>
    </row>
    <row r="123" spans="1:2" ht="18.75" x14ac:dyDescent="0.3">
      <c r="A123" s="120" t="s">
        <v>195</v>
      </c>
      <c r="B123" s="121">
        <v>42124</v>
      </c>
    </row>
    <row r="124" spans="1:2" ht="18.75" x14ac:dyDescent="0.3">
      <c r="A124" s="120" t="s">
        <v>196</v>
      </c>
      <c r="B124" s="121">
        <v>42125</v>
      </c>
    </row>
    <row r="125" spans="1:2" ht="18.75" x14ac:dyDescent="0.3">
      <c r="A125" s="120" t="s">
        <v>197</v>
      </c>
      <c r="B125" s="121">
        <v>42126</v>
      </c>
    </row>
    <row r="126" spans="1:2" ht="18.75" x14ac:dyDescent="0.3">
      <c r="A126" s="120" t="s">
        <v>198</v>
      </c>
      <c r="B126" s="121">
        <v>42127</v>
      </c>
    </row>
    <row r="127" spans="1:2" ht="18.75" x14ac:dyDescent="0.3">
      <c r="A127" s="120" t="s">
        <v>192</v>
      </c>
      <c r="B127" s="121">
        <v>42128</v>
      </c>
    </row>
    <row r="128" spans="1:2" ht="18.75" x14ac:dyDescent="0.3">
      <c r="A128" s="120" t="s">
        <v>193</v>
      </c>
      <c r="B128" s="121">
        <v>42129</v>
      </c>
    </row>
    <row r="129" spans="1:2" ht="18.75" x14ac:dyDescent="0.3">
      <c r="A129" s="120" t="s">
        <v>194</v>
      </c>
      <c r="B129" s="121">
        <v>42130</v>
      </c>
    </row>
    <row r="130" spans="1:2" ht="18.75" x14ac:dyDescent="0.3">
      <c r="A130" s="120" t="s">
        <v>195</v>
      </c>
      <c r="B130" s="121">
        <v>42131</v>
      </c>
    </row>
    <row r="131" spans="1:2" ht="18.75" x14ac:dyDescent="0.3">
      <c r="A131" s="120" t="s">
        <v>196</v>
      </c>
      <c r="B131" s="121">
        <v>42132</v>
      </c>
    </row>
    <row r="132" spans="1:2" ht="18.75" x14ac:dyDescent="0.3">
      <c r="A132" s="120" t="s">
        <v>197</v>
      </c>
      <c r="B132" s="121">
        <v>42133</v>
      </c>
    </row>
    <row r="133" spans="1:2" ht="18.75" x14ac:dyDescent="0.3">
      <c r="A133" s="120" t="s">
        <v>198</v>
      </c>
      <c r="B133" s="121">
        <v>42134</v>
      </c>
    </row>
    <row r="134" spans="1:2" ht="18.75" x14ac:dyDescent="0.3">
      <c r="A134" s="120" t="s">
        <v>192</v>
      </c>
      <c r="B134" s="121">
        <v>42135</v>
      </c>
    </row>
    <row r="135" spans="1:2" ht="18.75" x14ac:dyDescent="0.3">
      <c r="A135" s="120" t="s">
        <v>193</v>
      </c>
      <c r="B135" s="121">
        <v>42136</v>
      </c>
    </row>
    <row r="136" spans="1:2" ht="18.75" x14ac:dyDescent="0.3">
      <c r="A136" s="120" t="s">
        <v>194</v>
      </c>
      <c r="B136" s="121">
        <v>42137</v>
      </c>
    </row>
    <row r="137" spans="1:2" ht="18.75" x14ac:dyDescent="0.3">
      <c r="A137" s="120" t="s">
        <v>195</v>
      </c>
      <c r="B137" s="121">
        <v>42138</v>
      </c>
    </row>
    <row r="138" spans="1:2" ht="18.75" x14ac:dyDescent="0.3">
      <c r="A138" s="120" t="s">
        <v>196</v>
      </c>
      <c r="B138" s="121">
        <v>42139</v>
      </c>
    </row>
    <row r="139" spans="1:2" ht="18.75" x14ac:dyDescent="0.3">
      <c r="A139" s="120" t="s">
        <v>197</v>
      </c>
      <c r="B139" s="121">
        <v>42140</v>
      </c>
    </row>
    <row r="140" spans="1:2" ht="18.75" x14ac:dyDescent="0.3">
      <c r="A140" s="120" t="s">
        <v>198</v>
      </c>
      <c r="B140" s="121">
        <v>42141</v>
      </c>
    </row>
    <row r="141" spans="1:2" ht="18.75" x14ac:dyDescent="0.3">
      <c r="A141" s="120" t="s">
        <v>192</v>
      </c>
      <c r="B141" s="121">
        <v>42142</v>
      </c>
    </row>
    <row r="142" spans="1:2" ht="18.75" x14ac:dyDescent="0.3">
      <c r="A142" s="120" t="s">
        <v>193</v>
      </c>
      <c r="B142" s="121">
        <v>42143</v>
      </c>
    </row>
    <row r="143" spans="1:2" ht="18.75" x14ac:dyDescent="0.3">
      <c r="A143" s="120" t="s">
        <v>194</v>
      </c>
      <c r="B143" s="121">
        <v>42144</v>
      </c>
    </row>
    <row r="144" spans="1:2" ht="18.75" x14ac:dyDescent="0.3">
      <c r="A144" s="120" t="s">
        <v>195</v>
      </c>
      <c r="B144" s="121">
        <v>42145</v>
      </c>
    </row>
    <row r="145" spans="1:2" ht="18.75" x14ac:dyDescent="0.3">
      <c r="A145" s="120" t="s">
        <v>196</v>
      </c>
      <c r="B145" s="121">
        <v>42146</v>
      </c>
    </row>
    <row r="146" spans="1:2" ht="18.75" x14ac:dyDescent="0.3">
      <c r="A146" s="120" t="s">
        <v>197</v>
      </c>
      <c r="B146" s="121">
        <v>42147</v>
      </c>
    </row>
    <row r="147" spans="1:2" ht="18.75" x14ac:dyDescent="0.3">
      <c r="A147" s="120" t="s">
        <v>198</v>
      </c>
      <c r="B147" s="121">
        <v>42148</v>
      </c>
    </row>
    <row r="148" spans="1:2" ht="18.75" x14ac:dyDescent="0.3">
      <c r="A148" s="120" t="s">
        <v>192</v>
      </c>
      <c r="B148" s="121">
        <v>42149</v>
      </c>
    </row>
    <row r="149" spans="1:2" ht="18.75" x14ac:dyDescent="0.3">
      <c r="A149" s="120" t="s">
        <v>193</v>
      </c>
      <c r="B149" s="121">
        <v>42150</v>
      </c>
    </row>
    <row r="150" spans="1:2" ht="18.75" x14ac:dyDescent="0.3">
      <c r="A150" s="120" t="s">
        <v>194</v>
      </c>
      <c r="B150" s="121">
        <v>42151</v>
      </c>
    </row>
    <row r="151" spans="1:2" ht="18.75" x14ac:dyDescent="0.3">
      <c r="A151" s="120" t="s">
        <v>195</v>
      </c>
      <c r="B151" s="121">
        <v>42152</v>
      </c>
    </row>
    <row r="152" spans="1:2" ht="18.75" x14ac:dyDescent="0.3">
      <c r="A152" s="120" t="s">
        <v>196</v>
      </c>
      <c r="B152" s="121">
        <v>42153</v>
      </c>
    </row>
    <row r="153" spans="1:2" ht="18.75" x14ac:dyDescent="0.3">
      <c r="A153" s="120" t="s">
        <v>197</v>
      </c>
      <c r="B153" s="121">
        <v>42154</v>
      </c>
    </row>
    <row r="154" spans="1:2" ht="18.75" x14ac:dyDescent="0.3">
      <c r="A154" s="120" t="s">
        <v>198</v>
      </c>
      <c r="B154" s="121">
        <v>42155</v>
      </c>
    </row>
    <row r="155" spans="1:2" ht="18.75" x14ac:dyDescent="0.3">
      <c r="A155" s="120" t="s">
        <v>192</v>
      </c>
      <c r="B155" s="121">
        <v>42156</v>
      </c>
    </row>
    <row r="156" spans="1:2" ht="18.75" x14ac:dyDescent="0.3">
      <c r="A156" s="120" t="s">
        <v>193</v>
      </c>
      <c r="B156" s="121">
        <v>42157</v>
      </c>
    </row>
    <row r="157" spans="1:2" ht="18.75" x14ac:dyDescent="0.3">
      <c r="A157" s="120" t="s">
        <v>194</v>
      </c>
      <c r="B157" s="121">
        <v>42158</v>
      </c>
    </row>
    <row r="158" spans="1:2" ht="18.75" x14ac:dyDescent="0.3">
      <c r="A158" s="120" t="s">
        <v>195</v>
      </c>
      <c r="B158" s="121">
        <v>42159</v>
      </c>
    </row>
    <row r="159" spans="1:2" ht="18.75" x14ac:dyDescent="0.3">
      <c r="A159" s="120" t="s">
        <v>196</v>
      </c>
      <c r="B159" s="121">
        <v>42160</v>
      </c>
    </row>
    <row r="160" spans="1:2" ht="18.75" x14ac:dyDescent="0.3">
      <c r="A160" s="120" t="s">
        <v>197</v>
      </c>
      <c r="B160" s="121">
        <v>42161</v>
      </c>
    </row>
    <row r="161" spans="1:2" ht="18.75" x14ac:dyDescent="0.3">
      <c r="A161" s="120" t="s">
        <v>198</v>
      </c>
      <c r="B161" s="121">
        <v>42162</v>
      </c>
    </row>
    <row r="162" spans="1:2" ht="18.75" x14ac:dyDescent="0.3">
      <c r="A162" s="120" t="s">
        <v>192</v>
      </c>
      <c r="B162" s="121">
        <v>42163</v>
      </c>
    </row>
    <row r="163" spans="1:2" ht="18.75" x14ac:dyDescent="0.3">
      <c r="A163" s="120" t="s">
        <v>193</v>
      </c>
      <c r="B163" s="121">
        <v>42164</v>
      </c>
    </row>
    <row r="164" spans="1:2" ht="18.75" x14ac:dyDescent="0.3">
      <c r="A164" s="120" t="s">
        <v>194</v>
      </c>
      <c r="B164" s="121">
        <v>42165</v>
      </c>
    </row>
    <row r="165" spans="1:2" ht="18.75" x14ac:dyDescent="0.3">
      <c r="A165" s="120" t="s">
        <v>195</v>
      </c>
      <c r="B165" s="121">
        <v>42166</v>
      </c>
    </row>
    <row r="166" spans="1:2" ht="18.75" x14ac:dyDescent="0.3">
      <c r="A166" s="120" t="s">
        <v>196</v>
      </c>
      <c r="B166" s="121">
        <v>42167</v>
      </c>
    </row>
    <row r="167" spans="1:2" ht="18.75" x14ac:dyDescent="0.3">
      <c r="A167" s="120" t="s">
        <v>197</v>
      </c>
      <c r="B167" s="121">
        <v>42168</v>
      </c>
    </row>
    <row r="168" spans="1:2" ht="18.75" x14ac:dyDescent="0.3">
      <c r="A168" s="120" t="s">
        <v>198</v>
      </c>
      <c r="B168" s="121">
        <v>42169</v>
      </c>
    </row>
    <row r="169" spans="1:2" ht="18.75" x14ac:dyDescent="0.3">
      <c r="A169" s="120" t="s">
        <v>192</v>
      </c>
      <c r="B169" s="121">
        <v>42170</v>
      </c>
    </row>
    <row r="170" spans="1:2" ht="18.75" x14ac:dyDescent="0.3">
      <c r="A170" s="120" t="s">
        <v>193</v>
      </c>
      <c r="B170" s="121">
        <v>42171</v>
      </c>
    </row>
    <row r="171" spans="1:2" ht="18.75" x14ac:dyDescent="0.3">
      <c r="A171" s="120" t="s">
        <v>194</v>
      </c>
      <c r="B171" s="121">
        <v>42172</v>
      </c>
    </row>
    <row r="172" spans="1:2" ht="18.75" x14ac:dyDescent="0.3">
      <c r="A172" s="120" t="s">
        <v>195</v>
      </c>
      <c r="B172" s="121">
        <v>42173</v>
      </c>
    </row>
    <row r="173" spans="1:2" ht="18.75" x14ac:dyDescent="0.3">
      <c r="A173" s="120" t="s">
        <v>196</v>
      </c>
      <c r="B173" s="121">
        <v>42174</v>
      </c>
    </row>
    <row r="174" spans="1:2" ht="18.75" x14ac:dyDescent="0.3">
      <c r="A174" s="120" t="s">
        <v>197</v>
      </c>
      <c r="B174" s="121">
        <v>42175</v>
      </c>
    </row>
    <row r="175" spans="1:2" ht="18.75" x14ac:dyDescent="0.3">
      <c r="A175" s="120" t="s">
        <v>198</v>
      </c>
      <c r="B175" s="121">
        <v>42176</v>
      </c>
    </row>
    <row r="176" spans="1:2" ht="18.75" x14ac:dyDescent="0.3">
      <c r="A176" s="120" t="s">
        <v>192</v>
      </c>
      <c r="B176" s="121">
        <v>42177</v>
      </c>
    </row>
    <row r="177" spans="1:2" ht="18.75" x14ac:dyDescent="0.3">
      <c r="A177" s="120" t="s">
        <v>193</v>
      </c>
      <c r="B177" s="121">
        <v>42178</v>
      </c>
    </row>
    <row r="178" spans="1:2" ht="18.75" x14ac:dyDescent="0.3">
      <c r="A178" s="120" t="s">
        <v>194</v>
      </c>
      <c r="B178" s="121">
        <v>42179</v>
      </c>
    </row>
    <row r="179" spans="1:2" ht="18.75" x14ac:dyDescent="0.3">
      <c r="A179" s="120" t="s">
        <v>195</v>
      </c>
      <c r="B179" s="121">
        <v>42180</v>
      </c>
    </row>
    <row r="180" spans="1:2" ht="18.75" x14ac:dyDescent="0.3">
      <c r="A180" s="120" t="s">
        <v>196</v>
      </c>
      <c r="B180" s="121">
        <v>42181</v>
      </c>
    </row>
    <row r="181" spans="1:2" ht="18.75" x14ac:dyDescent="0.3">
      <c r="A181" s="120" t="s">
        <v>197</v>
      </c>
      <c r="B181" s="121">
        <v>42182</v>
      </c>
    </row>
    <row r="182" spans="1:2" ht="18.75" x14ac:dyDescent="0.3">
      <c r="A182" s="120" t="s">
        <v>198</v>
      </c>
      <c r="B182" s="121">
        <v>42183</v>
      </c>
    </row>
    <row r="183" spans="1:2" ht="18.75" x14ac:dyDescent="0.3">
      <c r="A183" s="120" t="s">
        <v>192</v>
      </c>
      <c r="B183" s="121">
        <v>42184</v>
      </c>
    </row>
    <row r="184" spans="1:2" ht="18.75" x14ac:dyDescent="0.3">
      <c r="A184" s="120" t="s">
        <v>193</v>
      </c>
      <c r="B184" s="121">
        <v>42185</v>
      </c>
    </row>
    <row r="185" spans="1:2" ht="18.75" x14ac:dyDescent="0.3">
      <c r="A185" s="120" t="s">
        <v>194</v>
      </c>
      <c r="B185" s="121">
        <v>42186</v>
      </c>
    </row>
    <row r="186" spans="1:2" ht="18.75" x14ac:dyDescent="0.3">
      <c r="A186" s="120" t="s">
        <v>195</v>
      </c>
      <c r="B186" s="121">
        <v>42187</v>
      </c>
    </row>
    <row r="187" spans="1:2" ht="18.75" x14ac:dyDescent="0.3">
      <c r="A187" s="120" t="s">
        <v>196</v>
      </c>
      <c r="B187" s="121">
        <v>42188</v>
      </c>
    </row>
    <row r="188" spans="1:2" ht="18.75" x14ac:dyDescent="0.3">
      <c r="A188" s="120" t="s">
        <v>197</v>
      </c>
      <c r="B188" s="121">
        <v>42189</v>
      </c>
    </row>
    <row r="189" spans="1:2" ht="18.75" x14ac:dyDescent="0.3">
      <c r="A189" s="120" t="s">
        <v>198</v>
      </c>
      <c r="B189" s="121">
        <v>42190</v>
      </c>
    </row>
    <row r="190" spans="1:2" ht="18.75" x14ac:dyDescent="0.3">
      <c r="A190" s="120" t="s">
        <v>192</v>
      </c>
      <c r="B190" s="121">
        <v>42191</v>
      </c>
    </row>
    <row r="191" spans="1:2" ht="18.75" x14ac:dyDescent="0.3">
      <c r="A191" s="120" t="s">
        <v>193</v>
      </c>
      <c r="B191" s="121">
        <v>42192</v>
      </c>
    </row>
    <row r="192" spans="1:2" ht="18.75" x14ac:dyDescent="0.3">
      <c r="A192" s="120" t="s">
        <v>194</v>
      </c>
      <c r="B192" s="121">
        <v>42193</v>
      </c>
    </row>
    <row r="193" spans="1:2" ht="18.75" x14ac:dyDescent="0.3">
      <c r="A193" s="120" t="s">
        <v>195</v>
      </c>
      <c r="B193" s="121">
        <v>42194</v>
      </c>
    </row>
    <row r="194" spans="1:2" ht="18.75" x14ac:dyDescent="0.3">
      <c r="A194" s="120" t="s">
        <v>196</v>
      </c>
      <c r="B194" s="121">
        <v>42195</v>
      </c>
    </row>
    <row r="195" spans="1:2" ht="18.75" x14ac:dyDescent="0.3">
      <c r="A195" s="120" t="s">
        <v>197</v>
      </c>
      <c r="B195" s="121">
        <v>42196</v>
      </c>
    </row>
    <row r="196" spans="1:2" ht="18.75" x14ac:dyDescent="0.3">
      <c r="A196" s="120" t="s">
        <v>198</v>
      </c>
      <c r="B196" s="121">
        <v>42197</v>
      </c>
    </row>
    <row r="197" spans="1:2" ht="18.75" x14ac:dyDescent="0.3">
      <c r="A197" s="120" t="s">
        <v>192</v>
      </c>
      <c r="B197" s="121">
        <v>42198</v>
      </c>
    </row>
    <row r="198" spans="1:2" ht="18.75" x14ac:dyDescent="0.3">
      <c r="A198" s="120" t="s">
        <v>193</v>
      </c>
      <c r="B198" s="121">
        <v>42199</v>
      </c>
    </row>
    <row r="199" spans="1:2" ht="18.75" x14ac:dyDescent="0.3">
      <c r="A199" s="120" t="s">
        <v>194</v>
      </c>
      <c r="B199" s="121">
        <v>42200</v>
      </c>
    </row>
    <row r="200" spans="1:2" ht="18.75" x14ac:dyDescent="0.3">
      <c r="A200" s="120" t="s">
        <v>195</v>
      </c>
      <c r="B200" s="121">
        <v>42201</v>
      </c>
    </row>
    <row r="201" spans="1:2" ht="18.75" x14ac:dyDescent="0.3">
      <c r="A201" s="120" t="s">
        <v>196</v>
      </c>
      <c r="B201" s="121">
        <v>42202</v>
      </c>
    </row>
    <row r="202" spans="1:2" ht="18.75" x14ac:dyDescent="0.3">
      <c r="A202" s="120" t="s">
        <v>197</v>
      </c>
      <c r="B202" s="121">
        <v>42203</v>
      </c>
    </row>
    <row r="203" spans="1:2" ht="18.75" x14ac:dyDescent="0.3">
      <c r="A203" s="120" t="s">
        <v>198</v>
      </c>
      <c r="B203" s="121">
        <v>42204</v>
      </c>
    </row>
    <row r="204" spans="1:2" ht="18.75" x14ac:dyDescent="0.3">
      <c r="A204" s="120" t="s">
        <v>192</v>
      </c>
      <c r="B204" s="121">
        <v>42205</v>
      </c>
    </row>
    <row r="205" spans="1:2" ht="18.75" x14ac:dyDescent="0.3">
      <c r="A205" s="120" t="s">
        <v>193</v>
      </c>
      <c r="B205" s="121">
        <v>42206</v>
      </c>
    </row>
    <row r="206" spans="1:2" ht="18.75" x14ac:dyDescent="0.3">
      <c r="A206" s="120" t="s">
        <v>194</v>
      </c>
      <c r="B206" s="121">
        <v>42207</v>
      </c>
    </row>
    <row r="207" spans="1:2" ht="18.75" x14ac:dyDescent="0.3">
      <c r="A207" s="120" t="s">
        <v>195</v>
      </c>
      <c r="B207" s="121">
        <v>42208</v>
      </c>
    </row>
    <row r="208" spans="1:2" ht="18.75" x14ac:dyDescent="0.3">
      <c r="A208" s="120" t="s">
        <v>196</v>
      </c>
      <c r="B208" s="121">
        <v>42209</v>
      </c>
    </row>
    <row r="209" spans="1:2" ht="18.75" x14ac:dyDescent="0.3">
      <c r="A209" s="120" t="s">
        <v>197</v>
      </c>
      <c r="B209" s="121">
        <v>42210</v>
      </c>
    </row>
    <row r="210" spans="1:2" ht="18.75" x14ac:dyDescent="0.3">
      <c r="A210" s="120" t="s">
        <v>198</v>
      </c>
      <c r="B210" s="121">
        <v>42211</v>
      </c>
    </row>
    <row r="211" spans="1:2" ht="18.75" x14ac:dyDescent="0.3">
      <c r="A211" s="120" t="s">
        <v>192</v>
      </c>
      <c r="B211" s="121">
        <v>42212</v>
      </c>
    </row>
    <row r="212" spans="1:2" ht="18.75" x14ac:dyDescent="0.3">
      <c r="A212" s="120" t="s">
        <v>193</v>
      </c>
      <c r="B212" s="121">
        <v>42213</v>
      </c>
    </row>
    <row r="213" spans="1:2" ht="18.75" x14ac:dyDescent="0.3">
      <c r="A213" s="120" t="s">
        <v>194</v>
      </c>
      <c r="B213" s="121">
        <v>42214</v>
      </c>
    </row>
    <row r="214" spans="1:2" ht="18.75" x14ac:dyDescent="0.3">
      <c r="A214" s="120" t="s">
        <v>195</v>
      </c>
      <c r="B214" s="121">
        <v>42215</v>
      </c>
    </row>
    <row r="215" spans="1:2" ht="18.75" x14ac:dyDescent="0.3">
      <c r="A215" s="120" t="s">
        <v>196</v>
      </c>
      <c r="B215" s="121">
        <v>42216</v>
      </c>
    </row>
    <row r="216" spans="1:2" ht="18.75" x14ac:dyDescent="0.3">
      <c r="A216" s="120" t="s">
        <v>197</v>
      </c>
      <c r="B216" s="121">
        <v>42217</v>
      </c>
    </row>
    <row r="217" spans="1:2" ht="18.75" x14ac:dyDescent="0.3">
      <c r="A217" s="120" t="s">
        <v>198</v>
      </c>
      <c r="B217" s="121">
        <v>42218</v>
      </c>
    </row>
    <row r="218" spans="1:2" ht="18.75" x14ac:dyDescent="0.3">
      <c r="A218" s="120" t="s">
        <v>192</v>
      </c>
      <c r="B218" s="121">
        <v>42219</v>
      </c>
    </row>
    <row r="219" spans="1:2" ht="18.75" x14ac:dyDescent="0.3">
      <c r="A219" s="120" t="s">
        <v>193</v>
      </c>
      <c r="B219" s="121">
        <v>42220</v>
      </c>
    </row>
    <row r="220" spans="1:2" ht="18.75" x14ac:dyDescent="0.3">
      <c r="A220" s="120" t="s">
        <v>194</v>
      </c>
      <c r="B220" s="121">
        <v>42221</v>
      </c>
    </row>
    <row r="221" spans="1:2" ht="18.75" x14ac:dyDescent="0.3">
      <c r="A221" s="120" t="s">
        <v>195</v>
      </c>
      <c r="B221" s="121">
        <v>42222</v>
      </c>
    </row>
    <row r="222" spans="1:2" ht="18.75" x14ac:dyDescent="0.3">
      <c r="A222" s="120" t="s">
        <v>196</v>
      </c>
      <c r="B222" s="121">
        <v>42223</v>
      </c>
    </row>
    <row r="223" spans="1:2" ht="18.75" x14ac:dyDescent="0.3">
      <c r="A223" s="120" t="s">
        <v>197</v>
      </c>
      <c r="B223" s="121">
        <v>42224</v>
      </c>
    </row>
    <row r="224" spans="1:2" ht="18.75" x14ac:dyDescent="0.3">
      <c r="A224" s="120" t="s">
        <v>198</v>
      </c>
      <c r="B224" s="121">
        <v>42225</v>
      </c>
    </row>
    <row r="225" spans="1:2" ht="18.75" x14ac:dyDescent="0.3">
      <c r="A225" s="120" t="s">
        <v>192</v>
      </c>
      <c r="B225" s="121">
        <v>42226</v>
      </c>
    </row>
    <row r="226" spans="1:2" ht="18.75" x14ac:dyDescent="0.3">
      <c r="A226" s="120" t="s">
        <v>193</v>
      </c>
      <c r="B226" s="121">
        <v>42227</v>
      </c>
    </row>
    <row r="227" spans="1:2" ht="18.75" x14ac:dyDescent="0.3">
      <c r="A227" s="120" t="s">
        <v>194</v>
      </c>
      <c r="B227" s="121">
        <v>42228</v>
      </c>
    </row>
    <row r="228" spans="1:2" ht="18.75" x14ac:dyDescent="0.3">
      <c r="A228" s="120" t="s">
        <v>195</v>
      </c>
      <c r="B228" s="121">
        <v>42229</v>
      </c>
    </row>
    <row r="229" spans="1:2" ht="18.75" x14ac:dyDescent="0.3">
      <c r="A229" s="120" t="s">
        <v>196</v>
      </c>
      <c r="B229" s="121">
        <v>42230</v>
      </c>
    </row>
    <row r="230" spans="1:2" ht="18.75" x14ac:dyDescent="0.3">
      <c r="A230" s="120" t="s">
        <v>197</v>
      </c>
      <c r="B230" s="121">
        <v>42231</v>
      </c>
    </row>
    <row r="231" spans="1:2" ht="18.75" x14ac:dyDescent="0.3">
      <c r="A231" s="120" t="s">
        <v>198</v>
      </c>
      <c r="B231" s="121">
        <v>42232</v>
      </c>
    </row>
    <row r="232" spans="1:2" ht="18.75" x14ac:dyDescent="0.3">
      <c r="A232" s="120" t="s">
        <v>192</v>
      </c>
      <c r="B232" s="121">
        <v>42233</v>
      </c>
    </row>
    <row r="233" spans="1:2" ht="18.75" x14ac:dyDescent="0.3">
      <c r="A233" s="120" t="s">
        <v>193</v>
      </c>
      <c r="B233" s="121">
        <v>42234</v>
      </c>
    </row>
    <row r="234" spans="1:2" ht="18.75" x14ac:dyDescent="0.3">
      <c r="A234" s="120" t="s">
        <v>194</v>
      </c>
      <c r="B234" s="121">
        <v>42235</v>
      </c>
    </row>
    <row r="235" spans="1:2" ht="18.75" x14ac:dyDescent="0.3">
      <c r="A235" s="120" t="s">
        <v>195</v>
      </c>
      <c r="B235" s="121">
        <v>42236</v>
      </c>
    </row>
    <row r="236" spans="1:2" ht="18.75" x14ac:dyDescent="0.3">
      <c r="A236" s="120" t="s">
        <v>196</v>
      </c>
      <c r="B236" s="121">
        <v>42237</v>
      </c>
    </row>
    <row r="237" spans="1:2" ht="18.75" x14ac:dyDescent="0.3">
      <c r="A237" s="120" t="s">
        <v>197</v>
      </c>
      <c r="B237" s="121">
        <v>42238</v>
      </c>
    </row>
    <row r="238" spans="1:2" ht="18.75" x14ac:dyDescent="0.3">
      <c r="A238" s="120" t="s">
        <v>198</v>
      </c>
      <c r="B238" s="121">
        <v>42239</v>
      </c>
    </row>
    <row r="239" spans="1:2" ht="18.75" x14ac:dyDescent="0.3">
      <c r="A239" s="120" t="s">
        <v>192</v>
      </c>
      <c r="B239" s="121">
        <v>42240</v>
      </c>
    </row>
    <row r="240" spans="1:2" ht="18.75" x14ac:dyDescent="0.3">
      <c r="A240" s="120" t="s">
        <v>193</v>
      </c>
      <c r="B240" s="121">
        <v>42241</v>
      </c>
    </row>
    <row r="241" spans="1:2" ht="18.75" x14ac:dyDescent="0.3">
      <c r="A241" s="120" t="s">
        <v>194</v>
      </c>
      <c r="B241" s="121">
        <v>42242</v>
      </c>
    </row>
    <row r="242" spans="1:2" ht="18.75" x14ac:dyDescent="0.3">
      <c r="A242" s="120" t="s">
        <v>195</v>
      </c>
      <c r="B242" s="121">
        <v>42243</v>
      </c>
    </row>
    <row r="243" spans="1:2" ht="18.75" x14ac:dyDescent="0.3">
      <c r="A243" s="120" t="s">
        <v>196</v>
      </c>
      <c r="B243" s="121">
        <v>42244</v>
      </c>
    </row>
    <row r="244" spans="1:2" ht="18.75" x14ac:dyDescent="0.3">
      <c r="A244" s="120" t="s">
        <v>197</v>
      </c>
      <c r="B244" s="121">
        <v>42245</v>
      </c>
    </row>
    <row r="245" spans="1:2" ht="18.75" x14ac:dyDescent="0.3">
      <c r="A245" s="120" t="s">
        <v>198</v>
      </c>
      <c r="B245" s="121">
        <v>42246</v>
      </c>
    </row>
    <row r="246" spans="1:2" ht="18.75" x14ac:dyDescent="0.3">
      <c r="A246" s="120" t="s">
        <v>192</v>
      </c>
      <c r="B246" s="121">
        <v>42247</v>
      </c>
    </row>
    <row r="247" spans="1:2" ht="18.75" x14ac:dyDescent="0.3">
      <c r="A247" s="120" t="s">
        <v>193</v>
      </c>
      <c r="B247" s="121">
        <v>42248</v>
      </c>
    </row>
    <row r="248" spans="1:2" ht="18.75" x14ac:dyDescent="0.3">
      <c r="A248" s="120" t="s">
        <v>194</v>
      </c>
      <c r="B248" s="121">
        <v>42249</v>
      </c>
    </row>
    <row r="249" spans="1:2" ht="18.75" x14ac:dyDescent="0.3">
      <c r="A249" s="120" t="s">
        <v>195</v>
      </c>
      <c r="B249" s="121">
        <v>42250</v>
      </c>
    </row>
    <row r="250" spans="1:2" ht="18.75" x14ac:dyDescent="0.3">
      <c r="A250" s="120" t="s">
        <v>196</v>
      </c>
      <c r="B250" s="121">
        <v>42251</v>
      </c>
    </row>
    <row r="251" spans="1:2" ht="18.75" x14ac:dyDescent="0.3">
      <c r="A251" s="120" t="s">
        <v>197</v>
      </c>
      <c r="B251" s="121">
        <v>42252</v>
      </c>
    </row>
    <row r="252" spans="1:2" ht="18.75" x14ac:dyDescent="0.3">
      <c r="A252" s="120" t="s">
        <v>198</v>
      </c>
      <c r="B252" s="121">
        <v>42253</v>
      </c>
    </row>
    <row r="253" spans="1:2" ht="18.75" x14ac:dyDescent="0.3">
      <c r="A253" s="120" t="s">
        <v>192</v>
      </c>
      <c r="B253" s="121">
        <v>42254</v>
      </c>
    </row>
    <row r="254" spans="1:2" ht="18.75" x14ac:dyDescent="0.3">
      <c r="A254" s="120" t="s">
        <v>193</v>
      </c>
      <c r="B254" s="121">
        <v>42255</v>
      </c>
    </row>
    <row r="255" spans="1:2" ht="18.75" x14ac:dyDescent="0.3">
      <c r="A255" s="120" t="s">
        <v>194</v>
      </c>
      <c r="B255" s="121">
        <v>42256</v>
      </c>
    </row>
    <row r="256" spans="1:2" ht="18.75" x14ac:dyDescent="0.3">
      <c r="A256" s="120" t="s">
        <v>195</v>
      </c>
      <c r="B256" s="121">
        <v>42257</v>
      </c>
    </row>
    <row r="257" spans="1:2" ht="18.75" x14ac:dyDescent="0.3">
      <c r="A257" s="120" t="s">
        <v>196</v>
      </c>
      <c r="B257" s="121">
        <v>42258</v>
      </c>
    </row>
    <row r="258" spans="1:2" ht="18.75" x14ac:dyDescent="0.3">
      <c r="A258" s="120" t="s">
        <v>197</v>
      </c>
      <c r="B258" s="121">
        <v>42259</v>
      </c>
    </row>
    <row r="259" spans="1:2" ht="18.75" x14ac:dyDescent="0.3">
      <c r="A259" s="120" t="s">
        <v>198</v>
      </c>
      <c r="B259" s="121">
        <v>42260</v>
      </c>
    </row>
    <row r="260" spans="1:2" ht="18.75" x14ac:dyDescent="0.3">
      <c r="A260" s="120" t="s">
        <v>192</v>
      </c>
      <c r="B260" s="121">
        <v>42261</v>
      </c>
    </row>
    <row r="261" spans="1:2" ht="18.75" x14ac:dyDescent="0.3">
      <c r="A261" s="120" t="s">
        <v>193</v>
      </c>
      <c r="B261" s="121">
        <v>42262</v>
      </c>
    </row>
    <row r="262" spans="1:2" ht="18.75" x14ac:dyDescent="0.3">
      <c r="A262" s="120" t="s">
        <v>194</v>
      </c>
      <c r="B262" s="121">
        <v>42263</v>
      </c>
    </row>
    <row r="263" spans="1:2" ht="18.75" x14ac:dyDescent="0.3">
      <c r="A263" s="120" t="s">
        <v>195</v>
      </c>
      <c r="B263" s="121">
        <v>42264</v>
      </c>
    </row>
    <row r="264" spans="1:2" ht="18.75" x14ac:dyDescent="0.3">
      <c r="A264" s="120" t="s">
        <v>196</v>
      </c>
      <c r="B264" s="121">
        <v>42265</v>
      </c>
    </row>
    <row r="265" spans="1:2" ht="18.75" x14ac:dyDescent="0.3">
      <c r="A265" s="120" t="s">
        <v>197</v>
      </c>
      <c r="B265" s="121">
        <v>42266</v>
      </c>
    </row>
    <row r="266" spans="1:2" ht="18.75" x14ac:dyDescent="0.3">
      <c r="A266" s="120" t="s">
        <v>198</v>
      </c>
      <c r="B266" s="121">
        <v>42267</v>
      </c>
    </row>
    <row r="267" spans="1:2" ht="18.75" x14ac:dyDescent="0.3">
      <c r="A267" s="120" t="s">
        <v>192</v>
      </c>
      <c r="B267" s="121">
        <v>42268</v>
      </c>
    </row>
    <row r="268" spans="1:2" ht="18.75" x14ac:dyDescent="0.3">
      <c r="A268" s="120" t="s">
        <v>193</v>
      </c>
      <c r="B268" s="121">
        <v>42269</v>
      </c>
    </row>
    <row r="269" spans="1:2" ht="18.75" x14ac:dyDescent="0.3">
      <c r="A269" s="120" t="s">
        <v>194</v>
      </c>
      <c r="B269" s="121">
        <v>42270</v>
      </c>
    </row>
    <row r="270" spans="1:2" ht="18.75" x14ac:dyDescent="0.3">
      <c r="A270" s="120" t="s">
        <v>195</v>
      </c>
      <c r="B270" s="121">
        <v>42271</v>
      </c>
    </row>
    <row r="271" spans="1:2" ht="18.75" x14ac:dyDescent="0.3">
      <c r="A271" s="120" t="s">
        <v>196</v>
      </c>
      <c r="B271" s="121">
        <v>42272</v>
      </c>
    </row>
    <row r="272" spans="1:2" ht="18.75" x14ac:dyDescent="0.3">
      <c r="A272" s="120" t="s">
        <v>197</v>
      </c>
      <c r="B272" s="121">
        <v>42273</v>
      </c>
    </row>
    <row r="273" spans="1:2" ht="18.75" x14ac:dyDescent="0.3">
      <c r="A273" s="120" t="s">
        <v>198</v>
      </c>
      <c r="B273" s="121">
        <v>42274</v>
      </c>
    </row>
    <row r="274" spans="1:2" ht="18.75" x14ac:dyDescent="0.3">
      <c r="A274" s="120" t="s">
        <v>192</v>
      </c>
      <c r="B274" s="121">
        <v>42275</v>
      </c>
    </row>
    <row r="275" spans="1:2" ht="18.75" x14ac:dyDescent="0.3">
      <c r="A275" s="120" t="s">
        <v>193</v>
      </c>
      <c r="B275" s="121">
        <v>42276</v>
      </c>
    </row>
    <row r="276" spans="1:2" ht="18.75" x14ac:dyDescent="0.3">
      <c r="A276" s="120" t="s">
        <v>194</v>
      </c>
      <c r="B276" s="121">
        <v>42277</v>
      </c>
    </row>
    <row r="277" spans="1:2" ht="18.75" x14ac:dyDescent="0.3">
      <c r="A277" s="120" t="s">
        <v>195</v>
      </c>
      <c r="B277" s="121">
        <v>42278</v>
      </c>
    </row>
    <row r="278" spans="1:2" ht="18.75" x14ac:dyDescent="0.3">
      <c r="A278" s="120" t="s">
        <v>196</v>
      </c>
      <c r="B278" s="121">
        <v>42279</v>
      </c>
    </row>
    <row r="279" spans="1:2" ht="18.75" x14ac:dyDescent="0.3">
      <c r="A279" s="120" t="s">
        <v>197</v>
      </c>
      <c r="B279" s="121">
        <v>42280</v>
      </c>
    </row>
    <row r="280" spans="1:2" ht="18.75" x14ac:dyDescent="0.3">
      <c r="A280" s="120" t="s">
        <v>198</v>
      </c>
      <c r="B280" s="121">
        <v>42281</v>
      </c>
    </row>
    <row r="281" spans="1:2" ht="18.75" x14ac:dyDescent="0.3">
      <c r="A281" s="120" t="s">
        <v>192</v>
      </c>
      <c r="B281" s="121">
        <v>42282</v>
      </c>
    </row>
    <row r="282" spans="1:2" ht="18.75" x14ac:dyDescent="0.3">
      <c r="A282" s="120" t="s">
        <v>193</v>
      </c>
      <c r="B282" s="121">
        <v>42283</v>
      </c>
    </row>
    <row r="283" spans="1:2" ht="18.75" x14ac:dyDescent="0.3">
      <c r="A283" s="120" t="s">
        <v>194</v>
      </c>
      <c r="B283" s="121">
        <v>42284</v>
      </c>
    </row>
    <row r="284" spans="1:2" ht="18.75" x14ac:dyDescent="0.3">
      <c r="A284" s="120" t="s">
        <v>195</v>
      </c>
      <c r="B284" s="121">
        <v>42285</v>
      </c>
    </row>
    <row r="285" spans="1:2" ht="18.75" x14ac:dyDescent="0.3">
      <c r="A285" s="120" t="s">
        <v>196</v>
      </c>
      <c r="B285" s="121">
        <v>42286</v>
      </c>
    </row>
    <row r="286" spans="1:2" ht="18.75" x14ac:dyDescent="0.3">
      <c r="A286" s="120" t="s">
        <v>197</v>
      </c>
      <c r="B286" s="121">
        <v>42287</v>
      </c>
    </row>
    <row r="287" spans="1:2" ht="18.75" x14ac:dyDescent="0.3">
      <c r="A287" s="120" t="s">
        <v>198</v>
      </c>
      <c r="B287" s="121">
        <v>42288</v>
      </c>
    </row>
    <row r="288" spans="1:2" ht="18.75" x14ac:dyDescent="0.3">
      <c r="A288" s="120" t="s">
        <v>192</v>
      </c>
      <c r="B288" s="121">
        <v>42289</v>
      </c>
    </row>
    <row r="289" spans="1:2" ht="18.75" x14ac:dyDescent="0.3">
      <c r="A289" s="120" t="s">
        <v>193</v>
      </c>
      <c r="B289" s="121">
        <v>42290</v>
      </c>
    </row>
    <row r="290" spans="1:2" ht="18.75" x14ac:dyDescent="0.3">
      <c r="A290" s="120" t="s">
        <v>194</v>
      </c>
      <c r="B290" s="121">
        <v>42291</v>
      </c>
    </row>
    <row r="291" spans="1:2" ht="18.75" x14ac:dyDescent="0.3">
      <c r="A291" s="120" t="s">
        <v>195</v>
      </c>
      <c r="B291" s="121">
        <v>42292</v>
      </c>
    </row>
    <row r="292" spans="1:2" ht="18.75" x14ac:dyDescent="0.3">
      <c r="A292" s="120" t="s">
        <v>196</v>
      </c>
      <c r="B292" s="121">
        <v>42293</v>
      </c>
    </row>
    <row r="293" spans="1:2" ht="18.75" x14ac:dyDescent="0.3">
      <c r="A293" s="120" t="s">
        <v>197</v>
      </c>
      <c r="B293" s="121">
        <v>42294</v>
      </c>
    </row>
    <row r="294" spans="1:2" ht="18.75" x14ac:dyDescent="0.3">
      <c r="A294" s="120" t="s">
        <v>198</v>
      </c>
      <c r="B294" s="121">
        <v>42295</v>
      </c>
    </row>
    <row r="295" spans="1:2" ht="18.75" x14ac:dyDescent="0.3">
      <c r="A295" s="120" t="s">
        <v>192</v>
      </c>
      <c r="B295" s="121">
        <v>42296</v>
      </c>
    </row>
    <row r="296" spans="1:2" ht="18.75" x14ac:dyDescent="0.3">
      <c r="A296" s="120" t="s">
        <v>193</v>
      </c>
      <c r="B296" s="121">
        <v>42297</v>
      </c>
    </row>
    <row r="297" spans="1:2" ht="18.75" x14ac:dyDescent="0.3">
      <c r="A297" s="120" t="s">
        <v>194</v>
      </c>
      <c r="B297" s="121">
        <v>42298</v>
      </c>
    </row>
    <row r="298" spans="1:2" ht="18.75" x14ac:dyDescent="0.3">
      <c r="A298" s="120" t="s">
        <v>195</v>
      </c>
      <c r="B298" s="121">
        <v>42299</v>
      </c>
    </row>
    <row r="299" spans="1:2" ht="18.75" x14ac:dyDescent="0.3">
      <c r="A299" s="120" t="s">
        <v>196</v>
      </c>
      <c r="B299" s="121">
        <v>42300</v>
      </c>
    </row>
    <row r="300" spans="1:2" ht="18.75" x14ac:dyDescent="0.3">
      <c r="A300" s="120" t="s">
        <v>197</v>
      </c>
      <c r="B300" s="121">
        <v>42301</v>
      </c>
    </row>
    <row r="301" spans="1:2" ht="18.75" x14ac:dyDescent="0.3">
      <c r="A301" s="120" t="s">
        <v>198</v>
      </c>
      <c r="B301" s="121">
        <v>42302</v>
      </c>
    </row>
    <row r="302" spans="1:2" ht="18.75" x14ac:dyDescent="0.3">
      <c r="A302" s="120" t="s">
        <v>192</v>
      </c>
      <c r="B302" s="121">
        <v>42303</v>
      </c>
    </row>
    <row r="303" spans="1:2" ht="18.75" x14ac:dyDescent="0.3">
      <c r="A303" s="120" t="s">
        <v>193</v>
      </c>
      <c r="B303" s="121">
        <v>42304</v>
      </c>
    </row>
    <row r="304" spans="1:2" ht="18.75" x14ac:dyDescent="0.3">
      <c r="A304" s="120" t="s">
        <v>194</v>
      </c>
      <c r="B304" s="121">
        <v>42305</v>
      </c>
    </row>
    <row r="305" spans="1:2" ht="18.75" x14ac:dyDescent="0.3">
      <c r="A305" s="120" t="s">
        <v>195</v>
      </c>
      <c r="B305" s="121">
        <v>42306</v>
      </c>
    </row>
    <row r="306" spans="1:2" ht="18.75" x14ac:dyDescent="0.3">
      <c r="A306" s="120" t="s">
        <v>196</v>
      </c>
      <c r="B306" s="121">
        <v>42307</v>
      </c>
    </row>
    <row r="307" spans="1:2" ht="18.75" x14ac:dyDescent="0.3">
      <c r="A307" s="120" t="s">
        <v>197</v>
      </c>
      <c r="B307" s="121">
        <v>42308</v>
      </c>
    </row>
    <row r="308" spans="1:2" ht="18.75" x14ac:dyDescent="0.3">
      <c r="A308" s="120" t="s">
        <v>198</v>
      </c>
      <c r="B308" s="121">
        <v>42309</v>
      </c>
    </row>
    <row r="309" spans="1:2" ht="18.75" x14ac:dyDescent="0.3">
      <c r="A309" s="120" t="s">
        <v>192</v>
      </c>
      <c r="B309" s="121">
        <v>42310</v>
      </c>
    </row>
    <row r="310" spans="1:2" ht="18.75" x14ac:dyDescent="0.3">
      <c r="A310" s="120" t="s">
        <v>193</v>
      </c>
      <c r="B310" s="121">
        <v>42311</v>
      </c>
    </row>
    <row r="311" spans="1:2" ht="18.75" x14ac:dyDescent="0.3">
      <c r="A311" s="120" t="s">
        <v>194</v>
      </c>
      <c r="B311" s="121">
        <v>42312</v>
      </c>
    </row>
    <row r="312" spans="1:2" ht="18.75" x14ac:dyDescent="0.3">
      <c r="A312" s="120" t="s">
        <v>195</v>
      </c>
      <c r="B312" s="121">
        <v>42313</v>
      </c>
    </row>
    <row r="313" spans="1:2" ht="18.75" x14ac:dyDescent="0.3">
      <c r="A313" s="120" t="s">
        <v>196</v>
      </c>
      <c r="B313" s="121">
        <v>42314</v>
      </c>
    </row>
    <row r="314" spans="1:2" ht="18.75" x14ac:dyDescent="0.3">
      <c r="A314" s="120" t="s">
        <v>197</v>
      </c>
      <c r="B314" s="121">
        <v>42315</v>
      </c>
    </row>
    <row r="315" spans="1:2" ht="18.75" x14ac:dyDescent="0.3">
      <c r="A315" s="120" t="s">
        <v>198</v>
      </c>
      <c r="B315" s="121">
        <v>42316</v>
      </c>
    </row>
    <row r="316" spans="1:2" ht="18.75" x14ac:dyDescent="0.3">
      <c r="A316" s="120" t="s">
        <v>192</v>
      </c>
      <c r="B316" s="121">
        <v>42317</v>
      </c>
    </row>
    <row r="317" spans="1:2" ht="18.75" x14ac:dyDescent="0.3">
      <c r="A317" s="120" t="s">
        <v>193</v>
      </c>
      <c r="B317" s="121">
        <v>42318</v>
      </c>
    </row>
    <row r="318" spans="1:2" ht="18.75" x14ac:dyDescent="0.3">
      <c r="A318" s="120" t="s">
        <v>194</v>
      </c>
      <c r="B318" s="121">
        <v>42319</v>
      </c>
    </row>
    <row r="319" spans="1:2" ht="18.75" x14ac:dyDescent="0.3">
      <c r="A319" s="120" t="s">
        <v>195</v>
      </c>
      <c r="B319" s="121">
        <v>42320</v>
      </c>
    </row>
    <row r="320" spans="1:2" ht="18.75" x14ac:dyDescent="0.3">
      <c r="A320" s="120" t="s">
        <v>196</v>
      </c>
      <c r="B320" s="121">
        <v>42321</v>
      </c>
    </row>
    <row r="321" spans="1:2" ht="18.75" x14ac:dyDescent="0.3">
      <c r="A321" s="120" t="s">
        <v>197</v>
      </c>
      <c r="B321" s="121">
        <v>42322</v>
      </c>
    </row>
    <row r="322" spans="1:2" ht="18.75" x14ac:dyDescent="0.3">
      <c r="A322" s="120" t="s">
        <v>198</v>
      </c>
      <c r="B322" s="121">
        <v>42323</v>
      </c>
    </row>
    <row r="323" spans="1:2" ht="18.75" x14ac:dyDescent="0.3">
      <c r="A323" s="120" t="s">
        <v>192</v>
      </c>
      <c r="B323" s="121">
        <v>42324</v>
      </c>
    </row>
    <row r="324" spans="1:2" ht="18.75" x14ac:dyDescent="0.3">
      <c r="A324" s="120" t="s">
        <v>193</v>
      </c>
      <c r="B324" s="121">
        <v>42325</v>
      </c>
    </row>
    <row r="325" spans="1:2" ht="18.75" x14ac:dyDescent="0.3">
      <c r="A325" s="120" t="s">
        <v>194</v>
      </c>
      <c r="B325" s="121">
        <v>42326</v>
      </c>
    </row>
    <row r="326" spans="1:2" ht="18.75" x14ac:dyDescent="0.3">
      <c r="A326" s="120" t="s">
        <v>195</v>
      </c>
      <c r="B326" s="121">
        <v>42327</v>
      </c>
    </row>
    <row r="327" spans="1:2" ht="18.75" x14ac:dyDescent="0.3">
      <c r="A327" s="120" t="s">
        <v>196</v>
      </c>
      <c r="B327" s="121">
        <v>42328</v>
      </c>
    </row>
    <row r="328" spans="1:2" ht="18.75" x14ac:dyDescent="0.3">
      <c r="A328" s="120" t="s">
        <v>197</v>
      </c>
      <c r="B328" s="121">
        <v>42329</v>
      </c>
    </row>
    <row r="329" spans="1:2" ht="18.75" x14ac:dyDescent="0.3">
      <c r="A329" s="120" t="s">
        <v>198</v>
      </c>
      <c r="B329" s="121">
        <v>42330</v>
      </c>
    </row>
    <row r="330" spans="1:2" ht="18.75" x14ac:dyDescent="0.3">
      <c r="A330" s="120" t="s">
        <v>192</v>
      </c>
      <c r="B330" s="121">
        <v>42331</v>
      </c>
    </row>
    <row r="331" spans="1:2" ht="18.75" x14ac:dyDescent="0.3">
      <c r="A331" s="120" t="s">
        <v>193</v>
      </c>
      <c r="B331" s="121">
        <v>42332</v>
      </c>
    </row>
    <row r="332" spans="1:2" ht="18.75" x14ac:dyDescent="0.3">
      <c r="A332" s="120" t="s">
        <v>194</v>
      </c>
      <c r="B332" s="121">
        <v>42333</v>
      </c>
    </row>
    <row r="333" spans="1:2" ht="18.75" x14ac:dyDescent="0.3">
      <c r="A333" s="120" t="s">
        <v>195</v>
      </c>
      <c r="B333" s="121">
        <v>42334</v>
      </c>
    </row>
    <row r="334" spans="1:2" ht="18.75" x14ac:dyDescent="0.3">
      <c r="A334" s="120" t="s">
        <v>196</v>
      </c>
      <c r="B334" s="121">
        <v>42335</v>
      </c>
    </row>
    <row r="335" spans="1:2" ht="18.75" x14ac:dyDescent="0.3">
      <c r="A335" s="120" t="s">
        <v>197</v>
      </c>
      <c r="B335" s="121">
        <v>42336</v>
      </c>
    </row>
    <row r="336" spans="1:2" ht="18.75" x14ac:dyDescent="0.3">
      <c r="A336" s="120" t="s">
        <v>198</v>
      </c>
      <c r="B336" s="121">
        <v>42337</v>
      </c>
    </row>
    <row r="337" spans="1:2" ht="18.75" x14ac:dyDescent="0.3">
      <c r="A337" s="120" t="s">
        <v>192</v>
      </c>
      <c r="B337" s="121">
        <v>42338</v>
      </c>
    </row>
    <row r="338" spans="1:2" ht="18.75" x14ac:dyDescent="0.3">
      <c r="A338" s="120" t="s">
        <v>193</v>
      </c>
      <c r="B338" s="121">
        <v>42339</v>
      </c>
    </row>
    <row r="339" spans="1:2" ht="18.75" x14ac:dyDescent="0.3">
      <c r="A339" s="120" t="s">
        <v>194</v>
      </c>
      <c r="B339" s="121">
        <v>42340</v>
      </c>
    </row>
    <row r="340" spans="1:2" ht="18.75" x14ac:dyDescent="0.3">
      <c r="A340" s="120" t="s">
        <v>195</v>
      </c>
      <c r="B340" s="121">
        <v>42341</v>
      </c>
    </row>
    <row r="341" spans="1:2" ht="18.75" x14ac:dyDescent="0.3">
      <c r="A341" s="120" t="s">
        <v>196</v>
      </c>
      <c r="B341" s="121">
        <v>42342</v>
      </c>
    </row>
    <row r="342" spans="1:2" ht="18.75" x14ac:dyDescent="0.3">
      <c r="A342" s="120" t="s">
        <v>197</v>
      </c>
      <c r="B342" s="121">
        <v>42343</v>
      </c>
    </row>
    <row r="343" spans="1:2" ht="18.75" x14ac:dyDescent="0.3">
      <c r="A343" s="120" t="s">
        <v>198</v>
      </c>
      <c r="B343" s="121">
        <v>42344</v>
      </c>
    </row>
    <row r="344" spans="1:2" ht="18.75" x14ac:dyDescent="0.3">
      <c r="A344" s="120" t="s">
        <v>192</v>
      </c>
      <c r="B344" s="121">
        <v>42345</v>
      </c>
    </row>
    <row r="345" spans="1:2" ht="18.75" x14ac:dyDescent="0.3">
      <c r="A345" s="120" t="s">
        <v>193</v>
      </c>
      <c r="B345" s="121">
        <v>42346</v>
      </c>
    </row>
    <row r="346" spans="1:2" ht="18.75" x14ac:dyDescent="0.3">
      <c r="A346" s="120" t="s">
        <v>194</v>
      </c>
      <c r="B346" s="121">
        <v>42347</v>
      </c>
    </row>
    <row r="347" spans="1:2" ht="18.75" x14ac:dyDescent="0.3">
      <c r="A347" s="120" t="s">
        <v>195</v>
      </c>
      <c r="B347" s="121">
        <v>42348</v>
      </c>
    </row>
    <row r="348" spans="1:2" ht="18.75" x14ac:dyDescent="0.3">
      <c r="A348" s="120" t="s">
        <v>196</v>
      </c>
      <c r="B348" s="121">
        <v>42349</v>
      </c>
    </row>
    <row r="349" spans="1:2" ht="18.75" x14ac:dyDescent="0.3">
      <c r="A349" s="120" t="s">
        <v>197</v>
      </c>
      <c r="B349" s="121">
        <v>42350</v>
      </c>
    </row>
    <row r="350" spans="1:2" ht="18.75" x14ac:dyDescent="0.3">
      <c r="A350" s="120" t="s">
        <v>198</v>
      </c>
      <c r="B350" s="121">
        <v>42351</v>
      </c>
    </row>
    <row r="351" spans="1:2" ht="18.75" x14ac:dyDescent="0.3">
      <c r="A351" s="120" t="s">
        <v>192</v>
      </c>
      <c r="B351" s="121">
        <v>42352</v>
      </c>
    </row>
    <row r="352" spans="1:2" ht="18.75" x14ac:dyDescent="0.3">
      <c r="A352" s="120" t="s">
        <v>193</v>
      </c>
      <c r="B352" s="121">
        <v>42353</v>
      </c>
    </row>
    <row r="353" spans="1:2" ht="18.75" x14ac:dyDescent="0.3">
      <c r="A353" s="120" t="s">
        <v>194</v>
      </c>
      <c r="B353" s="121">
        <v>42354</v>
      </c>
    </row>
    <row r="354" spans="1:2" ht="18.75" x14ac:dyDescent="0.3">
      <c r="A354" s="120" t="s">
        <v>195</v>
      </c>
      <c r="B354" s="121">
        <v>42355</v>
      </c>
    </row>
    <row r="355" spans="1:2" ht="18.75" x14ac:dyDescent="0.3">
      <c r="A355" s="120" t="s">
        <v>196</v>
      </c>
      <c r="B355" s="121">
        <v>42356</v>
      </c>
    </row>
    <row r="356" spans="1:2" ht="18.75" x14ac:dyDescent="0.3">
      <c r="A356" s="120" t="s">
        <v>197</v>
      </c>
      <c r="B356" s="121">
        <v>42357</v>
      </c>
    </row>
    <row r="357" spans="1:2" ht="18.75" x14ac:dyDescent="0.3">
      <c r="A357" s="120" t="s">
        <v>198</v>
      </c>
      <c r="B357" s="121">
        <v>42358</v>
      </c>
    </row>
    <row r="358" spans="1:2" ht="18.75" x14ac:dyDescent="0.3">
      <c r="A358" s="120" t="s">
        <v>192</v>
      </c>
      <c r="B358" s="121">
        <v>42359</v>
      </c>
    </row>
    <row r="359" spans="1:2" ht="18.75" x14ac:dyDescent="0.3">
      <c r="A359" s="120" t="s">
        <v>193</v>
      </c>
      <c r="B359" s="121">
        <v>42360</v>
      </c>
    </row>
    <row r="360" spans="1:2" ht="18.75" x14ac:dyDescent="0.3">
      <c r="A360" s="120" t="s">
        <v>194</v>
      </c>
      <c r="B360" s="121">
        <v>42361</v>
      </c>
    </row>
    <row r="361" spans="1:2" ht="18.75" x14ac:dyDescent="0.3">
      <c r="A361" s="120" t="s">
        <v>195</v>
      </c>
      <c r="B361" s="121">
        <v>42362</v>
      </c>
    </row>
    <row r="362" spans="1:2" ht="18.75" x14ac:dyDescent="0.3">
      <c r="A362" s="120" t="s">
        <v>196</v>
      </c>
      <c r="B362" s="121">
        <v>42363</v>
      </c>
    </row>
    <row r="363" spans="1:2" ht="18.75" x14ac:dyDescent="0.3">
      <c r="A363" s="120" t="s">
        <v>197</v>
      </c>
      <c r="B363" s="121">
        <v>42364</v>
      </c>
    </row>
    <row r="364" spans="1:2" ht="18.75" x14ac:dyDescent="0.3">
      <c r="A364" s="120" t="s">
        <v>198</v>
      </c>
      <c r="B364" s="121">
        <v>42365</v>
      </c>
    </row>
    <row r="365" spans="1:2" ht="18.75" x14ac:dyDescent="0.3">
      <c r="A365" s="120" t="s">
        <v>192</v>
      </c>
      <c r="B365" s="121">
        <v>42366</v>
      </c>
    </row>
    <row r="366" spans="1:2" ht="18.75" x14ac:dyDescent="0.3">
      <c r="A366" s="120" t="s">
        <v>193</v>
      </c>
      <c r="B366" s="121">
        <v>42367</v>
      </c>
    </row>
    <row r="367" spans="1:2" ht="18.75" x14ac:dyDescent="0.3">
      <c r="A367" s="120" t="s">
        <v>194</v>
      </c>
      <c r="B367" s="121">
        <v>42368</v>
      </c>
    </row>
    <row r="368" spans="1:2" ht="18.75" x14ac:dyDescent="0.3">
      <c r="A368" s="120" t="s">
        <v>195</v>
      </c>
      <c r="B368" s="121">
        <v>42369</v>
      </c>
    </row>
    <row r="369" spans="1:2" ht="18.75" x14ac:dyDescent="0.3">
      <c r="A369" s="120" t="s">
        <v>196</v>
      </c>
      <c r="B369" s="121">
        <v>42370</v>
      </c>
    </row>
    <row r="370" spans="1:2" ht="18.75" x14ac:dyDescent="0.3">
      <c r="A370" s="120" t="s">
        <v>197</v>
      </c>
      <c r="B370" s="121">
        <v>42371</v>
      </c>
    </row>
    <row r="371" spans="1:2" ht="18.75" x14ac:dyDescent="0.3">
      <c r="A371" s="120" t="s">
        <v>198</v>
      </c>
      <c r="B371" s="121">
        <v>42372</v>
      </c>
    </row>
    <row r="372" spans="1:2" ht="18.75" x14ac:dyDescent="0.3">
      <c r="A372" s="120" t="s">
        <v>192</v>
      </c>
      <c r="B372" s="121">
        <v>42373</v>
      </c>
    </row>
    <row r="373" spans="1:2" ht="18.75" x14ac:dyDescent="0.3">
      <c r="A373" s="120" t="s">
        <v>193</v>
      </c>
      <c r="B373" s="121">
        <v>42374</v>
      </c>
    </row>
    <row r="374" spans="1:2" ht="18.75" x14ac:dyDescent="0.3">
      <c r="A374" s="120" t="s">
        <v>194</v>
      </c>
      <c r="B374" s="121">
        <v>42375</v>
      </c>
    </row>
    <row r="375" spans="1:2" ht="18.75" x14ac:dyDescent="0.3">
      <c r="A375" s="120" t="s">
        <v>195</v>
      </c>
      <c r="B375" s="121">
        <v>42376</v>
      </c>
    </row>
    <row r="376" spans="1:2" ht="18.75" x14ac:dyDescent="0.3">
      <c r="A376" s="120" t="s">
        <v>196</v>
      </c>
      <c r="B376" s="121">
        <v>42377</v>
      </c>
    </row>
    <row r="377" spans="1:2" ht="18.75" x14ac:dyDescent="0.3">
      <c r="A377" s="120" t="s">
        <v>197</v>
      </c>
      <c r="B377" s="121">
        <v>42378</v>
      </c>
    </row>
  </sheetData>
  <sheetProtection sheet="1" objects="1" scenarios="1"/>
  <conditionalFormatting sqref="A1:B377">
    <cfRule type="containsText" dxfId="1" priority="1" operator="containsText" text="Dimanche">
      <formula>NOT(ISERROR(SEARCH("Dimanche",A1)))</formula>
    </cfRule>
    <cfRule type="containsText" dxfId="0" priority="2" operator="containsText" text="Samedi">
      <formula>NOT(ISERROR(SEARCH("Samedi",A1)))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17"/>
  </sheetPr>
  <dimension ref="A1:FG595"/>
  <sheetViews>
    <sheetView showZeros="0" zoomScale="115" zoomScaleNormal="115" workbookViewId="0">
      <pane xSplit="2" ySplit="3" topLeftCell="C100" activePane="bottomRight" state="frozen"/>
      <selection pane="topRight" activeCell="D1" sqref="D1"/>
      <selection pane="bottomLeft" activeCell="A3" sqref="A3"/>
      <selection pane="bottomRight" activeCell="C120" sqref="C120"/>
    </sheetView>
  </sheetViews>
  <sheetFormatPr baseColWidth="10" defaultRowHeight="12.75" x14ac:dyDescent="0.2"/>
  <cols>
    <col min="1" max="1" width="10.85546875" customWidth="1"/>
    <col min="2" max="2" width="27" customWidth="1"/>
    <col min="3" max="17" width="8.7109375" customWidth="1"/>
    <col min="18" max="18" width="26.28515625" customWidth="1"/>
    <col min="19" max="19" width="35" customWidth="1"/>
    <col min="20" max="22" width="8.7109375" customWidth="1"/>
    <col min="23" max="23" width="8.7109375" style="1" customWidth="1"/>
    <col min="24" max="24" width="8.7109375" style="2" customWidth="1"/>
    <col min="25" max="28" width="8.7109375" customWidth="1"/>
    <col min="29" max="29" width="17.140625" customWidth="1"/>
    <col min="30" max="30" width="11.28515625" customWidth="1"/>
    <col min="31" max="31" width="33.7109375" customWidth="1"/>
    <col min="32" max="32" width="8.7109375" customWidth="1"/>
    <col min="33" max="33" width="7.42578125" customWidth="1"/>
    <col min="34" max="34" width="15" customWidth="1"/>
    <col min="36" max="36" width="6.7109375" style="8" customWidth="1"/>
    <col min="37" max="38" width="6.7109375" customWidth="1"/>
    <col min="39" max="39" width="10" customWidth="1"/>
    <col min="40" max="40" width="21.28515625" customWidth="1"/>
    <col min="41" max="41" width="13.28515625" customWidth="1"/>
    <col min="42" max="42" width="15" customWidth="1"/>
  </cols>
  <sheetData>
    <row r="1" spans="1:121" s="8" customFormat="1" ht="36.75" customHeight="1" x14ac:dyDescent="0.2">
      <c r="A1" s="26"/>
      <c r="B1" s="28"/>
      <c r="C1" s="147"/>
      <c r="D1" s="147"/>
      <c r="E1" s="147"/>
      <c r="F1" s="147"/>
      <c r="G1" s="147"/>
      <c r="H1" s="26"/>
      <c r="I1" s="29"/>
      <c r="J1" s="162"/>
      <c r="K1" s="162"/>
      <c r="L1" s="26"/>
      <c r="M1" s="12"/>
      <c r="N1" s="12"/>
      <c r="O1" s="12"/>
      <c r="P1" s="9"/>
      <c r="Q1" s="9"/>
      <c r="R1" s="9"/>
      <c r="S1" s="80"/>
      <c r="T1" s="9"/>
      <c r="U1" s="19"/>
      <c r="V1" s="9"/>
      <c r="W1" s="10"/>
      <c r="X1" s="11"/>
      <c r="Y1" s="12"/>
      <c r="Z1" s="12"/>
      <c r="AA1" s="12"/>
      <c r="AB1" s="12"/>
      <c r="AC1" s="81"/>
      <c r="AD1" s="84"/>
      <c r="AE1" s="47" t="s">
        <v>199</v>
      </c>
      <c r="AF1" s="81"/>
      <c r="AG1" s="85"/>
      <c r="AH1" s="47" t="s">
        <v>200</v>
      </c>
      <c r="AI1" s="12"/>
      <c r="AJ1" s="50"/>
      <c r="AK1" s="50"/>
      <c r="AL1" s="50"/>
      <c r="AM1" s="50"/>
      <c r="AN1" s="50"/>
      <c r="AO1" s="50"/>
      <c r="AP1" s="85"/>
      <c r="AQ1" s="12"/>
    </row>
    <row r="2" spans="1:121" s="8" customFormat="1" ht="36.75" customHeight="1" x14ac:dyDescent="0.2">
      <c r="A2" s="30"/>
      <c r="B2" s="52">
        <f ca="1">TODAY()</f>
        <v>42089</v>
      </c>
      <c r="C2" s="147"/>
      <c r="D2" s="147"/>
      <c r="E2" s="147"/>
      <c r="F2" s="147"/>
      <c r="G2" s="147"/>
      <c r="H2" s="26"/>
      <c r="I2" s="164" t="s">
        <v>104</v>
      </c>
      <c r="J2" s="164"/>
      <c r="K2" s="164"/>
      <c r="L2" s="164"/>
      <c r="M2" s="164"/>
      <c r="N2" s="12"/>
      <c r="O2" s="12"/>
      <c r="P2" s="9"/>
      <c r="Q2" s="9"/>
      <c r="R2" s="9"/>
      <c r="S2" s="80"/>
      <c r="T2" s="9"/>
      <c r="U2" s="19"/>
      <c r="V2" s="9"/>
      <c r="W2" s="10"/>
      <c r="X2" s="11"/>
      <c r="Y2" s="12"/>
      <c r="Z2" s="12"/>
      <c r="AA2" s="12"/>
      <c r="AB2" s="12"/>
      <c r="AC2" s="12"/>
      <c r="AD2" s="86"/>
      <c r="AE2" s="24"/>
      <c r="AF2" s="87"/>
      <c r="AG2" s="88"/>
      <c r="AH2" s="12"/>
      <c r="AI2" s="12"/>
      <c r="AJ2" s="159" t="s">
        <v>23</v>
      </c>
      <c r="AK2" s="159"/>
      <c r="AL2" s="159"/>
      <c r="AM2" s="50" t="s">
        <v>8</v>
      </c>
      <c r="AN2" s="50" t="s">
        <v>90</v>
      </c>
      <c r="AO2" s="50" t="s">
        <v>91</v>
      </c>
      <c r="AP2" s="12"/>
      <c r="AQ2" s="12"/>
    </row>
    <row r="3" spans="1:121" s="8" customFormat="1" ht="36.75" customHeight="1" thickBot="1" x14ac:dyDescent="0.25">
      <c r="A3" s="9"/>
      <c r="B3" s="27" t="s">
        <v>23</v>
      </c>
      <c r="C3" s="51" t="s">
        <v>107</v>
      </c>
      <c r="D3" s="51"/>
      <c r="E3" s="51"/>
      <c r="F3" s="51"/>
      <c r="G3" s="51"/>
      <c r="H3" s="114" t="e">
        <f>X226+X228</f>
        <v>#REF!</v>
      </c>
      <c r="I3" s="163" t="s">
        <v>101</v>
      </c>
      <c r="J3" s="163"/>
      <c r="K3" s="115" t="s">
        <v>103</v>
      </c>
      <c r="L3" s="100" t="e">
        <f>X227+X229</f>
        <v>#REF!</v>
      </c>
      <c r="M3" s="102" t="s">
        <v>102</v>
      </c>
      <c r="O3" s="43"/>
      <c r="P3" s="165"/>
      <c r="Q3" s="165"/>
      <c r="R3" s="119"/>
      <c r="S3" s="9"/>
      <c r="T3" s="12"/>
      <c r="U3" s="18"/>
      <c r="V3" s="18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4" t="str">
        <f>CONCATENATE(MID(C1,1,4)," ",MID(C1,5,3)," ",MID(C1,8,3)," ",(MID(C2,22,3)))</f>
        <v xml:space="preserve">   </v>
      </c>
      <c r="AO3" s="12"/>
      <c r="AP3" s="12"/>
      <c r="AQ3" s="12"/>
    </row>
    <row r="4" spans="1:121" s="8" customFormat="1" ht="16.5" customHeight="1" x14ac:dyDescent="0.2">
      <c r="A4" s="148" t="s">
        <v>7</v>
      </c>
      <c r="B4" s="37" t="s">
        <v>33</v>
      </c>
      <c r="C4" s="1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44"/>
      <c r="S4" s="31"/>
      <c r="T4" s="14">
        <f t="shared" ref="T4:T31" si="0">COUNTA(C4:Q4)</f>
        <v>0</v>
      </c>
      <c r="U4" s="31"/>
      <c r="V4" s="31"/>
      <c r="W4" s="31"/>
      <c r="X4" s="31"/>
      <c r="Y4" s="31"/>
      <c r="Z4" s="31"/>
      <c r="AA4" s="25"/>
      <c r="AB4" s="25"/>
      <c r="AC4" s="25"/>
      <c r="AD4" s="25"/>
      <c r="AE4" s="3"/>
      <c r="AF4" s="3"/>
      <c r="AG4" s="3"/>
      <c r="AH4" s="3"/>
      <c r="AI4" s="3"/>
      <c r="AJ4" s="25"/>
      <c r="AK4" s="25"/>
      <c r="AL4" s="25"/>
      <c r="AM4" s="25"/>
      <c r="AN4" s="25"/>
      <c r="AO4" s="25"/>
      <c r="AP4" s="25"/>
      <c r="AQ4" s="25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</row>
    <row r="5" spans="1:121" s="8" customFormat="1" ht="16.5" customHeight="1" x14ac:dyDescent="0.2">
      <c r="A5" s="149"/>
      <c r="B5" s="38" t="s">
        <v>34</v>
      </c>
      <c r="C5" s="1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44"/>
      <c r="S5" s="31"/>
      <c r="T5" s="14">
        <f t="shared" si="0"/>
        <v>0</v>
      </c>
      <c r="U5" s="31"/>
      <c r="V5" s="31"/>
      <c r="W5" s="31"/>
      <c r="X5" s="31"/>
      <c r="Y5" s="31"/>
      <c r="Z5" s="31"/>
      <c r="AA5" s="25"/>
      <c r="AB5" s="25"/>
      <c r="AC5" s="25"/>
      <c r="AD5" s="25"/>
      <c r="AE5" s="3"/>
      <c r="AF5" s="3"/>
      <c r="AG5" s="3"/>
      <c r="AH5" s="3"/>
      <c r="AI5" s="3"/>
      <c r="AJ5" s="25"/>
      <c r="AK5" s="25"/>
      <c r="AL5" s="25"/>
      <c r="AN5" s="25"/>
      <c r="AO5" s="25"/>
      <c r="AP5" s="25"/>
      <c r="AQ5" s="25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</row>
    <row r="6" spans="1:121" s="8" customFormat="1" ht="16.5" customHeight="1" x14ac:dyDescent="0.2">
      <c r="A6" s="149"/>
      <c r="B6" s="38" t="s">
        <v>35</v>
      </c>
      <c r="C6" s="1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4"/>
      <c r="S6" s="31"/>
      <c r="T6" s="14">
        <f t="shared" si="0"/>
        <v>0</v>
      </c>
      <c r="U6" s="31"/>
      <c r="V6" s="31"/>
      <c r="W6" s="31"/>
      <c r="X6" s="31"/>
      <c r="Y6" s="31"/>
      <c r="Z6" s="31"/>
      <c r="AA6" s="25"/>
      <c r="AB6" s="25"/>
      <c r="AC6" s="25"/>
      <c r="AD6" s="25"/>
      <c r="AE6" s="3"/>
      <c r="AF6" s="3"/>
      <c r="AG6" s="3"/>
      <c r="AH6" s="3"/>
      <c r="AI6" s="3"/>
      <c r="AJ6" s="25"/>
      <c r="AK6" s="25"/>
      <c r="AL6" s="25"/>
      <c r="AM6" s="25"/>
      <c r="AN6" s="25"/>
      <c r="AO6" s="25"/>
      <c r="AP6" s="25"/>
      <c r="AQ6" s="25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</row>
    <row r="7" spans="1:121" s="8" customFormat="1" ht="16.5" customHeight="1" x14ac:dyDescent="0.2">
      <c r="A7" s="149"/>
      <c r="B7" s="38" t="s">
        <v>36</v>
      </c>
      <c r="C7" s="1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44"/>
      <c r="S7" s="31"/>
      <c r="T7" s="14">
        <f t="shared" si="0"/>
        <v>0</v>
      </c>
      <c r="U7" s="31"/>
      <c r="V7" s="31"/>
      <c r="W7" s="31"/>
      <c r="X7" s="31"/>
      <c r="Y7" s="31"/>
      <c r="Z7" s="31"/>
      <c r="AA7" s="25"/>
      <c r="AB7" s="25"/>
      <c r="AC7" s="25"/>
      <c r="AD7" s="25"/>
      <c r="AE7" s="3"/>
      <c r="AF7" s="3"/>
      <c r="AG7" s="3"/>
      <c r="AH7" s="3"/>
      <c r="AI7" s="3"/>
      <c r="AJ7" s="25"/>
      <c r="AK7" s="25"/>
      <c r="AL7" s="25"/>
      <c r="AM7" s="25"/>
      <c r="AN7" s="25"/>
      <c r="AO7" s="25"/>
      <c r="AP7" s="25"/>
      <c r="AQ7" s="25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</row>
    <row r="8" spans="1:121" s="8" customFormat="1" ht="16.5" customHeight="1" x14ac:dyDescent="0.2">
      <c r="A8" s="149"/>
      <c r="B8" s="38" t="s">
        <v>37</v>
      </c>
      <c r="C8" s="1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4"/>
      <c r="S8" s="31"/>
      <c r="T8" s="14">
        <f t="shared" si="0"/>
        <v>0</v>
      </c>
      <c r="U8" s="31"/>
      <c r="V8" s="31"/>
      <c r="W8" s="31"/>
      <c r="X8" s="31"/>
      <c r="Y8" s="31"/>
      <c r="Z8" s="31"/>
      <c r="AA8" s="25"/>
      <c r="AB8" s="25"/>
      <c r="AC8" s="25"/>
      <c r="AD8" s="25"/>
      <c r="AE8" s="92"/>
      <c r="AF8" s="3"/>
      <c r="AG8" s="3"/>
      <c r="AH8" s="3"/>
      <c r="AI8" s="3"/>
      <c r="AJ8" s="25"/>
      <c r="AK8" s="25"/>
      <c r="AL8" s="25"/>
      <c r="AM8" s="25" t="s">
        <v>178</v>
      </c>
      <c r="AN8" s="25"/>
      <c r="AO8" s="91" t="s">
        <v>159</v>
      </c>
      <c r="AP8" s="25"/>
      <c r="AQ8" s="25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</row>
    <row r="9" spans="1:121" s="8" customFormat="1" ht="16.5" customHeight="1" x14ac:dyDescent="0.2">
      <c r="A9" s="149"/>
      <c r="B9" s="38" t="s">
        <v>38</v>
      </c>
      <c r="C9" s="1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44"/>
      <c r="S9" s="31"/>
      <c r="T9" s="14">
        <f t="shared" si="0"/>
        <v>0</v>
      </c>
      <c r="U9" s="31"/>
      <c r="V9" s="31"/>
      <c r="W9" s="31"/>
      <c r="X9" s="31"/>
      <c r="Y9" s="31"/>
      <c r="Z9" s="31"/>
      <c r="AA9" s="25"/>
      <c r="AB9" s="25"/>
      <c r="AC9" s="25"/>
      <c r="AD9" s="25"/>
      <c r="AE9" s="3"/>
      <c r="AF9" s="91" t="s">
        <v>174</v>
      </c>
      <c r="AG9" s="3"/>
      <c r="AH9" s="3"/>
      <c r="AI9" s="3"/>
      <c r="AJ9" s="25"/>
      <c r="AK9" s="25"/>
      <c r="AL9" s="25"/>
      <c r="AM9" s="25"/>
      <c r="AN9" s="25"/>
      <c r="AO9" s="25"/>
      <c r="AP9" s="25"/>
      <c r="AQ9" s="25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</row>
    <row r="10" spans="1:121" s="8" customFormat="1" ht="16.5" customHeight="1" x14ac:dyDescent="0.2">
      <c r="A10" s="149"/>
      <c r="B10" s="38" t="s">
        <v>39</v>
      </c>
      <c r="C10" s="1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44"/>
      <c r="S10" s="31"/>
      <c r="T10" s="14">
        <f t="shared" si="0"/>
        <v>0</v>
      </c>
      <c r="U10" s="31"/>
      <c r="V10" s="31"/>
      <c r="W10" s="31"/>
      <c r="X10" s="31"/>
      <c r="Y10" s="31"/>
      <c r="Z10" s="31"/>
      <c r="AA10" s="25"/>
      <c r="AB10" s="25"/>
      <c r="AC10" s="25"/>
      <c r="AD10" s="94" t="s">
        <v>172</v>
      </c>
      <c r="AE10" s="95"/>
      <c r="AF10" s="95"/>
      <c r="AG10" s="95"/>
      <c r="AH10" s="95"/>
      <c r="AI10" s="95"/>
      <c r="AJ10" s="94"/>
      <c r="AK10" s="94"/>
      <c r="AL10" s="25"/>
      <c r="AM10" s="93" t="s">
        <v>160</v>
      </c>
      <c r="AN10" s="25"/>
      <c r="AO10" s="25"/>
      <c r="AP10" s="25"/>
      <c r="AQ10" s="25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</row>
    <row r="11" spans="1:121" s="8" customFormat="1" ht="16.5" customHeight="1" x14ac:dyDescent="0.2">
      <c r="A11" s="149"/>
      <c r="B11" s="38" t="s">
        <v>40</v>
      </c>
      <c r="C11" s="1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44"/>
      <c r="S11" s="31"/>
      <c r="T11" s="14">
        <f t="shared" si="0"/>
        <v>0</v>
      </c>
      <c r="U11" s="31"/>
      <c r="V11" s="31"/>
      <c r="W11" s="31"/>
      <c r="X11" s="31"/>
      <c r="Y11" s="31"/>
      <c r="Z11" s="31"/>
      <c r="AA11" s="25"/>
      <c r="AB11" s="25"/>
      <c r="AC11" s="25"/>
      <c r="AD11" s="96" t="s">
        <v>31</v>
      </c>
      <c r="AE11" s="96" t="s">
        <v>32</v>
      </c>
      <c r="AF11" s="96" t="s">
        <v>161</v>
      </c>
      <c r="AG11" s="96" t="s">
        <v>162</v>
      </c>
      <c r="AH11" s="96" t="s">
        <v>163</v>
      </c>
      <c r="AI11" s="96" t="s">
        <v>164</v>
      </c>
      <c r="AJ11" s="96" t="s">
        <v>165</v>
      </c>
      <c r="AK11" s="96" t="s">
        <v>166</v>
      </c>
      <c r="AL11" s="96" t="s">
        <v>167</v>
      </c>
      <c r="AM11" s="96" t="s">
        <v>168</v>
      </c>
      <c r="AN11" s="96" t="s">
        <v>169</v>
      </c>
      <c r="AO11" s="96" t="s">
        <v>170</v>
      </c>
      <c r="AP11" s="96" t="s">
        <v>171</v>
      </c>
      <c r="AQ11" s="25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</row>
    <row r="12" spans="1:121" s="8" customFormat="1" ht="16.5" customHeight="1" x14ac:dyDescent="0.2">
      <c r="A12" s="149"/>
      <c r="B12" s="38" t="s">
        <v>43</v>
      </c>
      <c r="C12" s="1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44"/>
      <c r="S12" s="31"/>
      <c r="T12" s="14">
        <f t="shared" si="0"/>
        <v>0</v>
      </c>
      <c r="U12" s="31"/>
      <c r="V12" s="31"/>
      <c r="W12" s="31"/>
      <c r="X12" s="31"/>
      <c r="Y12" s="31"/>
      <c r="Z12" s="31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</row>
    <row r="13" spans="1:121" s="8" customFormat="1" ht="16.5" customHeight="1" x14ac:dyDescent="0.2">
      <c r="A13" s="149"/>
      <c r="B13" s="38" t="s">
        <v>44</v>
      </c>
      <c r="C13" s="1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44"/>
      <c r="S13" s="31"/>
      <c r="T13" s="14">
        <f t="shared" si="0"/>
        <v>0</v>
      </c>
      <c r="U13" s="31"/>
      <c r="V13" s="31"/>
      <c r="W13" s="31"/>
      <c r="X13" s="31"/>
      <c r="Y13" s="31"/>
      <c r="Z13" s="31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</row>
    <row r="14" spans="1:121" s="8" customFormat="1" ht="16.5" customHeight="1" x14ac:dyDescent="0.2">
      <c r="A14" s="149"/>
      <c r="B14" s="38" t="s">
        <v>41</v>
      </c>
      <c r="C14" s="1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44"/>
      <c r="S14" s="31"/>
      <c r="T14" s="14">
        <f t="shared" si="0"/>
        <v>0</v>
      </c>
      <c r="U14" s="31"/>
      <c r="V14" s="31"/>
      <c r="W14" s="31"/>
      <c r="X14" s="31"/>
      <c r="Y14" s="31"/>
      <c r="Z14" s="31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</row>
    <row r="15" spans="1:121" s="8" customFormat="1" ht="16.5" customHeight="1" x14ac:dyDescent="0.2">
      <c r="A15" s="149"/>
      <c r="B15" s="38" t="s">
        <v>42</v>
      </c>
      <c r="C15" s="1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44"/>
      <c r="S15" s="31"/>
      <c r="T15" s="14">
        <f t="shared" si="0"/>
        <v>0</v>
      </c>
      <c r="U15" s="31"/>
      <c r="V15" s="31"/>
      <c r="W15" s="31"/>
      <c r="X15" s="31"/>
      <c r="Y15" s="31"/>
      <c r="Z15" s="31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</row>
    <row r="16" spans="1:121" s="8" customFormat="1" ht="16.5" customHeight="1" thickBot="1" x14ac:dyDescent="0.25">
      <c r="A16" s="149"/>
      <c r="B16" s="38" t="s">
        <v>105</v>
      </c>
      <c r="C16" s="15"/>
      <c r="D16" s="1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44"/>
      <c r="S16" s="31"/>
      <c r="T16" s="14">
        <f t="shared" si="0"/>
        <v>0</v>
      </c>
      <c r="U16" s="31"/>
      <c r="V16" s="31"/>
      <c r="W16" s="31"/>
      <c r="X16" s="31"/>
      <c r="Y16" s="31"/>
      <c r="Z16" s="31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</row>
    <row r="17" spans="1:121" s="8" customFormat="1" ht="16.5" customHeight="1" x14ac:dyDescent="0.25">
      <c r="A17" s="150" t="s">
        <v>25</v>
      </c>
      <c r="B17" s="35" t="s">
        <v>109</v>
      </c>
      <c r="C17" s="1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45"/>
      <c r="S17" s="31"/>
      <c r="T17" s="117">
        <f t="shared" si="0"/>
        <v>0</v>
      </c>
      <c r="U17" s="31"/>
      <c r="V17" s="31"/>
      <c r="W17" s="31"/>
      <c r="X17" s="31"/>
      <c r="Y17" s="31"/>
      <c r="Z17" s="31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</row>
    <row r="18" spans="1:121" s="8" customFormat="1" ht="16.5" customHeight="1" x14ac:dyDescent="0.25">
      <c r="A18" s="151"/>
      <c r="B18" s="39" t="s">
        <v>110</v>
      </c>
      <c r="C18" s="1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45"/>
      <c r="S18" s="31"/>
      <c r="T18" s="117">
        <f t="shared" si="0"/>
        <v>0</v>
      </c>
      <c r="U18" s="31"/>
      <c r="V18" s="31"/>
      <c r="W18" s="31"/>
      <c r="X18" s="31"/>
      <c r="Y18" s="31"/>
      <c r="Z18" s="31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</row>
    <row r="19" spans="1:121" s="8" customFormat="1" ht="16.5" customHeight="1" x14ac:dyDescent="0.25">
      <c r="A19" s="151"/>
      <c r="B19" s="36" t="s">
        <v>98</v>
      </c>
      <c r="C19" s="1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45"/>
      <c r="S19" s="31"/>
      <c r="T19" s="117">
        <f t="shared" si="0"/>
        <v>0</v>
      </c>
      <c r="U19" s="31"/>
      <c r="V19" s="31"/>
      <c r="W19" s="31"/>
      <c r="X19" s="31"/>
      <c r="Y19" s="31"/>
      <c r="Z19" s="31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</row>
    <row r="20" spans="1:121" s="8" customFormat="1" ht="16.5" customHeight="1" x14ac:dyDescent="0.25">
      <c r="A20" s="151"/>
      <c r="B20" s="36" t="s">
        <v>46</v>
      </c>
      <c r="C20" s="1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45"/>
      <c r="S20" s="31"/>
      <c r="T20" s="117">
        <f t="shared" si="0"/>
        <v>0</v>
      </c>
      <c r="U20" s="31"/>
      <c r="V20" s="31"/>
      <c r="W20" s="31"/>
      <c r="X20" s="31"/>
      <c r="Y20" s="31"/>
      <c r="Z20" s="31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</row>
    <row r="21" spans="1:121" s="8" customFormat="1" ht="16.5" customHeight="1" x14ac:dyDescent="0.25">
      <c r="A21" s="151"/>
      <c r="B21" s="36" t="s">
        <v>111</v>
      </c>
      <c r="C21" s="1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45"/>
      <c r="S21" s="31"/>
      <c r="T21" s="117">
        <f t="shared" si="0"/>
        <v>0</v>
      </c>
      <c r="U21" s="31"/>
      <c r="V21" s="31"/>
      <c r="W21" s="31"/>
      <c r="X21" s="31"/>
      <c r="Y21" s="31"/>
      <c r="Z21" s="31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</row>
    <row r="22" spans="1:121" s="8" customFormat="1" ht="16.5" customHeight="1" x14ac:dyDescent="0.25">
      <c r="A22" s="151"/>
      <c r="B22" s="36" t="s">
        <v>112</v>
      </c>
      <c r="C22" s="1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45"/>
      <c r="S22" s="31"/>
      <c r="T22" s="117">
        <f t="shared" si="0"/>
        <v>0</v>
      </c>
      <c r="U22" s="31"/>
      <c r="V22" s="31"/>
      <c r="W22" s="31"/>
      <c r="X22" s="31"/>
      <c r="Y22" s="31"/>
      <c r="Z22" s="31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</row>
    <row r="23" spans="1:121" s="8" customFormat="1" ht="16.5" customHeight="1" x14ac:dyDescent="0.25">
      <c r="A23" s="151"/>
      <c r="B23" s="36" t="s">
        <v>45</v>
      </c>
      <c r="C23" s="1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45"/>
      <c r="S23" s="31"/>
      <c r="T23" s="117">
        <f t="shared" si="0"/>
        <v>0</v>
      </c>
      <c r="U23" s="31"/>
      <c r="V23" s="31"/>
      <c r="W23" s="31"/>
      <c r="X23" s="31"/>
      <c r="Y23" s="31"/>
      <c r="Z23" s="31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</row>
    <row r="24" spans="1:121" s="8" customFormat="1" ht="16.5" customHeight="1" x14ac:dyDescent="0.25">
      <c r="A24" s="151"/>
      <c r="B24" s="36" t="s">
        <v>47</v>
      </c>
      <c r="C24" s="1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45"/>
      <c r="S24" s="31"/>
      <c r="T24" s="117">
        <f t="shared" si="0"/>
        <v>0</v>
      </c>
      <c r="U24" s="31"/>
      <c r="V24" s="31"/>
      <c r="W24" s="31"/>
      <c r="X24" s="31"/>
      <c r="Y24" s="31"/>
      <c r="Z24" s="31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</row>
    <row r="25" spans="1:121" s="8" customFormat="1" ht="16.5" customHeight="1" x14ac:dyDescent="0.25">
      <c r="A25" s="151"/>
      <c r="B25" s="36" t="s">
        <v>48</v>
      </c>
      <c r="C25" s="1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45"/>
      <c r="S25" s="31"/>
      <c r="T25" s="117">
        <f t="shared" si="0"/>
        <v>0</v>
      </c>
      <c r="U25" s="31"/>
      <c r="V25" s="31"/>
      <c r="W25" s="31"/>
      <c r="X25" s="31"/>
      <c r="Y25" s="31"/>
      <c r="Z25" s="31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</row>
    <row r="26" spans="1:121" s="8" customFormat="1" ht="16.5" customHeight="1" x14ac:dyDescent="0.25">
      <c r="A26" s="151"/>
      <c r="B26" s="36" t="s">
        <v>176</v>
      </c>
      <c r="C26" s="1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45"/>
      <c r="S26" s="31"/>
      <c r="T26" s="117">
        <f t="shared" si="0"/>
        <v>0</v>
      </c>
      <c r="U26" s="31"/>
      <c r="V26" s="31"/>
      <c r="W26" s="31"/>
      <c r="X26" s="31"/>
      <c r="Y26" s="31"/>
      <c r="Z26" s="31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</row>
    <row r="27" spans="1:121" s="8" customFormat="1" ht="16.5" customHeight="1" x14ac:dyDescent="0.25">
      <c r="A27" s="151"/>
      <c r="B27" s="36" t="s">
        <v>127</v>
      </c>
      <c r="C27" s="1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6"/>
      <c r="P27" s="6"/>
      <c r="Q27" s="5"/>
      <c r="R27" s="45"/>
      <c r="S27" s="31"/>
      <c r="T27" s="117">
        <f t="shared" si="0"/>
        <v>0</v>
      </c>
      <c r="U27" s="31"/>
      <c r="V27" s="31"/>
      <c r="W27" s="31"/>
      <c r="X27" s="31"/>
      <c r="Y27" s="31"/>
      <c r="Z27" s="31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</row>
    <row r="28" spans="1:121" s="8" customFormat="1" ht="16.5" customHeight="1" x14ac:dyDescent="0.25">
      <c r="A28" s="151"/>
      <c r="B28" s="36" t="s">
        <v>49</v>
      </c>
      <c r="C28" s="1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5"/>
      <c r="S28" s="31"/>
      <c r="T28" s="117">
        <f t="shared" si="0"/>
        <v>0</v>
      </c>
      <c r="U28" s="31"/>
      <c r="V28" s="31"/>
      <c r="W28" s="31"/>
      <c r="X28" s="31"/>
      <c r="Y28" s="31"/>
      <c r="Z28" s="31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</row>
    <row r="29" spans="1:121" s="8" customFormat="1" ht="16.5" customHeight="1" x14ac:dyDescent="0.25">
      <c r="A29" s="151"/>
      <c r="B29" s="36" t="s">
        <v>50</v>
      </c>
      <c r="C29" s="1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45"/>
      <c r="S29" s="31"/>
      <c r="T29" s="117">
        <f t="shared" si="0"/>
        <v>0</v>
      </c>
      <c r="U29" s="31"/>
      <c r="V29" s="31"/>
      <c r="W29" s="31"/>
      <c r="X29" s="31"/>
      <c r="Y29" s="31"/>
      <c r="Z29" s="31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</row>
    <row r="30" spans="1:121" s="8" customFormat="1" ht="16.5" customHeight="1" x14ac:dyDescent="0.25">
      <c r="A30" s="151"/>
      <c r="B30" s="36" t="s">
        <v>51</v>
      </c>
      <c r="C30" s="1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45"/>
      <c r="S30" s="31"/>
      <c r="T30" s="117">
        <f t="shared" si="0"/>
        <v>0</v>
      </c>
      <c r="U30" s="31"/>
      <c r="V30" s="31"/>
      <c r="W30" s="31"/>
      <c r="X30" s="31"/>
      <c r="Y30" s="31"/>
      <c r="Z30" s="31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</row>
    <row r="31" spans="1:121" s="8" customFormat="1" ht="16.5" customHeight="1" x14ac:dyDescent="0.25">
      <c r="A31" s="151"/>
      <c r="B31" s="36" t="s">
        <v>128</v>
      </c>
      <c r="C31" s="1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45"/>
      <c r="S31" s="31"/>
      <c r="T31" s="117">
        <f t="shared" si="0"/>
        <v>0</v>
      </c>
      <c r="U31" s="31"/>
      <c r="V31" s="31"/>
      <c r="W31" s="31"/>
      <c r="X31" s="31"/>
      <c r="Y31" s="31"/>
      <c r="Z31" s="31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</row>
    <row r="32" spans="1:121" s="8" customFormat="1" ht="16.5" customHeight="1" x14ac:dyDescent="0.25">
      <c r="A32" s="151"/>
      <c r="B32" s="36" t="s">
        <v>52</v>
      </c>
      <c r="C32" s="1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45"/>
      <c r="S32" s="31"/>
      <c r="T32" s="117">
        <f t="shared" ref="T32:T65" si="1">COUNTA(C32:Q32)</f>
        <v>0</v>
      </c>
      <c r="U32" s="31"/>
      <c r="V32" s="31"/>
      <c r="W32" s="31"/>
      <c r="X32" s="31"/>
      <c r="Y32" s="31"/>
      <c r="Z32" s="31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</row>
    <row r="33" spans="1:121" s="8" customFormat="1" ht="16.5" customHeight="1" x14ac:dyDescent="0.25">
      <c r="A33" s="151"/>
      <c r="B33" s="36" t="s">
        <v>53</v>
      </c>
      <c r="C33" s="1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45"/>
      <c r="S33" s="31"/>
      <c r="T33" s="117">
        <f t="shared" si="1"/>
        <v>0</v>
      </c>
      <c r="U33" s="31"/>
      <c r="V33" s="31"/>
      <c r="W33" s="31"/>
      <c r="X33" s="31"/>
      <c r="Y33" s="31"/>
      <c r="Z33" s="31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</row>
    <row r="34" spans="1:121" s="8" customFormat="1" ht="16.5" customHeight="1" x14ac:dyDescent="0.25">
      <c r="A34" s="151"/>
      <c r="B34" s="36" t="s">
        <v>54</v>
      </c>
      <c r="C34" s="1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45"/>
      <c r="S34" s="31"/>
      <c r="T34" s="117">
        <f t="shared" si="1"/>
        <v>0</v>
      </c>
      <c r="U34" s="31"/>
      <c r="V34" s="31"/>
      <c r="W34" s="31"/>
      <c r="X34" s="31"/>
      <c r="Y34" s="31"/>
      <c r="Z34" s="31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</row>
    <row r="35" spans="1:121" s="8" customFormat="1" ht="16.5" customHeight="1" x14ac:dyDescent="0.25">
      <c r="A35" s="151"/>
      <c r="B35" s="36" t="s">
        <v>55</v>
      </c>
      <c r="C35" s="1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45"/>
      <c r="S35" s="31"/>
      <c r="T35" s="117">
        <f t="shared" si="1"/>
        <v>0</v>
      </c>
      <c r="U35" s="31"/>
      <c r="V35" s="31"/>
      <c r="W35" s="31"/>
      <c r="X35" s="31"/>
      <c r="Y35" s="31"/>
      <c r="Z35" s="31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</row>
    <row r="36" spans="1:121" s="8" customFormat="1" ht="16.5" customHeight="1" x14ac:dyDescent="0.25">
      <c r="A36" s="151"/>
      <c r="B36" s="36" t="s">
        <v>56</v>
      </c>
      <c r="C36" s="1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45"/>
      <c r="S36" s="31"/>
      <c r="T36" s="117">
        <f t="shared" si="1"/>
        <v>0</v>
      </c>
      <c r="U36" s="31"/>
      <c r="V36" s="31"/>
      <c r="W36" s="31"/>
      <c r="X36" s="31"/>
      <c r="Y36" s="31"/>
      <c r="Z36" s="31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</row>
    <row r="37" spans="1:121" s="8" customFormat="1" ht="16.5" customHeight="1" x14ac:dyDescent="0.25">
      <c r="A37" s="151"/>
      <c r="B37" s="36" t="s">
        <v>57</v>
      </c>
      <c r="C37" s="1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45"/>
      <c r="S37" s="31"/>
      <c r="T37" s="117">
        <f t="shared" si="1"/>
        <v>0</v>
      </c>
      <c r="U37" s="31"/>
      <c r="V37" s="31"/>
      <c r="W37" s="31"/>
      <c r="X37" s="31"/>
      <c r="Y37" s="31"/>
      <c r="Z37" s="31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40"/>
      <c r="DM37" s="40"/>
      <c r="DN37" s="40"/>
      <c r="DO37" s="40"/>
      <c r="DP37" s="40"/>
      <c r="DQ37" s="40"/>
    </row>
    <row r="38" spans="1:121" s="8" customFormat="1" ht="16.5" customHeight="1" x14ac:dyDescent="0.25">
      <c r="A38" s="151"/>
      <c r="B38" s="36" t="s">
        <v>58</v>
      </c>
      <c r="C38" s="1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45"/>
      <c r="S38" s="31"/>
      <c r="T38" s="117">
        <f t="shared" si="1"/>
        <v>0</v>
      </c>
      <c r="U38" s="31"/>
      <c r="V38" s="31"/>
      <c r="W38" s="31"/>
      <c r="X38" s="31"/>
      <c r="Y38" s="31"/>
      <c r="Z38" s="31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</row>
    <row r="39" spans="1:121" s="8" customFormat="1" ht="16.5" customHeight="1" x14ac:dyDescent="0.25">
      <c r="A39" s="151"/>
      <c r="B39" s="36" t="s">
        <v>59</v>
      </c>
      <c r="C39" s="1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45"/>
      <c r="S39" s="31"/>
      <c r="T39" s="117">
        <f t="shared" si="1"/>
        <v>0</v>
      </c>
      <c r="U39" s="31"/>
      <c r="V39" s="31"/>
      <c r="W39" s="31"/>
      <c r="X39" s="31"/>
      <c r="Y39" s="31"/>
      <c r="Z39" s="31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</row>
    <row r="40" spans="1:121" s="8" customFormat="1" ht="16.5" customHeight="1" x14ac:dyDescent="0.25">
      <c r="A40" s="151"/>
      <c r="B40" s="36" t="s">
        <v>113</v>
      </c>
      <c r="C40" s="15"/>
      <c r="D40" s="5"/>
      <c r="E40" s="5"/>
      <c r="F40" s="5"/>
      <c r="G40" s="5"/>
      <c r="H40" s="5"/>
      <c r="I40" s="5"/>
      <c r="J40" s="5"/>
      <c r="K40" s="6"/>
      <c r="L40" s="6"/>
      <c r="M40" s="6"/>
      <c r="N40" s="6"/>
      <c r="O40" s="6"/>
      <c r="P40" s="6"/>
      <c r="Q40" s="5"/>
      <c r="R40" s="45"/>
      <c r="S40" s="31"/>
      <c r="T40" s="117">
        <f t="shared" si="1"/>
        <v>0</v>
      </c>
      <c r="U40" s="31"/>
      <c r="V40" s="31"/>
      <c r="W40" s="31"/>
      <c r="X40" s="31"/>
      <c r="Y40" s="31"/>
      <c r="Z40" s="31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</row>
    <row r="41" spans="1:121" s="8" customFormat="1" ht="16.5" customHeight="1" x14ac:dyDescent="0.25">
      <c r="A41" s="151"/>
      <c r="B41" s="36" t="s">
        <v>114</v>
      </c>
      <c r="C41" s="15"/>
      <c r="D41" s="5"/>
      <c r="E41" s="5"/>
      <c r="F41" s="5"/>
      <c r="G41" s="5"/>
      <c r="H41" s="5"/>
      <c r="I41" s="5"/>
      <c r="J41" s="5"/>
      <c r="K41" s="6"/>
      <c r="L41" s="6"/>
      <c r="M41" s="6"/>
      <c r="N41" s="6"/>
      <c r="O41" s="6"/>
      <c r="P41" s="6"/>
      <c r="Q41" s="5"/>
      <c r="R41" s="45"/>
      <c r="S41" s="31"/>
      <c r="T41" s="117">
        <f t="shared" si="1"/>
        <v>0</v>
      </c>
      <c r="U41" s="31"/>
      <c r="V41" s="31"/>
      <c r="W41" s="31"/>
      <c r="X41" s="31"/>
      <c r="Y41" s="31"/>
      <c r="Z41" s="31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</row>
    <row r="42" spans="1:121" s="8" customFormat="1" ht="16.5" customHeight="1" x14ac:dyDescent="0.25">
      <c r="A42" s="151"/>
      <c r="B42" s="36" t="s">
        <v>60</v>
      </c>
      <c r="C42" s="1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45"/>
      <c r="S42" s="31"/>
      <c r="T42" s="117">
        <f t="shared" si="1"/>
        <v>0</v>
      </c>
      <c r="U42" s="31"/>
      <c r="V42" s="31"/>
      <c r="W42" s="31"/>
      <c r="X42" s="31"/>
      <c r="Y42" s="31"/>
      <c r="Z42" s="31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  <c r="DQ42" s="40"/>
    </row>
    <row r="43" spans="1:121" s="8" customFormat="1" ht="16.5" customHeight="1" x14ac:dyDescent="0.25">
      <c r="A43" s="151"/>
      <c r="B43" s="36" t="s">
        <v>115</v>
      </c>
      <c r="C43" s="1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45"/>
      <c r="S43" s="31"/>
      <c r="T43" s="117">
        <f t="shared" si="1"/>
        <v>0</v>
      </c>
      <c r="U43" s="31"/>
      <c r="V43" s="31"/>
      <c r="W43" s="31"/>
      <c r="X43" s="31"/>
      <c r="Y43" s="31"/>
      <c r="Z43" s="31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40"/>
      <c r="DM43" s="40"/>
      <c r="DN43" s="40"/>
      <c r="DO43" s="40"/>
      <c r="DP43" s="40"/>
      <c r="DQ43" s="40"/>
    </row>
    <row r="44" spans="1:121" s="8" customFormat="1" ht="16.5" customHeight="1" x14ac:dyDescent="0.25">
      <c r="A44" s="151"/>
      <c r="B44" s="36" t="s">
        <v>116</v>
      </c>
      <c r="C44" s="1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45"/>
      <c r="S44" s="31"/>
      <c r="T44" s="117">
        <f t="shared" si="1"/>
        <v>0</v>
      </c>
      <c r="U44" s="31"/>
      <c r="V44" s="31"/>
      <c r="W44" s="31"/>
      <c r="X44" s="31"/>
      <c r="Y44" s="31"/>
      <c r="Z44" s="31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40"/>
      <c r="DM44" s="40"/>
      <c r="DN44" s="40"/>
      <c r="DO44" s="40"/>
      <c r="DP44" s="40"/>
      <c r="DQ44" s="40"/>
    </row>
    <row r="45" spans="1:121" s="8" customFormat="1" ht="16.5" customHeight="1" x14ac:dyDescent="0.25">
      <c r="A45" s="151"/>
      <c r="B45" s="36" t="s">
        <v>117</v>
      </c>
      <c r="C45" s="1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45"/>
      <c r="S45" s="31"/>
      <c r="T45" s="117">
        <f t="shared" si="1"/>
        <v>0</v>
      </c>
      <c r="U45" s="31"/>
      <c r="V45" s="31"/>
      <c r="W45" s="31"/>
      <c r="X45" s="31"/>
      <c r="Y45" s="31"/>
      <c r="Z45" s="31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40"/>
      <c r="DP45" s="40"/>
      <c r="DQ45" s="40"/>
    </row>
    <row r="46" spans="1:121" s="8" customFormat="1" ht="16.5" customHeight="1" x14ac:dyDescent="0.25">
      <c r="A46" s="151"/>
      <c r="B46" s="36" t="s">
        <v>118</v>
      </c>
      <c r="C46" s="1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45"/>
      <c r="S46" s="31"/>
      <c r="T46" s="117">
        <f t="shared" si="1"/>
        <v>0</v>
      </c>
      <c r="U46" s="31"/>
      <c r="V46" s="31"/>
      <c r="W46" s="31"/>
      <c r="X46" s="31"/>
      <c r="Y46" s="31"/>
      <c r="Z46" s="31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  <c r="DP46" s="40"/>
      <c r="DQ46" s="40"/>
    </row>
    <row r="47" spans="1:121" s="8" customFormat="1" ht="16.5" customHeight="1" x14ac:dyDescent="0.25">
      <c r="A47" s="151"/>
      <c r="B47" s="36" t="s">
        <v>106</v>
      </c>
      <c r="C47" s="1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45"/>
      <c r="S47" s="31"/>
      <c r="T47" s="117">
        <f t="shared" si="1"/>
        <v>0</v>
      </c>
      <c r="U47" s="31"/>
      <c r="V47" s="31"/>
      <c r="W47" s="31"/>
      <c r="X47" s="31"/>
      <c r="Y47" s="31"/>
      <c r="Z47" s="31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  <c r="DN47" s="40"/>
      <c r="DO47" s="40"/>
      <c r="DP47" s="40"/>
      <c r="DQ47" s="40"/>
    </row>
    <row r="48" spans="1:121" s="8" customFormat="1" ht="16.5" customHeight="1" x14ac:dyDescent="0.25">
      <c r="A48" s="151"/>
      <c r="B48" s="36" t="s">
        <v>61</v>
      </c>
      <c r="C48" s="15"/>
      <c r="D48" s="5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45"/>
      <c r="S48" s="31"/>
      <c r="T48" s="117">
        <f t="shared" si="1"/>
        <v>0</v>
      </c>
      <c r="U48" s="31"/>
      <c r="V48" s="31"/>
      <c r="W48" s="31"/>
      <c r="X48" s="31"/>
      <c r="Y48" s="31"/>
      <c r="Z48" s="31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40"/>
      <c r="DM48" s="40"/>
      <c r="DN48" s="40"/>
      <c r="DO48" s="40"/>
      <c r="DP48" s="40"/>
      <c r="DQ48" s="40"/>
    </row>
    <row r="49" spans="1:121" s="8" customFormat="1" ht="16.5" customHeight="1" x14ac:dyDescent="0.25">
      <c r="A49" s="151"/>
      <c r="B49" s="36" t="s">
        <v>62</v>
      </c>
      <c r="C49" s="1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45"/>
      <c r="S49" s="31"/>
      <c r="T49" s="117">
        <f t="shared" si="1"/>
        <v>0</v>
      </c>
      <c r="U49" s="31"/>
      <c r="V49" s="31"/>
      <c r="W49" s="31"/>
      <c r="X49" s="31"/>
      <c r="Y49" s="31"/>
      <c r="Z49" s="31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</row>
    <row r="50" spans="1:121" s="8" customFormat="1" ht="16.5" customHeight="1" x14ac:dyDescent="0.25">
      <c r="A50" s="151"/>
      <c r="B50" s="36" t="s">
        <v>63</v>
      </c>
      <c r="C50" s="1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45"/>
      <c r="S50" s="31"/>
      <c r="T50" s="117">
        <f t="shared" si="1"/>
        <v>0</v>
      </c>
      <c r="U50" s="31"/>
      <c r="V50" s="31"/>
      <c r="W50" s="31"/>
      <c r="X50" s="31"/>
      <c r="Y50" s="31"/>
      <c r="Z50" s="31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40"/>
    </row>
    <row r="51" spans="1:121" s="8" customFormat="1" ht="16.5" customHeight="1" x14ac:dyDescent="0.25">
      <c r="A51" s="151"/>
      <c r="B51" s="36" t="s">
        <v>64</v>
      </c>
      <c r="C51" s="15"/>
      <c r="D51" s="5"/>
      <c r="E51" s="5"/>
      <c r="F51" s="5"/>
      <c r="G51" s="5"/>
      <c r="H51" s="5"/>
      <c r="I51" s="5"/>
      <c r="J51" s="5"/>
      <c r="K51" s="6"/>
      <c r="L51" s="6"/>
      <c r="M51" s="6"/>
      <c r="N51" s="6"/>
      <c r="O51" s="6"/>
      <c r="P51" s="6"/>
      <c r="Q51" s="5"/>
      <c r="R51" s="45"/>
      <c r="S51" s="31"/>
      <c r="T51" s="117">
        <f t="shared" si="1"/>
        <v>0</v>
      </c>
      <c r="U51" s="31"/>
      <c r="V51" s="31"/>
      <c r="W51" s="31"/>
      <c r="X51" s="31"/>
      <c r="Y51" s="31"/>
      <c r="Z51" s="31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</row>
    <row r="52" spans="1:121" s="8" customFormat="1" ht="16.5" customHeight="1" x14ac:dyDescent="0.25">
      <c r="A52" s="151"/>
      <c r="B52" s="36" t="s">
        <v>65</v>
      </c>
      <c r="C52" s="1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45"/>
      <c r="S52" s="31"/>
      <c r="T52" s="117">
        <f t="shared" si="1"/>
        <v>0</v>
      </c>
      <c r="U52" s="31"/>
      <c r="V52" s="31"/>
      <c r="W52" s="31"/>
      <c r="X52" s="31"/>
      <c r="Y52" s="31"/>
      <c r="Z52" s="31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0"/>
      <c r="DN52" s="40"/>
      <c r="DO52" s="40"/>
      <c r="DP52" s="40"/>
      <c r="DQ52" s="40"/>
    </row>
    <row r="53" spans="1:121" s="8" customFormat="1" ht="16.5" customHeight="1" x14ac:dyDescent="0.25">
      <c r="A53" s="151"/>
      <c r="B53" s="36" t="s">
        <v>66</v>
      </c>
      <c r="C53" s="1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45"/>
      <c r="S53" s="31"/>
      <c r="T53" s="117">
        <f t="shared" si="1"/>
        <v>0</v>
      </c>
      <c r="U53" s="31"/>
      <c r="V53" s="31"/>
      <c r="W53" s="31"/>
      <c r="X53" s="31"/>
      <c r="Y53" s="31"/>
      <c r="Z53" s="31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40"/>
      <c r="DM53" s="40"/>
      <c r="DN53" s="40"/>
      <c r="DO53" s="40"/>
      <c r="DP53" s="40"/>
      <c r="DQ53" s="40"/>
    </row>
    <row r="54" spans="1:121" s="8" customFormat="1" ht="16.5" customHeight="1" x14ac:dyDescent="0.25">
      <c r="A54" s="151"/>
      <c r="B54" s="36" t="s">
        <v>67</v>
      </c>
      <c r="C54" s="1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45"/>
      <c r="S54" s="31"/>
      <c r="T54" s="117">
        <f t="shared" si="1"/>
        <v>0</v>
      </c>
      <c r="U54" s="31"/>
      <c r="V54" s="31"/>
      <c r="W54" s="31"/>
      <c r="X54" s="31"/>
      <c r="Y54" s="31"/>
      <c r="Z54" s="31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40"/>
      <c r="CM54" s="40"/>
      <c r="CN54" s="40"/>
      <c r="CO54" s="40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40"/>
      <c r="DM54" s="40"/>
      <c r="DN54" s="40"/>
      <c r="DO54" s="40"/>
      <c r="DP54" s="40"/>
      <c r="DQ54" s="40"/>
    </row>
    <row r="55" spans="1:121" s="8" customFormat="1" ht="16.5" customHeight="1" x14ac:dyDescent="0.25">
      <c r="A55" s="151"/>
      <c r="B55" s="36" t="s">
        <v>68</v>
      </c>
      <c r="C55" s="1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45"/>
      <c r="S55" s="31"/>
      <c r="T55" s="117">
        <f t="shared" si="1"/>
        <v>0</v>
      </c>
      <c r="U55" s="31"/>
      <c r="V55" s="31"/>
      <c r="W55" s="31"/>
      <c r="X55" s="31"/>
      <c r="Y55" s="31"/>
      <c r="Z55" s="31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40"/>
      <c r="CM55" s="40"/>
      <c r="CN55" s="40"/>
      <c r="CO55" s="40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40"/>
      <c r="DM55" s="40"/>
      <c r="DN55" s="40"/>
      <c r="DO55" s="40"/>
      <c r="DP55" s="40"/>
      <c r="DQ55" s="40"/>
    </row>
    <row r="56" spans="1:121" s="8" customFormat="1" ht="16.5" customHeight="1" x14ac:dyDescent="0.25">
      <c r="A56" s="151"/>
      <c r="B56" s="36" t="s">
        <v>69</v>
      </c>
      <c r="C56" s="1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45"/>
      <c r="S56" s="31"/>
      <c r="T56" s="117">
        <f t="shared" si="1"/>
        <v>0</v>
      </c>
      <c r="U56" s="31"/>
      <c r="V56" s="31"/>
      <c r="W56" s="31"/>
      <c r="X56" s="31"/>
      <c r="Y56" s="31"/>
      <c r="Z56" s="31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40"/>
      <c r="DM56" s="40"/>
      <c r="DN56" s="40"/>
      <c r="DO56" s="40"/>
      <c r="DP56" s="40"/>
      <c r="DQ56" s="40"/>
    </row>
    <row r="57" spans="1:121" s="8" customFormat="1" ht="16.5" customHeight="1" x14ac:dyDescent="0.25">
      <c r="A57" s="151"/>
      <c r="B57" s="36" t="s">
        <v>70</v>
      </c>
      <c r="C57" s="1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45"/>
      <c r="S57" s="31"/>
      <c r="T57" s="117">
        <f t="shared" si="1"/>
        <v>0</v>
      </c>
      <c r="U57" s="31"/>
      <c r="V57" s="31"/>
      <c r="W57" s="31"/>
      <c r="X57" s="31"/>
      <c r="Y57" s="31"/>
      <c r="Z57" s="31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40"/>
      <c r="DM57" s="40"/>
      <c r="DN57" s="40"/>
      <c r="DO57" s="40"/>
      <c r="DP57" s="40"/>
      <c r="DQ57" s="40"/>
    </row>
    <row r="58" spans="1:121" s="8" customFormat="1" ht="16.5" customHeight="1" x14ac:dyDescent="0.25">
      <c r="A58" s="151"/>
      <c r="B58" s="36" t="s">
        <v>71</v>
      </c>
      <c r="C58" s="1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45"/>
      <c r="S58" s="31"/>
      <c r="T58" s="117">
        <f t="shared" si="1"/>
        <v>0</v>
      </c>
      <c r="U58" s="31"/>
      <c r="V58" s="31"/>
      <c r="W58" s="31"/>
      <c r="X58" s="31"/>
      <c r="Y58" s="31"/>
      <c r="Z58" s="31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40"/>
      <c r="CM58" s="40"/>
      <c r="CN58" s="40"/>
      <c r="CO58" s="40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40"/>
      <c r="DM58" s="40"/>
      <c r="DN58" s="40"/>
      <c r="DO58" s="40"/>
      <c r="DP58" s="40"/>
      <c r="DQ58" s="40"/>
    </row>
    <row r="59" spans="1:121" s="8" customFormat="1" ht="16.5" customHeight="1" x14ac:dyDescent="0.25">
      <c r="A59" s="151"/>
      <c r="B59" s="36" t="s">
        <v>72</v>
      </c>
      <c r="C59" s="1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45"/>
      <c r="S59" s="31"/>
      <c r="T59" s="117">
        <f t="shared" si="1"/>
        <v>0</v>
      </c>
      <c r="U59" s="31"/>
      <c r="V59" s="31"/>
      <c r="W59" s="31"/>
      <c r="X59" s="31"/>
      <c r="Y59" s="31"/>
      <c r="Z59" s="31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40"/>
      <c r="DM59" s="40"/>
      <c r="DN59" s="40"/>
      <c r="DO59" s="40"/>
      <c r="DP59" s="40"/>
      <c r="DQ59" s="40"/>
    </row>
    <row r="60" spans="1:121" s="8" customFormat="1" ht="16.5" customHeight="1" x14ac:dyDescent="0.25">
      <c r="A60" s="151"/>
      <c r="B60" s="36" t="s">
        <v>73</v>
      </c>
      <c r="C60" s="1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45"/>
      <c r="S60" s="31"/>
      <c r="T60" s="117">
        <f t="shared" si="1"/>
        <v>0</v>
      </c>
      <c r="U60" s="31"/>
      <c r="V60" s="31"/>
      <c r="W60" s="31"/>
      <c r="X60" s="31"/>
      <c r="Y60" s="31"/>
      <c r="Z60" s="31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40"/>
      <c r="DM60" s="40"/>
      <c r="DN60" s="40"/>
      <c r="DO60" s="40"/>
      <c r="DP60" s="40"/>
      <c r="DQ60" s="40"/>
    </row>
    <row r="61" spans="1:121" s="8" customFormat="1" ht="16.5" customHeight="1" x14ac:dyDescent="0.25">
      <c r="A61" s="151"/>
      <c r="B61" s="36" t="s">
        <v>74</v>
      </c>
      <c r="C61" s="1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45"/>
      <c r="S61" s="31"/>
      <c r="T61" s="117">
        <f t="shared" si="1"/>
        <v>0</v>
      </c>
      <c r="U61" s="31"/>
      <c r="V61" s="31"/>
      <c r="W61" s="31"/>
      <c r="X61" s="31"/>
      <c r="Y61" s="31"/>
      <c r="Z61" s="31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0"/>
      <c r="DN61" s="40"/>
      <c r="DO61" s="40"/>
      <c r="DP61" s="40"/>
      <c r="DQ61" s="40"/>
    </row>
    <row r="62" spans="1:121" s="8" customFormat="1" ht="16.5" customHeight="1" x14ac:dyDescent="0.25">
      <c r="A62" s="151"/>
      <c r="B62" s="36" t="s">
        <v>75</v>
      </c>
      <c r="C62" s="1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45"/>
      <c r="S62" s="31"/>
      <c r="T62" s="117">
        <f t="shared" si="1"/>
        <v>0</v>
      </c>
      <c r="U62" s="31"/>
      <c r="V62" s="31"/>
      <c r="W62" s="31"/>
      <c r="X62" s="31"/>
      <c r="Y62" s="31"/>
      <c r="Z62" s="31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40"/>
      <c r="DP62" s="40"/>
      <c r="DQ62" s="40"/>
    </row>
    <row r="63" spans="1:121" s="8" customFormat="1" ht="16.5" customHeight="1" x14ac:dyDescent="0.25">
      <c r="A63" s="151"/>
      <c r="B63" s="36" t="s">
        <v>129</v>
      </c>
      <c r="C63" s="1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45"/>
      <c r="S63" s="31"/>
      <c r="T63" s="117">
        <f t="shared" si="1"/>
        <v>0</v>
      </c>
      <c r="U63" s="31"/>
      <c r="V63" s="31"/>
      <c r="W63" s="31"/>
      <c r="X63" s="31"/>
      <c r="Y63" s="31"/>
      <c r="Z63" s="31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</row>
    <row r="64" spans="1:121" s="8" customFormat="1" ht="16.5" customHeight="1" x14ac:dyDescent="0.25">
      <c r="A64" s="151"/>
      <c r="B64" s="36" t="s">
        <v>131</v>
      </c>
      <c r="C64" s="1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45"/>
      <c r="S64" s="31"/>
      <c r="T64" s="117">
        <f t="shared" si="1"/>
        <v>0</v>
      </c>
      <c r="U64" s="31"/>
      <c r="V64" s="31"/>
      <c r="W64" s="31"/>
      <c r="X64" s="31"/>
      <c r="Y64" s="31"/>
      <c r="Z64" s="31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40"/>
      <c r="CM64" s="40"/>
      <c r="CN64" s="40"/>
      <c r="CO64" s="40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40"/>
      <c r="DM64" s="40"/>
      <c r="DN64" s="40"/>
      <c r="DO64" s="40"/>
      <c r="DP64" s="40"/>
      <c r="DQ64" s="40"/>
    </row>
    <row r="65" spans="1:121" s="8" customFormat="1" ht="16.5" customHeight="1" x14ac:dyDescent="0.25">
      <c r="A65" s="151"/>
      <c r="B65" s="36" t="s">
        <v>132</v>
      </c>
      <c r="C65" s="1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45"/>
      <c r="S65" s="31"/>
      <c r="T65" s="117">
        <f t="shared" si="1"/>
        <v>0</v>
      </c>
      <c r="U65" s="31"/>
      <c r="V65" s="31"/>
      <c r="W65" s="31"/>
      <c r="X65" s="31"/>
      <c r="Y65" s="31"/>
      <c r="Z65" s="31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40"/>
      <c r="CD65" s="40"/>
      <c r="CE65" s="40"/>
      <c r="CF65" s="40"/>
      <c r="CG65" s="40"/>
      <c r="CH65" s="40"/>
      <c r="CI65" s="40"/>
      <c r="CJ65" s="40"/>
      <c r="CK65" s="40"/>
      <c r="CL65" s="40"/>
      <c r="CM65" s="40"/>
      <c r="CN65" s="40"/>
      <c r="CO65" s="40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40"/>
      <c r="DM65" s="40"/>
      <c r="DN65" s="40"/>
      <c r="DO65" s="40"/>
      <c r="DP65" s="40"/>
      <c r="DQ65" s="40"/>
    </row>
    <row r="66" spans="1:121" s="8" customFormat="1" ht="16.5" customHeight="1" x14ac:dyDescent="0.25">
      <c r="A66" s="151"/>
      <c r="B66" s="36" t="s">
        <v>133</v>
      </c>
      <c r="C66" s="1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45"/>
      <c r="S66" s="31"/>
      <c r="T66" s="117">
        <f t="shared" ref="T66:T97" si="2">COUNTA(C66:Q66)</f>
        <v>0</v>
      </c>
      <c r="U66" s="31"/>
      <c r="V66" s="31"/>
      <c r="W66" s="31"/>
      <c r="X66" s="31"/>
      <c r="Y66" s="31"/>
      <c r="Z66" s="31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40"/>
      <c r="CM66" s="40"/>
      <c r="CN66" s="40"/>
      <c r="CO66" s="40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40"/>
      <c r="DM66" s="40"/>
      <c r="DN66" s="40"/>
      <c r="DO66" s="40"/>
      <c r="DP66" s="40"/>
      <c r="DQ66" s="40"/>
    </row>
    <row r="67" spans="1:121" s="8" customFormat="1" ht="16.5" customHeight="1" x14ac:dyDescent="0.25">
      <c r="A67" s="151"/>
      <c r="B67" s="36" t="s">
        <v>130</v>
      </c>
      <c r="C67" s="1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45"/>
      <c r="S67" s="31"/>
      <c r="T67" s="117">
        <f t="shared" si="2"/>
        <v>0</v>
      </c>
      <c r="U67" s="31"/>
      <c r="V67" s="31"/>
      <c r="W67" s="31"/>
      <c r="X67" s="31"/>
      <c r="Y67" s="31"/>
      <c r="Z67" s="31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40"/>
      <c r="DM67" s="40"/>
      <c r="DN67" s="40"/>
      <c r="DO67" s="40"/>
      <c r="DP67" s="40"/>
      <c r="DQ67" s="40"/>
    </row>
    <row r="68" spans="1:121" s="8" customFormat="1" ht="16.5" customHeight="1" x14ac:dyDescent="0.25">
      <c r="A68" s="151"/>
      <c r="B68" s="36" t="s">
        <v>157</v>
      </c>
      <c r="C68" s="1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45"/>
      <c r="S68" s="31"/>
      <c r="T68" s="117">
        <f t="shared" si="2"/>
        <v>0</v>
      </c>
      <c r="U68" s="31"/>
      <c r="V68" s="31"/>
      <c r="W68" s="31"/>
      <c r="X68" s="31"/>
      <c r="Y68" s="31"/>
      <c r="Z68" s="31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</row>
    <row r="69" spans="1:121" s="8" customFormat="1" ht="16.5" customHeight="1" x14ac:dyDescent="0.25">
      <c r="A69" s="151"/>
      <c r="B69" s="36" t="s">
        <v>185</v>
      </c>
      <c r="C69" s="1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45"/>
      <c r="S69" s="31"/>
      <c r="T69" s="117">
        <f t="shared" si="2"/>
        <v>0</v>
      </c>
      <c r="U69" s="31"/>
      <c r="V69" s="31"/>
      <c r="W69" s="31"/>
      <c r="X69" s="31"/>
      <c r="Y69" s="31"/>
      <c r="Z69" s="31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40"/>
      <c r="CL69" s="40"/>
      <c r="CM69" s="40"/>
      <c r="CN69" s="40"/>
      <c r="CO69" s="40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40"/>
      <c r="DM69" s="40"/>
      <c r="DN69" s="40"/>
      <c r="DO69" s="40"/>
      <c r="DP69" s="40"/>
      <c r="DQ69" s="40"/>
    </row>
    <row r="70" spans="1:121" s="8" customFormat="1" ht="16.5" customHeight="1" x14ac:dyDescent="0.25">
      <c r="A70" s="151"/>
      <c r="B70" s="36" t="s">
        <v>76</v>
      </c>
      <c r="C70" s="1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45"/>
      <c r="S70" s="31"/>
      <c r="T70" s="117">
        <f t="shared" si="2"/>
        <v>0</v>
      </c>
      <c r="U70" s="31"/>
      <c r="V70" s="31"/>
      <c r="W70" s="31"/>
      <c r="X70" s="31"/>
      <c r="Y70" s="31"/>
      <c r="Z70" s="31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40"/>
      <c r="DB70" s="40"/>
      <c r="DC70" s="40"/>
      <c r="DD70" s="40"/>
      <c r="DE70" s="40"/>
      <c r="DF70" s="40"/>
      <c r="DG70" s="40"/>
      <c r="DH70" s="40"/>
      <c r="DI70" s="40"/>
      <c r="DJ70" s="40"/>
      <c r="DK70" s="40"/>
      <c r="DL70" s="40"/>
      <c r="DM70" s="40"/>
      <c r="DN70" s="40"/>
      <c r="DO70" s="40"/>
      <c r="DP70" s="40"/>
      <c r="DQ70" s="40"/>
    </row>
    <row r="71" spans="1:121" s="8" customFormat="1" ht="16.5" customHeight="1" x14ac:dyDescent="0.25">
      <c r="A71" s="151"/>
      <c r="B71" s="36" t="s">
        <v>77</v>
      </c>
      <c r="C71" s="1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45"/>
      <c r="S71" s="31"/>
      <c r="T71" s="117">
        <f t="shared" si="2"/>
        <v>0</v>
      </c>
      <c r="U71" s="31"/>
      <c r="V71" s="31"/>
      <c r="W71" s="31"/>
      <c r="X71" s="31"/>
      <c r="Y71" s="31"/>
      <c r="Z71" s="31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40"/>
      <c r="DB71" s="40"/>
      <c r="DC71" s="40"/>
      <c r="DD71" s="40"/>
      <c r="DE71" s="40"/>
      <c r="DF71" s="40"/>
      <c r="DG71" s="40"/>
      <c r="DH71" s="40"/>
      <c r="DI71" s="40"/>
      <c r="DJ71" s="40"/>
      <c r="DK71" s="40"/>
      <c r="DL71" s="40"/>
      <c r="DM71" s="40"/>
      <c r="DN71" s="40"/>
      <c r="DO71" s="40"/>
      <c r="DP71" s="40"/>
      <c r="DQ71" s="40"/>
    </row>
    <row r="72" spans="1:121" s="8" customFormat="1" ht="16.5" customHeight="1" x14ac:dyDescent="0.25">
      <c r="A72" s="151"/>
      <c r="B72" s="36" t="s">
        <v>78</v>
      </c>
      <c r="C72" s="1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45"/>
      <c r="S72" s="31"/>
      <c r="T72" s="117">
        <f t="shared" si="2"/>
        <v>0</v>
      </c>
      <c r="U72" s="31"/>
      <c r="V72" s="31"/>
      <c r="W72" s="31"/>
      <c r="X72" s="31"/>
      <c r="Y72" s="31"/>
      <c r="Z72" s="31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40"/>
      <c r="DB72" s="40"/>
      <c r="DC72" s="40"/>
      <c r="DD72" s="40"/>
      <c r="DE72" s="40"/>
      <c r="DF72" s="40"/>
      <c r="DG72" s="40"/>
      <c r="DH72" s="40"/>
      <c r="DI72" s="40"/>
      <c r="DJ72" s="40"/>
      <c r="DK72" s="40"/>
      <c r="DL72" s="40"/>
      <c r="DM72" s="40"/>
      <c r="DN72" s="40"/>
      <c r="DO72" s="40"/>
      <c r="DP72" s="40"/>
      <c r="DQ72" s="40"/>
    </row>
    <row r="73" spans="1:121" s="8" customFormat="1" ht="16.5" customHeight="1" x14ac:dyDescent="0.25">
      <c r="A73" s="151"/>
      <c r="B73" s="36" t="s">
        <v>79</v>
      </c>
      <c r="C73" s="1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45"/>
      <c r="S73" s="31"/>
      <c r="T73" s="117">
        <f t="shared" si="2"/>
        <v>0</v>
      </c>
      <c r="U73" s="31"/>
      <c r="V73" s="31"/>
      <c r="W73" s="31"/>
      <c r="X73" s="31"/>
      <c r="Y73" s="31"/>
      <c r="Z73" s="31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  <c r="CV73" s="40"/>
      <c r="CW73" s="40"/>
      <c r="CX73" s="40"/>
      <c r="CY73" s="40"/>
      <c r="CZ73" s="40"/>
      <c r="DA73" s="40"/>
      <c r="DB73" s="40"/>
      <c r="DC73" s="40"/>
      <c r="DD73" s="40"/>
      <c r="DE73" s="40"/>
      <c r="DF73" s="40"/>
      <c r="DG73" s="40"/>
      <c r="DH73" s="40"/>
      <c r="DI73" s="40"/>
      <c r="DJ73" s="40"/>
      <c r="DK73" s="40"/>
      <c r="DL73" s="40"/>
      <c r="DM73" s="40"/>
      <c r="DN73" s="40"/>
      <c r="DO73" s="40"/>
      <c r="DP73" s="40"/>
      <c r="DQ73" s="40"/>
    </row>
    <row r="74" spans="1:121" s="8" customFormat="1" ht="16.5" customHeight="1" x14ac:dyDescent="0.25">
      <c r="A74" s="151"/>
      <c r="B74" s="36" t="s">
        <v>135</v>
      </c>
      <c r="C74" s="1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45"/>
      <c r="S74" s="31"/>
      <c r="T74" s="117">
        <f t="shared" si="2"/>
        <v>0</v>
      </c>
      <c r="U74" s="31"/>
      <c r="V74" s="31"/>
      <c r="W74" s="31"/>
      <c r="X74" s="31"/>
      <c r="Y74" s="31"/>
      <c r="Z74" s="31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40"/>
      <c r="DA74" s="40"/>
      <c r="DB74" s="40"/>
      <c r="DC74" s="40"/>
      <c r="DD74" s="40"/>
      <c r="DE74" s="40"/>
      <c r="DF74" s="40"/>
      <c r="DG74" s="40"/>
      <c r="DH74" s="40"/>
      <c r="DI74" s="40"/>
      <c r="DJ74" s="40"/>
      <c r="DK74" s="40"/>
      <c r="DL74" s="40"/>
      <c r="DM74" s="40"/>
      <c r="DN74" s="40"/>
      <c r="DO74" s="40"/>
      <c r="DP74" s="40"/>
      <c r="DQ74" s="40"/>
    </row>
    <row r="75" spans="1:121" s="8" customFormat="1" ht="16.5" customHeight="1" x14ac:dyDescent="0.25">
      <c r="A75" s="151"/>
      <c r="B75" s="36" t="s">
        <v>134</v>
      </c>
      <c r="C75" s="1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45"/>
      <c r="S75" s="31"/>
      <c r="T75" s="117">
        <f t="shared" si="2"/>
        <v>0</v>
      </c>
      <c r="U75" s="31"/>
      <c r="V75" s="31"/>
      <c r="W75" s="31"/>
      <c r="X75" s="31"/>
      <c r="Y75" s="31"/>
      <c r="Z75" s="31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0"/>
      <c r="CA75" s="40"/>
      <c r="CB75" s="40"/>
      <c r="CC75" s="40"/>
      <c r="CD75" s="40"/>
      <c r="CE75" s="40"/>
      <c r="CF75" s="40"/>
      <c r="CG75" s="40"/>
      <c r="CH75" s="40"/>
      <c r="CI75" s="40"/>
      <c r="CJ75" s="40"/>
      <c r="CK75" s="40"/>
      <c r="CL75" s="40"/>
      <c r="CM75" s="40"/>
      <c r="CN75" s="40"/>
      <c r="CO75" s="40"/>
      <c r="CP75" s="40"/>
      <c r="CQ75" s="40"/>
      <c r="CR75" s="40"/>
      <c r="CS75" s="40"/>
      <c r="CT75" s="40"/>
      <c r="CU75" s="40"/>
      <c r="CV75" s="40"/>
      <c r="CW75" s="40"/>
      <c r="CX75" s="40"/>
      <c r="CY75" s="40"/>
      <c r="CZ75" s="40"/>
      <c r="DA75" s="40"/>
      <c r="DB75" s="40"/>
      <c r="DC75" s="40"/>
      <c r="DD75" s="40"/>
      <c r="DE75" s="40"/>
      <c r="DF75" s="40"/>
      <c r="DG75" s="40"/>
      <c r="DH75" s="40"/>
      <c r="DI75" s="40"/>
      <c r="DJ75" s="40"/>
      <c r="DK75" s="40"/>
      <c r="DL75" s="40"/>
      <c r="DM75" s="40"/>
      <c r="DN75" s="40"/>
      <c r="DO75" s="40"/>
      <c r="DP75" s="40"/>
      <c r="DQ75" s="40"/>
    </row>
    <row r="76" spans="1:121" s="8" customFormat="1" ht="16.5" customHeight="1" x14ac:dyDescent="0.25">
      <c r="A76" s="151"/>
      <c r="B76" s="36" t="s">
        <v>177</v>
      </c>
      <c r="C76" s="15"/>
      <c r="D76" s="5"/>
      <c r="E76" s="5"/>
      <c r="F76" s="5"/>
      <c r="G76" s="5"/>
      <c r="H76" s="5"/>
      <c r="I76" s="5"/>
      <c r="J76" s="5"/>
      <c r="K76" s="6"/>
      <c r="L76" s="6"/>
      <c r="M76" s="6"/>
      <c r="N76" s="6"/>
      <c r="O76" s="6"/>
      <c r="P76" s="6"/>
      <c r="Q76" s="5"/>
      <c r="R76" s="45"/>
      <c r="S76" s="31"/>
      <c r="T76" s="117">
        <f t="shared" si="2"/>
        <v>0</v>
      </c>
      <c r="U76" s="31"/>
      <c r="V76" s="31"/>
      <c r="W76" s="31"/>
      <c r="X76" s="31"/>
      <c r="Y76" s="31"/>
      <c r="Z76" s="31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0"/>
      <c r="CP76" s="40"/>
      <c r="CQ76" s="40"/>
      <c r="CR76" s="40"/>
      <c r="CS76" s="40"/>
      <c r="CT76" s="40"/>
      <c r="CU76" s="40"/>
      <c r="CV76" s="40"/>
      <c r="CW76" s="40"/>
      <c r="CX76" s="40"/>
      <c r="CY76" s="40"/>
      <c r="CZ76" s="40"/>
      <c r="DA76" s="40"/>
      <c r="DB76" s="40"/>
      <c r="DC76" s="40"/>
      <c r="DD76" s="40"/>
      <c r="DE76" s="40"/>
      <c r="DF76" s="40"/>
      <c r="DG76" s="40"/>
      <c r="DH76" s="40"/>
      <c r="DI76" s="40"/>
      <c r="DJ76" s="40"/>
      <c r="DK76" s="40"/>
      <c r="DL76" s="40"/>
      <c r="DM76" s="40"/>
      <c r="DN76" s="40"/>
      <c r="DO76" s="40"/>
      <c r="DP76" s="40"/>
      <c r="DQ76" s="40"/>
    </row>
    <row r="77" spans="1:121" s="8" customFormat="1" ht="16.5" customHeight="1" x14ac:dyDescent="0.25">
      <c r="A77" s="151"/>
      <c r="B77" s="36" t="s">
        <v>158</v>
      </c>
      <c r="C77" s="1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45"/>
      <c r="S77" s="31"/>
      <c r="T77" s="117">
        <f t="shared" si="2"/>
        <v>0</v>
      </c>
      <c r="U77" s="31"/>
      <c r="V77" s="31"/>
      <c r="W77" s="31"/>
      <c r="X77" s="31"/>
      <c r="Y77" s="31"/>
      <c r="Z77" s="31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40"/>
      <c r="CM77" s="40"/>
      <c r="CN77" s="40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40"/>
      <c r="DA77" s="40"/>
      <c r="DB77" s="40"/>
      <c r="DC77" s="40"/>
      <c r="DD77" s="40"/>
      <c r="DE77" s="40"/>
      <c r="DF77" s="40"/>
      <c r="DG77" s="40"/>
      <c r="DH77" s="40"/>
      <c r="DI77" s="40"/>
      <c r="DJ77" s="40"/>
      <c r="DK77" s="40"/>
      <c r="DL77" s="40"/>
      <c r="DM77" s="40"/>
      <c r="DN77" s="40"/>
      <c r="DO77" s="40"/>
      <c r="DP77" s="40"/>
      <c r="DQ77" s="40"/>
    </row>
    <row r="78" spans="1:121" s="8" customFormat="1" ht="16.5" customHeight="1" x14ac:dyDescent="0.25">
      <c r="A78" s="151"/>
      <c r="B78" s="36" t="s">
        <v>136</v>
      </c>
      <c r="C78" s="1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45"/>
      <c r="S78" s="31"/>
      <c r="T78" s="117">
        <f t="shared" si="2"/>
        <v>0</v>
      </c>
      <c r="U78" s="31"/>
      <c r="V78" s="31"/>
      <c r="W78" s="31"/>
      <c r="X78" s="31"/>
      <c r="Y78" s="31"/>
      <c r="Z78" s="31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  <c r="CQ78" s="40"/>
      <c r="CR78" s="40"/>
      <c r="CS78" s="40"/>
      <c r="CT78" s="40"/>
      <c r="CU78" s="40"/>
      <c r="CV78" s="40"/>
      <c r="CW78" s="40"/>
      <c r="CX78" s="40"/>
      <c r="CY78" s="40"/>
      <c r="CZ78" s="40"/>
      <c r="DA78" s="40"/>
      <c r="DB78" s="40"/>
      <c r="DC78" s="40"/>
      <c r="DD78" s="40"/>
      <c r="DE78" s="40"/>
      <c r="DF78" s="40"/>
      <c r="DG78" s="40"/>
      <c r="DH78" s="40"/>
      <c r="DI78" s="40"/>
      <c r="DJ78" s="40"/>
      <c r="DK78" s="40"/>
      <c r="DL78" s="40"/>
      <c r="DM78" s="40"/>
      <c r="DN78" s="40"/>
      <c r="DO78" s="40"/>
      <c r="DP78" s="40"/>
      <c r="DQ78" s="40"/>
    </row>
    <row r="79" spans="1:121" s="8" customFormat="1" ht="16.5" customHeight="1" x14ac:dyDescent="0.25">
      <c r="A79" s="151"/>
      <c r="B79" s="36" t="s">
        <v>80</v>
      </c>
      <c r="C79" s="1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45"/>
      <c r="S79" s="31"/>
      <c r="T79" s="117">
        <f t="shared" si="2"/>
        <v>0</v>
      </c>
      <c r="U79" s="31"/>
      <c r="V79" s="31"/>
      <c r="W79" s="31"/>
      <c r="X79" s="31"/>
      <c r="Y79" s="31"/>
      <c r="Z79" s="31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40"/>
      <c r="CG79" s="40"/>
      <c r="CH79" s="40"/>
      <c r="CI79" s="40"/>
      <c r="CJ79" s="40"/>
      <c r="CK79" s="40"/>
      <c r="CL79" s="40"/>
      <c r="CM79" s="40"/>
      <c r="CN79" s="40"/>
      <c r="CO79" s="40"/>
      <c r="CP79" s="40"/>
      <c r="CQ79" s="40"/>
      <c r="CR79" s="40"/>
      <c r="CS79" s="40"/>
      <c r="CT79" s="40"/>
      <c r="CU79" s="40"/>
      <c r="CV79" s="40"/>
      <c r="CW79" s="40"/>
      <c r="CX79" s="40"/>
      <c r="CY79" s="40"/>
      <c r="CZ79" s="40"/>
      <c r="DA79" s="40"/>
      <c r="DB79" s="40"/>
      <c r="DC79" s="40"/>
      <c r="DD79" s="40"/>
      <c r="DE79" s="40"/>
      <c r="DF79" s="40"/>
      <c r="DG79" s="40"/>
      <c r="DH79" s="40"/>
      <c r="DI79" s="40"/>
      <c r="DJ79" s="40"/>
      <c r="DK79" s="40"/>
      <c r="DL79" s="40"/>
      <c r="DM79" s="40"/>
      <c r="DN79" s="40"/>
      <c r="DO79" s="40"/>
      <c r="DP79" s="40"/>
      <c r="DQ79" s="40"/>
    </row>
    <row r="80" spans="1:121" s="8" customFormat="1" ht="16.5" customHeight="1" x14ac:dyDescent="0.25">
      <c r="A80" s="151"/>
      <c r="B80" s="36" t="s">
        <v>137</v>
      </c>
      <c r="C80" s="1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45"/>
      <c r="S80" s="31"/>
      <c r="T80" s="117">
        <f t="shared" si="2"/>
        <v>0</v>
      </c>
      <c r="U80" s="31"/>
      <c r="V80" s="31"/>
      <c r="W80" s="31"/>
      <c r="X80" s="31"/>
      <c r="Y80" s="31"/>
      <c r="Z80" s="31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40"/>
      <c r="DA80" s="40"/>
      <c r="DB80" s="40"/>
      <c r="DC80" s="40"/>
      <c r="DD80" s="40"/>
      <c r="DE80" s="40"/>
      <c r="DF80" s="40"/>
      <c r="DG80" s="40"/>
      <c r="DH80" s="40"/>
      <c r="DI80" s="40"/>
      <c r="DJ80" s="40"/>
      <c r="DK80" s="40"/>
      <c r="DL80" s="40"/>
      <c r="DM80" s="40"/>
      <c r="DN80" s="40"/>
      <c r="DO80" s="40"/>
      <c r="DP80" s="40"/>
      <c r="DQ80" s="40"/>
    </row>
    <row r="81" spans="1:163" s="8" customFormat="1" ht="16.5" customHeight="1" x14ac:dyDescent="0.25">
      <c r="A81" s="151"/>
      <c r="B81" s="36" t="s">
        <v>81</v>
      </c>
      <c r="C81" s="1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45"/>
      <c r="S81" s="31"/>
      <c r="T81" s="117">
        <f t="shared" si="2"/>
        <v>0</v>
      </c>
      <c r="U81" s="31"/>
      <c r="V81" s="31"/>
      <c r="W81" s="31"/>
      <c r="X81" s="31"/>
      <c r="Y81" s="31"/>
      <c r="Z81" s="31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</row>
    <row r="82" spans="1:163" s="8" customFormat="1" ht="16.5" customHeight="1" x14ac:dyDescent="0.25">
      <c r="A82" s="151"/>
      <c r="B82" s="36" t="s">
        <v>82</v>
      </c>
      <c r="C82" s="1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45"/>
      <c r="S82" s="31"/>
      <c r="T82" s="117">
        <f t="shared" si="2"/>
        <v>0</v>
      </c>
      <c r="U82" s="31"/>
      <c r="V82" s="31"/>
      <c r="W82" s="31"/>
      <c r="X82" s="31"/>
      <c r="Y82" s="31"/>
      <c r="Z82" s="31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40"/>
      <c r="CO82" s="40"/>
      <c r="CP82" s="40"/>
      <c r="CQ82" s="40"/>
      <c r="CR82" s="40"/>
      <c r="CS82" s="40"/>
      <c r="CT82" s="40"/>
      <c r="CU82" s="40"/>
      <c r="CV82" s="40"/>
      <c r="CW82" s="40"/>
      <c r="CX82" s="40"/>
      <c r="CY82" s="40"/>
      <c r="CZ82" s="40"/>
      <c r="DA82" s="40"/>
      <c r="DB82" s="40"/>
      <c r="DC82" s="40"/>
      <c r="DD82" s="40"/>
      <c r="DE82" s="40"/>
      <c r="DF82" s="40"/>
      <c r="DG82" s="40"/>
      <c r="DH82" s="40"/>
      <c r="DI82" s="40"/>
      <c r="DJ82" s="40"/>
      <c r="DK82" s="40"/>
      <c r="DL82" s="40"/>
      <c r="DM82" s="40"/>
      <c r="DN82" s="40"/>
      <c r="DO82" s="40"/>
      <c r="DP82" s="40"/>
      <c r="DQ82" s="40"/>
    </row>
    <row r="83" spans="1:163" s="8" customFormat="1" ht="16.5" customHeight="1" x14ac:dyDescent="0.25">
      <c r="A83" s="151"/>
      <c r="B83" s="36" t="s">
        <v>83</v>
      </c>
      <c r="C83" s="1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45"/>
      <c r="S83" s="31"/>
      <c r="T83" s="117">
        <f t="shared" si="2"/>
        <v>0</v>
      </c>
      <c r="U83" s="31"/>
      <c r="V83" s="31"/>
      <c r="W83" s="31"/>
      <c r="X83" s="31"/>
      <c r="Y83" s="31"/>
      <c r="Z83" s="31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40"/>
      <c r="DA83" s="40"/>
      <c r="DB83" s="40"/>
      <c r="DC83" s="40"/>
      <c r="DD83" s="40"/>
      <c r="DE83" s="40"/>
      <c r="DF83" s="40"/>
      <c r="DG83" s="40"/>
      <c r="DH83" s="40"/>
      <c r="DI83" s="40"/>
      <c r="DJ83" s="40"/>
      <c r="DK83" s="40"/>
      <c r="DL83" s="40"/>
      <c r="DM83" s="40"/>
      <c r="DN83" s="40"/>
      <c r="DO83" s="40"/>
      <c r="DP83" s="40"/>
      <c r="DQ83" s="40"/>
    </row>
    <row r="84" spans="1:163" s="8" customFormat="1" ht="16.5" customHeight="1" x14ac:dyDescent="0.25">
      <c r="A84" s="151"/>
      <c r="B84" s="36" t="s">
        <v>138</v>
      </c>
      <c r="C84" s="1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45"/>
      <c r="S84" s="31"/>
      <c r="T84" s="117">
        <f t="shared" si="2"/>
        <v>0</v>
      </c>
      <c r="U84" s="31"/>
      <c r="V84" s="31"/>
      <c r="W84" s="31"/>
      <c r="X84" s="31"/>
      <c r="Y84" s="31"/>
      <c r="Z84" s="31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  <c r="CQ84" s="40"/>
      <c r="CR84" s="40"/>
      <c r="CS84" s="40"/>
      <c r="CT84" s="40"/>
      <c r="CU84" s="40"/>
      <c r="CV84" s="40"/>
      <c r="CW84" s="40"/>
      <c r="CX84" s="40"/>
      <c r="CY84" s="40"/>
      <c r="CZ84" s="40"/>
      <c r="DA84" s="40"/>
      <c r="DB84" s="40"/>
      <c r="DC84" s="40"/>
      <c r="DD84" s="40"/>
      <c r="DE84" s="40"/>
      <c r="DF84" s="40"/>
      <c r="DG84" s="40"/>
      <c r="DH84" s="40"/>
      <c r="DI84" s="40"/>
      <c r="DJ84" s="40"/>
      <c r="DK84" s="40"/>
      <c r="DL84" s="40"/>
      <c r="DM84" s="40"/>
      <c r="DN84" s="40"/>
      <c r="DO84" s="40"/>
      <c r="DP84" s="40"/>
      <c r="DQ84" s="40"/>
    </row>
    <row r="85" spans="1:163" s="8" customFormat="1" ht="16.5" customHeight="1" x14ac:dyDescent="0.25">
      <c r="A85" s="151"/>
      <c r="B85" s="36" t="s">
        <v>84</v>
      </c>
      <c r="C85" s="1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45"/>
      <c r="S85" s="31"/>
      <c r="T85" s="117">
        <f t="shared" si="2"/>
        <v>0</v>
      </c>
      <c r="U85" s="31"/>
      <c r="V85" s="31"/>
      <c r="W85" s="31"/>
      <c r="X85" s="31"/>
      <c r="Y85" s="31"/>
      <c r="Z85" s="31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  <c r="DE85" s="40"/>
      <c r="DF85" s="40"/>
      <c r="DG85" s="40"/>
      <c r="DH85" s="40"/>
      <c r="DI85" s="40"/>
      <c r="DJ85" s="40"/>
      <c r="DK85" s="40"/>
      <c r="DL85" s="40"/>
      <c r="DM85" s="40"/>
      <c r="DN85" s="40"/>
      <c r="DO85" s="40"/>
      <c r="DP85" s="40"/>
      <c r="DQ85" s="40"/>
    </row>
    <row r="86" spans="1:163" s="8" customFormat="1" ht="16.5" customHeight="1" x14ac:dyDescent="0.25">
      <c r="A86" s="151"/>
      <c r="B86" s="36" t="s">
        <v>85</v>
      </c>
      <c r="C86" s="1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45"/>
      <c r="S86" s="31"/>
      <c r="T86" s="117">
        <f t="shared" si="2"/>
        <v>0</v>
      </c>
      <c r="U86" s="31"/>
      <c r="V86" s="31"/>
      <c r="W86" s="31"/>
      <c r="X86" s="31"/>
      <c r="Y86" s="31"/>
      <c r="Z86" s="31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40"/>
      <c r="DH86" s="40"/>
      <c r="DI86" s="40"/>
      <c r="DJ86" s="40"/>
      <c r="DK86" s="40"/>
      <c r="DL86" s="40"/>
      <c r="DM86" s="40"/>
      <c r="DN86" s="40"/>
      <c r="DO86" s="40"/>
      <c r="DP86" s="40"/>
      <c r="DQ86" s="40"/>
    </row>
    <row r="87" spans="1:163" s="8" customFormat="1" ht="16.5" customHeight="1" x14ac:dyDescent="0.25">
      <c r="A87" s="151"/>
      <c r="B87" s="36" t="s">
        <v>139</v>
      </c>
      <c r="C87" s="1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45"/>
      <c r="S87" s="31"/>
      <c r="T87" s="117">
        <f t="shared" si="2"/>
        <v>0</v>
      </c>
      <c r="U87" s="31"/>
      <c r="V87" s="31"/>
      <c r="W87" s="31"/>
      <c r="X87" s="31"/>
      <c r="Y87" s="31"/>
      <c r="Z87" s="31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40"/>
      <c r="DH87" s="40"/>
      <c r="DI87" s="40"/>
      <c r="DJ87" s="40"/>
      <c r="DK87" s="40"/>
      <c r="DL87" s="40"/>
      <c r="DM87" s="40"/>
      <c r="DN87" s="40"/>
      <c r="DO87" s="40"/>
      <c r="DP87" s="40"/>
      <c r="DQ87" s="40"/>
    </row>
    <row r="88" spans="1:163" s="8" customFormat="1" ht="16.5" customHeight="1" x14ac:dyDescent="0.25">
      <c r="A88" s="151"/>
      <c r="B88" s="36" t="s">
        <v>145</v>
      </c>
      <c r="C88" s="1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45"/>
      <c r="S88" s="31"/>
      <c r="T88" s="117">
        <f t="shared" si="2"/>
        <v>0</v>
      </c>
      <c r="U88" s="31"/>
      <c r="V88" s="31"/>
      <c r="W88" s="31"/>
      <c r="X88" s="31"/>
      <c r="Y88" s="31"/>
      <c r="Z88" s="31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0"/>
      <c r="DN88" s="40"/>
      <c r="DO88" s="40"/>
      <c r="DP88" s="40"/>
      <c r="DQ88" s="40"/>
    </row>
    <row r="89" spans="1:163" s="8" customFormat="1" ht="16.5" customHeight="1" x14ac:dyDescent="0.25">
      <c r="A89" s="151"/>
      <c r="B89" s="36" t="s">
        <v>144</v>
      </c>
      <c r="C89" s="15"/>
      <c r="D89" s="5"/>
      <c r="E89" s="5"/>
      <c r="F89" s="5"/>
      <c r="G89" s="5"/>
      <c r="H89" s="5"/>
      <c r="I89" s="5"/>
      <c r="J89" s="5"/>
      <c r="K89" s="6"/>
      <c r="L89" s="6"/>
      <c r="M89" s="6"/>
      <c r="N89" s="6"/>
      <c r="O89" s="6"/>
      <c r="P89" s="6"/>
      <c r="Q89" s="5"/>
      <c r="R89" s="45"/>
      <c r="S89" s="31"/>
      <c r="T89" s="117">
        <f t="shared" si="2"/>
        <v>0</v>
      </c>
      <c r="U89" s="31"/>
      <c r="V89" s="31"/>
      <c r="W89" s="31"/>
      <c r="X89" s="31"/>
      <c r="Y89" s="31"/>
      <c r="Z89" s="31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40"/>
      <c r="CM89" s="40"/>
      <c r="CN89" s="40"/>
      <c r="CO89" s="40"/>
      <c r="CP89" s="40"/>
      <c r="CQ89" s="40"/>
      <c r="CR89" s="40"/>
      <c r="CS89" s="40"/>
      <c r="CT89" s="40"/>
      <c r="CU89" s="40"/>
      <c r="CV89" s="40"/>
      <c r="CW89" s="40"/>
      <c r="CX89" s="40"/>
      <c r="CY89" s="40"/>
      <c r="CZ89" s="40"/>
      <c r="DA89" s="40"/>
      <c r="DB89" s="40"/>
      <c r="DC89" s="40"/>
      <c r="DD89" s="40"/>
      <c r="DE89" s="40"/>
      <c r="DF89" s="40"/>
      <c r="DG89" s="40"/>
      <c r="DH89" s="40"/>
      <c r="DI89" s="40"/>
      <c r="DJ89" s="40"/>
      <c r="DK89" s="40"/>
      <c r="DL89" s="40"/>
      <c r="DM89" s="40"/>
      <c r="DN89" s="40"/>
      <c r="DO89" s="40"/>
      <c r="DP89" s="40"/>
      <c r="DQ89" s="40"/>
    </row>
    <row r="90" spans="1:163" s="8" customFormat="1" ht="16.5" customHeight="1" x14ac:dyDescent="0.25">
      <c r="A90" s="151"/>
      <c r="B90" s="36" t="s">
        <v>143</v>
      </c>
      <c r="C90" s="1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45"/>
      <c r="S90" s="31"/>
      <c r="T90" s="117">
        <f t="shared" si="2"/>
        <v>0</v>
      </c>
      <c r="U90" s="31"/>
      <c r="V90" s="31"/>
      <c r="W90" s="31"/>
      <c r="X90" s="31"/>
      <c r="Y90" s="31"/>
      <c r="Z90" s="31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40"/>
      <c r="CM90" s="40"/>
      <c r="CN90" s="40"/>
      <c r="CO90" s="40"/>
      <c r="CP90" s="40"/>
      <c r="CQ90" s="40"/>
      <c r="CR90" s="40"/>
      <c r="CS90" s="40"/>
      <c r="CT90" s="40"/>
      <c r="CU90" s="40"/>
      <c r="CV90" s="40"/>
      <c r="CW90" s="40"/>
      <c r="CX90" s="40"/>
      <c r="CY90" s="40"/>
      <c r="CZ90" s="40"/>
      <c r="DA90" s="40"/>
      <c r="DB90" s="40"/>
      <c r="DC90" s="40"/>
      <c r="DD90" s="40"/>
      <c r="DE90" s="40"/>
      <c r="DF90" s="40"/>
      <c r="DG90" s="40"/>
      <c r="DH90" s="40"/>
      <c r="DI90" s="40"/>
      <c r="DJ90" s="40"/>
      <c r="DK90" s="40"/>
      <c r="DL90" s="40"/>
      <c r="DM90" s="40"/>
      <c r="DN90" s="40"/>
      <c r="DO90" s="40"/>
      <c r="DP90" s="40"/>
      <c r="DQ90" s="40"/>
    </row>
    <row r="91" spans="1:163" s="8" customFormat="1" ht="16.5" customHeight="1" x14ac:dyDescent="0.25">
      <c r="A91" s="151"/>
      <c r="B91" s="36" t="s">
        <v>142</v>
      </c>
      <c r="C91" s="1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45"/>
      <c r="S91" s="31"/>
      <c r="T91" s="117">
        <f t="shared" si="2"/>
        <v>0</v>
      </c>
      <c r="U91" s="31"/>
      <c r="V91" s="31"/>
      <c r="W91" s="31"/>
      <c r="X91" s="31"/>
      <c r="Y91" s="31"/>
      <c r="Z91" s="31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40"/>
      <c r="DK91" s="40"/>
      <c r="DL91" s="40"/>
      <c r="DM91" s="40"/>
      <c r="DN91" s="40"/>
      <c r="DO91" s="40"/>
      <c r="DP91" s="40"/>
      <c r="DQ91" s="40"/>
    </row>
    <row r="92" spans="1:163" s="8" customFormat="1" ht="16.5" customHeight="1" x14ac:dyDescent="0.25">
      <c r="A92" s="151"/>
      <c r="B92" s="36" t="s">
        <v>141</v>
      </c>
      <c r="C92" s="1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45"/>
      <c r="S92" s="31"/>
      <c r="T92" s="117">
        <f t="shared" si="2"/>
        <v>0</v>
      </c>
      <c r="U92" s="31"/>
      <c r="V92" s="31"/>
      <c r="W92" s="31"/>
      <c r="X92" s="31"/>
      <c r="Y92" s="31"/>
      <c r="Z92" s="31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40"/>
      <c r="CA92" s="40"/>
      <c r="CB92" s="40"/>
      <c r="CC92" s="40"/>
      <c r="CD92" s="40"/>
      <c r="CE92" s="40"/>
      <c r="CF92" s="40"/>
      <c r="CG92" s="40"/>
      <c r="CH92" s="40"/>
      <c r="CI92" s="40"/>
      <c r="CJ92" s="40"/>
      <c r="CK92" s="40"/>
      <c r="CL92" s="40"/>
      <c r="CM92" s="40"/>
      <c r="CN92" s="40"/>
      <c r="CO92" s="40"/>
      <c r="CP92" s="40"/>
      <c r="CQ92" s="40"/>
      <c r="CR92" s="40"/>
      <c r="CS92" s="40"/>
      <c r="CT92" s="40"/>
      <c r="CU92" s="40"/>
      <c r="CV92" s="40"/>
      <c r="CW92" s="40"/>
      <c r="CX92" s="40"/>
      <c r="CY92" s="40"/>
      <c r="CZ92" s="40"/>
      <c r="DA92" s="40"/>
      <c r="DB92" s="40"/>
      <c r="DC92" s="40"/>
      <c r="DD92" s="40"/>
      <c r="DE92" s="40"/>
      <c r="DF92" s="40"/>
      <c r="DG92" s="40"/>
      <c r="DH92" s="40"/>
      <c r="DI92" s="40"/>
      <c r="DJ92" s="40"/>
      <c r="DK92" s="40"/>
      <c r="DL92" s="40"/>
      <c r="DM92" s="40"/>
      <c r="DN92" s="40"/>
      <c r="DO92" s="40"/>
      <c r="DP92" s="40"/>
      <c r="DQ92" s="40"/>
    </row>
    <row r="93" spans="1:163" s="8" customFormat="1" ht="16.5" customHeight="1" x14ac:dyDescent="0.25">
      <c r="A93" s="151"/>
      <c r="B93" s="36" t="s">
        <v>140</v>
      </c>
      <c r="C93" s="1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45"/>
      <c r="S93" s="31"/>
      <c r="T93" s="117">
        <f t="shared" si="2"/>
        <v>0</v>
      </c>
      <c r="U93" s="31"/>
      <c r="V93" s="31"/>
      <c r="W93" s="31"/>
      <c r="X93" s="31"/>
      <c r="Y93" s="31"/>
      <c r="Z93" s="31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40"/>
      <c r="BO93" s="40"/>
      <c r="BP93" s="40"/>
      <c r="BQ93" s="40"/>
      <c r="BR93" s="40"/>
      <c r="BS93" s="40"/>
      <c r="BT93" s="40"/>
      <c r="BU93" s="40"/>
      <c r="BV93" s="40"/>
      <c r="BW93" s="40"/>
      <c r="BX93" s="40"/>
      <c r="BY93" s="40"/>
      <c r="BZ93" s="40"/>
      <c r="CA93" s="40"/>
      <c r="CB93" s="40"/>
      <c r="CC93" s="40"/>
      <c r="CD93" s="40"/>
      <c r="CE93" s="40"/>
      <c r="CF93" s="40"/>
      <c r="CG93" s="40"/>
      <c r="CH93" s="40"/>
      <c r="CI93" s="40"/>
      <c r="CJ93" s="40"/>
      <c r="CK93" s="40"/>
      <c r="CL93" s="40"/>
      <c r="CM93" s="40"/>
      <c r="CN93" s="40"/>
      <c r="CO93" s="40"/>
      <c r="CP93" s="40"/>
      <c r="CQ93" s="40"/>
      <c r="CR93" s="40"/>
      <c r="CS93" s="40"/>
      <c r="CT93" s="40"/>
      <c r="CU93" s="40"/>
      <c r="CV93" s="40"/>
      <c r="CW93" s="40"/>
      <c r="CX93" s="40"/>
      <c r="CY93" s="40"/>
      <c r="CZ93" s="40"/>
      <c r="DA93" s="40"/>
      <c r="DB93" s="40"/>
      <c r="DC93" s="40"/>
      <c r="DD93" s="40"/>
      <c r="DE93" s="40"/>
      <c r="DF93" s="40"/>
      <c r="DG93" s="40"/>
      <c r="DH93" s="40"/>
      <c r="DI93" s="40"/>
      <c r="DJ93" s="40"/>
      <c r="DK93" s="40"/>
      <c r="DL93" s="40"/>
      <c r="DM93" s="40"/>
      <c r="DN93" s="40"/>
      <c r="DO93" s="40"/>
      <c r="DP93" s="40"/>
      <c r="DQ93" s="40"/>
    </row>
    <row r="94" spans="1:163" s="8" customFormat="1" ht="16.5" customHeight="1" x14ac:dyDescent="0.25">
      <c r="A94" s="151"/>
      <c r="B94" s="36" t="s">
        <v>86</v>
      </c>
      <c r="C94" s="1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45"/>
      <c r="S94" s="31"/>
      <c r="T94" s="117">
        <f t="shared" si="2"/>
        <v>0</v>
      </c>
      <c r="U94" s="31"/>
      <c r="V94" s="31"/>
      <c r="W94" s="31"/>
      <c r="X94" s="31"/>
      <c r="Y94" s="31"/>
      <c r="Z94" s="31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40"/>
      <c r="CM94" s="40"/>
      <c r="CN94" s="40"/>
      <c r="CO94" s="40"/>
      <c r="CP94" s="40"/>
      <c r="CQ94" s="40"/>
      <c r="CR94" s="40"/>
      <c r="CS94" s="40"/>
      <c r="CT94" s="40"/>
      <c r="CU94" s="40"/>
      <c r="CV94" s="40"/>
      <c r="CW94" s="40"/>
      <c r="CX94" s="40"/>
      <c r="CY94" s="40"/>
      <c r="CZ94" s="40"/>
      <c r="DA94" s="40"/>
      <c r="DB94" s="40"/>
      <c r="DC94" s="40"/>
      <c r="DD94" s="40"/>
      <c r="DE94" s="40"/>
      <c r="DF94" s="40"/>
      <c r="DG94" s="40"/>
      <c r="DH94" s="40"/>
      <c r="DI94" s="40"/>
      <c r="DJ94" s="40"/>
      <c r="DK94" s="40"/>
      <c r="DL94" s="40"/>
      <c r="DM94" s="40"/>
      <c r="DN94" s="40"/>
      <c r="DO94" s="40"/>
      <c r="DP94" s="40"/>
      <c r="DQ94" s="40"/>
    </row>
    <row r="95" spans="1:163" ht="16.5" customHeight="1" x14ac:dyDescent="0.25">
      <c r="A95" s="151"/>
      <c r="B95" s="36" t="s">
        <v>89</v>
      </c>
      <c r="C95" s="1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45"/>
      <c r="S95" s="31"/>
      <c r="T95" s="117">
        <f t="shared" si="2"/>
        <v>0</v>
      </c>
      <c r="U95" s="31"/>
      <c r="V95" s="31"/>
      <c r="W95" s="31"/>
      <c r="X95" s="31"/>
      <c r="Y95" s="31"/>
      <c r="Z95" s="31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  <c r="CT95" s="25"/>
      <c r="CU95" s="25"/>
      <c r="CV95" s="25"/>
      <c r="CW95" s="25"/>
      <c r="CX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40"/>
      <c r="DL95" s="40"/>
      <c r="DM95" s="40"/>
      <c r="DN95" s="40"/>
      <c r="DO95" s="40"/>
      <c r="DP95" s="40"/>
      <c r="DQ95" s="40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</row>
    <row r="96" spans="1:163" ht="16.5" customHeight="1" x14ac:dyDescent="0.25">
      <c r="A96" s="151"/>
      <c r="B96" s="36" t="s">
        <v>87</v>
      </c>
      <c r="C96" s="1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45"/>
      <c r="S96" s="31"/>
      <c r="T96" s="117">
        <f t="shared" si="2"/>
        <v>0</v>
      </c>
      <c r="U96" s="31"/>
      <c r="V96" s="31"/>
      <c r="W96" s="31"/>
      <c r="X96" s="31"/>
      <c r="Y96" s="31"/>
      <c r="Z96" s="31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40"/>
      <c r="DL96" s="40"/>
      <c r="DM96" s="40"/>
      <c r="DN96" s="40"/>
      <c r="DO96" s="40"/>
      <c r="DP96" s="40"/>
      <c r="DQ96" s="40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</row>
    <row r="97" spans="1:163" ht="16.5" customHeight="1" x14ac:dyDescent="0.25">
      <c r="A97" s="151"/>
      <c r="B97" s="36" t="s">
        <v>146</v>
      </c>
      <c r="C97" s="1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45"/>
      <c r="S97" s="31"/>
      <c r="T97" s="117">
        <f t="shared" si="2"/>
        <v>0</v>
      </c>
      <c r="U97" s="31"/>
      <c r="V97" s="31"/>
      <c r="W97" s="31"/>
      <c r="X97" s="31"/>
      <c r="Y97" s="31"/>
      <c r="Z97" s="31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  <c r="CS97" s="25"/>
      <c r="CT97" s="25"/>
      <c r="CU97" s="25"/>
      <c r="CV97" s="25"/>
      <c r="CW97" s="25"/>
      <c r="CX97" s="25"/>
      <c r="CY97" s="25"/>
      <c r="CZ97" s="25"/>
      <c r="DA97" s="25"/>
      <c r="DB97" s="25"/>
      <c r="DC97" s="25"/>
      <c r="DD97" s="25"/>
      <c r="DE97" s="25"/>
      <c r="DF97" s="25"/>
      <c r="DG97" s="25"/>
      <c r="DH97" s="25"/>
      <c r="DI97" s="25"/>
      <c r="DJ97" s="25"/>
      <c r="DK97" s="40"/>
      <c r="DL97" s="40"/>
      <c r="DM97" s="40"/>
      <c r="DN97" s="40"/>
      <c r="DO97" s="40"/>
      <c r="DP97" s="40"/>
      <c r="DQ97" s="40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</row>
    <row r="98" spans="1:163" ht="16.5" customHeight="1" x14ac:dyDescent="0.25">
      <c r="A98" s="151"/>
      <c r="B98" s="36" t="s">
        <v>92</v>
      </c>
      <c r="C98" s="1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45"/>
      <c r="S98" s="31"/>
      <c r="T98" s="117">
        <f t="shared" ref="T98:T122" si="3">COUNTA(C98:Q98)</f>
        <v>0</v>
      </c>
      <c r="U98" s="31"/>
      <c r="V98" s="31"/>
      <c r="W98" s="31"/>
      <c r="X98" s="31"/>
      <c r="Y98" s="31"/>
      <c r="Z98" s="31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  <c r="CS98" s="25"/>
      <c r="CT98" s="25"/>
      <c r="CU98" s="25"/>
      <c r="CV98" s="25"/>
      <c r="CW98" s="25"/>
      <c r="CX98" s="25"/>
      <c r="CY98" s="25"/>
      <c r="CZ98" s="25"/>
      <c r="DA98" s="25"/>
      <c r="DB98" s="25"/>
      <c r="DC98" s="25"/>
      <c r="DD98" s="25"/>
      <c r="DE98" s="25"/>
      <c r="DF98" s="25"/>
      <c r="DG98" s="25"/>
      <c r="DH98" s="25"/>
      <c r="DI98" s="25"/>
      <c r="DJ98" s="25"/>
      <c r="DK98" s="40"/>
      <c r="DL98" s="40"/>
      <c r="DM98" s="40"/>
      <c r="DN98" s="40"/>
      <c r="DO98" s="40"/>
      <c r="DP98" s="40"/>
      <c r="DQ98" s="40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</row>
    <row r="99" spans="1:163" ht="16.5" customHeight="1" x14ac:dyDescent="0.25">
      <c r="A99" s="151"/>
      <c r="B99" s="36" t="s">
        <v>93</v>
      </c>
      <c r="C99" s="1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45"/>
      <c r="S99" s="31"/>
      <c r="T99" s="117">
        <f t="shared" si="3"/>
        <v>0</v>
      </c>
      <c r="U99" s="31"/>
      <c r="V99" s="31"/>
      <c r="W99" s="31"/>
      <c r="X99" s="31"/>
      <c r="Y99" s="31"/>
      <c r="Z99" s="31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40"/>
      <c r="DL99" s="40"/>
      <c r="DM99" s="40"/>
      <c r="DN99" s="40"/>
      <c r="DO99" s="40"/>
      <c r="DP99" s="40"/>
      <c r="DQ99" s="40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</row>
    <row r="100" spans="1:163" ht="16.5" customHeight="1" x14ac:dyDescent="0.25">
      <c r="A100" s="151"/>
      <c r="B100" s="36" t="s">
        <v>94</v>
      </c>
      <c r="C100" s="1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45"/>
      <c r="S100" s="31"/>
      <c r="T100" s="117">
        <f t="shared" si="3"/>
        <v>0</v>
      </c>
      <c r="U100" s="31"/>
      <c r="V100" s="31"/>
      <c r="W100" s="31"/>
      <c r="X100" s="31"/>
      <c r="Y100" s="31"/>
      <c r="Z100" s="31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  <c r="CS100" s="25"/>
      <c r="CT100" s="25"/>
      <c r="CU100" s="25"/>
      <c r="CV100" s="25"/>
      <c r="CW100" s="25"/>
      <c r="CX100" s="25"/>
      <c r="CY100" s="25"/>
      <c r="CZ100" s="25"/>
      <c r="DA100" s="25"/>
      <c r="DB100" s="25"/>
      <c r="DC100" s="25"/>
      <c r="DD100" s="25"/>
      <c r="DE100" s="25"/>
      <c r="DF100" s="25"/>
      <c r="DG100" s="25"/>
      <c r="DH100" s="25"/>
      <c r="DI100" s="25"/>
      <c r="DJ100" s="25"/>
      <c r="DK100" s="40"/>
      <c r="DL100" s="40"/>
      <c r="DM100" s="40"/>
      <c r="DN100" s="40"/>
      <c r="DO100" s="40"/>
      <c r="DP100" s="40"/>
      <c r="DQ100" s="40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</row>
    <row r="101" spans="1:163" ht="16.5" customHeight="1" x14ac:dyDescent="0.25">
      <c r="A101" s="151"/>
      <c r="B101" s="36" t="s">
        <v>95</v>
      </c>
      <c r="C101" s="1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45"/>
      <c r="S101" s="31"/>
      <c r="T101" s="117">
        <f t="shared" si="3"/>
        <v>0</v>
      </c>
      <c r="U101" s="31"/>
      <c r="V101" s="31"/>
      <c r="W101" s="31"/>
      <c r="X101" s="31"/>
      <c r="Y101" s="31"/>
      <c r="Z101" s="31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40"/>
      <c r="DL101" s="40"/>
      <c r="DM101" s="40"/>
      <c r="DN101" s="40"/>
      <c r="DO101" s="40"/>
      <c r="DP101" s="40"/>
      <c r="DQ101" s="40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</row>
    <row r="102" spans="1:163" ht="16.5" customHeight="1" x14ac:dyDescent="0.25">
      <c r="A102" s="151"/>
      <c r="B102" s="36" t="s">
        <v>147</v>
      </c>
      <c r="C102" s="1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45"/>
      <c r="S102" s="31"/>
      <c r="T102" s="117">
        <f t="shared" si="3"/>
        <v>0</v>
      </c>
      <c r="U102" s="31"/>
      <c r="V102" s="31"/>
      <c r="W102" s="31"/>
      <c r="X102" s="31"/>
      <c r="Y102" s="31"/>
      <c r="Z102" s="31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  <c r="CS102" s="25"/>
      <c r="CT102" s="25"/>
      <c r="CU102" s="25"/>
      <c r="CV102" s="25"/>
      <c r="CW102" s="25"/>
      <c r="CX102" s="25"/>
      <c r="CY102" s="25"/>
      <c r="CZ102" s="25"/>
      <c r="DA102" s="25"/>
      <c r="DB102" s="25"/>
      <c r="DC102" s="25"/>
      <c r="DD102" s="25"/>
      <c r="DE102" s="25"/>
      <c r="DF102" s="25"/>
      <c r="DG102" s="25"/>
      <c r="DH102" s="25"/>
      <c r="DI102" s="25"/>
      <c r="DJ102" s="25"/>
      <c r="DK102" s="40"/>
      <c r="DL102" s="40"/>
      <c r="DM102" s="40"/>
      <c r="DN102" s="40"/>
      <c r="DO102" s="40"/>
      <c r="DP102" s="40"/>
      <c r="DQ102" s="40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</row>
    <row r="103" spans="1:163" ht="16.5" customHeight="1" x14ac:dyDescent="0.25">
      <c r="A103" s="151"/>
      <c r="B103" s="36" t="s">
        <v>96</v>
      </c>
      <c r="C103" s="1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45"/>
      <c r="S103" s="31"/>
      <c r="T103" s="117">
        <f t="shared" si="3"/>
        <v>0</v>
      </c>
      <c r="U103" s="31"/>
      <c r="V103" s="31"/>
      <c r="W103" s="31"/>
      <c r="X103" s="31"/>
      <c r="Y103" s="31"/>
      <c r="Z103" s="31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40"/>
      <c r="DL103" s="40"/>
      <c r="DM103" s="40"/>
      <c r="DN103" s="40"/>
      <c r="DO103" s="40"/>
      <c r="DP103" s="40"/>
      <c r="DQ103" s="40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</row>
    <row r="104" spans="1:163" ht="16.5" x14ac:dyDescent="0.25">
      <c r="A104" s="151"/>
      <c r="B104" s="36" t="s">
        <v>148</v>
      </c>
      <c r="C104" s="1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45"/>
      <c r="S104" s="31"/>
      <c r="T104" s="117">
        <f t="shared" si="3"/>
        <v>0</v>
      </c>
      <c r="U104" s="31"/>
      <c r="V104" s="31"/>
      <c r="W104" s="31"/>
      <c r="X104" s="31"/>
      <c r="Y104" s="31"/>
      <c r="Z104" s="31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  <c r="CT104" s="25"/>
      <c r="CU104" s="25"/>
      <c r="CV104" s="25"/>
      <c r="CW104" s="25"/>
      <c r="CX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40"/>
      <c r="DL104" s="40"/>
      <c r="DM104" s="40"/>
      <c r="DN104" s="40"/>
      <c r="DO104" s="40"/>
      <c r="DP104" s="40"/>
      <c r="DQ104" s="40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</row>
    <row r="105" spans="1:163" ht="16.5" x14ac:dyDescent="0.25">
      <c r="A105" s="151"/>
      <c r="B105" s="36" t="s">
        <v>88</v>
      </c>
      <c r="C105" s="1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45"/>
      <c r="S105" s="31"/>
      <c r="T105" s="117">
        <f t="shared" si="3"/>
        <v>0</v>
      </c>
      <c r="U105" s="31"/>
      <c r="V105" s="31"/>
      <c r="W105" s="31"/>
      <c r="X105" s="31"/>
      <c r="Y105" s="31"/>
      <c r="Z105" s="31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  <c r="CS105" s="25"/>
      <c r="CT105" s="25"/>
      <c r="CU105" s="25"/>
      <c r="CV105" s="25"/>
      <c r="CW105" s="25"/>
      <c r="CX105" s="25"/>
      <c r="CY105" s="25"/>
      <c r="CZ105" s="25"/>
      <c r="DA105" s="25"/>
      <c r="DB105" s="25"/>
      <c r="DC105" s="25"/>
      <c r="DD105" s="25"/>
      <c r="DE105" s="25"/>
      <c r="DF105" s="25"/>
      <c r="DG105" s="25"/>
      <c r="DH105" s="25"/>
      <c r="DI105" s="25"/>
      <c r="DJ105" s="25"/>
      <c r="DK105" s="40"/>
      <c r="DL105" s="40"/>
      <c r="DM105" s="40"/>
      <c r="DN105" s="40"/>
      <c r="DO105" s="40"/>
      <c r="DP105" s="40"/>
      <c r="DQ105" s="40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</row>
    <row r="106" spans="1:163" ht="16.5" x14ac:dyDescent="0.25">
      <c r="A106" s="151"/>
      <c r="B106" s="36" t="s">
        <v>149</v>
      </c>
      <c r="C106" s="1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45"/>
      <c r="S106" s="31"/>
      <c r="T106" s="117">
        <f t="shared" si="3"/>
        <v>0</v>
      </c>
      <c r="U106" s="31"/>
      <c r="V106" s="31"/>
      <c r="W106" s="31"/>
      <c r="X106" s="31"/>
      <c r="Y106" s="31"/>
      <c r="Z106" s="31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40"/>
      <c r="DL106" s="40"/>
      <c r="DM106" s="40"/>
      <c r="DN106" s="40"/>
      <c r="DO106" s="40"/>
      <c r="DP106" s="40"/>
      <c r="DQ106" s="40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</row>
    <row r="107" spans="1:163" ht="16.5" x14ac:dyDescent="0.25">
      <c r="A107" s="151"/>
      <c r="B107" s="36" t="s">
        <v>151</v>
      </c>
      <c r="C107" s="15"/>
      <c r="D107" s="1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45"/>
      <c r="S107" s="31"/>
      <c r="T107" s="117">
        <f t="shared" si="3"/>
        <v>0</v>
      </c>
      <c r="U107" s="31"/>
      <c r="V107" s="31"/>
      <c r="W107" s="31"/>
      <c r="X107" s="31"/>
      <c r="Y107" s="31"/>
      <c r="Z107" s="31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  <c r="CS107" s="25"/>
      <c r="CT107" s="25"/>
      <c r="CU107" s="25"/>
      <c r="CV107" s="25"/>
      <c r="CW107" s="25"/>
      <c r="CX107" s="25"/>
      <c r="CY107" s="25"/>
      <c r="CZ107" s="25"/>
      <c r="DA107" s="25"/>
      <c r="DB107" s="25"/>
      <c r="DC107" s="25"/>
      <c r="DD107" s="25"/>
      <c r="DE107" s="25"/>
      <c r="DF107" s="25"/>
      <c r="DG107" s="25"/>
      <c r="DH107" s="25"/>
      <c r="DI107" s="25"/>
      <c r="DJ107" s="25"/>
      <c r="DK107" s="40"/>
      <c r="DL107" s="40"/>
      <c r="DM107" s="40"/>
      <c r="DN107" s="40"/>
      <c r="DO107" s="40"/>
      <c r="DP107" s="40"/>
      <c r="DQ107" s="40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</row>
    <row r="108" spans="1:163" ht="16.5" x14ac:dyDescent="0.25">
      <c r="A108" s="151"/>
      <c r="B108" s="36" t="s">
        <v>150</v>
      </c>
      <c r="C108" s="15"/>
      <c r="D108" s="1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45"/>
      <c r="S108" s="31"/>
      <c r="T108" s="117">
        <f t="shared" si="3"/>
        <v>0</v>
      </c>
      <c r="U108" s="31"/>
      <c r="V108" s="31"/>
      <c r="W108" s="31"/>
      <c r="X108" s="31"/>
      <c r="Y108" s="31"/>
      <c r="Z108" s="31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  <c r="CT108" s="25"/>
      <c r="CU108" s="25"/>
      <c r="CV108" s="25"/>
      <c r="CW108" s="25"/>
      <c r="CX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40"/>
      <c r="DL108" s="40"/>
      <c r="DM108" s="40"/>
      <c r="DN108" s="40"/>
      <c r="DO108" s="40"/>
      <c r="DP108" s="40"/>
      <c r="DQ108" s="40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</row>
    <row r="109" spans="1:163" ht="16.5" x14ac:dyDescent="0.25">
      <c r="A109" s="151"/>
      <c r="B109" s="36" t="s">
        <v>97</v>
      </c>
      <c r="C109" s="15"/>
      <c r="D109" s="1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45"/>
      <c r="S109" s="31"/>
      <c r="T109" s="117">
        <f t="shared" si="3"/>
        <v>0</v>
      </c>
      <c r="U109" s="31"/>
      <c r="V109" s="31"/>
      <c r="W109" s="31"/>
      <c r="X109" s="31"/>
      <c r="Y109" s="31"/>
      <c r="Z109" s="31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  <c r="CT109" s="25"/>
      <c r="CU109" s="25"/>
      <c r="CV109" s="25"/>
      <c r="CW109" s="25"/>
      <c r="CX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40"/>
      <c r="DL109" s="40"/>
      <c r="DM109" s="40"/>
      <c r="DN109" s="40"/>
      <c r="DO109" s="40"/>
      <c r="DP109" s="40"/>
      <c r="DQ109" s="40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</row>
    <row r="110" spans="1:163" ht="16.5" x14ac:dyDescent="0.25">
      <c r="A110" s="151"/>
      <c r="B110" s="36" t="s">
        <v>152</v>
      </c>
      <c r="C110" s="15"/>
      <c r="D110" s="1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45"/>
      <c r="S110" s="31"/>
      <c r="T110" s="117">
        <f t="shared" si="3"/>
        <v>0</v>
      </c>
      <c r="U110" s="31"/>
      <c r="V110" s="31"/>
      <c r="W110" s="31"/>
      <c r="X110" s="31"/>
      <c r="Y110" s="31"/>
      <c r="Z110" s="31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40"/>
      <c r="DL110" s="40"/>
      <c r="DM110" s="40"/>
      <c r="DN110" s="40"/>
      <c r="DO110" s="40"/>
      <c r="DP110" s="40"/>
      <c r="DQ110" s="40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</row>
    <row r="111" spans="1:163" ht="16.5" x14ac:dyDescent="0.25">
      <c r="A111" s="151"/>
      <c r="B111" s="36" t="s">
        <v>153</v>
      </c>
      <c r="C111" s="15"/>
      <c r="D111" s="1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45"/>
      <c r="S111" s="31"/>
      <c r="T111" s="117">
        <f t="shared" si="3"/>
        <v>0</v>
      </c>
      <c r="U111" s="31"/>
      <c r="V111" s="31"/>
      <c r="W111" s="31"/>
      <c r="X111" s="31"/>
      <c r="Y111" s="31"/>
      <c r="Z111" s="31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  <c r="CS111" s="25"/>
      <c r="CT111" s="25"/>
      <c r="CU111" s="25"/>
      <c r="CV111" s="25"/>
      <c r="CW111" s="25"/>
      <c r="CX111" s="25"/>
      <c r="CY111" s="25"/>
      <c r="CZ111" s="25"/>
      <c r="DA111" s="25"/>
      <c r="DB111" s="25"/>
      <c r="DC111" s="25"/>
      <c r="DD111" s="25"/>
      <c r="DE111" s="25"/>
      <c r="DF111" s="25"/>
      <c r="DG111" s="25"/>
      <c r="DH111" s="25"/>
      <c r="DI111" s="25"/>
      <c r="DJ111" s="25"/>
      <c r="DK111" s="40"/>
      <c r="DL111" s="40"/>
      <c r="DM111" s="40"/>
      <c r="DN111" s="40"/>
      <c r="DO111" s="40"/>
      <c r="DP111" s="40"/>
      <c r="DQ111" s="40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</row>
    <row r="112" spans="1:163" ht="16.5" x14ac:dyDescent="0.25">
      <c r="A112" s="151"/>
      <c r="B112" s="36" t="s">
        <v>119</v>
      </c>
      <c r="C112" s="15"/>
      <c r="D112" s="1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45"/>
      <c r="S112" s="31"/>
      <c r="T112" s="117">
        <f t="shared" si="3"/>
        <v>0</v>
      </c>
      <c r="U112" s="31"/>
      <c r="V112" s="31"/>
      <c r="W112" s="31"/>
      <c r="X112" s="31"/>
      <c r="Y112" s="31"/>
      <c r="Z112" s="31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40"/>
      <c r="DL112" s="40"/>
      <c r="DM112" s="40"/>
      <c r="DN112" s="40"/>
      <c r="DO112" s="40"/>
      <c r="DP112" s="40"/>
      <c r="DQ112" s="40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</row>
    <row r="113" spans="1:163" ht="16.5" x14ac:dyDescent="0.25">
      <c r="A113" s="151"/>
      <c r="B113" s="36" t="s">
        <v>154</v>
      </c>
      <c r="C113" s="15"/>
      <c r="D113" s="1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45"/>
      <c r="S113" s="31"/>
      <c r="T113" s="117">
        <f t="shared" si="3"/>
        <v>0</v>
      </c>
      <c r="U113" s="31"/>
      <c r="V113" s="31"/>
      <c r="W113" s="31"/>
      <c r="X113" s="31"/>
      <c r="Y113" s="31"/>
      <c r="Z113" s="31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40"/>
      <c r="DL113" s="40"/>
      <c r="DM113" s="40"/>
      <c r="DN113" s="40"/>
      <c r="DO113" s="40"/>
      <c r="DP113" s="40"/>
      <c r="DQ113" s="40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</row>
    <row r="114" spans="1:163" ht="16.5" x14ac:dyDescent="0.25">
      <c r="A114" s="151"/>
      <c r="B114" s="36" t="s">
        <v>120</v>
      </c>
      <c r="C114" s="15"/>
      <c r="D114" s="1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45"/>
      <c r="S114" s="31"/>
      <c r="T114" s="117">
        <f t="shared" si="3"/>
        <v>0</v>
      </c>
      <c r="U114" s="31"/>
      <c r="V114" s="31"/>
      <c r="W114" s="31"/>
      <c r="X114" s="31"/>
      <c r="Y114" s="31"/>
      <c r="Z114" s="31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5"/>
      <c r="CT114" s="25"/>
      <c r="CU114" s="25"/>
      <c r="CV114" s="25"/>
      <c r="CW114" s="25"/>
      <c r="CX114" s="25"/>
      <c r="CY114" s="25"/>
      <c r="CZ114" s="25"/>
      <c r="DA114" s="25"/>
      <c r="DB114" s="25"/>
      <c r="DC114" s="25"/>
      <c r="DD114" s="25"/>
      <c r="DE114" s="25"/>
      <c r="DF114" s="25"/>
      <c r="DG114" s="25"/>
      <c r="DH114" s="25"/>
      <c r="DI114" s="25"/>
      <c r="DJ114" s="25"/>
      <c r="DK114" s="40"/>
      <c r="DL114" s="40"/>
      <c r="DM114" s="40"/>
      <c r="DN114" s="40"/>
      <c r="DO114" s="40"/>
      <c r="DP114" s="40"/>
      <c r="DQ114" s="40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</row>
    <row r="115" spans="1:163" ht="16.5" x14ac:dyDescent="0.25">
      <c r="A115" s="151"/>
      <c r="B115" s="36" t="s">
        <v>108</v>
      </c>
      <c r="C115" s="15"/>
      <c r="D115" s="1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45"/>
      <c r="S115" s="31"/>
      <c r="T115" s="117">
        <f t="shared" si="3"/>
        <v>0</v>
      </c>
      <c r="U115" s="31"/>
      <c r="V115" s="31"/>
      <c r="W115" s="31"/>
      <c r="X115" s="31"/>
      <c r="Y115" s="31"/>
      <c r="Z115" s="31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/>
      <c r="CJ115" s="25"/>
      <c r="CK115" s="25"/>
      <c r="CL115" s="25"/>
      <c r="CM115" s="25"/>
      <c r="CN115" s="25"/>
      <c r="CO115" s="25"/>
      <c r="CP115" s="25"/>
      <c r="CQ115" s="25"/>
      <c r="CR115" s="25"/>
      <c r="CS115" s="25"/>
      <c r="CT115" s="25"/>
      <c r="CU115" s="25"/>
      <c r="CV115" s="25"/>
      <c r="CW115" s="25"/>
      <c r="CX115" s="25"/>
      <c r="CY115" s="25"/>
      <c r="CZ115" s="25"/>
      <c r="DA115" s="25"/>
      <c r="DB115" s="25"/>
      <c r="DC115" s="25"/>
      <c r="DD115" s="25"/>
      <c r="DE115" s="25"/>
      <c r="DF115" s="25"/>
      <c r="DG115" s="25"/>
      <c r="DH115" s="25"/>
      <c r="DI115" s="25"/>
      <c r="DJ115" s="25"/>
      <c r="DK115" s="40"/>
      <c r="DL115" s="40"/>
      <c r="DM115" s="40"/>
      <c r="DN115" s="40"/>
      <c r="DO115" s="40"/>
      <c r="DP115" s="40"/>
      <c r="DQ115" s="40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</row>
    <row r="116" spans="1:163" ht="16.5" x14ac:dyDescent="0.25">
      <c r="A116" s="151"/>
      <c r="B116" s="36" t="s">
        <v>121</v>
      </c>
      <c r="C116" s="15"/>
      <c r="D116" s="1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45"/>
      <c r="S116" s="31"/>
      <c r="T116" s="117">
        <f t="shared" si="3"/>
        <v>0</v>
      </c>
      <c r="U116" s="31"/>
      <c r="V116" s="31"/>
      <c r="W116" s="31"/>
      <c r="X116" s="31"/>
      <c r="Y116" s="31"/>
      <c r="Z116" s="31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/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  <c r="CS116" s="25"/>
      <c r="CT116" s="25"/>
      <c r="CU116" s="25"/>
      <c r="CV116" s="25"/>
      <c r="CW116" s="25"/>
      <c r="CX116" s="25"/>
      <c r="CY116" s="25"/>
      <c r="CZ116" s="25"/>
      <c r="DA116" s="25"/>
      <c r="DB116" s="25"/>
      <c r="DC116" s="25"/>
      <c r="DD116" s="25"/>
      <c r="DE116" s="25"/>
      <c r="DF116" s="25"/>
      <c r="DG116" s="25"/>
      <c r="DH116" s="25"/>
      <c r="DI116" s="25"/>
      <c r="DJ116" s="25"/>
      <c r="DK116" s="40"/>
      <c r="DL116" s="40"/>
      <c r="DM116" s="40"/>
      <c r="DN116" s="40"/>
      <c r="DO116" s="40"/>
      <c r="DP116" s="40"/>
      <c r="DQ116" s="40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</row>
    <row r="117" spans="1:163" ht="16.5" x14ac:dyDescent="0.25">
      <c r="A117" s="151"/>
      <c r="B117" s="36" t="s">
        <v>155</v>
      </c>
      <c r="C117" s="15"/>
      <c r="D117" s="1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45"/>
      <c r="S117" s="31"/>
      <c r="T117" s="117">
        <f t="shared" si="3"/>
        <v>0</v>
      </c>
      <c r="U117" s="31"/>
      <c r="V117" s="31"/>
      <c r="W117" s="31"/>
      <c r="X117" s="31"/>
      <c r="Y117" s="31"/>
      <c r="Z117" s="31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  <c r="CS117" s="25"/>
      <c r="CT117" s="25"/>
      <c r="CU117" s="25"/>
      <c r="CV117" s="25"/>
      <c r="CW117" s="25"/>
      <c r="CX117" s="25"/>
      <c r="CY117" s="25"/>
      <c r="CZ117" s="25"/>
      <c r="DA117" s="25"/>
      <c r="DB117" s="25"/>
      <c r="DC117" s="25"/>
      <c r="DD117" s="25"/>
      <c r="DE117" s="25"/>
      <c r="DF117" s="25"/>
      <c r="DG117" s="25"/>
      <c r="DH117" s="25"/>
      <c r="DI117" s="25"/>
      <c r="DJ117" s="25"/>
      <c r="DK117" s="40"/>
      <c r="DL117" s="40"/>
      <c r="DM117" s="40"/>
      <c r="DN117" s="40"/>
      <c r="DO117" s="40"/>
      <c r="DP117" s="40"/>
      <c r="DQ117" s="40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</row>
    <row r="118" spans="1:163" ht="16.5" x14ac:dyDescent="0.25">
      <c r="A118" s="151"/>
      <c r="B118" s="36" t="s">
        <v>100</v>
      </c>
      <c r="C118" s="15"/>
      <c r="D118" s="1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45"/>
      <c r="S118" s="31"/>
      <c r="T118" s="117">
        <f t="shared" si="3"/>
        <v>0</v>
      </c>
      <c r="U118" s="31"/>
      <c r="V118" s="31"/>
      <c r="W118" s="31"/>
      <c r="X118" s="31"/>
      <c r="Y118" s="31"/>
      <c r="Z118" s="31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  <c r="CS118" s="25"/>
      <c r="CT118" s="25"/>
      <c r="CU118" s="25"/>
      <c r="CV118" s="25"/>
      <c r="CW118" s="25"/>
      <c r="CX118" s="25"/>
      <c r="CY118" s="25"/>
      <c r="CZ118" s="25"/>
      <c r="DA118" s="25"/>
      <c r="DB118" s="25"/>
      <c r="DC118" s="25"/>
      <c r="DD118" s="25"/>
      <c r="DE118" s="25"/>
      <c r="DF118" s="25"/>
      <c r="DG118" s="25"/>
      <c r="DH118" s="25"/>
      <c r="DI118" s="25"/>
      <c r="DJ118" s="25"/>
      <c r="DK118" s="40"/>
      <c r="DL118" s="40"/>
      <c r="DM118" s="40"/>
      <c r="DN118" s="40"/>
      <c r="DO118" s="40"/>
      <c r="DP118" s="40"/>
      <c r="DQ118" s="40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</row>
    <row r="119" spans="1:163" ht="16.5" x14ac:dyDescent="0.25">
      <c r="A119" s="151"/>
      <c r="B119" s="36" t="s">
        <v>190</v>
      </c>
      <c r="C119" s="15"/>
      <c r="D119" s="1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45"/>
      <c r="S119" s="31"/>
      <c r="T119" s="117">
        <f t="shared" si="3"/>
        <v>0</v>
      </c>
      <c r="U119" s="31"/>
      <c r="V119" s="31"/>
      <c r="W119" s="31"/>
      <c r="X119" s="31"/>
      <c r="Y119" s="31"/>
      <c r="Z119" s="31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/>
      <c r="CR119" s="25"/>
      <c r="CS119" s="25"/>
      <c r="CT119" s="25"/>
      <c r="CU119" s="25"/>
      <c r="CV119" s="25"/>
      <c r="CW119" s="25"/>
      <c r="CX119" s="25"/>
      <c r="CY119" s="25"/>
      <c r="CZ119" s="25"/>
      <c r="DA119" s="25"/>
      <c r="DB119" s="25"/>
      <c r="DC119" s="25"/>
      <c r="DD119" s="25"/>
      <c r="DE119" s="25"/>
      <c r="DF119" s="25"/>
      <c r="DG119" s="25"/>
      <c r="DH119" s="25"/>
      <c r="DI119" s="25"/>
      <c r="DJ119" s="25"/>
      <c r="DK119" s="40"/>
      <c r="DL119" s="40"/>
      <c r="DM119" s="40"/>
      <c r="DN119" s="40"/>
      <c r="DO119" s="40"/>
      <c r="DP119" s="40"/>
      <c r="DQ119" s="40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</row>
    <row r="120" spans="1:163" ht="16.5" x14ac:dyDescent="0.25">
      <c r="A120" s="151"/>
      <c r="B120" s="36" t="s">
        <v>186</v>
      </c>
      <c r="C120" s="15" t="s">
        <v>202</v>
      </c>
      <c r="D120" s="15" t="s">
        <v>203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45"/>
      <c r="S120" s="31"/>
      <c r="T120" s="117">
        <f t="shared" si="3"/>
        <v>2</v>
      </c>
      <c r="U120" s="31"/>
      <c r="V120" s="31"/>
      <c r="W120" s="31"/>
      <c r="X120" s="31"/>
      <c r="Y120" s="31"/>
      <c r="Z120" s="31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/>
      <c r="CD120" s="25"/>
      <c r="CE120" s="25"/>
      <c r="CF120" s="25"/>
      <c r="CG120" s="25"/>
      <c r="CH120" s="25"/>
      <c r="CI120" s="25"/>
      <c r="CJ120" s="25"/>
      <c r="CK120" s="25"/>
      <c r="CL120" s="25"/>
      <c r="CM120" s="25"/>
      <c r="CN120" s="25"/>
      <c r="CO120" s="25"/>
      <c r="CP120" s="25"/>
      <c r="CQ120" s="25"/>
      <c r="CR120" s="25"/>
      <c r="CS120" s="25"/>
      <c r="CT120" s="25"/>
      <c r="CU120" s="25"/>
      <c r="CV120" s="25"/>
      <c r="CW120" s="25"/>
      <c r="CX120" s="25"/>
      <c r="CY120" s="25"/>
      <c r="CZ120" s="25"/>
      <c r="DA120" s="25"/>
      <c r="DB120" s="25"/>
      <c r="DC120" s="25"/>
      <c r="DD120" s="25"/>
      <c r="DE120" s="25"/>
      <c r="DF120" s="25"/>
      <c r="DG120" s="25"/>
      <c r="DH120" s="25"/>
      <c r="DI120" s="25"/>
      <c r="DJ120" s="25"/>
      <c r="DK120" s="40"/>
      <c r="DL120" s="40"/>
      <c r="DM120" s="40"/>
      <c r="DN120" s="40"/>
      <c r="DO120" s="40"/>
      <c r="DP120" s="40"/>
      <c r="DQ120" s="40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</row>
    <row r="121" spans="1:163" ht="16.5" x14ac:dyDescent="0.25">
      <c r="A121" s="151"/>
      <c r="B121" s="36" t="s">
        <v>156</v>
      </c>
      <c r="C121" s="15"/>
      <c r="D121" s="1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45"/>
      <c r="S121" s="31"/>
      <c r="T121" s="117">
        <f t="shared" si="3"/>
        <v>0</v>
      </c>
      <c r="U121" s="31"/>
      <c r="V121" s="31"/>
      <c r="W121" s="31"/>
      <c r="X121" s="31"/>
      <c r="Y121" s="31"/>
      <c r="Z121" s="31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  <c r="CS121" s="25"/>
      <c r="CT121" s="25"/>
      <c r="CU121" s="25"/>
      <c r="CV121" s="25"/>
      <c r="CW121" s="25"/>
      <c r="CX121" s="25"/>
      <c r="CY121" s="25"/>
      <c r="CZ121" s="25"/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40"/>
      <c r="DL121" s="40"/>
      <c r="DM121" s="40"/>
      <c r="DN121" s="40"/>
      <c r="DO121" s="40"/>
      <c r="DP121" s="40"/>
      <c r="DQ121" s="40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</row>
    <row r="122" spans="1:163" ht="17.25" thickBot="1" x14ac:dyDescent="0.3">
      <c r="A122" s="151"/>
      <c r="B122" s="36" t="s">
        <v>191</v>
      </c>
      <c r="C122" s="124"/>
      <c r="D122" s="1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45"/>
      <c r="S122" s="31"/>
      <c r="T122" s="117">
        <f t="shared" si="3"/>
        <v>0</v>
      </c>
      <c r="U122" s="31"/>
      <c r="V122" s="31"/>
      <c r="W122" s="31"/>
      <c r="X122" s="31"/>
      <c r="Y122" s="31"/>
      <c r="Z122" s="31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  <c r="BY122" s="25"/>
      <c r="BZ122" s="25"/>
      <c r="CA122" s="25"/>
      <c r="CB122" s="25"/>
      <c r="CC122" s="25"/>
      <c r="CD122" s="25"/>
      <c r="CE122" s="25"/>
      <c r="CF122" s="25"/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  <c r="CS122" s="25"/>
      <c r="CT122" s="25"/>
      <c r="CU122" s="25"/>
      <c r="CV122" s="25"/>
      <c r="CW122" s="25"/>
      <c r="CX122" s="25"/>
      <c r="CY122" s="25"/>
      <c r="CZ122" s="25"/>
      <c r="DA122" s="25"/>
      <c r="DB122" s="25"/>
      <c r="DC122" s="25"/>
      <c r="DD122" s="25"/>
      <c r="DE122" s="25"/>
      <c r="DF122" s="25"/>
      <c r="DG122" s="25"/>
      <c r="DH122" s="25"/>
      <c r="DI122" s="25"/>
      <c r="DJ122" s="25"/>
      <c r="DK122" s="40"/>
      <c r="DL122" s="40"/>
      <c r="DM122" s="40"/>
      <c r="DN122" s="40"/>
      <c r="DO122" s="40"/>
      <c r="DP122" s="40"/>
      <c r="DQ122" s="40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</row>
    <row r="123" spans="1:163" ht="16.5" x14ac:dyDescent="0.25">
      <c r="A123" s="157" t="s">
        <v>29</v>
      </c>
      <c r="B123" s="126" t="s">
        <v>123</v>
      </c>
      <c r="C123" s="125"/>
      <c r="D123" s="48"/>
      <c r="E123" s="49"/>
      <c r="F123" s="49"/>
      <c r="G123" s="49"/>
      <c r="H123" s="49"/>
      <c r="I123" s="49"/>
      <c r="J123" s="48"/>
      <c r="K123" s="48"/>
      <c r="L123" s="49"/>
      <c r="M123" s="49"/>
      <c r="N123" s="49"/>
      <c r="O123" s="49"/>
      <c r="P123" s="49"/>
      <c r="Q123" s="49"/>
      <c r="R123" s="46"/>
      <c r="S123" s="31"/>
      <c r="T123" s="118">
        <f t="shared" ref="T123:T144" si="4">C123</f>
        <v>0</v>
      </c>
      <c r="U123" s="31"/>
      <c r="V123" s="31"/>
      <c r="W123" s="31"/>
      <c r="X123" s="31"/>
      <c r="Y123" s="31"/>
      <c r="Z123" s="31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  <c r="CS123" s="25"/>
      <c r="CT123" s="25"/>
      <c r="CU123" s="25"/>
      <c r="CV123" s="25"/>
      <c r="CW123" s="25"/>
      <c r="CX123" s="25"/>
      <c r="CY123" s="25"/>
      <c r="CZ123" s="25"/>
      <c r="DA123" s="25"/>
      <c r="DB123" s="25"/>
      <c r="DC123" s="25"/>
      <c r="DD123" s="25"/>
      <c r="DE123" s="25"/>
      <c r="DF123" s="25"/>
      <c r="DG123" s="25"/>
      <c r="DH123" s="25"/>
      <c r="DI123" s="25"/>
      <c r="DJ123" s="25"/>
      <c r="DK123" s="40"/>
      <c r="DL123" s="40"/>
      <c r="DM123" s="40"/>
      <c r="DN123" s="40"/>
      <c r="DO123" s="40"/>
      <c r="DP123" s="40"/>
      <c r="DQ123" s="40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</row>
    <row r="124" spans="1:163" ht="16.5" x14ac:dyDescent="0.25">
      <c r="A124" s="158"/>
      <c r="B124" s="127" t="s">
        <v>124</v>
      </c>
      <c r="C124" s="125"/>
      <c r="D124" s="48"/>
      <c r="E124" s="49"/>
      <c r="F124" s="49"/>
      <c r="G124" s="49"/>
      <c r="H124" s="49"/>
      <c r="I124" s="49"/>
      <c r="J124" s="48"/>
      <c r="K124" s="48"/>
      <c r="L124" s="49"/>
      <c r="M124" s="49"/>
      <c r="N124" s="49"/>
      <c r="O124" s="49"/>
      <c r="P124" s="49"/>
      <c r="Q124" s="49"/>
      <c r="R124" s="46"/>
      <c r="S124" s="31"/>
      <c r="T124" s="118">
        <f t="shared" si="4"/>
        <v>0</v>
      </c>
      <c r="U124" s="31"/>
      <c r="V124" s="31"/>
      <c r="W124" s="31"/>
      <c r="X124" s="31"/>
      <c r="Y124" s="31"/>
      <c r="Z124" s="31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  <c r="BY124" s="25"/>
      <c r="BZ124" s="25"/>
      <c r="CA124" s="25"/>
      <c r="CB124" s="25"/>
      <c r="CC124" s="25"/>
      <c r="CD124" s="25"/>
      <c r="CE124" s="25"/>
      <c r="CF124" s="25"/>
      <c r="CG124" s="25"/>
      <c r="CH124" s="25"/>
      <c r="CI124" s="25"/>
      <c r="CJ124" s="25"/>
      <c r="CK124" s="25"/>
      <c r="CL124" s="25"/>
      <c r="CM124" s="25"/>
      <c r="CN124" s="25"/>
      <c r="CO124" s="25"/>
      <c r="CP124" s="25"/>
      <c r="CQ124" s="25"/>
      <c r="CR124" s="25"/>
      <c r="CS124" s="25"/>
      <c r="CT124" s="25"/>
      <c r="CU124" s="25"/>
      <c r="CV124" s="25"/>
      <c r="CW124" s="25"/>
      <c r="CX124" s="25"/>
      <c r="CY124" s="25"/>
      <c r="CZ124" s="25"/>
      <c r="DA124" s="25"/>
      <c r="DB124" s="25"/>
      <c r="DC124" s="25"/>
      <c r="DD124" s="25"/>
      <c r="DE124" s="25"/>
      <c r="DF124" s="25"/>
      <c r="DG124" s="25"/>
      <c r="DH124" s="25"/>
      <c r="DI124" s="25"/>
      <c r="DJ124" s="25"/>
      <c r="DK124" s="40"/>
      <c r="DL124" s="40"/>
      <c r="DM124" s="40"/>
      <c r="DN124" s="40"/>
      <c r="DO124" s="40"/>
      <c r="DP124" s="40"/>
      <c r="DQ124" s="40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</row>
    <row r="125" spans="1:163" ht="16.5" x14ac:dyDescent="0.25">
      <c r="A125" s="158"/>
      <c r="B125" s="127" t="s">
        <v>27</v>
      </c>
      <c r="C125" s="125"/>
      <c r="D125" s="48"/>
      <c r="E125" s="49"/>
      <c r="F125" s="49"/>
      <c r="G125" s="49"/>
      <c r="H125" s="49"/>
      <c r="I125" s="49"/>
      <c r="J125" s="48"/>
      <c r="K125" s="48"/>
      <c r="L125" s="49"/>
      <c r="M125" s="49"/>
      <c r="N125" s="49"/>
      <c r="O125" s="49"/>
      <c r="P125" s="49"/>
      <c r="Q125" s="49"/>
      <c r="R125" s="46"/>
      <c r="S125" s="31"/>
      <c r="T125" s="118">
        <f t="shared" si="4"/>
        <v>0</v>
      </c>
      <c r="U125" s="31"/>
      <c r="V125" s="31"/>
      <c r="W125" s="31"/>
      <c r="X125" s="31"/>
      <c r="Y125" s="31"/>
      <c r="Z125" s="31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  <c r="BY125" s="25"/>
      <c r="BZ125" s="25"/>
      <c r="CA125" s="25"/>
      <c r="CB125" s="25"/>
      <c r="CC125" s="25"/>
      <c r="CD125" s="25"/>
      <c r="CE125" s="25"/>
      <c r="CF125" s="25"/>
      <c r="CG125" s="25"/>
      <c r="CH125" s="25"/>
      <c r="CI125" s="25"/>
      <c r="CJ125" s="25"/>
      <c r="CK125" s="25"/>
      <c r="CL125" s="25"/>
      <c r="CM125" s="25"/>
      <c r="CN125" s="25"/>
      <c r="CO125" s="25"/>
      <c r="CP125" s="25"/>
      <c r="CQ125" s="25"/>
      <c r="CR125" s="25"/>
      <c r="CS125" s="25"/>
      <c r="CT125" s="25"/>
      <c r="CU125" s="25"/>
      <c r="CV125" s="25"/>
      <c r="CW125" s="25"/>
      <c r="CX125" s="25"/>
      <c r="CY125" s="25"/>
      <c r="CZ125" s="25"/>
      <c r="DA125" s="25"/>
      <c r="DB125" s="25"/>
      <c r="DC125" s="25"/>
      <c r="DD125" s="25"/>
      <c r="DE125" s="25"/>
      <c r="DF125" s="25"/>
      <c r="DG125" s="25"/>
      <c r="DH125" s="25"/>
      <c r="DI125" s="25"/>
      <c r="DJ125" s="25"/>
      <c r="DK125" s="40"/>
      <c r="DL125" s="40"/>
      <c r="DM125" s="40"/>
      <c r="DN125" s="40"/>
      <c r="DO125" s="40"/>
      <c r="DP125" s="40"/>
      <c r="DQ125" s="40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</row>
    <row r="126" spans="1:163" ht="17.25" thickBot="1" x14ac:dyDescent="0.3">
      <c r="A126" s="158"/>
      <c r="B126" s="128" t="s">
        <v>28</v>
      </c>
      <c r="C126" s="125"/>
      <c r="D126" s="48"/>
      <c r="E126" s="49"/>
      <c r="F126" s="49"/>
      <c r="G126" s="49"/>
      <c r="H126" s="49"/>
      <c r="I126" s="49"/>
      <c r="J126" s="48"/>
      <c r="K126" s="48"/>
      <c r="L126" s="49"/>
      <c r="M126" s="49"/>
      <c r="N126" s="49"/>
      <c r="O126" s="49"/>
      <c r="P126" s="49"/>
      <c r="Q126" s="49"/>
      <c r="R126" s="46"/>
      <c r="S126" s="31"/>
      <c r="T126" s="118">
        <f t="shared" si="4"/>
        <v>0</v>
      </c>
      <c r="U126" s="31"/>
      <c r="V126" s="31"/>
      <c r="W126" s="31"/>
      <c r="X126" s="31"/>
      <c r="Y126" s="31"/>
      <c r="Z126" s="31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  <c r="CS126" s="25"/>
      <c r="CT126" s="25"/>
      <c r="CU126" s="25"/>
      <c r="CV126" s="25"/>
      <c r="CW126" s="25"/>
      <c r="CX126" s="25"/>
      <c r="CY126" s="25"/>
      <c r="CZ126" s="25"/>
      <c r="DA126" s="25"/>
      <c r="DB126" s="25"/>
      <c r="DC126" s="25"/>
      <c r="DD126" s="25"/>
      <c r="DE126" s="25"/>
      <c r="DF126" s="25"/>
      <c r="DG126" s="25"/>
      <c r="DH126" s="25"/>
      <c r="DI126" s="25"/>
      <c r="DJ126" s="25"/>
      <c r="DK126" s="40"/>
      <c r="DL126" s="40"/>
      <c r="DM126" s="40"/>
      <c r="DN126" s="40"/>
      <c r="DO126" s="40"/>
      <c r="DP126" s="40"/>
      <c r="DQ126" s="40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</row>
    <row r="127" spans="1:163" ht="16.5" customHeight="1" x14ac:dyDescent="0.25">
      <c r="A127" s="160" t="s">
        <v>188</v>
      </c>
      <c r="B127" s="35" t="s">
        <v>125</v>
      </c>
      <c r="C127" s="125"/>
      <c r="D127" s="48"/>
      <c r="E127" s="49"/>
      <c r="F127" s="49"/>
      <c r="G127" s="49"/>
      <c r="H127" s="49"/>
      <c r="I127" s="49"/>
      <c r="J127" s="48"/>
      <c r="K127" s="48"/>
      <c r="L127" s="49"/>
      <c r="M127" s="49"/>
      <c r="N127" s="49"/>
      <c r="O127" s="49"/>
      <c r="P127" s="49"/>
      <c r="Q127" s="49"/>
      <c r="R127" s="46"/>
      <c r="S127" s="31"/>
      <c r="T127" s="118">
        <f t="shared" si="4"/>
        <v>0</v>
      </c>
      <c r="U127" s="31"/>
      <c r="V127" s="31"/>
      <c r="W127" s="31"/>
      <c r="X127" s="31"/>
      <c r="Y127" s="31"/>
      <c r="Z127" s="31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/>
      <c r="CD127" s="25"/>
      <c r="CE127" s="25"/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  <c r="CS127" s="25"/>
      <c r="CT127" s="25"/>
      <c r="CU127" s="25"/>
      <c r="CV127" s="25"/>
      <c r="CW127" s="25"/>
      <c r="CX127" s="25"/>
      <c r="CY127" s="25"/>
      <c r="CZ127" s="25"/>
      <c r="DA127" s="25"/>
      <c r="DB127" s="25"/>
      <c r="DC127" s="25"/>
      <c r="DD127" s="25"/>
      <c r="DE127" s="25"/>
      <c r="DF127" s="25"/>
      <c r="DG127" s="25"/>
      <c r="DH127" s="25"/>
      <c r="DI127" s="25"/>
      <c r="DJ127" s="25"/>
      <c r="DK127" s="40"/>
      <c r="DL127" s="40"/>
      <c r="DM127" s="40"/>
      <c r="DN127" s="40"/>
      <c r="DO127" s="40"/>
      <c r="DP127" s="40"/>
      <c r="DQ127" s="40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</row>
    <row r="128" spans="1:163" ht="16.5" x14ac:dyDescent="0.25">
      <c r="A128" s="161"/>
      <c r="B128" s="36" t="s">
        <v>126</v>
      </c>
      <c r="C128" s="125"/>
      <c r="D128" s="48"/>
      <c r="E128" s="49"/>
      <c r="F128" s="49"/>
      <c r="G128" s="49"/>
      <c r="H128" s="49"/>
      <c r="I128" s="49"/>
      <c r="J128" s="48"/>
      <c r="K128" s="48"/>
      <c r="L128" s="49"/>
      <c r="M128" s="49"/>
      <c r="N128" s="49"/>
      <c r="O128" s="49"/>
      <c r="P128" s="49"/>
      <c r="Q128" s="49"/>
      <c r="R128" s="46"/>
      <c r="S128" s="31"/>
      <c r="T128" s="118">
        <f t="shared" si="4"/>
        <v>0</v>
      </c>
      <c r="U128" s="31"/>
      <c r="V128" s="31"/>
      <c r="W128" s="31"/>
      <c r="X128" s="31"/>
      <c r="Y128" s="31"/>
      <c r="Z128" s="31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  <c r="CS128" s="25"/>
      <c r="CT128" s="25"/>
      <c r="CU128" s="25"/>
      <c r="CV128" s="25"/>
      <c r="CW128" s="25"/>
      <c r="CX128" s="25"/>
      <c r="CY128" s="25"/>
      <c r="CZ128" s="25"/>
      <c r="DA128" s="25"/>
      <c r="DB128" s="25"/>
      <c r="DC128" s="25"/>
      <c r="DD128" s="25"/>
      <c r="DE128" s="25"/>
      <c r="DF128" s="25"/>
      <c r="DG128" s="25"/>
      <c r="DH128" s="25"/>
      <c r="DI128" s="25"/>
      <c r="DJ128" s="25"/>
      <c r="DK128" s="40"/>
      <c r="DL128" s="40"/>
      <c r="DM128" s="40"/>
      <c r="DN128" s="40"/>
      <c r="DO128" s="40"/>
      <c r="DP128" s="40"/>
      <c r="DQ128" s="40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</row>
    <row r="129" spans="1:163" ht="16.5" x14ac:dyDescent="0.25">
      <c r="A129" s="161"/>
      <c r="B129" s="36" t="s">
        <v>187</v>
      </c>
      <c r="C129" s="125"/>
      <c r="D129" s="48"/>
      <c r="E129" s="49"/>
      <c r="F129" s="49"/>
      <c r="G129" s="49"/>
      <c r="H129" s="49"/>
      <c r="I129" s="49"/>
      <c r="J129" s="48"/>
      <c r="K129" s="48"/>
      <c r="L129" s="49"/>
      <c r="M129" s="49"/>
      <c r="N129" s="49"/>
      <c r="O129" s="49"/>
      <c r="P129" s="49"/>
      <c r="Q129" s="49"/>
      <c r="R129" s="46"/>
      <c r="S129" s="31"/>
      <c r="T129" s="118">
        <f t="shared" si="4"/>
        <v>0</v>
      </c>
      <c r="U129" s="31"/>
      <c r="V129" s="31"/>
      <c r="W129" s="31"/>
      <c r="X129" s="31"/>
      <c r="Y129" s="31"/>
      <c r="Z129" s="31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  <c r="CS129" s="25"/>
      <c r="CT129" s="25"/>
      <c r="CU129" s="25"/>
      <c r="CV129" s="25"/>
      <c r="CW129" s="25"/>
      <c r="CX129" s="25"/>
      <c r="CY129" s="25"/>
      <c r="CZ129" s="25"/>
      <c r="DA129" s="25"/>
      <c r="DB129" s="25"/>
      <c r="DC129" s="25"/>
      <c r="DD129" s="25"/>
      <c r="DE129" s="25"/>
      <c r="DF129" s="25"/>
      <c r="DG129" s="25"/>
      <c r="DH129" s="25"/>
      <c r="DI129" s="25"/>
      <c r="DJ129" s="25"/>
      <c r="DK129" s="40"/>
      <c r="DL129" s="40"/>
      <c r="DM129" s="40"/>
      <c r="DN129" s="40"/>
      <c r="DO129" s="40"/>
      <c r="DP129" s="40"/>
      <c r="DQ129" s="40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</row>
    <row r="130" spans="1:163" ht="16.5" x14ac:dyDescent="0.25">
      <c r="A130" s="161"/>
      <c r="B130" s="36" t="s">
        <v>189</v>
      </c>
      <c r="C130" s="125"/>
      <c r="D130" s="48"/>
      <c r="E130" s="49"/>
      <c r="F130" s="49"/>
      <c r="G130" s="49"/>
      <c r="H130" s="49"/>
      <c r="I130" s="49"/>
      <c r="J130" s="48"/>
      <c r="K130" s="48"/>
      <c r="L130" s="49"/>
      <c r="M130" s="49"/>
      <c r="N130" s="49"/>
      <c r="O130" s="49"/>
      <c r="P130" s="49"/>
      <c r="Q130" s="49"/>
      <c r="R130" s="46"/>
      <c r="S130" s="31"/>
      <c r="T130" s="118">
        <f t="shared" si="4"/>
        <v>0</v>
      </c>
      <c r="U130" s="31"/>
      <c r="V130" s="31"/>
      <c r="W130" s="31"/>
      <c r="X130" s="31"/>
      <c r="Y130" s="31"/>
      <c r="Z130" s="31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40"/>
      <c r="DL130" s="40"/>
      <c r="DM130" s="40"/>
      <c r="DN130" s="40"/>
      <c r="DO130" s="40"/>
      <c r="DP130" s="40"/>
      <c r="DQ130" s="40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</row>
    <row r="131" spans="1:163" ht="17.25" thickBot="1" x14ac:dyDescent="0.3">
      <c r="A131" s="161"/>
      <c r="B131" s="129" t="s">
        <v>28</v>
      </c>
      <c r="C131" s="125"/>
      <c r="D131" s="48"/>
      <c r="E131" s="49"/>
      <c r="F131" s="49"/>
      <c r="G131" s="49"/>
      <c r="H131" s="49"/>
      <c r="I131" s="49"/>
      <c r="J131" s="48"/>
      <c r="K131" s="48"/>
      <c r="L131" s="49"/>
      <c r="M131" s="49"/>
      <c r="N131" s="49"/>
      <c r="O131" s="49"/>
      <c r="P131" s="49"/>
      <c r="Q131" s="49"/>
      <c r="R131" s="46"/>
      <c r="S131" s="31"/>
      <c r="T131" s="118">
        <f t="shared" si="4"/>
        <v>0</v>
      </c>
      <c r="U131" s="31"/>
      <c r="V131" s="31"/>
      <c r="W131" s="31"/>
      <c r="X131" s="31"/>
      <c r="Y131" s="31"/>
      <c r="Z131" s="31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/>
      <c r="CA131" s="25"/>
      <c r="CB131" s="25"/>
      <c r="CC131" s="25"/>
      <c r="CD131" s="25"/>
      <c r="CE131" s="25"/>
      <c r="CF131" s="25"/>
      <c r="CG131" s="25"/>
      <c r="CH131" s="25"/>
      <c r="CI131" s="25"/>
      <c r="CJ131" s="25"/>
      <c r="CK131" s="25"/>
      <c r="CL131" s="25"/>
      <c r="CM131" s="25"/>
      <c r="CN131" s="25"/>
      <c r="CO131" s="25"/>
      <c r="CP131" s="25"/>
      <c r="CQ131" s="25"/>
      <c r="CR131" s="25"/>
      <c r="CS131" s="25"/>
      <c r="CT131" s="25"/>
      <c r="CU131" s="25"/>
      <c r="CV131" s="25"/>
      <c r="CW131" s="25"/>
      <c r="CX131" s="25"/>
      <c r="CY131" s="25"/>
      <c r="CZ131" s="25"/>
      <c r="DA131" s="25"/>
      <c r="DB131" s="25"/>
      <c r="DC131" s="25"/>
      <c r="DD131" s="25"/>
      <c r="DE131" s="25"/>
      <c r="DF131" s="25"/>
      <c r="DG131" s="25"/>
      <c r="DH131" s="25"/>
      <c r="DI131" s="25"/>
      <c r="DJ131" s="25"/>
      <c r="DK131" s="40"/>
      <c r="DL131" s="40"/>
      <c r="DM131" s="40"/>
      <c r="DN131" s="40"/>
      <c r="DO131" s="40"/>
      <c r="DP131" s="40"/>
      <c r="DQ131" s="40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</row>
    <row r="132" spans="1:163" ht="16.5" x14ac:dyDescent="0.25">
      <c r="A132" s="152" t="s">
        <v>183</v>
      </c>
      <c r="B132" s="130" t="s">
        <v>184</v>
      </c>
      <c r="C132" s="125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6"/>
      <c r="S132" s="31"/>
      <c r="T132" s="118">
        <f t="shared" si="4"/>
        <v>0</v>
      </c>
      <c r="U132" s="31"/>
      <c r="V132" s="31"/>
      <c r="W132" s="31"/>
      <c r="X132" s="31"/>
      <c r="Y132" s="31"/>
      <c r="Z132" s="31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25"/>
      <c r="BZ132" s="25"/>
      <c r="CA132" s="25"/>
      <c r="CB132" s="25"/>
      <c r="CC132" s="25"/>
      <c r="CD132" s="25"/>
      <c r="CE132" s="25"/>
      <c r="CF132" s="25"/>
      <c r="CG132" s="25"/>
      <c r="CH132" s="25"/>
      <c r="CI132" s="25"/>
      <c r="CJ132" s="25"/>
      <c r="CK132" s="25"/>
      <c r="CL132" s="25"/>
      <c r="CM132" s="25"/>
      <c r="CN132" s="25"/>
      <c r="CO132" s="25"/>
      <c r="CP132" s="25"/>
      <c r="CQ132" s="25"/>
      <c r="CR132" s="25"/>
      <c r="CS132" s="25"/>
      <c r="CT132" s="25"/>
      <c r="CU132" s="25"/>
      <c r="CV132" s="25"/>
      <c r="CW132" s="25"/>
      <c r="CX132" s="25"/>
      <c r="CY132" s="25"/>
      <c r="CZ132" s="25"/>
      <c r="DA132" s="25"/>
      <c r="DB132" s="25"/>
      <c r="DC132" s="25"/>
      <c r="DD132" s="25"/>
      <c r="DE132" s="25"/>
      <c r="DF132" s="25"/>
      <c r="DG132" s="25"/>
      <c r="DH132" s="25"/>
      <c r="DI132" s="25"/>
      <c r="DJ132" s="25"/>
      <c r="DK132" s="40"/>
      <c r="DL132" s="40"/>
      <c r="DM132" s="40"/>
      <c r="DN132" s="40"/>
      <c r="DO132" s="40"/>
      <c r="DP132" s="40"/>
      <c r="DQ132" s="40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</row>
    <row r="133" spans="1:163" ht="16.5" x14ac:dyDescent="0.25">
      <c r="A133" s="153"/>
      <c r="B133" s="131" t="s">
        <v>28</v>
      </c>
      <c r="C133" s="125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6"/>
      <c r="S133" s="31"/>
      <c r="T133" s="118">
        <f t="shared" si="4"/>
        <v>0</v>
      </c>
      <c r="U133" s="31"/>
      <c r="V133" s="31"/>
      <c r="W133" s="31"/>
      <c r="X133" s="31"/>
      <c r="Y133" s="31"/>
      <c r="Z133" s="31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  <c r="BY133" s="25"/>
      <c r="BZ133" s="25"/>
      <c r="CA133" s="25"/>
      <c r="CB133" s="25"/>
      <c r="CC133" s="25"/>
      <c r="CD133" s="25"/>
      <c r="CE133" s="25"/>
      <c r="CF133" s="25"/>
      <c r="CG133" s="25"/>
      <c r="CH133" s="25"/>
      <c r="CI133" s="25"/>
      <c r="CJ133" s="25"/>
      <c r="CK133" s="25"/>
      <c r="CL133" s="25"/>
      <c r="CM133" s="25"/>
      <c r="CN133" s="25"/>
      <c r="CO133" s="25"/>
      <c r="CP133" s="25"/>
      <c r="CQ133" s="25"/>
      <c r="CR133" s="25"/>
      <c r="CS133" s="25"/>
      <c r="CT133" s="25"/>
      <c r="CU133" s="25"/>
      <c r="CV133" s="25"/>
      <c r="CW133" s="25"/>
      <c r="CX133" s="25"/>
      <c r="CY133" s="25"/>
      <c r="CZ133" s="25"/>
      <c r="DA133" s="25"/>
      <c r="DB133" s="25"/>
      <c r="DC133" s="25"/>
      <c r="DD133" s="25"/>
      <c r="DE133" s="25"/>
      <c r="DF133" s="25"/>
      <c r="DG133" s="25"/>
      <c r="DH133" s="25"/>
      <c r="DI133" s="25"/>
      <c r="DJ133" s="25"/>
      <c r="DK133" s="40"/>
      <c r="DL133" s="40"/>
      <c r="DM133" s="40"/>
      <c r="DN133" s="40"/>
      <c r="DO133" s="40"/>
      <c r="DP133" s="40"/>
      <c r="DQ133" s="40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</row>
    <row r="134" spans="1:163" ht="15.75" customHeight="1" x14ac:dyDescent="0.25">
      <c r="A134" s="153"/>
      <c r="B134" s="131" t="s">
        <v>13</v>
      </c>
      <c r="C134" s="125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6"/>
      <c r="S134" s="31"/>
      <c r="T134" s="118">
        <f t="shared" si="4"/>
        <v>0</v>
      </c>
      <c r="U134" s="31"/>
      <c r="V134" s="31"/>
      <c r="W134" s="31"/>
      <c r="X134" s="31"/>
      <c r="Y134" s="31"/>
      <c r="Z134" s="31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  <c r="BQ134" s="25"/>
      <c r="BR134" s="25"/>
      <c r="BS134" s="25"/>
      <c r="BT134" s="25"/>
      <c r="BU134" s="25"/>
      <c r="BV134" s="25"/>
      <c r="BW134" s="25"/>
      <c r="BX134" s="25"/>
      <c r="BY134" s="25"/>
      <c r="BZ134" s="25"/>
      <c r="CA134" s="25"/>
      <c r="CB134" s="25"/>
      <c r="CC134" s="25"/>
      <c r="CD134" s="25"/>
      <c r="CE134" s="25"/>
      <c r="CF134" s="25"/>
      <c r="CG134" s="25"/>
      <c r="CH134" s="25"/>
      <c r="CI134" s="25"/>
      <c r="CJ134" s="25"/>
      <c r="CK134" s="25"/>
      <c r="CL134" s="25"/>
      <c r="CM134" s="25"/>
      <c r="CN134" s="25"/>
      <c r="CO134" s="25"/>
      <c r="CP134" s="25"/>
      <c r="CQ134" s="25"/>
      <c r="CR134" s="25"/>
      <c r="CS134" s="25"/>
      <c r="CT134" s="25"/>
      <c r="CU134" s="25"/>
      <c r="CV134" s="25"/>
      <c r="CW134" s="25"/>
      <c r="CX134" s="25"/>
      <c r="CY134" s="25"/>
      <c r="CZ134" s="25"/>
      <c r="DA134" s="25"/>
      <c r="DB134" s="25"/>
      <c r="DC134" s="25"/>
      <c r="DD134" s="25"/>
      <c r="DE134" s="25"/>
      <c r="DF134" s="25"/>
      <c r="DG134" s="25"/>
      <c r="DH134" s="25"/>
      <c r="DI134" s="25"/>
      <c r="DJ134" s="25"/>
      <c r="DK134" s="40"/>
      <c r="DL134" s="40"/>
      <c r="DM134" s="40"/>
      <c r="DN134" s="40"/>
      <c r="DO134" s="40"/>
      <c r="DP134" s="40"/>
      <c r="DQ134" s="40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</row>
    <row r="135" spans="1:163" ht="16.5" customHeight="1" thickBot="1" x14ac:dyDescent="0.3">
      <c r="A135" s="153"/>
      <c r="B135" s="132" t="s">
        <v>19</v>
      </c>
      <c r="C135" s="125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6"/>
      <c r="S135" s="31"/>
      <c r="T135" s="118">
        <f t="shared" si="4"/>
        <v>0</v>
      </c>
      <c r="U135" s="31"/>
      <c r="V135" s="31"/>
      <c r="W135" s="31"/>
      <c r="X135" s="31"/>
      <c r="Y135" s="31"/>
      <c r="Z135" s="31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/>
      <c r="BU135" s="25"/>
      <c r="BV135" s="25"/>
      <c r="BW135" s="25"/>
      <c r="BX135" s="25"/>
      <c r="BY135" s="25"/>
      <c r="BZ135" s="25"/>
      <c r="CA135" s="25"/>
      <c r="CB135" s="25"/>
      <c r="CC135" s="25"/>
      <c r="CD135" s="25"/>
      <c r="CE135" s="25"/>
      <c r="CF135" s="25"/>
      <c r="CG135" s="25"/>
      <c r="CH135" s="25"/>
      <c r="CI135" s="25"/>
      <c r="CJ135" s="25"/>
      <c r="CK135" s="25"/>
      <c r="CL135" s="25"/>
      <c r="CM135" s="25"/>
      <c r="CN135" s="25"/>
      <c r="CO135" s="25"/>
      <c r="CP135" s="25"/>
      <c r="CQ135" s="25"/>
      <c r="CR135" s="25"/>
      <c r="CS135" s="25"/>
      <c r="CT135" s="25"/>
      <c r="CU135" s="25"/>
      <c r="CV135" s="25"/>
      <c r="CW135" s="25"/>
      <c r="CX135" s="25"/>
      <c r="CY135" s="25"/>
      <c r="CZ135" s="25"/>
      <c r="DA135" s="25"/>
      <c r="DB135" s="25"/>
      <c r="DC135" s="25"/>
      <c r="DD135" s="25"/>
      <c r="DE135" s="25"/>
      <c r="DF135" s="25"/>
      <c r="DG135" s="25"/>
      <c r="DH135" s="25"/>
      <c r="DI135" s="25"/>
      <c r="DJ135" s="25"/>
      <c r="DK135" s="40"/>
      <c r="DL135" s="40"/>
      <c r="DM135" s="40"/>
      <c r="DN135" s="40"/>
      <c r="DO135" s="40"/>
      <c r="DP135" s="40"/>
      <c r="DQ135" s="40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</row>
    <row r="136" spans="1:163" ht="16.5" x14ac:dyDescent="0.25">
      <c r="A136" s="154" t="s">
        <v>20</v>
      </c>
      <c r="B136" s="133" t="s">
        <v>27</v>
      </c>
      <c r="C136" s="125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6"/>
      <c r="S136" s="31"/>
      <c r="T136" s="118">
        <f t="shared" si="4"/>
        <v>0</v>
      </c>
      <c r="U136" s="31"/>
      <c r="V136" s="31"/>
      <c r="W136" s="31"/>
      <c r="X136" s="31"/>
      <c r="Y136" s="31"/>
      <c r="Z136" s="31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  <c r="BQ136" s="25"/>
      <c r="BR136" s="25"/>
      <c r="BS136" s="25"/>
      <c r="BT136" s="25"/>
      <c r="BU136" s="25"/>
      <c r="BV136" s="25"/>
      <c r="BW136" s="25"/>
      <c r="BX136" s="25"/>
      <c r="BY136" s="25"/>
      <c r="BZ136" s="25"/>
      <c r="CA136" s="25"/>
      <c r="CB136" s="25"/>
      <c r="CC136" s="25"/>
      <c r="CD136" s="25"/>
      <c r="CE136" s="25"/>
      <c r="CF136" s="25"/>
      <c r="CG136" s="25"/>
      <c r="CH136" s="25"/>
      <c r="CI136" s="25"/>
      <c r="CJ136" s="25"/>
      <c r="CK136" s="25"/>
      <c r="CL136" s="25"/>
      <c r="CM136" s="25"/>
      <c r="CN136" s="25"/>
      <c r="CO136" s="25"/>
      <c r="CP136" s="25"/>
      <c r="CQ136" s="25"/>
      <c r="CR136" s="25"/>
      <c r="CS136" s="25"/>
      <c r="CT136" s="25"/>
      <c r="CU136" s="25"/>
      <c r="CV136" s="25"/>
      <c r="CW136" s="25"/>
      <c r="CX136" s="25"/>
      <c r="CY136" s="25"/>
      <c r="CZ136" s="25"/>
      <c r="DA136" s="25"/>
      <c r="DB136" s="25"/>
      <c r="DC136" s="25"/>
      <c r="DD136" s="25"/>
      <c r="DE136" s="25"/>
      <c r="DF136" s="25"/>
      <c r="DG136" s="25"/>
      <c r="DH136" s="25"/>
      <c r="DI136" s="25"/>
      <c r="DJ136" s="25"/>
      <c r="DK136" s="40"/>
      <c r="DL136" s="40"/>
      <c r="DM136" s="40"/>
      <c r="DN136" s="40"/>
      <c r="DO136" s="40"/>
      <c r="DP136" s="40"/>
      <c r="DQ136" s="40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</row>
    <row r="137" spans="1:163" ht="16.5" x14ac:dyDescent="0.25">
      <c r="A137" s="155"/>
      <c r="B137" s="134" t="s">
        <v>28</v>
      </c>
      <c r="C137" s="125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6"/>
      <c r="S137" s="31"/>
      <c r="T137" s="118">
        <f t="shared" si="4"/>
        <v>0</v>
      </c>
      <c r="U137" s="31"/>
      <c r="V137" s="31"/>
      <c r="W137" s="31"/>
      <c r="X137" s="31"/>
      <c r="Y137" s="31"/>
      <c r="Z137" s="31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  <c r="BQ137" s="25"/>
      <c r="BR137" s="25"/>
      <c r="BS137" s="25"/>
      <c r="BT137" s="25"/>
      <c r="BU137" s="25"/>
      <c r="BV137" s="25"/>
      <c r="BW137" s="25"/>
      <c r="BX137" s="25"/>
      <c r="BY137" s="25"/>
      <c r="BZ137" s="25"/>
      <c r="CA137" s="25"/>
      <c r="CB137" s="25"/>
      <c r="CC137" s="25"/>
      <c r="CD137" s="25"/>
      <c r="CE137" s="25"/>
      <c r="CF137" s="25"/>
      <c r="CG137" s="25"/>
      <c r="CH137" s="25"/>
      <c r="CI137" s="25"/>
      <c r="CJ137" s="25"/>
      <c r="CK137" s="25"/>
      <c r="CL137" s="25"/>
      <c r="CM137" s="25"/>
      <c r="CN137" s="25"/>
      <c r="CO137" s="25"/>
      <c r="CP137" s="25"/>
      <c r="CQ137" s="25"/>
      <c r="CR137" s="25"/>
      <c r="CS137" s="25"/>
      <c r="CT137" s="25"/>
      <c r="CU137" s="25"/>
      <c r="CV137" s="25"/>
      <c r="CW137" s="25"/>
      <c r="CX137" s="25"/>
      <c r="CY137" s="25"/>
      <c r="CZ137" s="25"/>
      <c r="DA137" s="25"/>
      <c r="DB137" s="25"/>
      <c r="DC137" s="25"/>
      <c r="DD137" s="25"/>
      <c r="DE137" s="25"/>
      <c r="DF137" s="25"/>
      <c r="DG137" s="25"/>
      <c r="DH137" s="25"/>
      <c r="DI137" s="25"/>
      <c r="DJ137" s="25"/>
      <c r="DK137" s="40"/>
      <c r="DL137" s="40"/>
      <c r="DM137" s="40"/>
      <c r="DN137" s="40"/>
      <c r="DO137" s="40"/>
      <c r="DP137" s="40"/>
      <c r="DQ137" s="40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</row>
    <row r="138" spans="1:163" ht="16.5" x14ac:dyDescent="0.25">
      <c r="A138" s="155"/>
      <c r="B138" s="134" t="s">
        <v>13</v>
      </c>
      <c r="C138" s="125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6"/>
      <c r="S138" s="31"/>
      <c r="T138" s="118">
        <f t="shared" si="4"/>
        <v>0</v>
      </c>
      <c r="U138" s="31"/>
      <c r="V138" s="31"/>
      <c r="W138" s="31"/>
      <c r="X138" s="31"/>
      <c r="Y138" s="31"/>
      <c r="Z138" s="31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/>
      <c r="BV138" s="25"/>
      <c r="BW138" s="25"/>
      <c r="BX138" s="25"/>
      <c r="BY138" s="25"/>
      <c r="BZ138" s="25"/>
      <c r="CA138" s="25"/>
      <c r="CB138" s="25"/>
      <c r="CC138" s="25"/>
      <c r="CD138" s="25"/>
      <c r="CE138" s="25"/>
      <c r="CF138" s="25"/>
      <c r="CG138" s="25"/>
      <c r="CH138" s="25"/>
      <c r="CI138" s="25"/>
      <c r="CJ138" s="25"/>
      <c r="CK138" s="25"/>
      <c r="CL138" s="25"/>
      <c r="CM138" s="25"/>
      <c r="CN138" s="25"/>
      <c r="CO138" s="25"/>
      <c r="CP138" s="25"/>
      <c r="CQ138" s="25"/>
      <c r="CR138" s="25"/>
      <c r="CS138" s="25"/>
      <c r="CT138" s="25"/>
      <c r="CU138" s="25"/>
      <c r="CV138" s="25"/>
      <c r="CW138" s="25"/>
      <c r="CX138" s="25"/>
      <c r="CY138" s="25"/>
      <c r="CZ138" s="25"/>
      <c r="DA138" s="25"/>
      <c r="DB138" s="25"/>
      <c r="DC138" s="25"/>
      <c r="DD138" s="25"/>
      <c r="DE138" s="25"/>
      <c r="DF138" s="25"/>
      <c r="DG138" s="25"/>
      <c r="DH138" s="25"/>
      <c r="DI138" s="25"/>
      <c r="DJ138" s="25"/>
      <c r="DK138" s="40"/>
      <c r="DL138" s="40"/>
      <c r="DM138" s="40"/>
      <c r="DN138" s="40"/>
      <c r="DO138" s="40"/>
      <c r="DP138" s="40"/>
      <c r="DQ138" s="40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</row>
    <row r="139" spans="1:163" ht="16.5" x14ac:dyDescent="0.25">
      <c r="A139" s="155"/>
      <c r="B139" s="134" t="s">
        <v>19</v>
      </c>
      <c r="C139" s="125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6"/>
      <c r="S139" s="31"/>
      <c r="T139" s="118">
        <f t="shared" si="4"/>
        <v>0</v>
      </c>
      <c r="U139" s="31"/>
      <c r="V139" s="31"/>
      <c r="W139" s="31"/>
      <c r="X139" s="31"/>
      <c r="Y139" s="31"/>
      <c r="Z139" s="31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  <c r="BY139" s="25"/>
      <c r="BZ139" s="25"/>
      <c r="CA139" s="25"/>
      <c r="CB139" s="25"/>
      <c r="CC139" s="25"/>
      <c r="CD139" s="25"/>
      <c r="CE139" s="25"/>
      <c r="CF139" s="25"/>
      <c r="CG139" s="25"/>
      <c r="CH139" s="25"/>
      <c r="CI139" s="25"/>
      <c r="CJ139" s="25"/>
      <c r="CK139" s="25"/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/>
      <c r="DB139" s="25"/>
      <c r="DC139" s="25"/>
      <c r="DD139" s="25"/>
      <c r="DE139" s="25"/>
      <c r="DF139" s="25"/>
      <c r="DG139" s="25"/>
      <c r="DH139" s="25"/>
      <c r="DI139" s="25"/>
      <c r="DJ139" s="25"/>
      <c r="DK139" s="40"/>
      <c r="DL139" s="40"/>
      <c r="DM139" s="40"/>
      <c r="DN139" s="40"/>
      <c r="DO139" s="40"/>
      <c r="DP139" s="40"/>
      <c r="DQ139" s="40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</row>
    <row r="140" spans="1:163" ht="17.25" thickBot="1" x14ac:dyDescent="0.3">
      <c r="A140" s="156"/>
      <c r="B140" s="135" t="s">
        <v>14</v>
      </c>
      <c r="C140" s="125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6"/>
      <c r="S140" s="31"/>
      <c r="T140" s="118">
        <f t="shared" si="4"/>
        <v>0</v>
      </c>
      <c r="U140" s="31"/>
      <c r="V140" s="31"/>
      <c r="W140" s="31"/>
      <c r="X140" s="31"/>
      <c r="Y140" s="31"/>
      <c r="Z140" s="31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  <c r="CS140" s="25"/>
      <c r="CT140" s="25"/>
      <c r="CU140" s="25"/>
      <c r="CV140" s="25"/>
      <c r="CW140" s="25"/>
      <c r="CX140" s="25"/>
      <c r="CY140" s="25"/>
      <c r="CZ140" s="25"/>
      <c r="DA140" s="25"/>
      <c r="DB140" s="25"/>
      <c r="DC140" s="25"/>
      <c r="DD140" s="25"/>
      <c r="DE140" s="25"/>
      <c r="DF140" s="25"/>
      <c r="DG140" s="25"/>
      <c r="DH140" s="25"/>
      <c r="DI140" s="25"/>
      <c r="DJ140" s="25"/>
      <c r="DK140" s="40"/>
      <c r="DL140" s="40"/>
      <c r="DM140" s="40"/>
      <c r="DN140" s="40"/>
      <c r="DO140" s="40"/>
      <c r="DP140" s="40"/>
      <c r="DQ140" s="40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</row>
    <row r="141" spans="1:163" ht="16.5" customHeight="1" x14ac:dyDescent="0.25">
      <c r="A141" s="142" t="s">
        <v>3</v>
      </c>
      <c r="B141" s="136" t="s">
        <v>122</v>
      </c>
      <c r="C141" s="125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6"/>
      <c r="S141" s="31"/>
      <c r="T141" s="118">
        <f t="shared" si="4"/>
        <v>0</v>
      </c>
      <c r="U141" s="31"/>
      <c r="V141" s="31"/>
      <c r="W141" s="31"/>
      <c r="X141" s="31"/>
      <c r="Y141" s="31"/>
      <c r="Z141" s="31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  <c r="BY141" s="25"/>
      <c r="BZ141" s="25"/>
      <c r="CA141" s="25"/>
      <c r="CB141" s="25"/>
      <c r="CC141" s="25"/>
      <c r="CD141" s="25"/>
      <c r="CE141" s="25"/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  <c r="CS141" s="25"/>
      <c r="CT141" s="25"/>
      <c r="CU141" s="25"/>
      <c r="CV141" s="25"/>
      <c r="CW141" s="25"/>
      <c r="CX141" s="25"/>
      <c r="CY141" s="25"/>
      <c r="CZ141" s="25"/>
      <c r="DA141" s="25"/>
      <c r="DB141" s="25"/>
      <c r="DC141" s="25"/>
      <c r="DD141" s="25"/>
      <c r="DE141" s="25"/>
      <c r="DF141" s="25"/>
      <c r="DG141" s="25"/>
      <c r="DH141" s="25"/>
      <c r="DI141" s="25"/>
      <c r="DJ141" s="25"/>
      <c r="DK141" s="40"/>
      <c r="DL141" s="40"/>
      <c r="DM141" s="40"/>
      <c r="DN141" s="40"/>
      <c r="DO141" s="40"/>
      <c r="DP141" s="40"/>
      <c r="DQ141" s="40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</row>
    <row r="142" spans="1:163" ht="16.5" x14ac:dyDescent="0.25">
      <c r="A142" s="143"/>
      <c r="B142" s="137" t="s">
        <v>27</v>
      </c>
      <c r="C142" s="125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6"/>
      <c r="S142" s="31"/>
      <c r="T142" s="118">
        <f t="shared" si="4"/>
        <v>0</v>
      </c>
      <c r="U142" s="31"/>
      <c r="V142" s="31"/>
      <c r="W142" s="31"/>
      <c r="X142" s="31"/>
      <c r="Y142" s="31"/>
      <c r="Z142" s="31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  <c r="BY142" s="25"/>
      <c r="BZ142" s="25"/>
      <c r="CA142" s="25"/>
      <c r="CB142" s="25"/>
      <c r="CC142" s="25"/>
      <c r="CD142" s="25"/>
      <c r="CE142" s="25"/>
      <c r="CF142" s="25"/>
      <c r="CG142" s="25"/>
      <c r="CH142" s="25"/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  <c r="CS142" s="25"/>
      <c r="CT142" s="25"/>
      <c r="CU142" s="25"/>
      <c r="CV142" s="25"/>
      <c r="CW142" s="25"/>
      <c r="CX142" s="25"/>
      <c r="CY142" s="25"/>
      <c r="CZ142" s="25"/>
      <c r="DA142" s="25"/>
      <c r="DB142" s="25"/>
      <c r="DC142" s="25"/>
      <c r="DD142" s="25"/>
      <c r="DE142" s="25"/>
      <c r="DF142" s="25"/>
      <c r="DG142" s="25"/>
      <c r="DH142" s="25"/>
      <c r="DI142" s="25"/>
      <c r="DJ142" s="25"/>
      <c r="DK142" s="40"/>
      <c r="DL142" s="40"/>
      <c r="DM142" s="40"/>
      <c r="DN142" s="40"/>
      <c r="DO142" s="40"/>
      <c r="DP142" s="40"/>
      <c r="DQ142" s="40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</row>
    <row r="143" spans="1:163" ht="16.5" x14ac:dyDescent="0.25">
      <c r="A143" s="143"/>
      <c r="B143" s="137" t="s">
        <v>28</v>
      </c>
      <c r="C143" s="125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6"/>
      <c r="S143" s="31"/>
      <c r="T143" s="118">
        <f t="shared" si="4"/>
        <v>0</v>
      </c>
      <c r="U143" s="31"/>
      <c r="V143" s="31"/>
      <c r="W143" s="31"/>
      <c r="X143" s="31"/>
      <c r="Y143" s="31"/>
      <c r="Z143" s="31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  <c r="CT143" s="25"/>
      <c r="CU143" s="25"/>
      <c r="CV143" s="25"/>
      <c r="CW143" s="25"/>
      <c r="CX143" s="25"/>
      <c r="CY143" s="25"/>
      <c r="CZ143" s="25"/>
      <c r="DA143" s="25"/>
      <c r="DB143" s="25"/>
      <c r="DC143" s="25"/>
      <c r="DD143" s="25"/>
      <c r="DE143" s="25"/>
      <c r="DF143" s="25"/>
      <c r="DG143" s="25"/>
      <c r="DH143" s="25"/>
      <c r="DI143" s="25"/>
      <c r="DJ143" s="25"/>
      <c r="DK143" s="40"/>
      <c r="DL143" s="40"/>
      <c r="DM143" s="40"/>
      <c r="DN143" s="40"/>
      <c r="DO143" s="40"/>
      <c r="DP143" s="40"/>
      <c r="DQ143" s="40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</row>
    <row r="144" spans="1:163" ht="17.25" thickBot="1" x14ac:dyDescent="0.3">
      <c r="A144" s="143"/>
      <c r="B144" s="138" t="s">
        <v>13</v>
      </c>
      <c r="C144" s="125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6"/>
      <c r="S144" s="31"/>
      <c r="T144" s="118">
        <f t="shared" si="4"/>
        <v>0</v>
      </c>
      <c r="U144" s="31"/>
      <c r="V144" s="31"/>
      <c r="W144" s="31"/>
      <c r="X144" s="31"/>
      <c r="Y144" s="31"/>
      <c r="Z144" s="31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  <c r="CS144" s="25"/>
      <c r="CT144" s="25"/>
      <c r="CU144" s="25"/>
      <c r="CV144" s="25"/>
      <c r="CW144" s="25"/>
      <c r="CX144" s="25"/>
      <c r="CY144" s="25"/>
      <c r="CZ144" s="25"/>
      <c r="DA144" s="25"/>
      <c r="DB144" s="25"/>
      <c r="DC144" s="25"/>
      <c r="DD144" s="25"/>
      <c r="DE144" s="25"/>
      <c r="DF144" s="25"/>
      <c r="DG144" s="25"/>
      <c r="DH144" s="25"/>
      <c r="DI144" s="25"/>
      <c r="DJ144" s="25"/>
      <c r="DK144" s="40"/>
      <c r="DL144" s="40"/>
      <c r="DM144" s="40"/>
      <c r="DN144" s="40"/>
      <c r="DO144" s="40"/>
      <c r="DP144" s="40"/>
      <c r="DQ144" s="40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</row>
    <row r="145" spans="1:163" ht="16.5" customHeight="1" x14ac:dyDescent="0.25">
      <c r="A145" s="144" t="s">
        <v>181</v>
      </c>
      <c r="B145" s="141" t="s">
        <v>182</v>
      </c>
      <c r="C145" s="13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6"/>
      <c r="S145" s="31"/>
      <c r="T145" s="116">
        <f>C145</f>
        <v>0</v>
      </c>
      <c r="U145" s="31"/>
      <c r="V145" s="31"/>
      <c r="W145" s="31"/>
      <c r="X145" s="31"/>
      <c r="Y145" s="31"/>
      <c r="Z145" s="31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  <c r="CS145" s="25"/>
      <c r="CT145" s="25"/>
      <c r="CU145" s="25"/>
      <c r="CV145" s="25"/>
      <c r="CW145" s="25"/>
      <c r="CX145" s="25"/>
      <c r="CY145" s="25"/>
      <c r="CZ145" s="25"/>
      <c r="DA145" s="25"/>
      <c r="DB145" s="25"/>
      <c r="DC145" s="25"/>
      <c r="DD145" s="25"/>
      <c r="DE145" s="25"/>
      <c r="DF145" s="25"/>
      <c r="DG145" s="25"/>
      <c r="DH145" s="25"/>
      <c r="DI145" s="25"/>
      <c r="DJ145" s="25"/>
      <c r="DK145" s="40"/>
      <c r="DL145" s="40"/>
      <c r="DM145" s="40"/>
      <c r="DN145" s="40"/>
      <c r="DO145" s="40"/>
      <c r="DP145" s="40"/>
      <c r="DQ145" s="40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</row>
    <row r="146" spans="1:163" ht="16.5" customHeight="1" x14ac:dyDescent="0.25">
      <c r="A146" s="145"/>
      <c r="B146" s="137"/>
      <c r="C146" s="140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12"/>
      <c r="S146" s="12"/>
      <c r="T146" s="116"/>
      <c r="U146" s="31"/>
      <c r="V146" s="31"/>
      <c r="W146" s="31"/>
      <c r="X146" s="31"/>
      <c r="Y146" s="31"/>
      <c r="Z146" s="31"/>
      <c r="AA146" s="25"/>
      <c r="AB146" s="25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</row>
    <row r="147" spans="1:163" ht="16.5" customHeight="1" x14ac:dyDescent="0.25">
      <c r="A147" s="145"/>
      <c r="B147" s="137" t="e">
        <f>#REF!</f>
        <v>#REF!</v>
      </c>
      <c r="C147" s="140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12"/>
      <c r="S147" s="12"/>
      <c r="T147" s="116"/>
      <c r="U147" s="31"/>
      <c r="V147" s="31"/>
      <c r="W147" s="31"/>
      <c r="X147" s="31"/>
      <c r="Y147" s="31"/>
      <c r="Z147" s="31"/>
      <c r="AA147" s="25"/>
      <c r="AB147" s="25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</row>
    <row r="148" spans="1:163" ht="16.5" customHeight="1" x14ac:dyDescent="0.25">
      <c r="A148" s="145"/>
      <c r="B148" s="137" t="e">
        <f>#REF!</f>
        <v>#REF!</v>
      </c>
      <c r="C148" s="140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12"/>
      <c r="S148" s="12"/>
      <c r="T148" s="116"/>
      <c r="U148" s="31"/>
      <c r="V148" s="31"/>
      <c r="W148" s="31"/>
      <c r="X148" s="31"/>
      <c r="Y148" s="31"/>
      <c r="Z148" s="31"/>
      <c r="AA148" s="25"/>
      <c r="AB148" s="25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</row>
    <row r="149" spans="1:163" ht="16.5" customHeight="1" x14ac:dyDescent="0.25">
      <c r="A149" s="145"/>
      <c r="B149" s="137" t="e">
        <f>#REF!</f>
        <v>#REF!</v>
      </c>
      <c r="C149" s="140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12"/>
      <c r="S149" s="12"/>
      <c r="T149" s="116"/>
      <c r="U149" s="31"/>
      <c r="V149" s="31"/>
      <c r="W149" s="31"/>
      <c r="X149" s="31"/>
      <c r="Y149" s="31"/>
      <c r="Z149" s="31"/>
      <c r="AA149" s="25"/>
      <c r="AB149" s="25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</row>
    <row r="150" spans="1:163" ht="16.5" customHeight="1" x14ac:dyDescent="0.25">
      <c r="A150" s="145"/>
      <c r="B150" s="137" t="e">
        <f>#REF!</f>
        <v>#REF!</v>
      </c>
      <c r="C150" s="140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12"/>
      <c r="S150" s="12"/>
      <c r="T150" s="116"/>
      <c r="U150" s="31"/>
      <c r="V150" s="31"/>
      <c r="W150" s="31"/>
      <c r="X150" s="31"/>
      <c r="Y150" s="31"/>
      <c r="Z150" s="31"/>
      <c r="AA150" s="25"/>
      <c r="AB150" s="25"/>
      <c r="AC150" s="12"/>
      <c r="AD150" s="12"/>
      <c r="AE150" s="12"/>
      <c r="AF150" s="12"/>
      <c r="AG150" s="12"/>
      <c r="AH150" s="12"/>
      <c r="AI150" s="3"/>
      <c r="AJ150" s="3"/>
      <c r="AK150" s="3"/>
      <c r="AL150" s="3"/>
      <c r="AM150" s="3"/>
      <c r="AN150" s="3"/>
      <c r="AO150" s="3"/>
      <c r="AP150" s="3"/>
      <c r="AQ150" s="3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</row>
    <row r="151" spans="1:163" ht="16.5" customHeight="1" x14ac:dyDescent="0.25">
      <c r="A151" s="145"/>
      <c r="B151" s="137" t="e">
        <f>#REF!</f>
        <v>#REF!</v>
      </c>
      <c r="C151" s="140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12"/>
      <c r="S151" s="12"/>
      <c r="T151" s="116"/>
      <c r="U151" s="31"/>
      <c r="V151" s="31"/>
      <c r="W151" s="31"/>
      <c r="X151" s="31"/>
      <c r="Y151" s="31"/>
      <c r="Z151" s="31"/>
      <c r="AA151" s="25"/>
      <c r="AB151" s="25"/>
      <c r="AC151" s="12"/>
      <c r="AD151" s="12"/>
      <c r="AE151" s="12"/>
      <c r="AF151" s="12"/>
      <c r="AG151" s="12"/>
      <c r="AH151" s="12"/>
      <c r="AI151" s="3"/>
      <c r="AJ151" s="3"/>
      <c r="AK151" s="3"/>
      <c r="AL151" s="3"/>
      <c r="AM151" s="3"/>
      <c r="AN151" s="3"/>
      <c r="AO151" s="3"/>
      <c r="AP151" s="3"/>
      <c r="AQ151" s="3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</row>
    <row r="152" spans="1:163" ht="16.5" customHeight="1" x14ac:dyDescent="0.25">
      <c r="A152" s="145"/>
      <c r="B152" s="137" t="e">
        <f>#REF!</f>
        <v>#REF!</v>
      </c>
      <c r="C152" s="140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12"/>
      <c r="S152" s="12"/>
      <c r="T152" s="116"/>
      <c r="U152" s="31"/>
      <c r="V152" s="31"/>
      <c r="W152" s="31"/>
      <c r="X152" s="31"/>
      <c r="Y152" s="31"/>
      <c r="Z152" s="31"/>
      <c r="AA152" s="25"/>
      <c r="AB152" s="25"/>
      <c r="AC152" s="12"/>
      <c r="AD152" s="12"/>
      <c r="AE152" s="3"/>
      <c r="AF152" s="3"/>
      <c r="AG152" s="3"/>
      <c r="AH152" s="3"/>
      <c r="AI152" s="12"/>
      <c r="AJ152" s="3"/>
      <c r="AK152" s="3"/>
      <c r="AL152" s="3"/>
      <c r="AM152" s="3"/>
      <c r="AN152" s="3"/>
      <c r="AO152" s="3"/>
      <c r="AP152" s="3"/>
      <c r="AQ152" s="3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</row>
    <row r="153" spans="1:163" ht="16.5" customHeight="1" x14ac:dyDescent="0.25">
      <c r="A153" s="145"/>
      <c r="B153" s="137" t="e">
        <f>#REF!</f>
        <v>#REF!</v>
      </c>
      <c r="C153" s="140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12"/>
      <c r="S153" s="12"/>
      <c r="T153" s="116"/>
      <c r="U153" s="31"/>
      <c r="V153" s="31"/>
      <c r="W153" s="31"/>
      <c r="X153" s="31"/>
      <c r="Y153" s="31"/>
      <c r="Z153" s="31"/>
      <c r="AA153" s="25"/>
      <c r="AB153" s="25"/>
      <c r="AC153" s="12"/>
      <c r="AD153" s="12"/>
      <c r="AE153" s="3"/>
      <c r="AF153" s="3"/>
      <c r="AG153" s="3"/>
      <c r="AH153" s="3"/>
      <c r="AI153" s="12"/>
      <c r="AJ153" s="3"/>
      <c r="AK153" s="3"/>
      <c r="AL153" s="3"/>
      <c r="AM153" s="3"/>
      <c r="AN153" s="3"/>
      <c r="AO153" s="3"/>
      <c r="AP153" s="3"/>
      <c r="AQ153" s="3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</row>
    <row r="154" spans="1:163" ht="16.5" customHeight="1" x14ac:dyDescent="0.25">
      <c r="A154" s="145"/>
      <c r="B154" s="137" t="e">
        <f>#REF!</f>
        <v>#REF!</v>
      </c>
      <c r="C154" s="140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12"/>
      <c r="S154" s="12"/>
      <c r="T154" s="116"/>
      <c r="U154" s="31"/>
      <c r="V154" s="31"/>
      <c r="W154" s="31"/>
      <c r="X154" s="31"/>
      <c r="Y154" s="31"/>
      <c r="Z154" s="31"/>
      <c r="AA154" s="25"/>
      <c r="AB154" s="25"/>
      <c r="AC154" s="12"/>
      <c r="AD154" s="12"/>
      <c r="AE154" s="3"/>
      <c r="AF154" s="3"/>
      <c r="AG154" s="3"/>
      <c r="AH154" s="3"/>
      <c r="AI154" s="12"/>
      <c r="AJ154" s="3"/>
      <c r="AK154" s="3"/>
      <c r="AL154" s="3"/>
      <c r="AM154" s="3"/>
      <c r="AN154" s="3"/>
      <c r="AO154" s="3"/>
      <c r="AP154" s="3"/>
      <c r="AQ154" s="3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</row>
    <row r="155" spans="1:163" ht="16.5" customHeight="1" x14ac:dyDescent="0.25">
      <c r="A155" s="145"/>
      <c r="B155" s="137" t="e">
        <f>#REF!</f>
        <v>#REF!</v>
      </c>
      <c r="C155" s="140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12"/>
      <c r="S155" s="12"/>
      <c r="T155" s="116"/>
      <c r="U155" s="31"/>
      <c r="V155" s="31"/>
      <c r="W155" s="31"/>
      <c r="X155" s="31"/>
      <c r="Y155" s="31"/>
      <c r="Z155" s="31"/>
      <c r="AA155" s="25"/>
      <c r="AB155" s="25"/>
      <c r="AC155" s="12"/>
      <c r="AD155" s="12"/>
      <c r="AE155" s="3"/>
      <c r="AF155" s="3"/>
      <c r="AG155" s="3"/>
      <c r="AH155" s="3"/>
      <c r="AI155" s="12"/>
      <c r="AJ155" s="3"/>
      <c r="AK155" s="3"/>
      <c r="AL155" s="3"/>
      <c r="AM155" s="3"/>
      <c r="AN155" s="3"/>
      <c r="AO155" s="3"/>
      <c r="AP155" s="3"/>
      <c r="AQ155" s="3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</row>
    <row r="156" spans="1:163" ht="16.5" customHeight="1" x14ac:dyDescent="0.25">
      <c r="A156" s="145"/>
      <c r="B156" s="137" t="e">
        <f>#REF!</f>
        <v>#REF!</v>
      </c>
      <c r="C156" s="140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12"/>
      <c r="S156" s="12"/>
      <c r="T156" s="116"/>
      <c r="U156" s="31"/>
      <c r="V156" s="31"/>
      <c r="W156" s="31"/>
      <c r="X156" s="31"/>
      <c r="Y156" s="31"/>
      <c r="Z156" s="31"/>
      <c r="AA156" s="25"/>
      <c r="AB156" s="25"/>
      <c r="AC156" s="12"/>
      <c r="AD156" s="12"/>
      <c r="AE156" s="3"/>
      <c r="AF156" s="3"/>
      <c r="AG156" s="3"/>
      <c r="AH156" s="3"/>
      <c r="AI156" s="12"/>
      <c r="AJ156" s="3"/>
      <c r="AK156" s="3"/>
      <c r="AL156" s="3"/>
      <c r="AM156" s="3"/>
      <c r="AN156" s="3"/>
      <c r="AO156" s="3"/>
      <c r="AP156" s="3"/>
      <c r="AQ156" s="3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</row>
    <row r="157" spans="1:163" ht="16.5" customHeight="1" x14ac:dyDescent="0.25">
      <c r="A157" s="145"/>
      <c r="B157" s="137" t="e">
        <f>#REF!</f>
        <v>#REF!</v>
      </c>
      <c r="C157" s="140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12"/>
      <c r="S157" s="12"/>
      <c r="T157" s="116"/>
      <c r="U157" s="31"/>
      <c r="V157" s="31"/>
      <c r="W157" s="31"/>
      <c r="X157" s="31"/>
      <c r="Y157" s="31"/>
      <c r="Z157" s="31"/>
      <c r="AA157" s="25"/>
      <c r="AB157" s="25"/>
      <c r="AC157" s="12"/>
      <c r="AD157" s="12"/>
      <c r="AE157" s="3"/>
      <c r="AF157" s="3"/>
      <c r="AG157" s="3"/>
      <c r="AH157" s="3"/>
      <c r="AI157" s="12"/>
      <c r="AJ157" s="3"/>
      <c r="AK157" s="3"/>
      <c r="AL157" s="3"/>
      <c r="AM157" s="3"/>
      <c r="AN157" s="3"/>
      <c r="AO157" s="3"/>
      <c r="AP157" s="3"/>
      <c r="AQ157" s="3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</row>
    <row r="158" spans="1:163" ht="16.5" customHeight="1" x14ac:dyDescent="0.25">
      <c r="A158" s="145"/>
      <c r="B158" s="137" t="e">
        <f>#REF!</f>
        <v>#REF!</v>
      </c>
      <c r="C158" s="140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12"/>
      <c r="S158" s="12"/>
      <c r="T158" s="116"/>
      <c r="U158" s="31"/>
      <c r="V158" s="31"/>
      <c r="W158" s="31"/>
      <c r="X158" s="31"/>
      <c r="Y158" s="31"/>
      <c r="Z158" s="31"/>
      <c r="AA158" s="25"/>
      <c r="AB158" s="25"/>
      <c r="AC158" s="12"/>
      <c r="AD158" s="12"/>
      <c r="AE158" s="3"/>
      <c r="AF158" s="3"/>
      <c r="AG158" s="3"/>
      <c r="AH158" s="3"/>
      <c r="AI158" s="12"/>
      <c r="AJ158" s="3"/>
      <c r="AK158" s="3"/>
      <c r="AL158" s="3"/>
      <c r="AM158" s="3"/>
      <c r="AN158" s="3"/>
      <c r="AO158" s="3"/>
      <c r="AP158" s="3"/>
      <c r="AQ158" s="3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</row>
    <row r="159" spans="1:163" ht="16.5" customHeight="1" thickBot="1" x14ac:dyDescent="0.3">
      <c r="A159" s="146"/>
      <c r="B159" s="138" t="e">
        <f>#REF!</f>
        <v>#REF!</v>
      </c>
      <c r="C159" s="140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12"/>
      <c r="S159" s="12"/>
      <c r="T159" s="116"/>
      <c r="U159" s="31"/>
      <c r="V159" s="31"/>
      <c r="W159" s="31"/>
      <c r="X159" s="31"/>
      <c r="Y159" s="31"/>
      <c r="Z159" s="31"/>
      <c r="AA159" s="25"/>
      <c r="AB159" s="25"/>
      <c r="AC159" s="12"/>
      <c r="AD159" s="12"/>
      <c r="AE159" s="12"/>
      <c r="AF159" s="23"/>
      <c r="AG159" s="12"/>
      <c r="AH159" s="12"/>
      <c r="AI159" s="12"/>
      <c r="AJ159" s="3"/>
      <c r="AK159" s="3"/>
      <c r="AL159" s="3"/>
      <c r="AM159" s="3"/>
      <c r="AN159" s="3"/>
      <c r="AO159" s="3"/>
      <c r="AP159" s="3"/>
      <c r="AQ159" s="3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</row>
    <row r="160" spans="1:163" ht="16.5" customHeight="1" x14ac:dyDescent="0.2">
      <c r="A160" s="33"/>
      <c r="B160" s="12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12"/>
      <c r="S160" s="12"/>
      <c r="T160" s="116"/>
      <c r="U160" s="31"/>
      <c r="V160" s="31"/>
      <c r="W160" s="31"/>
      <c r="X160" s="31"/>
      <c r="Y160" s="31"/>
      <c r="Z160" s="31"/>
      <c r="AA160" s="25"/>
      <c r="AB160" s="25"/>
      <c r="AC160" s="12"/>
      <c r="AD160" s="12"/>
      <c r="AE160" s="12"/>
      <c r="AF160" s="34"/>
      <c r="AG160" s="12"/>
      <c r="AH160" s="12"/>
      <c r="AI160" s="12"/>
      <c r="AJ160" s="3"/>
      <c r="AK160" s="3"/>
      <c r="AL160" s="3"/>
      <c r="AM160" s="3"/>
      <c r="AN160" s="3"/>
      <c r="AO160" s="3"/>
      <c r="AP160" s="3"/>
      <c r="AQ160" s="3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</row>
    <row r="161" spans="1:163" ht="16.5" customHeight="1" x14ac:dyDescent="0.2">
      <c r="A161" s="33"/>
      <c r="B161" s="12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12"/>
      <c r="S161" s="12"/>
      <c r="T161" s="116"/>
      <c r="U161" s="31"/>
      <c r="V161" s="31"/>
      <c r="W161" s="31"/>
      <c r="X161" s="31"/>
      <c r="Y161" s="31"/>
      <c r="Z161" s="31"/>
      <c r="AA161" s="25"/>
      <c r="AB161" s="25"/>
      <c r="AC161" s="3"/>
      <c r="AD161" s="12"/>
      <c r="AE161" s="12"/>
      <c r="AF161" s="34"/>
      <c r="AG161" s="12"/>
      <c r="AH161" s="12"/>
      <c r="AI161" s="12"/>
      <c r="AJ161" s="3"/>
      <c r="AK161" s="3"/>
      <c r="AL161" s="3"/>
      <c r="AM161" s="3"/>
      <c r="AN161" s="3"/>
      <c r="AO161" s="3"/>
      <c r="AP161" s="3"/>
      <c r="AQ161" s="3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</row>
    <row r="162" spans="1:163" ht="16.5" customHeight="1" x14ac:dyDescent="0.25">
      <c r="A162" s="33"/>
      <c r="B162" s="12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12"/>
      <c r="S162" s="12"/>
      <c r="T162" s="116"/>
      <c r="U162" s="31"/>
      <c r="V162" s="31"/>
      <c r="W162" s="31"/>
      <c r="X162" s="31"/>
      <c r="Y162" s="31"/>
      <c r="Z162" s="31"/>
      <c r="AA162" s="25"/>
      <c r="AB162" s="25"/>
      <c r="AC162" s="22"/>
      <c r="AD162" s="21"/>
      <c r="AE162" s="12"/>
      <c r="AF162" s="34"/>
      <c r="AG162" s="12"/>
      <c r="AH162" s="12"/>
      <c r="AI162" s="12"/>
      <c r="AJ162" s="3"/>
      <c r="AK162" s="3"/>
      <c r="AL162" s="3"/>
      <c r="AM162" s="3"/>
      <c r="AN162" s="3"/>
      <c r="AO162" s="3"/>
      <c r="AP162" s="3"/>
      <c r="AQ162" s="3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</row>
    <row r="163" spans="1:163" ht="16.5" customHeight="1" x14ac:dyDescent="0.25">
      <c r="A163" s="33"/>
      <c r="B163" s="12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12"/>
      <c r="S163" s="12"/>
      <c r="T163" s="116"/>
      <c r="U163" s="31"/>
      <c r="V163" s="31"/>
      <c r="W163" s="31"/>
      <c r="X163" s="31"/>
      <c r="Y163" s="31"/>
      <c r="Z163" s="31"/>
      <c r="AA163" s="25"/>
      <c r="AB163" s="25"/>
      <c r="AC163" s="22"/>
      <c r="AD163" s="21"/>
      <c r="AE163" s="12"/>
      <c r="AF163" s="12"/>
      <c r="AG163" s="12"/>
      <c r="AH163" s="12"/>
      <c r="AI163" s="12"/>
      <c r="AJ163" s="3"/>
      <c r="AK163" s="3"/>
      <c r="AL163" s="3"/>
      <c r="AM163" s="3"/>
      <c r="AN163" s="3"/>
      <c r="AO163" s="3"/>
      <c r="AP163" s="3"/>
      <c r="AQ163" s="3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</row>
    <row r="164" spans="1:163" ht="16.5" customHeight="1" x14ac:dyDescent="0.25">
      <c r="A164" s="33"/>
      <c r="B164" s="12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12"/>
      <c r="S164" s="12"/>
      <c r="T164" s="116"/>
      <c r="U164" s="31"/>
      <c r="V164" s="31"/>
      <c r="W164" s="31"/>
      <c r="X164" s="31"/>
      <c r="Y164" s="31"/>
      <c r="Z164" s="31"/>
      <c r="AA164" s="25"/>
      <c r="AB164" s="25"/>
      <c r="AC164" s="22"/>
      <c r="AD164" s="21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</row>
    <row r="165" spans="1:163" ht="16.5" customHeight="1" x14ac:dyDescent="0.25">
      <c r="A165" s="32"/>
      <c r="B165" s="12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12"/>
      <c r="S165" s="12"/>
      <c r="T165" s="116"/>
      <c r="U165" s="31"/>
      <c r="V165" s="31"/>
      <c r="W165" s="31"/>
      <c r="X165" s="31"/>
      <c r="Y165" s="31"/>
      <c r="Z165" s="31"/>
      <c r="AA165" s="25"/>
      <c r="AB165" s="25"/>
      <c r="AC165" s="22"/>
      <c r="AD165" s="21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</row>
    <row r="166" spans="1:163" ht="16.5" customHeight="1" x14ac:dyDescent="0.25">
      <c r="A166" s="9"/>
      <c r="B166" s="12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12"/>
      <c r="S166" s="12"/>
      <c r="T166" s="116"/>
      <c r="U166" s="31"/>
      <c r="V166" s="31"/>
      <c r="W166" s="31"/>
      <c r="X166" s="31"/>
      <c r="Y166" s="31"/>
      <c r="Z166" s="31"/>
      <c r="AA166" s="25"/>
      <c r="AB166" s="25"/>
      <c r="AC166" s="22"/>
      <c r="AD166" s="21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</row>
    <row r="167" spans="1:163" ht="16.5" customHeight="1" x14ac:dyDescent="0.2">
      <c r="A167" s="9"/>
      <c r="B167" s="12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12"/>
      <c r="S167" s="12"/>
      <c r="T167" s="116"/>
      <c r="U167" s="31"/>
      <c r="V167" s="31"/>
      <c r="W167" s="31"/>
      <c r="X167" s="31"/>
      <c r="Y167" s="31"/>
      <c r="Z167" s="31"/>
      <c r="AA167" s="25"/>
      <c r="AB167" s="25"/>
      <c r="AC167" s="3"/>
      <c r="AD167" s="12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</row>
    <row r="168" spans="1:163" ht="16.5" customHeight="1" x14ac:dyDescent="0.2">
      <c r="A168" s="12"/>
      <c r="B168" s="12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12"/>
      <c r="S168" s="12"/>
      <c r="T168" s="116"/>
      <c r="U168" s="31"/>
      <c r="V168" s="31"/>
      <c r="W168" s="31"/>
      <c r="X168" s="31"/>
      <c r="Y168" s="31"/>
      <c r="Z168" s="31"/>
      <c r="AA168" s="25"/>
      <c r="AB168" s="25"/>
      <c r="AC168" s="3"/>
      <c r="AD168" s="12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</row>
    <row r="169" spans="1:163" ht="16.5" customHeight="1" x14ac:dyDescent="0.2">
      <c r="A169" s="12"/>
      <c r="B169" s="12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12"/>
      <c r="S169" s="12"/>
      <c r="T169" s="116"/>
      <c r="U169" s="31"/>
      <c r="V169" s="31"/>
      <c r="W169" s="31"/>
      <c r="X169" s="31"/>
      <c r="Y169" s="31"/>
      <c r="Z169" s="31"/>
      <c r="AA169" s="25"/>
      <c r="AB169" s="25"/>
      <c r="AC169" s="3"/>
      <c r="AD169" s="12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</row>
    <row r="170" spans="1:163" ht="16.5" customHeight="1" x14ac:dyDescent="0.2">
      <c r="A170" s="12"/>
      <c r="B170" s="12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12"/>
      <c r="S170" s="12"/>
      <c r="T170" s="116"/>
      <c r="U170" s="31"/>
      <c r="V170" s="31"/>
      <c r="W170" s="31"/>
      <c r="X170" s="31"/>
      <c r="Y170" s="31"/>
      <c r="Z170" s="31"/>
      <c r="AA170" s="25"/>
      <c r="AB170" s="25"/>
      <c r="AC170" s="3"/>
      <c r="AD170" s="12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</row>
    <row r="171" spans="1:163" ht="16.5" customHeight="1" x14ac:dyDescent="0.2">
      <c r="A171" s="12"/>
      <c r="B171" s="12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12"/>
      <c r="S171" s="12"/>
      <c r="T171" s="116"/>
      <c r="U171" s="31"/>
      <c r="V171" s="31"/>
      <c r="W171" s="31"/>
      <c r="X171" s="31"/>
      <c r="Y171" s="31"/>
      <c r="Z171" s="31"/>
      <c r="AA171" s="25"/>
      <c r="AB171" s="25"/>
      <c r="AC171" s="3"/>
      <c r="AD171" s="12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</row>
    <row r="172" spans="1:163" ht="16.5" customHeight="1" x14ac:dyDescent="0.2">
      <c r="A172" s="12"/>
      <c r="B172" s="12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12"/>
      <c r="S172" s="12"/>
      <c r="T172" s="116"/>
      <c r="U172" s="31"/>
      <c r="V172" s="31"/>
      <c r="W172" s="31"/>
      <c r="X172" s="31"/>
      <c r="Y172" s="31"/>
      <c r="Z172" s="31"/>
      <c r="AA172" s="25"/>
      <c r="AB172" s="25"/>
      <c r="AC172" s="3"/>
      <c r="AD172" s="12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</row>
    <row r="173" spans="1:163" ht="16.5" customHeight="1" x14ac:dyDescent="0.2">
      <c r="A173" s="12"/>
      <c r="B173" s="12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12"/>
      <c r="S173" s="12"/>
      <c r="T173" s="116"/>
      <c r="U173" s="31"/>
      <c r="V173" s="31"/>
      <c r="W173" s="31"/>
      <c r="X173" s="31"/>
      <c r="Y173" s="31"/>
      <c r="Z173" s="31"/>
      <c r="AA173" s="25"/>
      <c r="AB173" s="25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</row>
    <row r="174" spans="1:163" ht="16.5" customHeight="1" x14ac:dyDescent="0.2">
      <c r="A174" s="12"/>
      <c r="B174" s="12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12"/>
      <c r="S174" s="12"/>
      <c r="T174" s="116"/>
      <c r="U174" s="31"/>
      <c r="V174" s="31"/>
      <c r="W174" s="31"/>
      <c r="X174" s="31"/>
      <c r="Y174" s="31"/>
      <c r="Z174" s="31"/>
      <c r="AA174" s="25"/>
      <c r="AB174" s="25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</row>
    <row r="175" spans="1:163" ht="16.5" customHeight="1" x14ac:dyDescent="0.2">
      <c r="A175" s="12"/>
      <c r="B175" s="12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12"/>
      <c r="S175" s="12"/>
      <c r="T175" s="116"/>
      <c r="U175" s="31"/>
      <c r="V175" s="31"/>
      <c r="W175" s="31"/>
      <c r="X175" s="31"/>
      <c r="Y175" s="31"/>
      <c r="Z175" s="31"/>
      <c r="AA175" s="25"/>
      <c r="AB175" s="25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</row>
    <row r="176" spans="1:163" ht="16.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12"/>
      <c r="S176" s="12"/>
      <c r="T176" s="116"/>
      <c r="U176" s="31"/>
      <c r="V176" s="31"/>
      <c r="W176" s="31"/>
      <c r="X176" s="31"/>
      <c r="Y176" s="31"/>
      <c r="Z176" s="31"/>
      <c r="AA176" s="25"/>
      <c r="AB176" s="25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</row>
    <row r="177" spans="1:163" ht="16.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12"/>
      <c r="S177" s="12"/>
      <c r="T177" s="116"/>
      <c r="U177" s="31"/>
      <c r="V177" s="31"/>
      <c r="W177" s="31"/>
      <c r="X177" s="31"/>
      <c r="Y177" s="31"/>
      <c r="Z177" s="31"/>
      <c r="AA177" s="25"/>
      <c r="AB177" s="25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</row>
    <row r="178" spans="1:163" ht="16.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12"/>
      <c r="S178" s="12"/>
      <c r="T178" s="116"/>
      <c r="U178" s="31"/>
      <c r="V178" s="31"/>
      <c r="W178" s="31"/>
      <c r="X178" s="31"/>
      <c r="Y178" s="31"/>
      <c r="Z178" s="31"/>
      <c r="AA178" s="25"/>
      <c r="AB178" s="25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</row>
    <row r="179" spans="1:163" ht="16.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12"/>
      <c r="S179" s="12"/>
      <c r="T179" s="116"/>
      <c r="U179" s="31"/>
      <c r="V179" s="31"/>
      <c r="W179" s="31"/>
      <c r="X179" s="31"/>
      <c r="Y179" s="31"/>
      <c r="Z179" s="31"/>
      <c r="AA179" s="25"/>
      <c r="AB179" s="25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</row>
    <row r="180" spans="1:163" ht="16.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12"/>
      <c r="S180" s="12"/>
      <c r="T180" s="116"/>
      <c r="U180" s="31"/>
      <c r="V180" s="31"/>
      <c r="W180" s="31"/>
      <c r="X180" s="31"/>
      <c r="Y180" s="31"/>
      <c r="Z180" s="31"/>
      <c r="AA180" s="25"/>
      <c r="AB180" s="25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</row>
    <row r="181" spans="1:163" ht="16.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12"/>
      <c r="S181" s="12"/>
      <c r="T181" s="116"/>
      <c r="U181" s="31"/>
      <c r="V181" s="31"/>
      <c r="W181" s="31"/>
      <c r="X181" s="31"/>
      <c r="Y181" s="31"/>
      <c r="Z181" s="31"/>
      <c r="AA181" s="25"/>
      <c r="AB181" s="25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</row>
    <row r="182" spans="1:163" ht="16.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12"/>
      <c r="S182" s="12"/>
      <c r="T182" s="116"/>
      <c r="U182" s="31"/>
      <c r="V182" s="31"/>
      <c r="W182" s="31"/>
      <c r="X182" s="31"/>
      <c r="Y182" s="31"/>
      <c r="Z182" s="31"/>
      <c r="AA182" s="25"/>
      <c r="AB182" s="25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</row>
    <row r="183" spans="1:163" ht="16.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12"/>
      <c r="S183" s="12"/>
      <c r="T183" s="116"/>
      <c r="U183" s="31"/>
      <c r="V183" s="31"/>
      <c r="W183" s="31"/>
      <c r="X183" s="31"/>
      <c r="Y183" s="31"/>
      <c r="Z183" s="31"/>
      <c r="AA183" s="25"/>
      <c r="AB183" s="25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</row>
    <row r="184" spans="1:163" ht="16.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12"/>
      <c r="S184" s="12"/>
      <c r="T184" s="116"/>
      <c r="U184" s="31"/>
      <c r="V184" s="31"/>
      <c r="W184" s="31"/>
      <c r="X184" s="31"/>
      <c r="Y184" s="31"/>
      <c r="Z184" s="31"/>
      <c r="AA184" s="25"/>
      <c r="AB184" s="25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</row>
    <row r="185" spans="1:163" ht="16.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12"/>
      <c r="S185" s="12"/>
      <c r="T185" s="116"/>
      <c r="U185" s="31"/>
      <c r="V185" s="31"/>
      <c r="W185" s="31"/>
      <c r="X185" s="31"/>
      <c r="Y185" s="31"/>
      <c r="Z185" s="31"/>
      <c r="AA185" s="25"/>
      <c r="AB185" s="25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</row>
    <row r="186" spans="1:163" ht="16.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12"/>
      <c r="S186" s="12"/>
      <c r="T186" s="116"/>
      <c r="U186" s="31"/>
      <c r="V186" s="31"/>
      <c r="W186" s="31"/>
      <c r="X186" s="31"/>
      <c r="Y186" s="31"/>
      <c r="Z186" s="31"/>
      <c r="AA186" s="25"/>
      <c r="AB186" s="25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</row>
    <row r="187" spans="1:163" ht="16.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12"/>
      <c r="S187" s="12"/>
      <c r="T187" s="116"/>
      <c r="U187" s="31"/>
      <c r="V187" s="31"/>
      <c r="W187" s="31"/>
      <c r="X187" s="31"/>
      <c r="Y187" s="31"/>
      <c r="Z187" s="31"/>
      <c r="AA187" s="25"/>
      <c r="AB187" s="25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</row>
    <row r="188" spans="1:163" ht="16.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12"/>
      <c r="S188" s="12"/>
      <c r="T188" s="116"/>
      <c r="U188" s="31"/>
      <c r="V188" s="31"/>
      <c r="W188" s="31"/>
      <c r="X188" s="31"/>
      <c r="Y188" s="31"/>
      <c r="Z188" s="31"/>
      <c r="AA188" s="25"/>
      <c r="AB188" s="25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</row>
    <row r="189" spans="1:163" ht="16.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12"/>
      <c r="S189" s="12"/>
      <c r="T189" s="116"/>
      <c r="U189" s="31"/>
      <c r="V189" s="31"/>
      <c r="W189" s="31"/>
      <c r="X189" s="31"/>
      <c r="Y189" s="31"/>
      <c r="Z189" s="31"/>
      <c r="AA189" s="25"/>
      <c r="AB189" s="25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</row>
    <row r="190" spans="1:163" ht="16.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12"/>
      <c r="S190" s="12"/>
      <c r="T190" s="116"/>
      <c r="U190" s="31"/>
      <c r="V190" s="31"/>
      <c r="W190" s="31"/>
      <c r="X190" s="31"/>
      <c r="Y190" s="31"/>
      <c r="Z190" s="31"/>
      <c r="AA190" s="25"/>
      <c r="AB190" s="25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</row>
    <row r="191" spans="1:163" ht="16.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12"/>
      <c r="S191" s="12"/>
      <c r="T191" s="116"/>
      <c r="U191" s="31"/>
      <c r="V191" s="31"/>
      <c r="W191" s="31"/>
      <c r="X191" s="31"/>
      <c r="Y191" s="31"/>
      <c r="Z191" s="31"/>
      <c r="AA191" s="25"/>
      <c r="AB191" s="25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</row>
    <row r="192" spans="1:163" ht="16.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12"/>
      <c r="S192" s="12"/>
      <c r="T192" s="116"/>
      <c r="U192" s="31"/>
      <c r="V192" s="31"/>
      <c r="W192" s="31"/>
      <c r="X192" s="31"/>
      <c r="Y192" s="31"/>
      <c r="Z192" s="31"/>
      <c r="AA192" s="25"/>
      <c r="AB192" s="25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</row>
    <row r="193" spans="1:163" ht="16.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12"/>
      <c r="S193" s="12"/>
      <c r="T193" s="116"/>
      <c r="U193" s="31"/>
      <c r="V193" s="31"/>
      <c r="W193" s="31"/>
      <c r="X193" s="31"/>
      <c r="Y193" s="31"/>
      <c r="Z193" s="31"/>
      <c r="AA193" s="25"/>
      <c r="AB193" s="25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</row>
    <row r="194" spans="1:163" ht="16.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12"/>
      <c r="S194" s="12"/>
      <c r="T194" s="116"/>
      <c r="U194" s="31"/>
      <c r="V194" s="31"/>
      <c r="W194" s="31"/>
      <c r="X194" s="31"/>
      <c r="Y194" s="31"/>
      <c r="Z194" s="31"/>
      <c r="AA194" s="25"/>
      <c r="AB194" s="25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</row>
    <row r="195" spans="1:163" ht="16.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12"/>
      <c r="S195" s="12"/>
      <c r="T195" s="116"/>
      <c r="U195" s="31"/>
      <c r="V195" s="31"/>
      <c r="W195" s="31"/>
      <c r="X195" s="31"/>
      <c r="Y195" s="31"/>
      <c r="Z195" s="31"/>
      <c r="AA195" s="25"/>
      <c r="AB195" s="25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</row>
    <row r="196" spans="1:163" ht="16.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12"/>
      <c r="S196" s="12"/>
      <c r="T196" s="116"/>
      <c r="U196" s="31"/>
      <c r="V196" s="31"/>
      <c r="W196" s="31"/>
      <c r="X196" s="31"/>
      <c r="Y196" s="31"/>
      <c r="Z196" s="31"/>
      <c r="AA196" s="25"/>
      <c r="AB196" s="25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</row>
    <row r="197" spans="1:163" ht="16.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12"/>
      <c r="S197" s="12"/>
      <c r="T197" s="116"/>
      <c r="U197" s="31"/>
      <c r="V197" s="31"/>
      <c r="W197" s="31"/>
      <c r="X197" s="31"/>
      <c r="Y197" s="31"/>
      <c r="Z197" s="31"/>
      <c r="AA197" s="25"/>
      <c r="AB197" s="25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</row>
    <row r="198" spans="1:163" ht="16.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12"/>
      <c r="S198" s="12"/>
      <c r="T198" s="116"/>
      <c r="U198" s="31"/>
      <c r="V198" s="31"/>
      <c r="W198" s="31"/>
      <c r="X198" s="31"/>
      <c r="Y198" s="31"/>
      <c r="Z198" s="31"/>
      <c r="AA198" s="25"/>
      <c r="AB198" s="25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</row>
    <row r="199" spans="1:163" ht="16.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12"/>
      <c r="S199" s="12"/>
      <c r="T199" s="116"/>
      <c r="U199" s="31"/>
      <c r="V199" s="31"/>
      <c r="W199" s="31"/>
      <c r="X199" s="31"/>
      <c r="Y199" s="31"/>
      <c r="Z199" s="31"/>
      <c r="AA199" s="25"/>
      <c r="AB199" s="25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</row>
    <row r="200" spans="1:163" ht="16.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12"/>
      <c r="S200" s="12"/>
      <c r="T200" s="116"/>
      <c r="U200" s="31"/>
      <c r="V200" s="31"/>
      <c r="W200" s="31"/>
      <c r="X200" s="31"/>
      <c r="Y200" s="31"/>
      <c r="Z200" s="31"/>
      <c r="AA200" s="25"/>
      <c r="AB200" s="25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</row>
    <row r="201" spans="1:163" ht="16.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12"/>
      <c r="S201" s="12"/>
      <c r="T201" s="116"/>
      <c r="U201" s="31"/>
      <c r="V201" s="31"/>
      <c r="W201" s="31"/>
      <c r="X201" s="31"/>
      <c r="Y201" s="31"/>
      <c r="Z201" s="31"/>
      <c r="AA201" s="25"/>
      <c r="AB201" s="25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</row>
    <row r="202" spans="1:163" ht="16.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12"/>
      <c r="S202" s="12"/>
      <c r="T202" s="116"/>
      <c r="U202" s="31"/>
      <c r="V202" s="31"/>
      <c r="W202" s="31"/>
      <c r="X202" s="31"/>
      <c r="Y202" s="31"/>
      <c r="Z202" s="31"/>
      <c r="AA202" s="25"/>
      <c r="AB202" s="25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</row>
    <row r="203" spans="1:163" ht="16.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12"/>
      <c r="S203" s="12"/>
      <c r="T203" s="116"/>
      <c r="U203" s="31"/>
      <c r="V203" s="31"/>
      <c r="W203" s="31"/>
      <c r="X203" s="31"/>
      <c r="Y203" s="31"/>
      <c r="Z203" s="31"/>
      <c r="AA203" s="25"/>
      <c r="AB203" s="25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</row>
    <row r="204" spans="1:163" ht="16.5" customHeight="1" x14ac:dyDescent="0.2">
      <c r="A204" s="8"/>
      <c r="B204" s="8"/>
      <c r="C204" s="8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12"/>
      <c r="S204" s="12"/>
      <c r="T204" s="116"/>
      <c r="U204" s="31"/>
      <c r="V204" s="31"/>
      <c r="W204" s="31"/>
      <c r="X204" s="31"/>
      <c r="Y204" s="31"/>
      <c r="Z204" s="31"/>
      <c r="AA204" s="25"/>
      <c r="AB204" s="25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</row>
    <row r="205" spans="1:163" ht="15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75"/>
      <c r="S205" s="75"/>
      <c r="T205" s="116"/>
      <c r="U205" s="31"/>
      <c r="V205" s="31"/>
      <c r="W205" s="31"/>
      <c r="X205" s="31"/>
      <c r="Y205" s="31"/>
      <c r="Z205" s="31"/>
      <c r="AA205" s="25"/>
      <c r="AB205" s="25"/>
      <c r="AC205" s="3"/>
      <c r="AD205" s="3"/>
      <c r="AE205" s="8"/>
      <c r="AF205" s="8"/>
      <c r="AG205" s="8"/>
      <c r="AH205" s="8"/>
      <c r="AI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</row>
    <row r="206" spans="1:163" ht="15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75"/>
      <c r="S206" s="75"/>
      <c r="T206" s="116"/>
      <c r="U206" s="31"/>
      <c r="V206" s="31"/>
      <c r="W206" s="31"/>
      <c r="X206" s="31"/>
      <c r="Y206" s="31"/>
      <c r="Z206" s="31"/>
      <c r="AA206" s="25"/>
      <c r="AB206" s="25"/>
      <c r="AC206" s="3"/>
      <c r="AD206" s="3"/>
      <c r="AE206" s="8"/>
      <c r="AF206" s="8"/>
      <c r="AG206" s="8"/>
      <c r="AH206" s="8"/>
      <c r="AI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</row>
    <row r="207" spans="1:163" ht="15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75"/>
      <c r="S207" s="75"/>
      <c r="T207" s="116"/>
      <c r="U207" s="31"/>
      <c r="V207" s="31"/>
      <c r="W207" s="31"/>
      <c r="X207" s="31"/>
      <c r="Y207" s="31"/>
      <c r="Z207" s="31"/>
      <c r="AA207" s="25"/>
      <c r="AB207" s="25"/>
      <c r="AC207" s="3"/>
      <c r="AD207" s="3"/>
      <c r="AE207" s="8"/>
      <c r="AF207" s="8"/>
      <c r="AG207" s="8"/>
      <c r="AH207" s="8"/>
      <c r="AI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</row>
    <row r="208" spans="1:163" ht="15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75"/>
      <c r="S208" s="75"/>
      <c r="T208" s="116"/>
      <c r="U208" s="31"/>
      <c r="V208" s="31"/>
      <c r="W208" s="31"/>
      <c r="X208" s="31"/>
      <c r="Y208" s="31"/>
      <c r="Z208" s="31"/>
      <c r="AA208" s="25"/>
      <c r="AB208" s="25"/>
      <c r="AC208" s="3"/>
      <c r="AD208" s="3"/>
      <c r="AE208" s="8"/>
      <c r="AF208" s="8"/>
      <c r="AG208" s="8"/>
      <c r="AH208" s="8"/>
      <c r="AI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</row>
    <row r="209" spans="1:163" ht="15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75"/>
      <c r="S209" s="75"/>
      <c r="T209" s="116"/>
      <c r="U209" s="31"/>
      <c r="V209" s="31"/>
      <c r="W209" s="31"/>
      <c r="X209" s="31"/>
      <c r="Y209" s="31"/>
      <c r="Z209" s="31"/>
      <c r="AA209" s="25"/>
      <c r="AB209" s="25"/>
      <c r="AC209" s="3"/>
      <c r="AD209" s="3"/>
      <c r="AE209" s="8"/>
      <c r="AF209" s="8"/>
      <c r="AG209" s="8"/>
      <c r="AH209" s="8"/>
      <c r="AI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</row>
    <row r="210" spans="1:163" ht="15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75"/>
      <c r="S210" s="75"/>
      <c r="T210" s="116"/>
      <c r="U210" s="12"/>
      <c r="V210" s="12"/>
      <c r="W210" s="10"/>
      <c r="X210" s="11"/>
      <c r="Y210" s="12"/>
      <c r="Z210" s="12"/>
      <c r="AA210" s="3"/>
      <c r="AB210" s="3"/>
      <c r="AC210" s="3"/>
      <c r="AD210" s="3"/>
      <c r="AE210" s="8"/>
      <c r="AF210" s="8"/>
      <c r="AG210" s="8"/>
      <c r="AH210" s="8"/>
      <c r="AI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</row>
    <row r="211" spans="1:163" ht="15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75"/>
      <c r="S211" s="75"/>
      <c r="T211" s="13"/>
      <c r="U211" s="12"/>
      <c r="V211" s="12"/>
      <c r="W211" s="10"/>
      <c r="X211" s="11"/>
      <c r="Y211" s="12"/>
      <c r="Z211" s="12"/>
      <c r="AA211" s="3"/>
      <c r="AB211" s="3"/>
      <c r="AC211" s="3"/>
      <c r="AD211" s="3"/>
      <c r="AE211" s="8"/>
      <c r="AF211" s="8"/>
      <c r="AG211" s="8"/>
      <c r="AH211" s="8"/>
      <c r="AI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</row>
    <row r="212" spans="1:163" ht="15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75"/>
      <c r="S212" s="75"/>
      <c r="T212" s="13"/>
      <c r="U212" s="12"/>
      <c r="V212" s="12"/>
      <c r="W212" s="10"/>
      <c r="X212" s="11"/>
      <c r="Y212" s="12"/>
      <c r="Z212" s="12"/>
      <c r="AA212" s="3"/>
      <c r="AB212" s="3"/>
      <c r="AC212" s="3"/>
      <c r="AD212" s="3"/>
      <c r="AE212" s="8"/>
      <c r="AF212" s="8"/>
      <c r="AG212" s="8"/>
      <c r="AH212" s="8"/>
      <c r="AI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</row>
    <row r="213" spans="1:163" ht="15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75"/>
      <c r="S213" s="75"/>
      <c r="T213" s="13"/>
      <c r="U213" s="12"/>
      <c r="V213" s="12"/>
      <c r="W213" s="10"/>
      <c r="X213" s="11"/>
      <c r="Y213" s="12"/>
      <c r="Z213" s="12"/>
      <c r="AA213" s="3"/>
      <c r="AB213" s="3"/>
      <c r="AC213" s="3"/>
      <c r="AD213" s="3"/>
      <c r="AE213" s="8"/>
      <c r="AF213" s="8"/>
      <c r="AG213" s="8"/>
      <c r="AH213" s="8"/>
      <c r="AI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</row>
    <row r="214" spans="1:163" ht="15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75"/>
      <c r="S214" s="75"/>
      <c r="T214" s="13"/>
      <c r="U214" s="12"/>
      <c r="V214" s="12"/>
      <c r="W214" s="10"/>
      <c r="X214" s="11"/>
      <c r="Y214" s="12"/>
      <c r="Z214" s="12"/>
      <c r="AA214" s="3"/>
      <c r="AB214" s="3"/>
      <c r="AC214" s="8"/>
      <c r="AD214" s="8"/>
      <c r="AE214" s="8"/>
      <c r="AF214" s="8"/>
      <c r="AG214" s="8"/>
      <c r="AH214" s="8"/>
      <c r="AI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</row>
    <row r="215" spans="1:163" ht="15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75"/>
      <c r="S215" s="75"/>
      <c r="T215" s="13"/>
      <c r="U215" s="12"/>
      <c r="V215" s="12"/>
      <c r="W215" s="10"/>
      <c r="X215" s="11"/>
      <c r="Y215" s="12"/>
      <c r="Z215" s="12"/>
      <c r="AA215" s="3"/>
      <c r="AB215" s="3"/>
      <c r="AC215" s="8"/>
      <c r="AD215" s="8"/>
      <c r="AE215" s="8"/>
      <c r="AF215" s="8"/>
      <c r="AG215" s="8"/>
      <c r="AH215" s="8"/>
      <c r="AI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</row>
    <row r="216" spans="1:163" ht="15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75"/>
      <c r="S216" s="75"/>
      <c r="T216" s="13"/>
      <c r="U216" s="12"/>
      <c r="V216" s="12"/>
      <c r="W216" s="10"/>
      <c r="X216" s="11"/>
      <c r="Y216" s="12"/>
      <c r="Z216" s="12"/>
      <c r="AA216" s="3"/>
      <c r="AB216" s="3"/>
      <c r="AC216" s="8"/>
      <c r="AD216" s="8"/>
      <c r="AE216" s="8"/>
      <c r="AF216" s="8"/>
      <c r="AG216" s="8"/>
      <c r="AH216" s="8"/>
      <c r="AI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</row>
    <row r="217" spans="1:163" ht="15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75"/>
      <c r="S217" s="75"/>
      <c r="T217" s="13"/>
      <c r="U217" s="12"/>
      <c r="V217" s="12"/>
      <c r="W217" s="10"/>
      <c r="X217" s="11"/>
      <c r="Y217" s="12"/>
      <c r="Z217" s="12"/>
      <c r="AA217" s="3"/>
      <c r="AB217" s="3"/>
      <c r="AC217" s="8"/>
      <c r="AD217" s="8"/>
      <c r="AE217" s="8"/>
      <c r="AF217" s="8"/>
      <c r="AG217" s="8"/>
      <c r="AH217" s="8"/>
      <c r="AI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</row>
    <row r="218" spans="1:163" ht="15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75"/>
      <c r="S218" s="75"/>
      <c r="T218" s="13"/>
      <c r="U218" s="12"/>
      <c r="V218" s="12"/>
      <c r="W218" s="10"/>
      <c r="X218" s="11"/>
      <c r="Y218" s="12"/>
      <c r="Z218" s="12"/>
      <c r="AA218" s="3"/>
      <c r="AB218" s="3"/>
      <c r="AC218" s="8"/>
      <c r="AD218" s="8"/>
      <c r="AE218" s="8"/>
      <c r="AF218" s="8"/>
      <c r="AG218" s="8"/>
      <c r="AH218" s="8"/>
      <c r="AI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</row>
    <row r="219" spans="1:163" ht="15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75"/>
      <c r="S219" s="75"/>
      <c r="T219" s="13"/>
      <c r="U219" s="12"/>
      <c r="V219" s="12"/>
      <c r="W219" s="10"/>
      <c r="X219" s="11"/>
      <c r="Y219" s="12"/>
      <c r="Z219" s="12"/>
      <c r="AA219" s="3"/>
      <c r="AB219" s="3"/>
      <c r="AC219" s="8"/>
      <c r="AD219" s="8"/>
      <c r="AE219" s="8"/>
      <c r="AF219" s="8"/>
      <c r="AG219" s="8"/>
      <c r="AH219" s="8"/>
      <c r="AI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</row>
    <row r="220" spans="1:163" ht="15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75"/>
      <c r="S220" s="75"/>
      <c r="T220" s="13"/>
      <c r="U220" s="12"/>
      <c r="V220" s="12"/>
      <c r="W220" s="10"/>
      <c r="X220" s="11"/>
      <c r="Y220" s="12"/>
      <c r="Z220" s="12"/>
      <c r="AA220" s="3"/>
      <c r="AB220" s="3"/>
      <c r="AC220" s="8"/>
      <c r="AD220" s="8"/>
      <c r="AE220" s="8"/>
      <c r="AF220" s="8"/>
      <c r="AG220" s="8"/>
      <c r="AH220" s="8"/>
      <c r="AI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</row>
    <row r="221" spans="1:163" ht="15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75"/>
      <c r="S221" s="75"/>
      <c r="T221" s="13"/>
      <c r="U221" s="12"/>
      <c r="V221" s="12"/>
      <c r="W221" s="10"/>
      <c r="X221" s="11"/>
      <c r="Y221" s="12"/>
      <c r="Z221" s="12"/>
      <c r="AA221" s="3"/>
      <c r="AB221" s="3"/>
      <c r="AC221" s="8"/>
      <c r="AD221" s="8"/>
      <c r="AE221" s="8"/>
      <c r="AF221" s="8"/>
      <c r="AG221" s="8"/>
      <c r="AH221" s="8"/>
      <c r="AI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</row>
    <row r="222" spans="1:163" ht="15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75"/>
      <c r="S222" s="75"/>
      <c r="T222" s="13"/>
      <c r="U222" s="12"/>
      <c r="V222" s="12"/>
      <c r="W222" s="10"/>
      <c r="X222" s="11"/>
      <c r="Y222" s="12"/>
      <c r="Z222" s="12"/>
      <c r="AA222" s="3"/>
      <c r="AB222" s="3"/>
      <c r="AC222" s="8"/>
      <c r="AD222" s="8"/>
      <c r="AE222" s="8"/>
      <c r="AF222" s="8"/>
      <c r="AG222" s="8"/>
      <c r="AH222" s="8"/>
      <c r="AI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</row>
    <row r="223" spans="1:163" ht="15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75"/>
      <c r="S223" s="75"/>
      <c r="T223" s="13"/>
      <c r="U223" s="12"/>
      <c r="V223" s="12"/>
      <c r="W223" s="10"/>
      <c r="X223" s="11"/>
      <c r="Y223" s="12"/>
      <c r="Z223" s="12"/>
      <c r="AA223" s="3"/>
      <c r="AB223" s="3"/>
      <c r="AC223" s="8"/>
      <c r="AD223" s="8"/>
      <c r="AE223" s="8"/>
      <c r="AF223" s="8"/>
      <c r="AG223" s="8"/>
      <c r="AH223" s="8"/>
      <c r="AI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</row>
    <row r="224" spans="1:163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75"/>
      <c r="S224" s="75"/>
      <c r="U224" s="12"/>
      <c r="V224" s="12"/>
      <c r="W224" s="10"/>
      <c r="X224" s="11"/>
      <c r="Y224" s="12"/>
      <c r="Z224" s="12"/>
      <c r="AA224" s="3"/>
      <c r="AB224" s="3"/>
      <c r="AC224" s="8"/>
      <c r="AD224" s="8"/>
      <c r="AE224" s="8"/>
      <c r="AF224" s="8"/>
      <c r="AG224" s="8"/>
      <c r="AH224" s="8"/>
      <c r="AI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</row>
    <row r="225" spans="1:163" ht="15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75"/>
      <c r="S225" s="75"/>
      <c r="T225" s="13"/>
      <c r="U225" s="12"/>
      <c r="V225" s="12"/>
      <c r="W225" s="10"/>
      <c r="X225" s="11"/>
      <c r="Y225" s="12"/>
      <c r="Z225" s="12"/>
      <c r="AA225" s="3"/>
      <c r="AB225" s="3"/>
      <c r="AC225" s="8"/>
      <c r="AD225" s="8"/>
      <c r="AE225" s="8"/>
      <c r="AF225" s="8"/>
      <c r="AG225" s="8"/>
      <c r="AH225" s="8"/>
      <c r="AI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</row>
    <row r="226" spans="1:163" ht="18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75"/>
      <c r="S226" s="75"/>
      <c r="T226" s="109" t="s">
        <v>15</v>
      </c>
      <c r="U226" s="103"/>
      <c r="V226" s="109"/>
      <c r="W226" s="109"/>
      <c r="X226" s="20">
        <f>SUM(T4:T16)</f>
        <v>0</v>
      </c>
      <c r="Y226" s="21"/>
      <c r="Z226" s="21"/>
      <c r="AA226" s="22"/>
      <c r="AB226" s="22"/>
      <c r="AC226" s="8"/>
      <c r="AD226" s="8"/>
      <c r="AE226" s="8"/>
      <c r="AF226" s="8"/>
      <c r="AG226" s="8"/>
      <c r="AH226" s="8"/>
      <c r="AI226" s="8"/>
    </row>
    <row r="227" spans="1:163" ht="18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75"/>
      <c r="S227" s="75"/>
      <c r="T227" s="109" t="s">
        <v>16</v>
      </c>
      <c r="U227" s="103"/>
      <c r="V227" s="109"/>
      <c r="W227" s="109"/>
      <c r="X227" s="20">
        <f>SUM(T17:T122)</f>
        <v>2</v>
      </c>
      <c r="Y227" s="21"/>
      <c r="Z227" s="21"/>
      <c r="AA227" s="22"/>
      <c r="AB227" s="22"/>
      <c r="AC227" s="8"/>
      <c r="AD227" s="8"/>
      <c r="AE227" s="8"/>
      <c r="AF227" s="8"/>
      <c r="AG227" s="8"/>
      <c r="AH227" s="8"/>
      <c r="AI227" s="8"/>
    </row>
    <row r="228" spans="1:163" ht="18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75"/>
      <c r="S228" s="75"/>
      <c r="T228" s="110" t="s">
        <v>179</v>
      </c>
      <c r="U228" s="103"/>
      <c r="V228" s="111"/>
      <c r="W228" s="111"/>
      <c r="X228" s="108" t="e">
        <f>#REF!</f>
        <v>#REF!</v>
      </c>
      <c r="Y228" s="21"/>
      <c r="Z228" s="21"/>
      <c r="AA228" s="22"/>
      <c r="AB228" s="22"/>
      <c r="AC228" s="8"/>
      <c r="AD228" s="8"/>
      <c r="AE228" s="8"/>
      <c r="AF228" s="8"/>
      <c r="AG228" s="8"/>
      <c r="AH228" s="8"/>
      <c r="AI228" s="8"/>
    </row>
    <row r="229" spans="1:163" ht="18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75"/>
      <c r="S229" s="75"/>
      <c r="T229" s="109" t="s">
        <v>180</v>
      </c>
      <c r="U229" s="103"/>
      <c r="V229" s="111"/>
      <c r="W229" s="111"/>
      <c r="X229" s="108" t="e">
        <f>SUM(#REF!)</f>
        <v>#REF!</v>
      </c>
      <c r="Y229" s="106"/>
      <c r="Z229" s="21"/>
      <c r="AA229" s="22"/>
      <c r="AB229" s="22"/>
      <c r="AC229" s="8"/>
      <c r="AD229" s="8"/>
      <c r="AE229" s="8"/>
      <c r="AF229" s="8"/>
      <c r="AG229" s="8"/>
      <c r="AH229" s="8"/>
      <c r="AI229" s="8"/>
    </row>
    <row r="230" spans="1:163" ht="18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75"/>
      <c r="S230" s="75"/>
      <c r="T230" s="103"/>
      <c r="U230" s="103"/>
      <c r="V230" s="103"/>
      <c r="W230" s="104"/>
      <c r="X230" s="105"/>
      <c r="Y230" s="106"/>
      <c r="Z230" s="106"/>
      <c r="AA230" s="107"/>
      <c r="AB230" s="107"/>
      <c r="AC230" s="8"/>
      <c r="AD230" s="8"/>
      <c r="AE230" s="8"/>
      <c r="AF230" s="8"/>
      <c r="AG230" s="8"/>
      <c r="AH230" s="8"/>
      <c r="AI230" s="8"/>
    </row>
    <row r="231" spans="1:163" ht="18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75"/>
      <c r="S231" s="75"/>
      <c r="T231" s="109" t="s">
        <v>17</v>
      </c>
      <c r="U231" s="103"/>
      <c r="V231" s="109"/>
      <c r="W231" s="109"/>
      <c r="X231" s="20" t="e">
        <f>SUM(X226:X229)</f>
        <v>#REF!</v>
      </c>
      <c r="Y231" s="12"/>
      <c r="Z231" s="12"/>
      <c r="AA231" s="3"/>
      <c r="AB231" s="3"/>
      <c r="AC231" s="8"/>
      <c r="AD231" s="8"/>
      <c r="AE231" s="8"/>
      <c r="AF231" s="8"/>
      <c r="AG231" s="8"/>
      <c r="AH231" s="8"/>
      <c r="AI231" s="8"/>
    </row>
    <row r="232" spans="1:163" ht="15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75"/>
      <c r="S232" s="75"/>
      <c r="T232" s="112"/>
      <c r="U232" s="89"/>
      <c r="V232" s="89"/>
      <c r="W232" s="113"/>
      <c r="X232" s="11"/>
      <c r="Y232" s="12"/>
      <c r="Z232" s="12"/>
      <c r="AA232" s="3"/>
      <c r="AB232" s="3"/>
      <c r="AC232" s="8"/>
      <c r="AD232" s="8"/>
      <c r="AE232" s="8"/>
      <c r="AF232" s="8"/>
      <c r="AG232" s="8"/>
      <c r="AH232" s="8"/>
      <c r="AI232" s="8"/>
    </row>
    <row r="233" spans="1:163" ht="15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75"/>
      <c r="S233" s="75"/>
      <c r="T233" s="13"/>
      <c r="U233" s="12"/>
      <c r="V233" s="12"/>
      <c r="W233" s="10"/>
      <c r="X233" s="11"/>
      <c r="Y233" s="12"/>
      <c r="Z233" s="12"/>
      <c r="AA233" s="3"/>
      <c r="AB233" s="3"/>
      <c r="AC233" s="8"/>
      <c r="AD233" s="8"/>
      <c r="AE233" s="8"/>
      <c r="AF233" s="8"/>
      <c r="AG233" s="8"/>
      <c r="AH233" s="8"/>
      <c r="AI233" s="8"/>
    </row>
    <row r="234" spans="1:163" ht="15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75"/>
      <c r="S234" s="75"/>
      <c r="T234" s="13"/>
      <c r="U234" s="12"/>
      <c r="V234" s="12"/>
      <c r="W234" s="10"/>
      <c r="X234" s="11"/>
      <c r="Y234" s="12"/>
      <c r="Z234" s="12"/>
      <c r="AA234" s="3"/>
      <c r="AB234" s="3"/>
      <c r="AC234" s="8"/>
      <c r="AD234" s="8"/>
      <c r="AE234" s="8"/>
      <c r="AF234" s="8"/>
      <c r="AG234" s="8"/>
      <c r="AH234" s="8"/>
      <c r="AI234" s="8"/>
    </row>
    <row r="235" spans="1:163" ht="15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13"/>
      <c r="U235" s="12"/>
      <c r="V235" s="12"/>
      <c r="W235" s="10"/>
      <c r="X235" s="11"/>
      <c r="Y235" s="12"/>
      <c r="Z235" s="12"/>
      <c r="AA235" s="3"/>
      <c r="AB235" s="3"/>
      <c r="AC235" s="8"/>
      <c r="AD235" s="8"/>
      <c r="AE235" s="8"/>
      <c r="AF235" s="8"/>
      <c r="AG235" s="8"/>
      <c r="AH235" s="8"/>
      <c r="AI235" s="8"/>
    </row>
    <row r="236" spans="1:163" ht="15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13"/>
      <c r="U236" s="12"/>
      <c r="V236" s="12"/>
      <c r="W236" s="10"/>
      <c r="X236" s="11"/>
      <c r="Y236" s="12"/>
      <c r="Z236" s="12"/>
      <c r="AA236" s="3"/>
      <c r="AB236" s="3"/>
      <c r="AC236" s="8"/>
      <c r="AD236" s="8"/>
      <c r="AE236" s="8"/>
      <c r="AF236" s="8"/>
      <c r="AG236" s="8"/>
      <c r="AH236" s="8"/>
      <c r="AI236" s="8"/>
    </row>
    <row r="237" spans="1:163" ht="15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13"/>
      <c r="U237" s="12"/>
      <c r="V237" s="12"/>
      <c r="W237" s="10"/>
      <c r="X237" s="11"/>
      <c r="Y237" s="12"/>
      <c r="Z237" s="12"/>
      <c r="AA237" s="3"/>
      <c r="AB237" s="3"/>
      <c r="AC237" s="8"/>
      <c r="AD237" s="8"/>
      <c r="AE237" s="8"/>
      <c r="AF237" s="8"/>
      <c r="AG237" s="8"/>
      <c r="AH237" s="8"/>
      <c r="AI237" s="8"/>
    </row>
    <row r="238" spans="1:163" ht="15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13"/>
      <c r="U238" s="12"/>
      <c r="V238" s="12"/>
      <c r="W238" s="10"/>
      <c r="X238" s="11"/>
      <c r="Y238" s="12"/>
      <c r="Z238" s="12"/>
      <c r="AA238" s="3"/>
      <c r="AB238" s="3"/>
      <c r="AC238" s="8"/>
      <c r="AD238" s="8"/>
      <c r="AE238" s="8"/>
      <c r="AF238" s="8"/>
      <c r="AG238" s="8"/>
      <c r="AH238" s="8"/>
      <c r="AI238" s="8"/>
    </row>
    <row r="239" spans="1:163" ht="15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13"/>
      <c r="U239" s="12"/>
      <c r="V239" s="12"/>
      <c r="W239" s="10"/>
      <c r="X239" s="11"/>
      <c r="Y239" s="12"/>
      <c r="Z239" s="12"/>
      <c r="AA239" s="3"/>
      <c r="AB239" s="3"/>
      <c r="AC239" s="8"/>
      <c r="AD239" s="8"/>
      <c r="AE239" s="8"/>
      <c r="AF239" s="8"/>
      <c r="AG239" s="8"/>
      <c r="AH239" s="8"/>
      <c r="AI239" s="8"/>
    </row>
    <row r="240" spans="1:163" ht="15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13"/>
      <c r="U240" s="12"/>
      <c r="V240" s="12"/>
      <c r="W240" s="10"/>
      <c r="X240" s="11"/>
      <c r="Y240" s="12"/>
      <c r="Z240" s="12"/>
      <c r="AA240" s="3"/>
      <c r="AB240" s="3"/>
      <c r="AC240" s="8"/>
      <c r="AD240" s="8"/>
      <c r="AE240" s="8"/>
      <c r="AF240" s="8"/>
      <c r="AG240" s="8"/>
      <c r="AH240" s="8"/>
      <c r="AI240" s="8"/>
    </row>
    <row r="241" spans="1:35" ht="15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13"/>
      <c r="U241" s="12"/>
      <c r="V241" s="12"/>
      <c r="W241" s="10"/>
      <c r="X241" s="11"/>
      <c r="Y241" s="12"/>
      <c r="Z241" s="12"/>
      <c r="AA241" s="3"/>
      <c r="AB241" s="3"/>
      <c r="AC241" s="8"/>
      <c r="AD241" s="8"/>
      <c r="AE241" s="8"/>
      <c r="AF241" s="8"/>
      <c r="AG241" s="8"/>
      <c r="AH241" s="8"/>
      <c r="AI241" s="8"/>
    </row>
    <row r="242" spans="1:35" ht="15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13"/>
      <c r="U242" s="12"/>
      <c r="V242" s="12"/>
      <c r="W242" s="10"/>
      <c r="X242" s="11"/>
      <c r="Y242" s="12"/>
      <c r="Z242" s="12"/>
      <c r="AA242" s="3"/>
      <c r="AB242" s="3"/>
      <c r="AC242" s="8"/>
      <c r="AD242" s="8"/>
      <c r="AE242" s="8"/>
      <c r="AF242" s="8"/>
      <c r="AG242" s="8"/>
      <c r="AH242" s="8"/>
      <c r="AI242" s="8"/>
    </row>
    <row r="243" spans="1:35" ht="15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13"/>
      <c r="U243" s="12"/>
      <c r="V243" s="12"/>
      <c r="W243" s="10"/>
      <c r="X243" s="11"/>
      <c r="Y243" s="12"/>
      <c r="Z243" s="12"/>
      <c r="AA243" s="3"/>
      <c r="AB243" s="3"/>
      <c r="AC243" s="8"/>
      <c r="AD243" s="8"/>
      <c r="AE243" s="8"/>
      <c r="AF243" s="8"/>
      <c r="AG243" s="8"/>
      <c r="AH243" s="8"/>
      <c r="AI243" s="8"/>
    </row>
    <row r="244" spans="1:35" ht="15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13"/>
      <c r="U244" s="12"/>
      <c r="V244" s="12"/>
      <c r="W244" s="10"/>
      <c r="X244" s="11"/>
      <c r="Y244" s="12"/>
      <c r="Z244" s="12"/>
      <c r="AA244" s="3"/>
      <c r="AB244" s="3"/>
      <c r="AC244" s="8"/>
      <c r="AD244" s="8"/>
      <c r="AE244" s="8"/>
      <c r="AF244" s="8"/>
      <c r="AG244" s="8"/>
      <c r="AH244" s="8"/>
      <c r="AI244" s="8"/>
    </row>
    <row r="245" spans="1:35" ht="15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13"/>
      <c r="U245" s="12"/>
      <c r="V245" s="12"/>
      <c r="W245" s="10"/>
      <c r="X245" s="11"/>
      <c r="Y245" s="12"/>
      <c r="Z245" s="12"/>
      <c r="AA245" s="3"/>
      <c r="AB245" s="3"/>
      <c r="AC245" s="8"/>
      <c r="AD245" s="8"/>
      <c r="AE245" s="8"/>
      <c r="AF245" s="8"/>
      <c r="AG245" s="8"/>
      <c r="AH245" s="8"/>
      <c r="AI245" s="8"/>
    </row>
    <row r="246" spans="1:35" ht="15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13"/>
      <c r="U246" s="12"/>
      <c r="V246" s="12"/>
      <c r="W246" s="10"/>
      <c r="X246" s="11"/>
      <c r="Y246" s="12"/>
      <c r="Z246" s="12"/>
      <c r="AA246" s="3"/>
      <c r="AB246" s="3"/>
      <c r="AC246" s="8"/>
      <c r="AD246" s="8"/>
      <c r="AE246" s="8"/>
      <c r="AF246" s="8"/>
      <c r="AG246" s="8"/>
      <c r="AH246" s="8"/>
      <c r="AI246" s="8"/>
    </row>
    <row r="247" spans="1:35" ht="15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13"/>
      <c r="U247" s="12"/>
      <c r="V247" s="12"/>
      <c r="W247" s="10"/>
      <c r="X247" s="11"/>
      <c r="Y247" s="12"/>
      <c r="Z247" s="12"/>
      <c r="AA247" s="3"/>
      <c r="AB247" s="3"/>
      <c r="AC247" s="8"/>
      <c r="AD247" s="8"/>
      <c r="AE247" s="8"/>
      <c r="AF247" s="8"/>
      <c r="AG247" s="8"/>
      <c r="AH247" s="8"/>
      <c r="AI247" s="8"/>
    </row>
    <row r="248" spans="1:35" ht="15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13"/>
      <c r="U248" s="12"/>
      <c r="V248" s="12"/>
      <c r="W248" s="10"/>
      <c r="X248" s="11"/>
      <c r="Y248" s="12"/>
      <c r="Z248" s="12"/>
      <c r="AA248" s="3"/>
      <c r="AB248" s="3"/>
      <c r="AC248" s="8"/>
      <c r="AD248" s="8"/>
      <c r="AE248" s="8"/>
      <c r="AF248" s="8"/>
      <c r="AG248" s="8"/>
      <c r="AH248" s="8"/>
      <c r="AI248" s="8"/>
    </row>
    <row r="249" spans="1:35" ht="15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13"/>
      <c r="U249" s="12"/>
      <c r="V249" s="12"/>
      <c r="W249" s="10"/>
      <c r="X249" s="11"/>
      <c r="Y249" s="12"/>
      <c r="Z249" s="12"/>
      <c r="AA249" s="3"/>
      <c r="AB249" s="3"/>
      <c r="AC249" s="8"/>
      <c r="AD249" s="8"/>
      <c r="AE249" s="8"/>
      <c r="AF249" s="8"/>
      <c r="AG249" s="8"/>
      <c r="AH249" s="8"/>
      <c r="AI249" s="8"/>
    </row>
    <row r="250" spans="1:35" ht="15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13"/>
      <c r="U250" s="12"/>
      <c r="V250" s="12"/>
      <c r="W250" s="10"/>
      <c r="X250" s="11"/>
      <c r="Y250" s="12"/>
      <c r="Z250" s="12"/>
      <c r="AA250" s="3"/>
      <c r="AB250" s="3"/>
      <c r="AC250" s="8"/>
      <c r="AD250" s="8"/>
      <c r="AE250" s="8"/>
      <c r="AF250" s="8"/>
      <c r="AG250" s="8"/>
      <c r="AH250" s="8"/>
      <c r="AI250" s="8"/>
    </row>
    <row r="251" spans="1:35" ht="15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13"/>
      <c r="U251" s="12"/>
      <c r="V251" s="12"/>
      <c r="W251" s="10"/>
      <c r="X251" s="11"/>
      <c r="Y251" s="12"/>
      <c r="Z251" s="12"/>
      <c r="AA251" s="3"/>
      <c r="AB251" s="3"/>
      <c r="AC251" s="8"/>
      <c r="AD251" s="8"/>
      <c r="AE251" s="8"/>
      <c r="AF251" s="8"/>
      <c r="AG251" s="8"/>
      <c r="AH251" s="8"/>
      <c r="AI251" s="8"/>
    </row>
    <row r="252" spans="1:35" ht="15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13"/>
      <c r="U252" s="12"/>
      <c r="V252" s="12"/>
      <c r="W252" s="10"/>
      <c r="X252" s="11"/>
      <c r="Y252" s="12"/>
      <c r="Z252" s="12"/>
      <c r="AA252" s="3"/>
      <c r="AB252" s="3"/>
      <c r="AC252" s="8"/>
      <c r="AD252" s="8"/>
      <c r="AE252" s="8"/>
      <c r="AF252" s="8"/>
      <c r="AG252" s="8"/>
      <c r="AH252" s="8"/>
      <c r="AI252" s="8"/>
    </row>
    <row r="253" spans="1:35" ht="15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13"/>
      <c r="U253" s="12"/>
      <c r="V253" s="12"/>
      <c r="W253" s="10"/>
      <c r="X253" s="11"/>
      <c r="Y253" s="12"/>
      <c r="Z253" s="12"/>
      <c r="AA253" s="3"/>
      <c r="AB253" s="3"/>
      <c r="AC253" s="8"/>
      <c r="AD253" s="8"/>
      <c r="AE253" s="8"/>
      <c r="AF253" s="8"/>
      <c r="AG253" s="8"/>
      <c r="AH253" s="8"/>
      <c r="AI253" s="8"/>
    </row>
    <row r="254" spans="1:35" ht="15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13"/>
      <c r="U254" s="12"/>
      <c r="V254" s="12"/>
      <c r="W254" s="10"/>
      <c r="X254" s="11"/>
      <c r="Y254" s="12"/>
      <c r="Z254" s="12"/>
      <c r="AA254" s="3"/>
      <c r="AB254" s="3"/>
      <c r="AC254" s="8"/>
      <c r="AD254" s="8"/>
      <c r="AE254" s="8"/>
      <c r="AF254" s="8"/>
      <c r="AG254" s="8"/>
      <c r="AH254" s="8"/>
      <c r="AI254" s="8"/>
    </row>
    <row r="255" spans="1:35" ht="15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13"/>
      <c r="U255" s="12"/>
      <c r="V255" s="12"/>
      <c r="W255" s="10"/>
      <c r="X255" s="11"/>
      <c r="Y255" s="12"/>
      <c r="Z255" s="12"/>
      <c r="AA255" s="3"/>
      <c r="AB255" s="3"/>
      <c r="AC255" s="8"/>
      <c r="AD255" s="8"/>
      <c r="AE255" s="8"/>
      <c r="AF255" s="8"/>
      <c r="AG255" s="8"/>
      <c r="AH255" s="8"/>
      <c r="AI255" s="8"/>
    </row>
    <row r="256" spans="1:35" ht="15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13"/>
      <c r="U256" s="12"/>
      <c r="V256" s="12"/>
      <c r="W256" s="10"/>
      <c r="X256" s="11"/>
      <c r="Y256" s="12"/>
      <c r="Z256" s="12"/>
      <c r="AA256" s="3"/>
      <c r="AB256" s="3"/>
      <c r="AC256" s="8"/>
      <c r="AD256" s="8"/>
      <c r="AE256" s="8"/>
      <c r="AF256" s="8"/>
      <c r="AG256" s="8"/>
      <c r="AH256" s="8"/>
      <c r="AI256" s="8"/>
    </row>
    <row r="257" spans="1:35" ht="15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13"/>
      <c r="U257" s="12"/>
      <c r="V257" s="12"/>
      <c r="W257" s="10"/>
      <c r="X257" s="11"/>
      <c r="Y257" s="12"/>
      <c r="Z257" s="12"/>
      <c r="AA257" s="3"/>
      <c r="AB257" s="3"/>
      <c r="AC257" s="8"/>
      <c r="AD257" s="8"/>
      <c r="AE257" s="8"/>
      <c r="AF257" s="8"/>
      <c r="AG257" s="8"/>
      <c r="AH257" s="8"/>
      <c r="AI257" s="8"/>
    </row>
    <row r="258" spans="1:35" ht="15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13"/>
      <c r="U258" s="12"/>
      <c r="V258" s="12"/>
      <c r="W258" s="10"/>
      <c r="X258" s="11"/>
      <c r="Y258" s="12"/>
      <c r="Z258" s="12"/>
      <c r="AA258" s="3"/>
      <c r="AB258" s="3"/>
      <c r="AC258" s="8"/>
      <c r="AD258" s="8"/>
      <c r="AE258" s="8"/>
      <c r="AF258" s="8"/>
      <c r="AG258" s="8"/>
      <c r="AH258" s="8"/>
      <c r="AI258" s="8"/>
    </row>
    <row r="259" spans="1:35" ht="15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13"/>
      <c r="U259" s="12"/>
      <c r="V259" s="12"/>
      <c r="W259" s="10"/>
      <c r="X259" s="11"/>
      <c r="Y259" s="12"/>
      <c r="Z259" s="12"/>
      <c r="AA259" s="3"/>
      <c r="AB259" s="3"/>
      <c r="AC259" s="8"/>
      <c r="AD259" s="8"/>
      <c r="AE259" s="8"/>
      <c r="AF259" s="8"/>
      <c r="AG259" s="8"/>
      <c r="AH259" s="8"/>
      <c r="AI259" s="8"/>
    </row>
    <row r="260" spans="1:35" ht="15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13"/>
      <c r="U260" s="12"/>
      <c r="V260" s="12"/>
      <c r="W260" s="10"/>
      <c r="X260" s="11"/>
      <c r="Y260" s="12"/>
      <c r="Z260" s="12"/>
      <c r="AA260" s="3"/>
      <c r="AB260" s="3"/>
      <c r="AC260" s="8"/>
      <c r="AD260" s="8"/>
      <c r="AE260" s="8"/>
      <c r="AF260" s="8"/>
      <c r="AG260" s="8"/>
      <c r="AH260" s="8"/>
      <c r="AI260" s="8"/>
    </row>
    <row r="261" spans="1:35" ht="15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13"/>
      <c r="U261" s="12"/>
      <c r="V261" s="12"/>
      <c r="W261" s="10"/>
      <c r="X261" s="11"/>
      <c r="Y261" s="12"/>
      <c r="Z261" s="12"/>
      <c r="AA261" s="3"/>
      <c r="AB261" s="3"/>
      <c r="AC261" s="8"/>
      <c r="AD261" s="8"/>
      <c r="AE261" s="8"/>
      <c r="AF261" s="8"/>
      <c r="AG261" s="8"/>
      <c r="AH261" s="8"/>
      <c r="AI261" s="8"/>
    </row>
    <row r="262" spans="1:35" ht="15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13"/>
      <c r="U262" s="12"/>
      <c r="V262" s="12"/>
      <c r="W262" s="10"/>
      <c r="X262" s="11"/>
      <c r="Y262" s="12"/>
      <c r="Z262" s="12"/>
      <c r="AA262" s="3"/>
      <c r="AB262" s="3"/>
      <c r="AC262" s="8"/>
      <c r="AD262" s="8"/>
      <c r="AE262" s="8"/>
      <c r="AF262" s="8"/>
      <c r="AG262" s="8"/>
      <c r="AH262" s="8"/>
      <c r="AI262" s="8"/>
    </row>
    <row r="263" spans="1:35" ht="15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13"/>
      <c r="U263" s="12"/>
      <c r="V263" s="12"/>
      <c r="W263" s="10"/>
      <c r="X263" s="11"/>
      <c r="Y263" s="12"/>
      <c r="Z263" s="12"/>
      <c r="AA263" s="3"/>
      <c r="AB263" s="3"/>
      <c r="AC263" s="8"/>
      <c r="AD263" s="8"/>
      <c r="AE263" s="8"/>
      <c r="AF263" s="8"/>
      <c r="AG263" s="8"/>
      <c r="AH263" s="8"/>
      <c r="AI263" s="8"/>
    </row>
    <row r="264" spans="1:35" ht="15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13"/>
      <c r="U264" s="12"/>
      <c r="V264" s="12"/>
      <c r="W264" s="10"/>
      <c r="X264" s="11"/>
      <c r="Y264" s="12"/>
      <c r="Z264" s="12"/>
      <c r="AA264" s="3"/>
      <c r="AB264" s="3"/>
      <c r="AC264" s="8"/>
      <c r="AD264" s="8"/>
      <c r="AE264" s="8"/>
      <c r="AF264" s="8"/>
      <c r="AG264" s="8"/>
      <c r="AH264" s="8"/>
      <c r="AI264" s="8"/>
    </row>
    <row r="265" spans="1:35" ht="15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13"/>
      <c r="U265" s="12"/>
      <c r="V265" s="12"/>
      <c r="W265" s="10"/>
      <c r="X265" s="11"/>
      <c r="Y265" s="12"/>
      <c r="Z265" s="12"/>
      <c r="AA265" s="3"/>
      <c r="AB265" s="3"/>
      <c r="AC265" s="8"/>
      <c r="AD265" s="8"/>
      <c r="AE265" s="8"/>
      <c r="AF265" s="8"/>
      <c r="AG265" s="8"/>
      <c r="AH265" s="8"/>
      <c r="AI265" s="8"/>
    </row>
    <row r="266" spans="1:35" ht="15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13"/>
      <c r="U266" s="12"/>
      <c r="V266" s="12"/>
      <c r="W266" s="10"/>
      <c r="X266" s="11"/>
      <c r="Y266" s="12"/>
      <c r="Z266" s="12"/>
      <c r="AA266" s="3"/>
      <c r="AB266" s="3"/>
      <c r="AC266" s="8"/>
      <c r="AD266" s="8"/>
      <c r="AE266" s="8"/>
      <c r="AF266" s="8"/>
      <c r="AG266" s="8"/>
      <c r="AH266" s="8"/>
      <c r="AI266" s="8"/>
    </row>
    <row r="267" spans="1:35" ht="15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13"/>
      <c r="U267" s="12"/>
      <c r="V267" s="12"/>
      <c r="W267" s="10"/>
      <c r="X267" s="11"/>
      <c r="Y267" s="12"/>
      <c r="Z267" s="12"/>
      <c r="AA267" s="3"/>
      <c r="AB267" s="3"/>
      <c r="AC267" s="8"/>
      <c r="AD267" s="8"/>
      <c r="AE267" s="8"/>
      <c r="AF267" s="8"/>
      <c r="AG267" s="8"/>
      <c r="AH267" s="8"/>
      <c r="AI267" s="8"/>
    </row>
    <row r="268" spans="1:35" ht="15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13"/>
      <c r="U268" s="12"/>
      <c r="V268" s="12"/>
      <c r="W268" s="10"/>
      <c r="X268" s="11"/>
      <c r="Y268" s="12"/>
      <c r="Z268" s="12"/>
      <c r="AA268" s="3"/>
      <c r="AB268" s="3"/>
      <c r="AC268" s="8"/>
      <c r="AD268" s="8"/>
      <c r="AE268" s="8"/>
      <c r="AF268" s="8"/>
      <c r="AG268" s="8"/>
      <c r="AH268" s="8"/>
      <c r="AI268" s="8"/>
    </row>
    <row r="269" spans="1:35" ht="15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13"/>
      <c r="U269" s="12"/>
      <c r="V269" s="12"/>
      <c r="W269" s="10"/>
      <c r="X269" s="11"/>
      <c r="Y269" s="12"/>
      <c r="Z269" s="12"/>
      <c r="AA269" s="3"/>
      <c r="AB269" s="3"/>
      <c r="AC269" s="8"/>
      <c r="AD269" s="8"/>
      <c r="AE269" s="8"/>
      <c r="AF269" s="8"/>
      <c r="AG269" s="8"/>
      <c r="AH269" s="8"/>
      <c r="AI269" s="8"/>
    </row>
    <row r="270" spans="1:35" ht="15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13"/>
      <c r="U270" s="12"/>
      <c r="V270" s="12"/>
      <c r="W270" s="10"/>
      <c r="X270" s="11"/>
      <c r="Y270" s="12"/>
      <c r="Z270" s="12"/>
      <c r="AA270" s="3"/>
      <c r="AB270" s="3"/>
      <c r="AC270" s="8"/>
      <c r="AD270" s="8"/>
      <c r="AE270" s="8"/>
      <c r="AF270" s="8"/>
      <c r="AG270" s="8"/>
      <c r="AH270" s="8"/>
      <c r="AI270" s="8"/>
    </row>
    <row r="271" spans="1:35" ht="15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13"/>
      <c r="U271" s="12"/>
      <c r="V271" s="12"/>
      <c r="W271" s="10"/>
      <c r="X271" s="11"/>
      <c r="Y271" s="12"/>
      <c r="Z271" s="12"/>
      <c r="AA271" s="3"/>
      <c r="AB271" s="3"/>
      <c r="AC271" s="8"/>
      <c r="AD271" s="8"/>
      <c r="AE271" s="8"/>
      <c r="AF271" s="8"/>
      <c r="AG271" s="8"/>
      <c r="AH271" s="8"/>
      <c r="AI271" s="8"/>
    </row>
    <row r="272" spans="1:35" ht="15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13"/>
      <c r="U272" s="12"/>
      <c r="V272" s="12"/>
      <c r="W272" s="10"/>
      <c r="X272" s="11"/>
      <c r="Y272" s="12"/>
      <c r="Z272" s="12"/>
      <c r="AA272" s="3"/>
      <c r="AB272" s="3"/>
      <c r="AC272" s="8"/>
      <c r="AD272" s="8"/>
      <c r="AE272" s="8"/>
      <c r="AF272" s="8"/>
      <c r="AG272" s="8"/>
      <c r="AH272" s="8"/>
      <c r="AI272" s="8"/>
    </row>
    <row r="273" spans="1:35" ht="15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13"/>
      <c r="U273" s="12"/>
      <c r="V273" s="12"/>
      <c r="W273" s="10"/>
      <c r="X273" s="11"/>
      <c r="Y273" s="12"/>
      <c r="Z273" s="12"/>
      <c r="AA273" s="3"/>
      <c r="AB273" s="3"/>
      <c r="AC273" s="8"/>
      <c r="AD273" s="8"/>
      <c r="AE273" s="8"/>
      <c r="AF273" s="8"/>
      <c r="AG273" s="8"/>
      <c r="AH273" s="8"/>
      <c r="AI273" s="8"/>
    </row>
    <row r="274" spans="1:35" ht="15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13"/>
      <c r="U274" s="12"/>
      <c r="V274" s="12"/>
      <c r="W274" s="10"/>
      <c r="X274" s="11"/>
      <c r="Y274" s="12"/>
      <c r="Z274" s="12"/>
      <c r="AA274" s="3"/>
      <c r="AB274" s="3"/>
      <c r="AC274" s="8"/>
      <c r="AD274" s="8"/>
      <c r="AE274" s="8"/>
      <c r="AF274" s="8"/>
      <c r="AG274" s="8"/>
      <c r="AH274" s="8"/>
      <c r="AI274" s="8"/>
    </row>
    <row r="275" spans="1:35" ht="15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13"/>
      <c r="U275" s="12"/>
      <c r="V275" s="12"/>
      <c r="W275" s="10"/>
      <c r="X275" s="11"/>
      <c r="Y275" s="12"/>
      <c r="Z275" s="12"/>
      <c r="AA275" s="3"/>
      <c r="AB275" s="3"/>
      <c r="AC275" s="8"/>
      <c r="AD275" s="8"/>
      <c r="AE275" s="8"/>
      <c r="AF275" s="8"/>
      <c r="AG275" s="8"/>
      <c r="AH275" s="8"/>
      <c r="AI275" s="8"/>
    </row>
    <row r="276" spans="1:35" ht="15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13"/>
      <c r="U276" s="12"/>
      <c r="V276" s="12"/>
      <c r="W276" s="10"/>
      <c r="X276" s="11"/>
      <c r="Y276" s="12"/>
      <c r="Z276" s="12"/>
      <c r="AA276" s="3"/>
      <c r="AB276" s="3"/>
      <c r="AC276" s="8"/>
      <c r="AD276" s="8"/>
      <c r="AE276" s="8"/>
      <c r="AF276" s="8"/>
      <c r="AG276" s="8"/>
      <c r="AH276" s="8"/>
      <c r="AI276" s="8"/>
    </row>
    <row r="277" spans="1:35" ht="15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13"/>
      <c r="U277" s="12"/>
      <c r="V277" s="12"/>
      <c r="W277" s="10"/>
      <c r="X277" s="11"/>
      <c r="Y277" s="12"/>
      <c r="Z277" s="12"/>
      <c r="AA277" s="3"/>
      <c r="AB277" s="3"/>
      <c r="AC277" s="8"/>
      <c r="AD277" s="8"/>
      <c r="AE277" s="8"/>
      <c r="AF277" s="8"/>
      <c r="AG277" s="8"/>
      <c r="AH277" s="8"/>
      <c r="AI277" s="8"/>
    </row>
    <row r="278" spans="1:35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75"/>
      <c r="U278" s="75"/>
      <c r="V278" s="75"/>
      <c r="W278" s="82"/>
      <c r="X278" s="83"/>
      <c r="Y278" s="75"/>
      <c r="Z278" s="75"/>
      <c r="AA278" s="8"/>
      <c r="AB278" s="8"/>
      <c r="AC278" s="8"/>
      <c r="AD278" s="8"/>
      <c r="AE278" s="8"/>
      <c r="AF278" s="8"/>
      <c r="AG278" s="8"/>
      <c r="AH278" s="8"/>
      <c r="AI278" s="8"/>
    </row>
    <row r="279" spans="1:35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75"/>
      <c r="U279" s="75"/>
      <c r="V279" s="75"/>
      <c r="W279" s="82"/>
      <c r="X279" s="83"/>
      <c r="Y279" s="75"/>
      <c r="Z279" s="75"/>
      <c r="AA279" s="8"/>
      <c r="AB279" s="8"/>
      <c r="AC279" s="8"/>
      <c r="AD279" s="8"/>
      <c r="AE279" s="8"/>
      <c r="AF279" s="8"/>
      <c r="AG279" s="8"/>
      <c r="AH279" s="8"/>
      <c r="AI279" s="8"/>
    </row>
    <row r="280" spans="1:35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75"/>
      <c r="U280" s="75"/>
      <c r="V280" s="75"/>
      <c r="W280" s="82"/>
      <c r="X280" s="83"/>
      <c r="Y280" s="75"/>
      <c r="Z280" s="75"/>
      <c r="AA280" s="8"/>
      <c r="AB280" s="8"/>
      <c r="AC280" s="8"/>
      <c r="AD280" s="8"/>
      <c r="AE280" s="8"/>
      <c r="AF280" s="8"/>
      <c r="AG280" s="8"/>
      <c r="AH280" s="8"/>
      <c r="AI280" s="8"/>
    </row>
    <row r="281" spans="1:35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75"/>
      <c r="U281" s="75"/>
      <c r="V281" s="75"/>
      <c r="W281" s="82"/>
      <c r="X281" s="83"/>
      <c r="Y281" s="75"/>
      <c r="Z281" s="75"/>
      <c r="AA281" s="8"/>
      <c r="AB281" s="8"/>
      <c r="AC281" s="8"/>
      <c r="AD281" s="8"/>
      <c r="AE281" s="8"/>
      <c r="AF281" s="8"/>
      <c r="AG281" s="8"/>
      <c r="AH281" s="8"/>
      <c r="AI281" s="8"/>
    </row>
    <row r="282" spans="1:35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75"/>
      <c r="U282" s="75"/>
      <c r="V282" s="75"/>
      <c r="W282" s="82"/>
      <c r="X282" s="83"/>
      <c r="Y282" s="75"/>
      <c r="Z282" s="75"/>
      <c r="AA282" s="8"/>
      <c r="AB282" s="8"/>
      <c r="AC282" s="8"/>
      <c r="AD282" s="8"/>
      <c r="AE282" s="8"/>
      <c r="AF282" s="8"/>
      <c r="AG282" s="8"/>
      <c r="AH282" s="8"/>
      <c r="AI282" s="8"/>
    </row>
    <row r="283" spans="1:35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75"/>
      <c r="U283" s="75"/>
      <c r="V283" s="75"/>
      <c r="W283" s="82"/>
      <c r="X283" s="83"/>
      <c r="Y283" s="75"/>
      <c r="Z283" s="75"/>
      <c r="AA283" s="8"/>
      <c r="AB283" s="8"/>
      <c r="AC283" s="8"/>
      <c r="AD283" s="8"/>
      <c r="AE283" s="8"/>
      <c r="AF283" s="8"/>
      <c r="AG283" s="8"/>
      <c r="AH283" s="8"/>
      <c r="AI283" s="8"/>
    </row>
    <row r="284" spans="1:35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75"/>
      <c r="U284" s="75"/>
      <c r="V284" s="75"/>
      <c r="W284" s="82"/>
      <c r="X284" s="83"/>
      <c r="Y284" s="75"/>
      <c r="Z284" s="75"/>
      <c r="AA284" s="8"/>
      <c r="AB284" s="8"/>
      <c r="AC284" s="8"/>
      <c r="AD284" s="8"/>
      <c r="AE284" s="8"/>
      <c r="AF284" s="8"/>
      <c r="AG284" s="8"/>
      <c r="AH284" s="8"/>
      <c r="AI284" s="8"/>
    </row>
    <row r="285" spans="1:35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75"/>
      <c r="U285" s="75"/>
      <c r="V285" s="75"/>
      <c r="W285" s="82"/>
      <c r="X285" s="83"/>
      <c r="Y285" s="75"/>
      <c r="Z285" s="75"/>
      <c r="AA285" s="8"/>
      <c r="AB285" s="8"/>
      <c r="AC285" s="8"/>
      <c r="AD285" s="8"/>
      <c r="AE285" s="8"/>
      <c r="AF285" s="8"/>
      <c r="AG285" s="8"/>
      <c r="AH285" s="8"/>
      <c r="AI285" s="8"/>
    </row>
    <row r="286" spans="1:35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75"/>
      <c r="U286" s="75"/>
      <c r="V286" s="75"/>
      <c r="W286" s="82"/>
      <c r="X286" s="83"/>
      <c r="Y286" s="75"/>
      <c r="Z286" s="75"/>
      <c r="AA286" s="8"/>
      <c r="AB286" s="8"/>
      <c r="AC286" s="8"/>
      <c r="AD286" s="8"/>
      <c r="AE286" s="8"/>
      <c r="AF286" s="8"/>
      <c r="AG286" s="8"/>
      <c r="AH286" s="8"/>
      <c r="AI286" s="8"/>
    </row>
    <row r="287" spans="1:35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75"/>
      <c r="U287" s="75"/>
      <c r="V287" s="75"/>
      <c r="W287" s="82"/>
      <c r="X287" s="83"/>
      <c r="Y287" s="75"/>
      <c r="Z287" s="75"/>
      <c r="AA287" s="8"/>
      <c r="AB287" s="8"/>
      <c r="AC287" s="8"/>
      <c r="AD287" s="8"/>
      <c r="AE287" s="8"/>
      <c r="AF287" s="8"/>
      <c r="AG287" s="8"/>
      <c r="AH287" s="8"/>
      <c r="AI287" s="8"/>
    </row>
    <row r="288" spans="1:35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75"/>
      <c r="U288" s="75"/>
      <c r="V288" s="75"/>
      <c r="W288" s="82"/>
      <c r="X288" s="83"/>
      <c r="Y288" s="75"/>
      <c r="Z288" s="75"/>
      <c r="AA288" s="8"/>
      <c r="AB288" s="8"/>
      <c r="AC288" s="8"/>
      <c r="AD288" s="8"/>
      <c r="AE288" s="8"/>
      <c r="AF288" s="8"/>
      <c r="AG288" s="8"/>
      <c r="AH288" s="8"/>
      <c r="AI288" s="8"/>
    </row>
    <row r="289" spans="1:35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75"/>
      <c r="U289" s="75"/>
      <c r="V289" s="75"/>
      <c r="W289" s="82"/>
      <c r="X289" s="83"/>
      <c r="Y289" s="75"/>
      <c r="Z289" s="75"/>
      <c r="AA289" s="8"/>
      <c r="AB289" s="8"/>
      <c r="AC289" s="8"/>
      <c r="AD289" s="8"/>
      <c r="AE289" s="8"/>
      <c r="AF289" s="8"/>
      <c r="AG289" s="8"/>
      <c r="AH289" s="8"/>
      <c r="AI289" s="8"/>
    </row>
    <row r="290" spans="1:35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75"/>
      <c r="U290" s="75"/>
      <c r="V290" s="75"/>
      <c r="W290" s="82"/>
      <c r="X290" s="83"/>
      <c r="Y290" s="75"/>
      <c r="Z290" s="75"/>
      <c r="AA290" s="8"/>
      <c r="AB290" s="8"/>
      <c r="AC290" s="8"/>
      <c r="AD290" s="8"/>
      <c r="AE290" s="8"/>
      <c r="AF290" s="8"/>
      <c r="AG290" s="8"/>
      <c r="AH290" s="8"/>
      <c r="AI290" s="8"/>
    </row>
    <row r="291" spans="1:35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75"/>
      <c r="U291" s="75"/>
      <c r="V291" s="75"/>
      <c r="W291" s="82"/>
      <c r="X291" s="83"/>
      <c r="Y291" s="75"/>
      <c r="Z291" s="75"/>
      <c r="AA291" s="8"/>
      <c r="AB291" s="8"/>
      <c r="AC291" s="8"/>
      <c r="AD291" s="8"/>
      <c r="AE291" s="8"/>
      <c r="AF291" s="8"/>
      <c r="AG291" s="8"/>
      <c r="AH291" s="8"/>
      <c r="AI291" s="8"/>
    </row>
    <row r="292" spans="1:35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75"/>
      <c r="U292" s="75"/>
      <c r="V292" s="75"/>
      <c r="W292" s="82"/>
      <c r="X292" s="83"/>
      <c r="Y292" s="75"/>
      <c r="Z292" s="75"/>
      <c r="AA292" s="8"/>
      <c r="AB292" s="8"/>
      <c r="AC292" s="8"/>
      <c r="AD292" s="8"/>
      <c r="AE292" s="8"/>
      <c r="AF292" s="8"/>
      <c r="AG292" s="8"/>
      <c r="AH292" s="8"/>
      <c r="AI292" s="8"/>
    </row>
    <row r="293" spans="1:35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75"/>
      <c r="U293" s="75"/>
      <c r="V293" s="75"/>
      <c r="W293" s="82"/>
      <c r="X293" s="83"/>
      <c r="Y293" s="75"/>
      <c r="Z293" s="75"/>
      <c r="AA293" s="8"/>
      <c r="AB293" s="8"/>
      <c r="AC293" s="8"/>
      <c r="AD293" s="8"/>
      <c r="AE293" s="8"/>
      <c r="AF293" s="8"/>
      <c r="AG293" s="8"/>
      <c r="AH293" s="8"/>
      <c r="AI293" s="8"/>
    </row>
    <row r="294" spans="1:35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75"/>
      <c r="U294" s="75"/>
      <c r="V294" s="75"/>
      <c r="W294" s="82"/>
      <c r="X294" s="83"/>
      <c r="Y294" s="75"/>
      <c r="Z294" s="75"/>
      <c r="AA294" s="8"/>
      <c r="AB294" s="8"/>
      <c r="AC294" s="8"/>
      <c r="AD294" s="8"/>
      <c r="AE294" s="8"/>
      <c r="AF294" s="8"/>
      <c r="AG294" s="8"/>
      <c r="AH294" s="8"/>
      <c r="AI294" s="8"/>
    </row>
    <row r="295" spans="1:35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75"/>
      <c r="U295" s="75"/>
      <c r="V295" s="75"/>
      <c r="W295" s="82"/>
      <c r="X295" s="83"/>
      <c r="Y295" s="75"/>
      <c r="Z295" s="75"/>
      <c r="AA295" s="8"/>
      <c r="AB295" s="8"/>
      <c r="AC295" s="8"/>
      <c r="AD295" s="8"/>
      <c r="AE295" s="8"/>
      <c r="AF295" s="8"/>
      <c r="AG295" s="8"/>
      <c r="AH295" s="8"/>
      <c r="AI295" s="8"/>
    </row>
    <row r="296" spans="1:35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75"/>
      <c r="U296" s="75"/>
      <c r="V296" s="75"/>
      <c r="W296" s="82"/>
      <c r="X296" s="83"/>
      <c r="Y296" s="75"/>
      <c r="Z296" s="75"/>
      <c r="AA296" s="8"/>
      <c r="AB296" s="8"/>
      <c r="AC296" s="8"/>
      <c r="AD296" s="8"/>
      <c r="AE296" s="8"/>
      <c r="AF296" s="8"/>
      <c r="AG296" s="8"/>
      <c r="AH296" s="8"/>
      <c r="AI296" s="8"/>
    </row>
    <row r="297" spans="1:35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75"/>
      <c r="U297" s="75"/>
      <c r="V297" s="75"/>
      <c r="W297" s="82"/>
      <c r="X297" s="83"/>
      <c r="Y297" s="75"/>
      <c r="Z297" s="75"/>
      <c r="AA297" s="8"/>
      <c r="AB297" s="8"/>
      <c r="AC297" s="8"/>
      <c r="AD297" s="8"/>
      <c r="AE297" s="8"/>
      <c r="AF297" s="8"/>
      <c r="AG297" s="8"/>
      <c r="AH297" s="8"/>
      <c r="AI297" s="8"/>
    </row>
    <row r="298" spans="1:35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75"/>
      <c r="U298" s="75"/>
      <c r="V298" s="75"/>
      <c r="W298" s="82"/>
      <c r="X298" s="83"/>
      <c r="Y298" s="75"/>
      <c r="Z298" s="75"/>
      <c r="AA298" s="8"/>
      <c r="AB298" s="8"/>
      <c r="AC298" s="8"/>
      <c r="AD298" s="8"/>
      <c r="AE298" s="8"/>
      <c r="AF298" s="8"/>
      <c r="AG298" s="8"/>
      <c r="AH298" s="8"/>
      <c r="AI298" s="8"/>
    </row>
    <row r="299" spans="1:35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75"/>
      <c r="U299" s="75"/>
      <c r="V299" s="75"/>
      <c r="W299" s="82"/>
      <c r="X299" s="83"/>
      <c r="Y299" s="75"/>
      <c r="Z299" s="75"/>
      <c r="AA299" s="8"/>
      <c r="AB299" s="8"/>
      <c r="AC299" s="8"/>
      <c r="AD299" s="8"/>
      <c r="AE299" s="8"/>
      <c r="AF299" s="8"/>
      <c r="AG299" s="8"/>
      <c r="AH299" s="8"/>
      <c r="AI299" s="8"/>
    </row>
    <row r="300" spans="1:35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75"/>
      <c r="U300" s="75"/>
      <c r="V300" s="75"/>
      <c r="W300" s="82"/>
      <c r="X300" s="83"/>
      <c r="Y300" s="75"/>
      <c r="Z300" s="75"/>
      <c r="AA300" s="8"/>
      <c r="AB300" s="8"/>
      <c r="AC300" s="8"/>
      <c r="AD300" s="8"/>
      <c r="AE300" s="8"/>
      <c r="AF300" s="8"/>
      <c r="AG300" s="8"/>
      <c r="AH300" s="8"/>
      <c r="AI300" s="8"/>
    </row>
    <row r="301" spans="1:35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75"/>
      <c r="U301" s="75"/>
      <c r="V301" s="75"/>
      <c r="W301" s="82"/>
      <c r="X301" s="83"/>
      <c r="Y301" s="75"/>
      <c r="Z301" s="75"/>
      <c r="AA301" s="8"/>
      <c r="AB301" s="8"/>
      <c r="AC301" s="8"/>
      <c r="AD301" s="8"/>
      <c r="AE301" s="8"/>
      <c r="AF301" s="8"/>
      <c r="AG301" s="8"/>
      <c r="AH301" s="8"/>
      <c r="AI301" s="8"/>
    </row>
    <row r="302" spans="1:35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75"/>
      <c r="U302" s="75"/>
      <c r="V302" s="75"/>
      <c r="W302" s="82"/>
      <c r="X302" s="83"/>
      <c r="Y302" s="75"/>
      <c r="Z302" s="75"/>
      <c r="AA302" s="8"/>
      <c r="AB302" s="8"/>
      <c r="AC302" s="8"/>
      <c r="AD302" s="8"/>
      <c r="AE302" s="8"/>
      <c r="AF302" s="8"/>
      <c r="AG302" s="8"/>
      <c r="AH302" s="8"/>
      <c r="AI302" s="8"/>
    </row>
    <row r="303" spans="1:35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75"/>
      <c r="U303" s="75"/>
      <c r="V303" s="75"/>
      <c r="W303" s="82"/>
      <c r="X303" s="83"/>
      <c r="Y303" s="75"/>
      <c r="Z303" s="75"/>
      <c r="AA303" s="8"/>
      <c r="AB303" s="8"/>
      <c r="AC303" s="8"/>
      <c r="AD303" s="8"/>
      <c r="AE303" s="8"/>
      <c r="AF303" s="8"/>
      <c r="AG303" s="8"/>
      <c r="AH303" s="8"/>
      <c r="AI303" s="8"/>
    </row>
    <row r="304" spans="1:35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75"/>
      <c r="U304" s="75"/>
      <c r="V304" s="75"/>
      <c r="W304" s="82"/>
      <c r="X304" s="83"/>
      <c r="Y304" s="75"/>
      <c r="Z304" s="75"/>
      <c r="AA304" s="8"/>
      <c r="AB304" s="8"/>
      <c r="AC304" s="8"/>
      <c r="AD304" s="8"/>
      <c r="AE304" s="8"/>
      <c r="AF304" s="8"/>
      <c r="AG304" s="8"/>
      <c r="AH304" s="8"/>
      <c r="AI304" s="8"/>
    </row>
    <row r="305" spans="1:35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75"/>
      <c r="U305" s="75"/>
      <c r="V305" s="75"/>
      <c r="W305" s="82"/>
      <c r="X305" s="83"/>
      <c r="Y305" s="75"/>
      <c r="Z305" s="75"/>
      <c r="AA305" s="8"/>
      <c r="AB305" s="8"/>
      <c r="AC305" s="8"/>
      <c r="AD305" s="8"/>
      <c r="AE305" s="8"/>
      <c r="AF305" s="8"/>
      <c r="AG305" s="8"/>
      <c r="AH305" s="8"/>
      <c r="AI305" s="8"/>
    </row>
    <row r="306" spans="1:35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75"/>
      <c r="U306" s="75"/>
      <c r="V306" s="75"/>
      <c r="W306" s="82"/>
      <c r="X306" s="83"/>
      <c r="Y306" s="75"/>
      <c r="Z306" s="75"/>
      <c r="AA306" s="8"/>
      <c r="AB306" s="8"/>
      <c r="AC306" s="8"/>
      <c r="AD306" s="8"/>
      <c r="AE306" s="8"/>
      <c r="AF306" s="8"/>
      <c r="AG306" s="8"/>
      <c r="AH306" s="8"/>
      <c r="AI306" s="8"/>
    </row>
    <row r="307" spans="1:35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75"/>
      <c r="U307" s="75"/>
      <c r="V307" s="75"/>
      <c r="W307" s="82"/>
      <c r="X307" s="83"/>
      <c r="Y307" s="75"/>
      <c r="Z307" s="75"/>
      <c r="AA307" s="8"/>
      <c r="AB307" s="8"/>
      <c r="AC307" s="8"/>
      <c r="AD307" s="8"/>
      <c r="AE307" s="8"/>
      <c r="AF307" s="8"/>
      <c r="AG307" s="8"/>
      <c r="AH307" s="8"/>
      <c r="AI307" s="8"/>
    </row>
    <row r="308" spans="1:35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41"/>
      <c r="X308" s="42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</row>
    <row r="309" spans="1:35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41"/>
      <c r="X309" s="42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</row>
    <row r="310" spans="1:35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41"/>
      <c r="X310" s="42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</row>
    <row r="311" spans="1:35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41"/>
      <c r="X311" s="42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</row>
    <row r="312" spans="1:35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41"/>
      <c r="X312" s="42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</row>
    <row r="313" spans="1:35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41"/>
      <c r="X313" s="42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</row>
    <row r="314" spans="1:35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41"/>
      <c r="X314" s="42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</row>
    <row r="315" spans="1:35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41"/>
      <c r="X315" s="42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</row>
    <row r="316" spans="1:35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41"/>
      <c r="X316" s="42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</row>
    <row r="317" spans="1:35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41"/>
      <c r="X317" s="42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</row>
    <row r="318" spans="1:35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41"/>
      <c r="X318" s="42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</row>
    <row r="319" spans="1:35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41"/>
      <c r="X319" s="42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</row>
    <row r="320" spans="1:35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41"/>
      <c r="X320" s="42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</row>
    <row r="321" spans="1:35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41"/>
      <c r="X321" s="42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</row>
    <row r="322" spans="1:35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41"/>
      <c r="X322" s="42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</row>
    <row r="323" spans="1:35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41"/>
      <c r="X323" s="42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</row>
    <row r="324" spans="1:35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41"/>
      <c r="X324" s="42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</row>
    <row r="325" spans="1:35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41"/>
      <c r="X325" s="42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</row>
    <row r="326" spans="1:35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41"/>
      <c r="X326" s="42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</row>
    <row r="327" spans="1:35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41"/>
      <c r="X327" s="42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</row>
    <row r="328" spans="1:35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41"/>
      <c r="X328" s="42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</row>
    <row r="329" spans="1:35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41"/>
      <c r="X329" s="42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</row>
    <row r="330" spans="1:35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41"/>
      <c r="X330" s="42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</row>
    <row r="331" spans="1:35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41"/>
      <c r="X331" s="42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</row>
    <row r="332" spans="1:35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41"/>
      <c r="X332" s="42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</row>
    <row r="333" spans="1:35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41"/>
      <c r="X333" s="42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</row>
    <row r="334" spans="1:35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41"/>
      <c r="X334" s="42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</row>
    <row r="335" spans="1:35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41"/>
      <c r="X335" s="42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</row>
    <row r="336" spans="1:35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41"/>
      <c r="X336" s="42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</row>
    <row r="337" spans="1:35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41"/>
      <c r="X337" s="42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</row>
    <row r="338" spans="1:35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41"/>
      <c r="X338" s="42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</row>
    <row r="339" spans="1:35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41"/>
      <c r="X339" s="42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</row>
    <row r="340" spans="1:35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41"/>
      <c r="X340" s="42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</row>
    <row r="341" spans="1:35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41"/>
      <c r="X341" s="42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</row>
    <row r="342" spans="1:35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41"/>
      <c r="X342" s="42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</row>
    <row r="343" spans="1:35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41"/>
      <c r="X343" s="42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</row>
    <row r="344" spans="1:35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41"/>
      <c r="X344" s="42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</row>
    <row r="345" spans="1:35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41"/>
      <c r="X345" s="42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</row>
    <row r="346" spans="1:35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41"/>
      <c r="X346" s="42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</row>
    <row r="347" spans="1:35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41"/>
      <c r="X347" s="42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</row>
    <row r="348" spans="1:35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41"/>
      <c r="X348" s="42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</row>
    <row r="349" spans="1:35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41"/>
      <c r="X349" s="42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</row>
    <row r="350" spans="1:35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41"/>
      <c r="X350" s="42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</row>
    <row r="351" spans="1:35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41"/>
      <c r="X351" s="42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</row>
    <row r="352" spans="1:35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41"/>
      <c r="X352" s="42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</row>
    <row r="353" spans="1:35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41"/>
      <c r="X353" s="42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</row>
    <row r="354" spans="1:35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41"/>
      <c r="X354" s="42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</row>
    <row r="355" spans="1:35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41"/>
      <c r="X355" s="42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</row>
    <row r="356" spans="1:35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41"/>
      <c r="X356" s="42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</row>
    <row r="357" spans="1:35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41"/>
      <c r="X357" s="42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</row>
    <row r="358" spans="1:35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41"/>
      <c r="X358" s="42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</row>
    <row r="359" spans="1:35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41"/>
      <c r="X359" s="42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</row>
    <row r="360" spans="1:35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41"/>
      <c r="X360" s="42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</row>
    <row r="361" spans="1:35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41"/>
      <c r="X361" s="42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</row>
    <row r="362" spans="1:35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41"/>
      <c r="X362" s="42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</row>
    <row r="363" spans="1:35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41"/>
      <c r="X363" s="42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</row>
    <row r="364" spans="1:35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41"/>
      <c r="X364" s="42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</row>
    <row r="365" spans="1:35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41"/>
      <c r="X365" s="42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</row>
    <row r="366" spans="1:35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41"/>
      <c r="X366" s="42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</row>
    <row r="367" spans="1:35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41"/>
      <c r="X367" s="42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</row>
    <row r="368" spans="1:35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41"/>
      <c r="X368" s="42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</row>
    <row r="369" spans="1:35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41"/>
      <c r="X369" s="42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</row>
    <row r="370" spans="1:35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41"/>
      <c r="X370" s="42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</row>
    <row r="371" spans="1:35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41"/>
      <c r="X371" s="42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</row>
    <row r="372" spans="1:35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41"/>
      <c r="X372" s="42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</row>
    <row r="373" spans="1:35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41"/>
      <c r="X373" s="42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</row>
    <row r="374" spans="1:35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41"/>
      <c r="X374" s="42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</row>
    <row r="375" spans="1:35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41"/>
      <c r="X375" s="42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</row>
    <row r="376" spans="1:35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41"/>
      <c r="X376" s="42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</row>
    <row r="377" spans="1:35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41"/>
      <c r="X377" s="42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</row>
    <row r="378" spans="1:35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41"/>
      <c r="X378" s="42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</row>
    <row r="379" spans="1:35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41"/>
      <c r="X379" s="42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</row>
    <row r="380" spans="1:35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41"/>
      <c r="X380" s="42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</row>
    <row r="381" spans="1:35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41"/>
      <c r="X381" s="42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</row>
    <row r="382" spans="1:35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41"/>
      <c r="X382" s="42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</row>
    <row r="383" spans="1:35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41"/>
      <c r="X383" s="42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</row>
    <row r="384" spans="1:35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41"/>
      <c r="X384" s="42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</row>
    <row r="385" spans="1:35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41"/>
      <c r="X385" s="42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</row>
    <row r="386" spans="1:35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41"/>
      <c r="X386" s="42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</row>
    <row r="387" spans="1:35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41"/>
      <c r="X387" s="42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</row>
    <row r="388" spans="1:35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41"/>
      <c r="X388" s="42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</row>
    <row r="389" spans="1:35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41"/>
      <c r="X389" s="42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</row>
    <row r="390" spans="1:35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41"/>
      <c r="X390" s="42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</row>
    <row r="391" spans="1:35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41"/>
      <c r="X391" s="42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</row>
    <row r="392" spans="1:35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41"/>
      <c r="X392" s="42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</row>
    <row r="393" spans="1:35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41"/>
      <c r="X393" s="42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</row>
    <row r="394" spans="1:35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41"/>
      <c r="X394" s="42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</row>
    <row r="395" spans="1:35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41"/>
      <c r="X395" s="42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</row>
    <row r="396" spans="1:35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41"/>
      <c r="X396" s="42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</row>
    <row r="397" spans="1:35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41"/>
      <c r="X397" s="42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</row>
    <row r="398" spans="1:35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41"/>
      <c r="X398" s="42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</row>
    <row r="399" spans="1:35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41"/>
      <c r="X399" s="42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</row>
    <row r="400" spans="1:35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41"/>
      <c r="X400" s="42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</row>
    <row r="401" spans="1:35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41"/>
      <c r="X401" s="42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</row>
    <row r="402" spans="1:35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41"/>
      <c r="X402" s="42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</row>
    <row r="403" spans="1:35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41"/>
      <c r="X403" s="42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</row>
    <row r="404" spans="1:35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41"/>
      <c r="X404" s="42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</row>
    <row r="405" spans="1:35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41"/>
      <c r="X405" s="42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</row>
    <row r="406" spans="1:35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41"/>
      <c r="X406" s="42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</row>
    <row r="407" spans="1:35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41"/>
      <c r="X407" s="42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</row>
    <row r="408" spans="1:35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41"/>
      <c r="X408" s="42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</row>
    <row r="409" spans="1:35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41"/>
      <c r="X409" s="42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</row>
    <row r="410" spans="1:35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41"/>
      <c r="X410" s="42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</row>
    <row r="411" spans="1:35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41"/>
      <c r="X411" s="42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</row>
    <row r="412" spans="1:35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41"/>
      <c r="X412" s="42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</row>
    <row r="413" spans="1:35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41"/>
      <c r="X413" s="42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</row>
    <row r="414" spans="1:35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41"/>
      <c r="X414" s="42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</row>
    <row r="415" spans="1:35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41"/>
      <c r="X415" s="42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</row>
    <row r="416" spans="1:35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41"/>
      <c r="X416" s="42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</row>
    <row r="417" spans="1:35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41"/>
      <c r="X417" s="42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</row>
    <row r="418" spans="1:35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41"/>
      <c r="X418" s="42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</row>
    <row r="419" spans="1:35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41"/>
      <c r="X419" s="42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</row>
    <row r="420" spans="1:35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41"/>
      <c r="X420" s="42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</row>
    <row r="421" spans="1:35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41"/>
      <c r="X421" s="42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</row>
    <row r="422" spans="1:35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41"/>
      <c r="X422" s="42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</row>
    <row r="423" spans="1:35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41"/>
      <c r="X423" s="42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</row>
    <row r="424" spans="1:35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41"/>
      <c r="X424" s="42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</row>
    <row r="425" spans="1:35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41"/>
      <c r="X425" s="42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</row>
    <row r="426" spans="1:35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41"/>
      <c r="X426" s="42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</row>
    <row r="427" spans="1:35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41"/>
      <c r="X427" s="42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</row>
    <row r="428" spans="1:35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41"/>
      <c r="X428" s="42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</row>
    <row r="429" spans="1:35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41"/>
      <c r="X429" s="42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</row>
    <row r="430" spans="1:35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41"/>
      <c r="X430" s="42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</row>
    <row r="431" spans="1:35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41"/>
      <c r="X431" s="42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</row>
    <row r="432" spans="1:35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41"/>
      <c r="X432" s="42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</row>
    <row r="433" spans="1:35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41"/>
      <c r="X433" s="42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</row>
    <row r="434" spans="1:35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41"/>
      <c r="X434" s="42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</row>
    <row r="435" spans="1:35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41"/>
      <c r="X435" s="42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</row>
    <row r="436" spans="1:35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41"/>
      <c r="X436" s="42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</row>
    <row r="437" spans="1:35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41"/>
      <c r="X437" s="42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</row>
    <row r="438" spans="1:35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41"/>
      <c r="X438" s="42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</row>
    <row r="439" spans="1:35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41"/>
      <c r="X439" s="42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</row>
    <row r="440" spans="1:35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41"/>
      <c r="X440" s="42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</row>
    <row r="441" spans="1:35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41"/>
      <c r="X441" s="42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</row>
    <row r="442" spans="1:35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41"/>
      <c r="X442" s="42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</row>
    <row r="443" spans="1:35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41"/>
      <c r="X443" s="42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</row>
    <row r="444" spans="1:35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41"/>
      <c r="X444" s="42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</row>
    <row r="445" spans="1:35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41"/>
      <c r="X445" s="42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</row>
    <row r="446" spans="1:35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41"/>
      <c r="X446" s="42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</row>
    <row r="447" spans="1:35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41"/>
      <c r="X447" s="42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</row>
    <row r="448" spans="1:35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41"/>
      <c r="X448" s="42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</row>
    <row r="449" spans="1:35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41"/>
      <c r="X449" s="42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</row>
    <row r="450" spans="1:35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41"/>
      <c r="X450" s="42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</row>
    <row r="451" spans="1:35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41"/>
      <c r="X451" s="42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</row>
    <row r="452" spans="1:35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41"/>
      <c r="X452" s="42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</row>
    <row r="453" spans="1:35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41"/>
      <c r="X453" s="42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</row>
    <row r="454" spans="1:35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41"/>
      <c r="X454" s="42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</row>
    <row r="455" spans="1:35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41"/>
      <c r="X455" s="42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</row>
    <row r="456" spans="1:35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41"/>
      <c r="X456" s="42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</row>
    <row r="457" spans="1:35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41"/>
      <c r="X457" s="42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</row>
    <row r="458" spans="1:35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41"/>
      <c r="X458" s="42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</row>
    <row r="459" spans="1:35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41"/>
      <c r="X459" s="42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</row>
    <row r="460" spans="1:35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41"/>
      <c r="X460" s="42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</row>
    <row r="461" spans="1:35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41"/>
      <c r="X461" s="42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</row>
    <row r="462" spans="1:35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41"/>
      <c r="X462" s="42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</row>
    <row r="463" spans="1:35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41"/>
      <c r="X463" s="42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</row>
    <row r="464" spans="1:35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41"/>
      <c r="X464" s="42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</row>
    <row r="465" spans="1:35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41"/>
      <c r="X465" s="42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</row>
    <row r="466" spans="1:35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41"/>
      <c r="X466" s="42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</row>
    <row r="467" spans="1:35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41"/>
      <c r="X467" s="42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</row>
    <row r="468" spans="1:35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41"/>
      <c r="X468" s="42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</row>
    <row r="469" spans="1:35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41"/>
      <c r="X469" s="42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</row>
    <row r="470" spans="1:35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41"/>
      <c r="X470" s="42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</row>
    <row r="471" spans="1:35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41"/>
      <c r="X471" s="42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</row>
    <row r="472" spans="1:35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41"/>
      <c r="X472" s="42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</row>
    <row r="473" spans="1:35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41"/>
      <c r="X473" s="42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</row>
    <row r="474" spans="1:35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41"/>
      <c r="X474" s="42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</row>
    <row r="475" spans="1:35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41"/>
      <c r="X475" s="42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</row>
    <row r="476" spans="1:35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41"/>
      <c r="X476" s="42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</row>
    <row r="477" spans="1:35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41"/>
      <c r="X477" s="42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</row>
    <row r="478" spans="1:35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41"/>
      <c r="X478" s="42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</row>
    <row r="479" spans="1:35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41"/>
      <c r="X479" s="42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</row>
    <row r="480" spans="1:35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41"/>
      <c r="X480" s="42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</row>
    <row r="481" spans="1:35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41"/>
      <c r="X481" s="42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</row>
    <row r="482" spans="1:35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41"/>
      <c r="X482" s="42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</row>
    <row r="483" spans="1:35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41"/>
      <c r="X483" s="42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</row>
    <row r="484" spans="1:35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41"/>
      <c r="X484" s="42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</row>
    <row r="485" spans="1:35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41"/>
      <c r="X485" s="42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</row>
    <row r="486" spans="1:35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41"/>
      <c r="X486" s="42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</row>
    <row r="487" spans="1:35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41"/>
      <c r="X487" s="42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</row>
    <row r="488" spans="1:35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41"/>
      <c r="X488" s="42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</row>
    <row r="489" spans="1:35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41"/>
      <c r="X489" s="42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</row>
    <row r="490" spans="1:35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41"/>
      <c r="X490" s="42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</row>
    <row r="491" spans="1:35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41"/>
      <c r="X491" s="42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</row>
    <row r="492" spans="1:35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41"/>
      <c r="X492" s="42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</row>
    <row r="493" spans="1:35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41"/>
      <c r="X493" s="42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</row>
    <row r="494" spans="1:35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41"/>
      <c r="X494" s="42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</row>
    <row r="495" spans="1:35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41"/>
      <c r="X495" s="42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</row>
    <row r="496" spans="1:35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41"/>
      <c r="X496" s="42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</row>
    <row r="497" spans="1:35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41"/>
      <c r="X497" s="42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</row>
    <row r="498" spans="1:35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41"/>
      <c r="X498" s="42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</row>
    <row r="499" spans="1:35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41"/>
      <c r="X499" s="42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</row>
    <row r="500" spans="1:35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41"/>
      <c r="X500" s="42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</row>
    <row r="501" spans="1:35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41"/>
      <c r="X501" s="42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</row>
    <row r="502" spans="1:35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41"/>
      <c r="X502" s="42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</row>
    <row r="503" spans="1:35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41"/>
      <c r="X503" s="42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</row>
    <row r="504" spans="1:35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41"/>
      <c r="X504" s="42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</row>
    <row r="505" spans="1:35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41"/>
      <c r="X505" s="42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</row>
    <row r="506" spans="1:35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41"/>
      <c r="X506" s="42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</row>
    <row r="507" spans="1:35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41"/>
      <c r="X507" s="42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</row>
    <row r="508" spans="1:35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41"/>
      <c r="X508" s="42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</row>
    <row r="509" spans="1:35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41"/>
      <c r="X509" s="42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</row>
    <row r="510" spans="1:35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41"/>
      <c r="X510" s="42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</row>
    <row r="511" spans="1:35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41"/>
      <c r="X511" s="42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</row>
    <row r="512" spans="1:35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41"/>
      <c r="X512" s="42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</row>
    <row r="513" spans="1:35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41"/>
      <c r="X513" s="42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</row>
    <row r="514" spans="1:35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41"/>
      <c r="X514" s="42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</row>
    <row r="515" spans="1:35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41"/>
      <c r="X515" s="42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</row>
    <row r="516" spans="1:35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41"/>
      <c r="X516" s="42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</row>
    <row r="517" spans="1:35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41"/>
      <c r="X517" s="42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</row>
    <row r="518" spans="1:35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41"/>
      <c r="X518" s="42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</row>
    <row r="519" spans="1:35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41"/>
      <c r="X519" s="42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</row>
    <row r="520" spans="1:35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41"/>
      <c r="X520" s="42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</row>
    <row r="521" spans="1:35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41"/>
      <c r="X521" s="42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</row>
    <row r="522" spans="1:35" x14ac:dyDescent="0.2"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41"/>
      <c r="X522" s="42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</row>
    <row r="523" spans="1:35" x14ac:dyDescent="0.2">
      <c r="T523" s="8"/>
      <c r="U523" s="8"/>
      <c r="V523" s="8"/>
      <c r="W523" s="41"/>
      <c r="X523" s="42"/>
      <c r="Y523" s="8"/>
      <c r="Z523" s="8"/>
      <c r="AA523" s="8"/>
      <c r="AB523" s="8"/>
      <c r="AC523" s="8"/>
      <c r="AD523" s="8"/>
    </row>
    <row r="524" spans="1:35" x14ac:dyDescent="0.2">
      <c r="T524" s="8"/>
      <c r="U524" s="8"/>
      <c r="V524" s="8"/>
      <c r="W524" s="41"/>
      <c r="X524" s="42"/>
      <c r="Y524" s="8"/>
      <c r="Z524" s="8"/>
      <c r="AA524" s="8"/>
      <c r="AB524" s="8"/>
      <c r="AC524" s="8"/>
      <c r="AD524" s="8"/>
    </row>
    <row r="525" spans="1:35" x14ac:dyDescent="0.2">
      <c r="T525" s="8"/>
      <c r="U525" s="8"/>
      <c r="V525" s="8"/>
      <c r="W525" s="41"/>
      <c r="X525" s="42"/>
      <c r="Y525" s="8"/>
      <c r="Z525" s="8"/>
      <c r="AA525" s="8"/>
      <c r="AB525" s="8"/>
      <c r="AC525" s="8"/>
      <c r="AD525" s="8"/>
    </row>
    <row r="526" spans="1:35" x14ac:dyDescent="0.2">
      <c r="T526" s="8"/>
      <c r="U526" s="8"/>
      <c r="V526" s="8"/>
      <c r="W526" s="41"/>
      <c r="X526" s="42"/>
      <c r="Y526" s="8"/>
      <c r="Z526" s="8"/>
      <c r="AA526" s="8"/>
      <c r="AB526" s="8"/>
      <c r="AC526" s="8"/>
      <c r="AD526" s="8"/>
    </row>
    <row r="527" spans="1:35" x14ac:dyDescent="0.2">
      <c r="T527" s="8"/>
      <c r="U527" s="8"/>
      <c r="V527" s="8"/>
      <c r="W527" s="41"/>
      <c r="X527" s="42"/>
      <c r="Y527" s="8"/>
      <c r="Z527" s="8"/>
      <c r="AA527" s="8"/>
      <c r="AB527" s="8"/>
      <c r="AC527" s="8"/>
      <c r="AD527" s="8"/>
    </row>
    <row r="528" spans="1:35" x14ac:dyDescent="0.2">
      <c r="T528" s="8"/>
      <c r="U528" s="8"/>
      <c r="V528" s="8"/>
      <c r="W528" s="41"/>
      <c r="X528" s="42"/>
      <c r="Y528" s="8"/>
      <c r="Z528" s="8"/>
      <c r="AA528" s="8"/>
      <c r="AB528" s="8"/>
      <c r="AC528" s="8"/>
      <c r="AD528" s="8"/>
    </row>
    <row r="529" spans="20:30" x14ac:dyDescent="0.2">
      <c r="T529" s="8"/>
      <c r="U529" s="8"/>
      <c r="V529" s="8"/>
      <c r="W529" s="41"/>
      <c r="X529" s="42"/>
      <c r="Y529" s="8"/>
      <c r="Z529" s="8"/>
      <c r="AA529" s="8"/>
      <c r="AB529" s="8"/>
      <c r="AC529" s="8"/>
      <c r="AD529" s="8"/>
    </row>
    <row r="530" spans="20:30" x14ac:dyDescent="0.2">
      <c r="T530" s="8"/>
      <c r="U530" s="8"/>
      <c r="V530" s="8"/>
      <c r="W530" s="41"/>
      <c r="X530" s="42"/>
      <c r="Y530" s="8"/>
      <c r="Z530" s="8"/>
      <c r="AA530" s="8"/>
      <c r="AB530" s="8"/>
      <c r="AC530" s="8"/>
      <c r="AD530" s="8"/>
    </row>
    <row r="531" spans="20:30" x14ac:dyDescent="0.2">
      <c r="T531" s="8"/>
      <c r="U531" s="8"/>
      <c r="V531" s="8"/>
      <c r="W531" s="41"/>
      <c r="X531" s="42"/>
      <c r="Y531" s="8"/>
      <c r="Z531" s="8"/>
      <c r="AA531" s="8"/>
      <c r="AB531" s="8"/>
      <c r="AC531" s="8"/>
      <c r="AD531" s="8"/>
    </row>
    <row r="532" spans="20:30" x14ac:dyDescent="0.2">
      <c r="T532" s="8"/>
      <c r="U532" s="8"/>
      <c r="V532" s="8"/>
      <c r="W532" s="41"/>
      <c r="X532" s="42"/>
      <c r="Y532" s="8"/>
      <c r="Z532" s="8"/>
      <c r="AA532" s="8"/>
      <c r="AB532" s="8"/>
    </row>
    <row r="533" spans="20:30" x14ac:dyDescent="0.2">
      <c r="T533" s="8"/>
      <c r="U533" s="8"/>
      <c r="V533" s="8"/>
      <c r="W533" s="41"/>
      <c r="X533" s="42"/>
      <c r="Y533" s="8"/>
      <c r="Z533" s="8"/>
      <c r="AA533" s="8"/>
      <c r="AB533" s="8"/>
    </row>
    <row r="534" spans="20:30" x14ac:dyDescent="0.2">
      <c r="T534" s="8"/>
      <c r="U534" s="8"/>
      <c r="V534" s="8"/>
      <c r="W534" s="41"/>
      <c r="X534" s="42"/>
      <c r="Y534" s="8"/>
      <c r="Z534" s="8"/>
      <c r="AA534" s="8"/>
      <c r="AB534" s="8"/>
    </row>
    <row r="535" spans="20:30" x14ac:dyDescent="0.2">
      <c r="T535" s="8"/>
      <c r="U535" s="8"/>
      <c r="V535" s="8"/>
      <c r="W535" s="41"/>
      <c r="X535" s="42"/>
      <c r="Y535" s="8"/>
      <c r="Z535" s="8"/>
      <c r="AA535" s="8"/>
      <c r="AB535" s="8"/>
    </row>
    <row r="536" spans="20:30" x14ac:dyDescent="0.2">
      <c r="T536" s="8"/>
      <c r="U536" s="8"/>
      <c r="V536" s="8"/>
      <c r="W536" s="41"/>
      <c r="X536" s="42"/>
      <c r="Y536" s="8"/>
      <c r="Z536" s="8"/>
      <c r="AA536" s="8"/>
      <c r="AB536" s="8"/>
    </row>
    <row r="537" spans="20:30" x14ac:dyDescent="0.2">
      <c r="T537" s="8"/>
      <c r="U537" s="8"/>
      <c r="V537" s="8"/>
      <c r="W537" s="41"/>
      <c r="X537" s="42"/>
      <c r="Y537" s="8"/>
      <c r="Z537" s="8"/>
      <c r="AA537" s="8"/>
      <c r="AB537" s="8"/>
    </row>
    <row r="538" spans="20:30" x14ac:dyDescent="0.2">
      <c r="T538" s="8"/>
      <c r="U538" s="8"/>
      <c r="V538" s="8"/>
      <c r="W538" s="41"/>
      <c r="X538" s="42"/>
      <c r="Y538" s="8"/>
      <c r="Z538" s="8"/>
      <c r="AA538" s="8"/>
      <c r="AB538" s="8"/>
    </row>
    <row r="539" spans="20:30" x14ac:dyDescent="0.2">
      <c r="T539" s="8"/>
      <c r="U539" s="8"/>
      <c r="V539" s="8"/>
      <c r="W539" s="41"/>
      <c r="X539" s="42"/>
      <c r="Y539" s="8"/>
      <c r="Z539" s="8"/>
      <c r="AA539" s="8"/>
      <c r="AB539" s="8"/>
    </row>
    <row r="540" spans="20:30" x14ac:dyDescent="0.2">
      <c r="T540" s="8"/>
      <c r="U540" s="8"/>
      <c r="V540" s="8"/>
      <c r="W540" s="41"/>
      <c r="X540" s="42"/>
      <c r="Y540" s="8"/>
      <c r="Z540" s="8"/>
      <c r="AA540" s="8"/>
      <c r="AB540" s="8"/>
    </row>
    <row r="541" spans="20:30" x14ac:dyDescent="0.2">
      <c r="T541" s="8"/>
      <c r="U541" s="8"/>
      <c r="V541" s="8"/>
      <c r="W541" s="41"/>
      <c r="X541" s="42"/>
      <c r="Y541" s="8"/>
      <c r="Z541" s="8"/>
      <c r="AA541" s="8"/>
      <c r="AB541" s="8"/>
    </row>
    <row r="542" spans="20:30" x14ac:dyDescent="0.2">
      <c r="T542" s="8"/>
      <c r="U542" s="8"/>
      <c r="V542" s="8"/>
      <c r="W542" s="41"/>
      <c r="X542" s="42"/>
      <c r="Y542" s="8"/>
      <c r="Z542" s="8"/>
      <c r="AA542" s="8"/>
      <c r="AB542" s="8"/>
    </row>
    <row r="543" spans="20:30" x14ac:dyDescent="0.2">
      <c r="T543" s="8"/>
      <c r="U543" s="8"/>
      <c r="V543" s="8"/>
      <c r="W543" s="41"/>
      <c r="X543" s="42"/>
      <c r="Y543" s="8"/>
      <c r="Z543" s="8"/>
      <c r="AA543" s="8"/>
      <c r="AB543" s="8"/>
    </row>
    <row r="544" spans="20:30" x14ac:dyDescent="0.2">
      <c r="T544" s="8"/>
      <c r="U544" s="8"/>
      <c r="V544" s="8"/>
      <c r="W544" s="41"/>
      <c r="X544" s="42"/>
      <c r="Y544" s="8"/>
      <c r="Z544" s="8"/>
      <c r="AA544" s="8"/>
      <c r="AB544" s="8"/>
    </row>
    <row r="545" spans="20:28" x14ac:dyDescent="0.2">
      <c r="T545" s="8"/>
      <c r="U545" s="8"/>
      <c r="V545" s="8"/>
      <c r="W545" s="41"/>
      <c r="X545" s="42"/>
      <c r="Y545" s="8"/>
      <c r="Z545" s="8"/>
      <c r="AA545" s="8"/>
      <c r="AB545" s="8"/>
    </row>
    <row r="546" spans="20:28" x14ac:dyDescent="0.2">
      <c r="T546" s="8"/>
      <c r="U546" s="8"/>
      <c r="V546" s="8"/>
      <c r="W546" s="41"/>
      <c r="X546" s="42"/>
      <c r="Y546" s="8"/>
      <c r="Z546" s="8"/>
      <c r="AA546" s="8"/>
      <c r="AB546" s="8"/>
    </row>
    <row r="547" spans="20:28" x14ac:dyDescent="0.2">
      <c r="T547" s="8"/>
      <c r="U547" s="8"/>
      <c r="V547" s="8"/>
      <c r="W547" s="41"/>
      <c r="X547" s="42"/>
      <c r="Y547" s="8"/>
      <c r="Z547" s="8"/>
      <c r="AA547" s="8"/>
      <c r="AB547" s="8"/>
    </row>
    <row r="548" spans="20:28" x14ac:dyDescent="0.2">
      <c r="T548" s="8"/>
      <c r="U548" s="8"/>
      <c r="V548" s="8"/>
      <c r="W548" s="41"/>
      <c r="X548" s="42"/>
      <c r="Y548" s="8"/>
      <c r="Z548" s="8"/>
      <c r="AA548" s="8"/>
      <c r="AB548" s="8"/>
    </row>
    <row r="549" spans="20:28" x14ac:dyDescent="0.2">
      <c r="T549" s="8"/>
      <c r="U549" s="8"/>
      <c r="V549" s="8"/>
      <c r="W549" s="41"/>
      <c r="X549" s="42"/>
      <c r="Y549" s="8"/>
      <c r="Z549" s="8"/>
      <c r="AA549" s="8"/>
      <c r="AB549" s="8"/>
    </row>
    <row r="550" spans="20:28" x14ac:dyDescent="0.2">
      <c r="T550" s="8"/>
      <c r="U550" s="8"/>
      <c r="V550" s="8"/>
      <c r="W550" s="41"/>
      <c r="X550" s="42"/>
      <c r="Y550" s="8"/>
      <c r="Z550" s="8"/>
      <c r="AA550" s="8"/>
      <c r="AB550" s="8"/>
    </row>
    <row r="551" spans="20:28" x14ac:dyDescent="0.2">
      <c r="T551" s="8"/>
      <c r="U551" s="8"/>
      <c r="V551" s="8"/>
      <c r="W551" s="41"/>
      <c r="X551" s="42"/>
      <c r="Y551" s="8"/>
      <c r="Z551" s="8"/>
      <c r="AA551" s="8"/>
      <c r="AB551" s="8"/>
    </row>
    <row r="552" spans="20:28" x14ac:dyDescent="0.2">
      <c r="T552" s="8"/>
      <c r="U552" s="8"/>
      <c r="V552" s="8"/>
      <c r="W552" s="41"/>
      <c r="X552" s="42"/>
      <c r="Y552" s="8"/>
      <c r="Z552" s="8"/>
      <c r="AA552" s="8"/>
      <c r="AB552" s="8"/>
    </row>
    <row r="553" spans="20:28" x14ac:dyDescent="0.2">
      <c r="T553" s="8"/>
      <c r="U553" s="8"/>
      <c r="V553" s="8"/>
      <c r="W553" s="41"/>
      <c r="X553" s="42"/>
      <c r="Y553" s="8"/>
      <c r="Z553" s="8"/>
      <c r="AA553" s="8"/>
      <c r="AB553" s="8"/>
    </row>
    <row r="554" spans="20:28" x14ac:dyDescent="0.2">
      <c r="T554" s="8"/>
      <c r="U554" s="8"/>
      <c r="V554" s="8"/>
      <c r="W554" s="41"/>
      <c r="X554" s="42"/>
      <c r="Y554" s="8"/>
      <c r="Z554" s="8"/>
      <c r="AA554" s="8"/>
      <c r="AB554" s="8"/>
    </row>
    <row r="555" spans="20:28" x14ac:dyDescent="0.2">
      <c r="T555" s="8"/>
      <c r="U555" s="8"/>
      <c r="V555" s="8"/>
      <c r="W555" s="41"/>
      <c r="X555" s="42"/>
      <c r="Y555" s="8"/>
      <c r="Z555" s="8"/>
      <c r="AA555" s="8"/>
      <c r="AB555" s="8"/>
    </row>
    <row r="556" spans="20:28" x14ac:dyDescent="0.2">
      <c r="T556" s="8"/>
      <c r="U556" s="8"/>
      <c r="V556" s="8"/>
      <c r="W556" s="41"/>
      <c r="X556" s="42"/>
      <c r="Y556" s="8"/>
      <c r="Z556" s="8"/>
      <c r="AA556" s="8"/>
      <c r="AB556" s="8"/>
    </row>
    <row r="557" spans="20:28" x14ac:dyDescent="0.2">
      <c r="T557" s="8"/>
      <c r="U557" s="8"/>
      <c r="V557" s="8"/>
      <c r="W557" s="41"/>
      <c r="X557" s="42"/>
      <c r="Y557" s="8"/>
      <c r="Z557" s="8"/>
      <c r="AA557" s="8"/>
      <c r="AB557" s="8"/>
    </row>
    <row r="558" spans="20:28" x14ac:dyDescent="0.2">
      <c r="T558" s="8"/>
      <c r="U558" s="8"/>
      <c r="V558" s="8"/>
      <c r="W558" s="41"/>
      <c r="X558" s="42"/>
      <c r="Y558" s="8"/>
      <c r="Z558" s="8"/>
      <c r="AA558" s="8"/>
      <c r="AB558" s="8"/>
    </row>
    <row r="559" spans="20:28" x14ac:dyDescent="0.2">
      <c r="T559" s="8"/>
      <c r="U559" s="8"/>
      <c r="V559" s="8"/>
      <c r="W559" s="41"/>
      <c r="X559" s="42"/>
      <c r="Y559" s="8"/>
      <c r="Z559" s="8"/>
      <c r="AA559" s="8"/>
      <c r="AB559" s="8"/>
    </row>
    <row r="560" spans="20:28" x14ac:dyDescent="0.2">
      <c r="T560" s="8"/>
      <c r="U560" s="8"/>
      <c r="V560" s="8"/>
      <c r="W560" s="41"/>
      <c r="X560" s="42"/>
      <c r="Y560" s="8"/>
      <c r="Z560" s="8"/>
      <c r="AA560" s="8"/>
      <c r="AB560" s="8"/>
    </row>
    <row r="561" spans="20:28" x14ac:dyDescent="0.2">
      <c r="T561" s="8"/>
      <c r="U561" s="8"/>
      <c r="V561" s="8"/>
      <c r="W561" s="41"/>
      <c r="X561" s="42"/>
      <c r="Y561" s="8"/>
      <c r="Z561" s="8"/>
      <c r="AA561" s="8"/>
      <c r="AB561" s="8"/>
    </row>
    <row r="562" spans="20:28" x14ac:dyDescent="0.2">
      <c r="T562" s="8"/>
      <c r="U562" s="8"/>
      <c r="V562" s="8"/>
      <c r="W562" s="41"/>
      <c r="X562" s="42"/>
      <c r="Y562" s="8"/>
      <c r="Z562" s="8"/>
      <c r="AA562" s="8"/>
      <c r="AB562" s="8"/>
    </row>
    <row r="563" spans="20:28" x14ac:dyDescent="0.2">
      <c r="T563" s="8"/>
      <c r="U563" s="8"/>
      <c r="V563" s="8"/>
      <c r="W563" s="41"/>
      <c r="X563" s="42"/>
      <c r="Y563" s="8"/>
      <c r="Z563" s="8"/>
      <c r="AA563" s="8"/>
      <c r="AB563" s="8"/>
    </row>
    <row r="564" spans="20:28" x14ac:dyDescent="0.2">
      <c r="T564" s="8"/>
      <c r="U564" s="8"/>
      <c r="V564" s="8"/>
      <c r="W564" s="41"/>
      <c r="X564" s="42"/>
      <c r="Y564" s="8"/>
      <c r="Z564" s="8"/>
      <c r="AA564" s="8"/>
      <c r="AB564" s="8"/>
    </row>
    <row r="565" spans="20:28" x14ac:dyDescent="0.2">
      <c r="T565" s="8"/>
      <c r="U565" s="8"/>
      <c r="V565" s="8"/>
      <c r="W565" s="41"/>
      <c r="X565" s="42"/>
      <c r="Y565" s="8"/>
      <c r="Z565" s="8"/>
      <c r="AA565" s="8"/>
      <c r="AB565" s="8"/>
    </row>
    <row r="566" spans="20:28" x14ac:dyDescent="0.2">
      <c r="T566" s="8"/>
      <c r="U566" s="8"/>
      <c r="V566" s="8"/>
      <c r="W566" s="41"/>
      <c r="X566" s="42"/>
      <c r="Y566" s="8"/>
      <c r="Z566" s="8"/>
      <c r="AA566" s="8"/>
      <c r="AB566" s="8"/>
    </row>
    <row r="567" spans="20:28" x14ac:dyDescent="0.2">
      <c r="T567" s="8"/>
      <c r="U567" s="8"/>
      <c r="V567" s="8"/>
      <c r="W567" s="41"/>
      <c r="X567" s="42"/>
      <c r="Y567" s="8"/>
      <c r="Z567" s="8"/>
      <c r="AA567" s="8"/>
      <c r="AB567" s="8"/>
    </row>
    <row r="568" spans="20:28" x14ac:dyDescent="0.2">
      <c r="T568" s="8"/>
      <c r="U568" s="8"/>
      <c r="V568" s="8"/>
      <c r="W568" s="41"/>
      <c r="X568" s="42"/>
      <c r="Y568" s="8"/>
      <c r="Z568" s="8"/>
      <c r="AA568" s="8"/>
      <c r="AB568" s="8"/>
    </row>
    <row r="569" spans="20:28" x14ac:dyDescent="0.2">
      <c r="T569" s="8"/>
      <c r="U569" s="8"/>
      <c r="V569" s="8"/>
      <c r="W569" s="41"/>
      <c r="X569" s="42"/>
      <c r="Y569" s="8"/>
      <c r="Z569" s="8"/>
      <c r="AA569" s="8"/>
      <c r="AB569" s="8"/>
    </row>
    <row r="570" spans="20:28" x14ac:dyDescent="0.2">
      <c r="T570" s="8"/>
      <c r="U570" s="8"/>
      <c r="V570" s="8"/>
      <c r="W570" s="41"/>
      <c r="X570" s="42"/>
      <c r="Y570" s="8"/>
      <c r="Z570" s="8"/>
      <c r="AA570" s="8"/>
      <c r="AB570" s="8"/>
    </row>
    <row r="571" spans="20:28" x14ac:dyDescent="0.2">
      <c r="T571" s="8"/>
      <c r="U571" s="8"/>
      <c r="V571" s="8"/>
      <c r="W571" s="41"/>
      <c r="X571" s="42"/>
      <c r="Y571" s="8"/>
      <c r="Z571" s="8"/>
      <c r="AA571" s="8"/>
      <c r="AB571" s="8"/>
    </row>
    <row r="572" spans="20:28" x14ac:dyDescent="0.2">
      <c r="T572" s="8"/>
      <c r="U572" s="8"/>
      <c r="V572" s="8"/>
      <c r="W572" s="41"/>
      <c r="X572" s="42"/>
      <c r="Y572" s="8"/>
      <c r="Z572" s="8"/>
      <c r="AA572" s="8"/>
      <c r="AB572" s="8"/>
    </row>
    <row r="573" spans="20:28" x14ac:dyDescent="0.2">
      <c r="T573" s="8"/>
      <c r="U573" s="8"/>
      <c r="V573" s="8"/>
      <c r="W573" s="41"/>
      <c r="X573" s="42"/>
      <c r="Y573" s="8"/>
      <c r="Z573" s="8"/>
      <c r="AA573" s="8"/>
      <c r="AB573" s="8"/>
    </row>
    <row r="574" spans="20:28" x14ac:dyDescent="0.2">
      <c r="T574" s="8"/>
      <c r="U574" s="8"/>
      <c r="V574" s="8"/>
      <c r="W574" s="41"/>
      <c r="X574" s="42"/>
      <c r="Y574" s="8"/>
      <c r="Z574" s="8"/>
      <c r="AA574" s="8"/>
      <c r="AB574" s="8"/>
    </row>
    <row r="575" spans="20:28" x14ac:dyDescent="0.2">
      <c r="T575" s="8"/>
      <c r="U575" s="8"/>
      <c r="V575" s="8"/>
      <c r="W575" s="41"/>
      <c r="X575" s="42"/>
      <c r="Y575" s="8"/>
      <c r="Z575" s="8"/>
      <c r="AA575" s="8"/>
      <c r="AB575" s="8"/>
    </row>
    <row r="576" spans="20:28" x14ac:dyDescent="0.2">
      <c r="T576" s="8"/>
      <c r="U576" s="8"/>
      <c r="V576" s="8"/>
      <c r="W576" s="41"/>
      <c r="X576" s="42"/>
      <c r="Y576" s="8"/>
      <c r="Z576" s="8"/>
      <c r="AA576" s="8"/>
      <c r="AB576" s="8"/>
    </row>
    <row r="577" spans="20:28" x14ac:dyDescent="0.2">
      <c r="T577" s="8"/>
      <c r="U577" s="8"/>
      <c r="V577" s="8"/>
      <c r="W577" s="41"/>
      <c r="X577" s="42"/>
      <c r="Y577" s="8"/>
      <c r="Z577" s="8"/>
      <c r="AA577" s="8"/>
      <c r="AB577" s="8"/>
    </row>
    <row r="578" spans="20:28" x14ac:dyDescent="0.2">
      <c r="T578" s="8"/>
      <c r="U578" s="8"/>
      <c r="V578" s="8"/>
      <c r="W578" s="41"/>
      <c r="X578" s="42"/>
      <c r="Y578" s="8"/>
      <c r="Z578" s="8"/>
      <c r="AA578" s="8"/>
      <c r="AB578" s="8"/>
    </row>
    <row r="579" spans="20:28" x14ac:dyDescent="0.2">
      <c r="T579" s="8"/>
      <c r="U579" s="8"/>
      <c r="V579" s="8"/>
      <c r="W579" s="41"/>
      <c r="X579" s="42"/>
      <c r="Y579" s="8"/>
      <c r="Z579" s="8"/>
      <c r="AA579" s="8"/>
      <c r="AB579" s="8"/>
    </row>
    <row r="580" spans="20:28" x14ac:dyDescent="0.2">
      <c r="T580" s="8"/>
      <c r="U580" s="8"/>
      <c r="V580" s="8"/>
      <c r="W580" s="41"/>
      <c r="X580" s="42"/>
      <c r="Y580" s="8"/>
      <c r="Z580" s="8"/>
      <c r="AA580" s="8"/>
      <c r="AB580" s="8"/>
    </row>
    <row r="581" spans="20:28" x14ac:dyDescent="0.2">
      <c r="T581" s="8"/>
      <c r="U581" s="8"/>
      <c r="V581" s="8"/>
      <c r="W581" s="41"/>
      <c r="X581" s="42"/>
      <c r="Y581" s="8"/>
      <c r="Z581" s="8"/>
      <c r="AA581" s="8"/>
      <c r="AB581" s="8"/>
    </row>
    <row r="582" spans="20:28" x14ac:dyDescent="0.2">
      <c r="T582" s="8"/>
      <c r="U582" s="8"/>
      <c r="V582" s="8"/>
      <c r="W582" s="41"/>
      <c r="X582" s="42"/>
      <c r="Y582" s="8"/>
      <c r="Z582" s="8"/>
      <c r="AA582" s="8"/>
      <c r="AB582" s="8"/>
    </row>
    <row r="583" spans="20:28" x14ac:dyDescent="0.2">
      <c r="T583" s="8"/>
      <c r="U583" s="8"/>
      <c r="V583" s="8"/>
      <c r="W583" s="41"/>
      <c r="X583" s="42"/>
      <c r="Y583" s="8"/>
      <c r="Z583" s="8"/>
      <c r="AA583" s="8"/>
      <c r="AB583" s="8"/>
    </row>
    <row r="584" spans="20:28" x14ac:dyDescent="0.2">
      <c r="T584" s="8"/>
      <c r="U584" s="8"/>
      <c r="V584" s="8"/>
      <c r="W584" s="41"/>
      <c r="X584" s="42"/>
      <c r="Y584" s="8"/>
      <c r="Z584" s="8"/>
      <c r="AA584" s="8"/>
      <c r="AB584" s="8"/>
    </row>
    <row r="585" spans="20:28" x14ac:dyDescent="0.2">
      <c r="T585" s="8"/>
      <c r="U585" s="8"/>
      <c r="V585" s="8"/>
      <c r="W585" s="41"/>
      <c r="X585" s="42"/>
      <c r="Y585" s="8"/>
      <c r="Z585" s="8"/>
      <c r="AA585" s="8"/>
      <c r="AB585" s="8"/>
    </row>
    <row r="586" spans="20:28" x14ac:dyDescent="0.2">
      <c r="T586" s="8"/>
      <c r="U586" s="8"/>
      <c r="V586" s="8"/>
      <c r="W586" s="41"/>
      <c r="X586" s="42"/>
      <c r="Y586" s="8"/>
      <c r="Z586" s="8"/>
      <c r="AA586" s="8"/>
      <c r="AB586" s="8"/>
    </row>
    <row r="587" spans="20:28" x14ac:dyDescent="0.2">
      <c r="T587" s="8"/>
      <c r="U587" s="8"/>
      <c r="V587" s="8"/>
      <c r="W587" s="41"/>
      <c r="X587" s="42"/>
      <c r="Y587" s="8"/>
      <c r="Z587" s="8"/>
      <c r="AA587" s="8"/>
      <c r="AB587" s="8"/>
    </row>
    <row r="588" spans="20:28" x14ac:dyDescent="0.2">
      <c r="T588" s="8"/>
      <c r="U588" s="8"/>
      <c r="V588" s="8"/>
      <c r="W588" s="41"/>
      <c r="X588" s="42"/>
      <c r="Y588" s="8"/>
      <c r="Z588" s="8"/>
      <c r="AA588" s="8"/>
      <c r="AB588" s="8"/>
    </row>
    <row r="589" spans="20:28" x14ac:dyDescent="0.2">
      <c r="T589" s="8"/>
      <c r="U589" s="8"/>
      <c r="V589" s="8"/>
      <c r="W589" s="41"/>
      <c r="X589" s="42"/>
      <c r="Y589" s="8"/>
      <c r="Z589" s="8"/>
      <c r="AA589" s="8"/>
      <c r="AB589" s="8"/>
    </row>
    <row r="590" spans="20:28" x14ac:dyDescent="0.2">
      <c r="T590" s="8"/>
      <c r="U590" s="8"/>
      <c r="V590" s="8"/>
      <c r="W590" s="41"/>
      <c r="X590" s="42"/>
      <c r="Y590" s="8"/>
      <c r="Z590" s="8"/>
      <c r="AA590" s="8"/>
      <c r="AB590" s="8"/>
    </row>
    <row r="591" spans="20:28" x14ac:dyDescent="0.2">
      <c r="T591" s="8"/>
      <c r="U591" s="8"/>
      <c r="V591" s="8"/>
      <c r="W591" s="41"/>
      <c r="X591" s="42"/>
      <c r="Y591" s="8"/>
      <c r="Z591" s="8"/>
      <c r="AA591" s="8"/>
      <c r="AB591" s="8"/>
    </row>
    <row r="592" spans="20:28" x14ac:dyDescent="0.2">
      <c r="T592" s="8"/>
      <c r="U592" s="8"/>
      <c r="V592" s="8"/>
      <c r="W592" s="41"/>
      <c r="X592" s="42"/>
      <c r="Y592" s="8"/>
      <c r="Z592" s="8"/>
      <c r="AA592" s="8"/>
      <c r="AB592" s="8"/>
    </row>
    <row r="593" spans="20:28" x14ac:dyDescent="0.2">
      <c r="T593" s="8"/>
      <c r="U593" s="8"/>
      <c r="V593" s="8"/>
      <c r="W593" s="41"/>
      <c r="X593" s="42"/>
      <c r="Y593" s="8"/>
      <c r="Z593" s="8"/>
      <c r="AA593" s="8"/>
      <c r="AB593" s="8"/>
    </row>
    <row r="594" spans="20:28" x14ac:dyDescent="0.2">
      <c r="T594" s="8"/>
      <c r="U594" s="8"/>
      <c r="V594" s="8"/>
      <c r="W594" s="41"/>
      <c r="X594" s="42"/>
      <c r="Y594" s="8"/>
      <c r="Z594" s="8"/>
      <c r="AA594" s="8"/>
      <c r="AB594" s="8"/>
    </row>
    <row r="595" spans="20:28" x14ac:dyDescent="0.2">
      <c r="T595" s="8"/>
      <c r="U595" s="8"/>
      <c r="V595" s="8"/>
      <c r="W595" s="41"/>
      <c r="X595" s="42"/>
      <c r="Y595" s="8"/>
      <c r="Z595" s="8"/>
      <c r="AA595" s="8"/>
      <c r="AB595" s="8"/>
    </row>
  </sheetData>
  <sortState ref="B25:C126">
    <sortCondition ref="B25:B126"/>
  </sortState>
  <mergeCells count="15">
    <mergeCell ref="AJ2:AL2"/>
    <mergeCell ref="A127:A131"/>
    <mergeCell ref="J1:K1"/>
    <mergeCell ref="I3:J3"/>
    <mergeCell ref="I2:M2"/>
    <mergeCell ref="P3:Q3"/>
    <mergeCell ref="A141:A144"/>
    <mergeCell ref="A145:A159"/>
    <mergeCell ref="C2:G2"/>
    <mergeCell ref="C1:G1"/>
    <mergeCell ref="A4:A16"/>
    <mergeCell ref="A17:A122"/>
    <mergeCell ref="A132:A135"/>
    <mergeCell ref="A136:A140"/>
    <mergeCell ref="A123:A126"/>
  </mergeCells>
  <phoneticPr fontId="0" type="noConversion"/>
  <pageMargins left="0.19685039370078741" right="0.19685039370078741" top="0.19685039370078741" bottom="0.19685039370078741" header="0.51181102362204722" footer="0.51181102362204722"/>
  <pageSetup paperSize="8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AF841"/>
  <sheetViews>
    <sheetView showZeros="0" tabSelected="1" zoomScaleNormal="100" workbookViewId="0">
      <selection activeCell="B28" sqref="B28"/>
    </sheetView>
  </sheetViews>
  <sheetFormatPr baseColWidth="10" defaultRowHeight="15.75" x14ac:dyDescent="0.25"/>
  <cols>
    <col min="1" max="1" width="20.7109375" style="7" customWidth="1"/>
    <col min="2" max="16" width="7.28515625" style="7" customWidth="1"/>
    <col min="17" max="23" width="4.28515625" style="7" customWidth="1"/>
    <col min="24" max="24" width="9.28515625" style="7" customWidth="1"/>
    <col min="25" max="25" width="10.5703125" style="67" customWidth="1"/>
    <col min="26" max="26" width="14.5703125" style="68" customWidth="1"/>
    <col min="27" max="27" width="11.42578125" style="68"/>
    <col min="28" max="28" width="11.42578125" style="69"/>
    <col min="29" max="16384" width="11.42578125" style="7"/>
  </cols>
  <sheetData>
    <row r="1" spans="1:32" ht="20.100000000000001" customHeight="1" x14ac:dyDescent="0.25">
      <c r="A1" s="166"/>
      <c r="B1" s="166"/>
      <c r="C1" s="166"/>
      <c r="D1" s="166"/>
      <c r="E1" s="167" t="s">
        <v>22</v>
      </c>
      <c r="F1" s="167"/>
      <c r="G1" s="167"/>
      <c r="H1" s="167"/>
      <c r="I1" s="167"/>
      <c r="J1" s="167"/>
      <c r="K1" s="167"/>
      <c r="L1" s="167"/>
      <c r="M1" s="167"/>
      <c r="N1" s="167"/>
      <c r="O1" s="12"/>
      <c r="P1" s="12"/>
      <c r="Q1" s="12"/>
      <c r="R1" s="12"/>
      <c r="S1" s="12"/>
      <c r="T1" s="12"/>
      <c r="U1" s="12"/>
      <c r="V1" s="12"/>
      <c r="W1" s="12"/>
      <c r="X1" s="12"/>
      <c r="Y1" s="53"/>
      <c r="Z1" s="54" t="s">
        <v>26</v>
      </c>
      <c r="AA1" s="17">
        <f>SUM(AA9:AA40)</f>
        <v>1</v>
      </c>
      <c r="AB1" s="78"/>
      <c r="AC1" s="10"/>
      <c r="AD1" s="12"/>
      <c r="AE1" s="12"/>
      <c r="AF1" s="12"/>
    </row>
    <row r="2" spans="1:32" ht="20.100000000000001" customHeight="1" x14ac:dyDescent="0.25">
      <c r="A2" s="166"/>
      <c r="B2" s="166"/>
      <c r="C2" s="166"/>
      <c r="D2" s="166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3"/>
      <c r="Z2" s="54"/>
      <c r="AA2" s="54"/>
      <c r="AB2" s="55"/>
      <c r="AC2" s="10"/>
      <c r="AD2" s="12"/>
      <c r="AE2" s="12"/>
      <c r="AF2" s="12"/>
    </row>
    <row r="3" spans="1:32" ht="20.100000000000001" customHeight="1" x14ac:dyDescent="0.25">
      <c r="A3" s="166"/>
      <c r="B3" s="166"/>
      <c r="C3" s="166"/>
      <c r="D3" s="166"/>
      <c r="E3" s="56" t="s">
        <v>0</v>
      </c>
      <c r="F3" s="168">
        <f ca="1">TODAY()</f>
        <v>42089</v>
      </c>
      <c r="G3" s="168"/>
      <c r="H3" s="168"/>
      <c r="I3" s="168"/>
      <c r="J3" s="169" t="s">
        <v>1</v>
      </c>
      <c r="K3" s="169"/>
      <c r="L3" s="169"/>
      <c r="M3" s="169"/>
      <c r="N3" s="170">
        <v>20118672</v>
      </c>
      <c r="O3" s="170"/>
      <c r="P3" s="170"/>
      <c r="Q3" s="58"/>
      <c r="R3" s="171" t="s">
        <v>12</v>
      </c>
      <c r="S3" s="171"/>
      <c r="T3" s="171"/>
      <c r="U3" s="171"/>
      <c r="V3" s="171"/>
      <c r="W3" s="171"/>
      <c r="X3" s="59"/>
      <c r="Y3" s="53"/>
      <c r="Z3" s="54"/>
      <c r="AA3" s="54"/>
      <c r="AB3" s="55"/>
      <c r="AC3" s="10"/>
      <c r="AD3" s="12"/>
      <c r="AE3" s="12"/>
      <c r="AF3" s="12"/>
    </row>
    <row r="4" spans="1:32" ht="20.100000000000001" customHeight="1" x14ac:dyDescent="0.25">
      <c r="A4" s="166"/>
      <c r="B4" s="166"/>
      <c r="C4" s="166"/>
      <c r="D4" s="166"/>
      <c r="E4" s="12"/>
      <c r="F4" s="12"/>
      <c r="G4" s="12"/>
      <c r="H4" s="12"/>
      <c r="I4" s="12"/>
      <c r="J4" s="12"/>
      <c r="K4" s="60"/>
      <c r="L4" s="60"/>
      <c r="M4" s="12"/>
      <c r="N4" s="12"/>
      <c r="O4" s="12"/>
      <c r="P4" s="12"/>
      <c r="Q4" s="172" t="s">
        <v>8</v>
      </c>
      <c r="R4" s="173" t="s">
        <v>9</v>
      </c>
      <c r="S4" s="174" t="s">
        <v>10</v>
      </c>
      <c r="T4" s="175" t="s">
        <v>11</v>
      </c>
      <c r="U4" s="176" t="s">
        <v>173</v>
      </c>
      <c r="V4" s="177"/>
      <c r="W4" s="177"/>
      <c r="X4" s="59"/>
      <c r="Y4" s="53"/>
      <c r="Z4" s="54"/>
      <c r="AA4" s="54"/>
      <c r="AB4" s="55"/>
      <c r="AC4" s="10"/>
      <c r="AD4" s="12"/>
      <c r="AE4" s="12"/>
      <c r="AF4" s="12"/>
    </row>
    <row r="5" spans="1:32" ht="20.100000000000001" customHeight="1" x14ac:dyDescent="0.25">
      <c r="A5" s="61"/>
      <c r="B5" s="12"/>
      <c r="C5" s="12"/>
      <c r="D5" s="12"/>
      <c r="E5" s="12"/>
      <c r="F5" s="12"/>
      <c r="G5" s="12"/>
      <c r="H5" s="12"/>
      <c r="I5" s="12"/>
      <c r="J5" s="57"/>
      <c r="K5" s="57"/>
      <c r="L5" s="57"/>
      <c r="M5" s="12"/>
      <c r="N5" s="12"/>
      <c r="O5" s="12"/>
      <c r="P5" s="12"/>
      <c r="Q5" s="172"/>
      <c r="R5" s="173"/>
      <c r="S5" s="174"/>
      <c r="T5" s="175"/>
      <c r="U5" s="176"/>
      <c r="V5" s="177"/>
      <c r="W5" s="177"/>
      <c r="X5" s="59"/>
      <c r="Y5" s="53"/>
      <c r="Z5" s="54"/>
      <c r="AA5" s="54"/>
      <c r="AB5" s="55"/>
      <c r="AC5" s="10"/>
      <c r="AD5" s="12"/>
      <c r="AE5" s="12"/>
      <c r="AF5" s="12"/>
    </row>
    <row r="6" spans="1:32" x14ac:dyDescent="0.25">
      <c r="A6" s="97" t="s">
        <v>175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72"/>
      <c r="R6" s="173"/>
      <c r="S6" s="174"/>
      <c r="T6" s="175"/>
      <c r="U6" s="176"/>
      <c r="V6" s="177"/>
      <c r="W6" s="177"/>
      <c r="X6" s="59"/>
      <c r="Y6" s="53"/>
      <c r="Z6" s="54"/>
      <c r="AA6" s="54"/>
      <c r="AB6" s="55"/>
      <c r="AC6" s="10"/>
      <c r="AD6" s="12"/>
      <c r="AE6" s="12"/>
      <c r="AF6" s="12"/>
    </row>
    <row r="7" spans="1:32" ht="15.75" customHeight="1" x14ac:dyDescent="0.25">
      <c r="A7" s="178" t="s">
        <v>2</v>
      </c>
      <c r="B7" s="185" t="s">
        <v>4</v>
      </c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  <c r="P7" s="185"/>
      <c r="Q7" s="172"/>
      <c r="R7" s="173"/>
      <c r="S7" s="174"/>
      <c r="T7" s="175"/>
      <c r="U7" s="176"/>
      <c r="V7" s="177"/>
      <c r="W7" s="177"/>
      <c r="X7" s="59"/>
      <c r="Y7" s="53"/>
      <c r="Z7" s="54"/>
      <c r="AA7" s="54"/>
      <c r="AB7" s="55"/>
      <c r="AC7" s="10"/>
      <c r="AD7" s="12"/>
      <c r="AE7" s="12"/>
      <c r="AF7" s="12"/>
    </row>
    <row r="8" spans="1:32" ht="15.75" customHeight="1" x14ac:dyDescent="0.25">
      <c r="A8" s="179"/>
      <c r="B8" s="179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2"/>
      <c r="R8" s="173"/>
      <c r="S8" s="174"/>
      <c r="T8" s="175"/>
      <c r="U8" s="176"/>
      <c r="V8" s="177"/>
      <c r="W8" s="177"/>
      <c r="X8" s="59"/>
      <c r="Y8" s="53"/>
      <c r="Z8" s="54"/>
      <c r="AA8" s="54"/>
      <c r="AB8" s="55"/>
      <c r="AC8" s="10"/>
      <c r="AD8" s="12"/>
      <c r="AE8" s="12"/>
      <c r="AF8" s="12"/>
    </row>
    <row r="9" spans="1:32" ht="20.100000000000001" customHeight="1" x14ac:dyDescent="0.25">
      <c r="A9" s="62" t="str">
        <f>LEFT(Référence!B28,LEN(Référence!B28)-4)</f>
        <v>Z000 224 876</v>
      </c>
      <c r="B9" s="16">
        <f>Référence!C28</f>
        <v>0</v>
      </c>
      <c r="C9" s="16">
        <f>Référence!D28</f>
        <v>0</v>
      </c>
      <c r="D9" s="16">
        <f>Référence!E28</f>
        <v>0</v>
      </c>
      <c r="E9" s="16">
        <f>Référence!F28</f>
        <v>0</v>
      </c>
      <c r="F9" s="16">
        <f>Référence!G28</f>
        <v>0</v>
      </c>
      <c r="G9" s="16">
        <f>Référence!H28</f>
        <v>0</v>
      </c>
      <c r="H9" s="16">
        <f>Référence!I28</f>
        <v>0</v>
      </c>
      <c r="I9" s="16">
        <f>Référence!J28</f>
        <v>0</v>
      </c>
      <c r="J9" s="16">
        <f>Référence!K28</f>
        <v>0</v>
      </c>
      <c r="K9" s="16">
        <f>Référence!L28</f>
        <v>0</v>
      </c>
      <c r="L9" s="16">
        <f>Référence!M28</f>
        <v>0</v>
      </c>
      <c r="M9" s="16">
        <f>Référence!N28</f>
        <v>0</v>
      </c>
      <c r="N9" s="16">
        <f>Référence!O28</f>
        <v>0</v>
      </c>
      <c r="O9" s="16">
        <f>Référence!P28</f>
        <v>0</v>
      </c>
      <c r="P9" s="16">
        <f>Référence!Q28</f>
        <v>0</v>
      </c>
      <c r="Q9" s="186" t="s">
        <v>6</v>
      </c>
      <c r="R9" s="98"/>
      <c r="S9" s="101" t="s">
        <v>99</v>
      </c>
      <c r="T9" s="98"/>
      <c r="U9" s="98"/>
      <c r="V9" s="98"/>
      <c r="W9" s="63"/>
      <c r="X9" s="12"/>
      <c r="Y9" s="53"/>
      <c r="Z9" s="54"/>
      <c r="AA9" s="54"/>
      <c r="AB9" s="55"/>
      <c r="AC9" s="10"/>
      <c r="AD9" s="12"/>
      <c r="AE9" s="12"/>
      <c r="AF9" s="12"/>
    </row>
    <row r="10" spans="1:32" ht="20.100000000000001" customHeight="1" x14ac:dyDescent="0.25">
      <c r="A10" s="62" t="str">
        <f>LEFT(Référence!B29,LEN(Référence!B29)-4)</f>
        <v>Z000 224 878</v>
      </c>
      <c r="B10" s="16">
        <f>Référence!C29</f>
        <v>0</v>
      </c>
      <c r="C10" s="16">
        <f>Référence!D29</f>
        <v>0</v>
      </c>
      <c r="D10" s="16">
        <f>Référence!E29</f>
        <v>0</v>
      </c>
      <c r="E10" s="16">
        <f>Référence!F29</f>
        <v>0</v>
      </c>
      <c r="F10" s="16">
        <f>Référence!G29</f>
        <v>0</v>
      </c>
      <c r="G10" s="16">
        <f>Référence!H29</f>
        <v>0</v>
      </c>
      <c r="H10" s="16">
        <f>Référence!I29</f>
        <v>0</v>
      </c>
      <c r="I10" s="16">
        <f>Référence!J29</f>
        <v>0</v>
      </c>
      <c r="J10" s="16">
        <f>Référence!K29</f>
        <v>0</v>
      </c>
      <c r="K10" s="16">
        <f>Référence!L29</f>
        <v>0</v>
      </c>
      <c r="L10" s="16">
        <f>Référence!M29</f>
        <v>0</v>
      </c>
      <c r="M10" s="16">
        <f>Référence!N29</f>
        <v>0</v>
      </c>
      <c r="N10" s="16">
        <f>Référence!O29</f>
        <v>0</v>
      </c>
      <c r="O10" s="16">
        <f>Référence!P29</f>
        <v>0</v>
      </c>
      <c r="P10" s="16">
        <f>Référence!Q29</f>
        <v>0</v>
      </c>
      <c r="Q10" s="187"/>
      <c r="R10" s="98"/>
      <c r="S10" s="101" t="s">
        <v>99</v>
      </c>
      <c r="T10" s="98"/>
      <c r="U10" s="98"/>
      <c r="V10" s="98"/>
      <c r="W10" s="63"/>
      <c r="X10" s="12"/>
      <c r="Y10" s="53"/>
      <c r="Z10" s="54"/>
      <c r="AA10" s="54"/>
      <c r="AB10" s="55"/>
      <c r="AC10" s="10"/>
      <c r="AD10" s="12"/>
      <c r="AE10" s="12"/>
      <c r="AF10" s="12"/>
    </row>
    <row r="11" spans="1:32" ht="20.100000000000001" customHeight="1" x14ac:dyDescent="0.25">
      <c r="A11" s="62" t="str">
        <f>LEFT(Référence!B30,LEN(Référence!B30)-4)</f>
        <v>Z000 224 879</v>
      </c>
      <c r="B11" s="16">
        <f>Référence!C30</f>
        <v>0</v>
      </c>
      <c r="C11" s="16">
        <f>Référence!D30</f>
        <v>0</v>
      </c>
      <c r="D11" s="16">
        <f>Référence!E30</f>
        <v>0</v>
      </c>
      <c r="E11" s="16">
        <f>Référence!F30</f>
        <v>0</v>
      </c>
      <c r="F11" s="16">
        <f>Référence!G30</f>
        <v>0</v>
      </c>
      <c r="G11" s="16">
        <f>Référence!H30</f>
        <v>0</v>
      </c>
      <c r="H11" s="16">
        <f>Référence!I30</f>
        <v>0</v>
      </c>
      <c r="I11" s="16">
        <f>Référence!J30</f>
        <v>0</v>
      </c>
      <c r="J11" s="16">
        <f>Référence!K30</f>
        <v>0</v>
      </c>
      <c r="K11" s="16">
        <f>Référence!L30</f>
        <v>0</v>
      </c>
      <c r="L11" s="16">
        <f>Référence!M30</f>
        <v>0</v>
      </c>
      <c r="M11" s="16">
        <f>Référence!N30</f>
        <v>0</v>
      </c>
      <c r="N11" s="16">
        <f>Référence!O30</f>
        <v>0</v>
      </c>
      <c r="O11" s="16">
        <f>Référence!P30</f>
        <v>0</v>
      </c>
      <c r="P11" s="16">
        <f>Référence!Q30</f>
        <v>0</v>
      </c>
      <c r="Q11" s="187"/>
      <c r="R11" s="98"/>
      <c r="S11" s="101" t="s">
        <v>99</v>
      </c>
      <c r="T11" s="98"/>
      <c r="U11" s="98"/>
      <c r="V11" s="98"/>
      <c r="W11" s="63"/>
      <c r="X11" s="12"/>
      <c r="Y11" s="53"/>
      <c r="Z11" s="54"/>
      <c r="AA11" s="54"/>
      <c r="AB11" s="55"/>
      <c r="AC11" s="10"/>
      <c r="AD11" s="12"/>
      <c r="AE11" s="12"/>
      <c r="AF11" s="12"/>
    </row>
    <row r="12" spans="1:32" ht="20.100000000000001" customHeight="1" x14ac:dyDescent="0.25">
      <c r="A12" s="62" t="str">
        <f>LEFT(Référence!B31,LEN(Référence!B31)-4)</f>
        <v>Z000 224 893</v>
      </c>
      <c r="B12" s="16">
        <f>Référence!C31</f>
        <v>0</v>
      </c>
      <c r="C12" s="16">
        <f>Référence!D31</f>
        <v>0</v>
      </c>
      <c r="D12" s="16">
        <f>Référence!E31</f>
        <v>0</v>
      </c>
      <c r="E12" s="16">
        <f>Référence!F31</f>
        <v>0</v>
      </c>
      <c r="F12" s="16">
        <f>Référence!G31</f>
        <v>0</v>
      </c>
      <c r="G12" s="16">
        <f>Référence!H31</f>
        <v>0</v>
      </c>
      <c r="H12" s="16">
        <f>Référence!I31</f>
        <v>0</v>
      </c>
      <c r="I12" s="16">
        <f>Référence!J31</f>
        <v>0</v>
      </c>
      <c r="J12" s="16">
        <f>Référence!K31</f>
        <v>0</v>
      </c>
      <c r="K12" s="16">
        <f>Référence!L31</f>
        <v>0</v>
      </c>
      <c r="L12" s="16">
        <f>Référence!M31</f>
        <v>0</v>
      </c>
      <c r="M12" s="16">
        <f>Référence!N31</f>
        <v>0</v>
      </c>
      <c r="N12" s="16">
        <f>Référence!O31</f>
        <v>0</v>
      </c>
      <c r="O12" s="16">
        <f>Référence!P31</f>
        <v>0</v>
      </c>
      <c r="P12" s="16">
        <f>Référence!Q31</f>
        <v>0</v>
      </c>
      <c r="Q12" s="187"/>
      <c r="R12" s="98"/>
      <c r="S12" s="101" t="s">
        <v>99</v>
      </c>
      <c r="T12" s="98"/>
      <c r="U12" s="98"/>
      <c r="V12" s="98"/>
      <c r="W12" s="63"/>
      <c r="X12" s="12"/>
      <c r="Y12" s="53"/>
      <c r="Z12" s="54"/>
      <c r="AA12" s="54"/>
      <c r="AB12" s="55"/>
      <c r="AC12" s="10"/>
      <c r="AD12" s="12"/>
      <c r="AE12" s="12"/>
      <c r="AF12" s="12"/>
    </row>
    <row r="13" spans="1:32" ht="20.100000000000001" customHeight="1" x14ac:dyDescent="0.25">
      <c r="A13" s="62" t="str">
        <f>LEFT(Référence!B32,LEN(Référence!B32)-4)</f>
        <v>Z000 224 894</v>
      </c>
      <c r="B13" s="16">
        <f>Référence!C32</f>
        <v>0</v>
      </c>
      <c r="C13" s="16">
        <f>Référence!D32</f>
        <v>0</v>
      </c>
      <c r="D13" s="16">
        <f>Référence!E32</f>
        <v>0</v>
      </c>
      <c r="E13" s="16">
        <f>Référence!F32</f>
        <v>0</v>
      </c>
      <c r="F13" s="16">
        <f>Référence!G32</f>
        <v>0</v>
      </c>
      <c r="G13" s="16">
        <f>Référence!H32</f>
        <v>0</v>
      </c>
      <c r="H13" s="16">
        <f>Référence!I32</f>
        <v>0</v>
      </c>
      <c r="I13" s="16">
        <f>Référence!J32</f>
        <v>0</v>
      </c>
      <c r="J13" s="16">
        <f>Référence!K32</f>
        <v>0</v>
      </c>
      <c r="K13" s="16">
        <f>Référence!L32</f>
        <v>0</v>
      </c>
      <c r="L13" s="16">
        <f>Référence!M32</f>
        <v>0</v>
      </c>
      <c r="M13" s="16">
        <f>Référence!N32</f>
        <v>0</v>
      </c>
      <c r="N13" s="16">
        <f>Référence!O32</f>
        <v>0</v>
      </c>
      <c r="O13" s="16">
        <f>Référence!P32</f>
        <v>0</v>
      </c>
      <c r="P13" s="16">
        <f>Référence!Q32</f>
        <v>0</v>
      </c>
      <c r="Q13" s="187"/>
      <c r="R13" s="98"/>
      <c r="S13" s="101" t="s">
        <v>99</v>
      </c>
      <c r="T13" s="98"/>
      <c r="U13" s="98"/>
      <c r="V13" s="98"/>
      <c r="W13" s="63"/>
      <c r="X13" s="12"/>
      <c r="Y13" s="53"/>
      <c r="Z13" s="54"/>
      <c r="AA13" s="54"/>
      <c r="AB13" s="55"/>
      <c r="AC13" s="10"/>
      <c r="AD13" s="12"/>
      <c r="AE13" s="12"/>
      <c r="AF13" s="12"/>
    </row>
    <row r="14" spans="1:32" ht="20.100000000000001" customHeight="1" x14ac:dyDescent="0.25">
      <c r="A14" s="62" t="str">
        <f>LEFT(Référence!B37,LEN(Référence!B37)-4)</f>
        <v>Z000 224 912</v>
      </c>
      <c r="B14" s="16">
        <f>Référence!C37</f>
        <v>0</v>
      </c>
      <c r="C14" s="16">
        <f>Référence!D37</f>
        <v>0</v>
      </c>
      <c r="D14" s="16">
        <f>Référence!E37</f>
        <v>0</v>
      </c>
      <c r="E14" s="16">
        <f>Référence!F37</f>
        <v>0</v>
      </c>
      <c r="F14" s="16">
        <f>Référence!G37</f>
        <v>0</v>
      </c>
      <c r="G14" s="16">
        <f>Référence!H37</f>
        <v>0</v>
      </c>
      <c r="H14" s="16">
        <f>Référence!I37</f>
        <v>0</v>
      </c>
      <c r="I14" s="16">
        <f>Référence!J37</f>
        <v>0</v>
      </c>
      <c r="J14" s="16">
        <f>Référence!K37</f>
        <v>0</v>
      </c>
      <c r="K14" s="16">
        <f>Référence!L37</f>
        <v>0</v>
      </c>
      <c r="L14" s="16">
        <f>Référence!M37</f>
        <v>0</v>
      </c>
      <c r="M14" s="16">
        <f>Référence!N37</f>
        <v>0</v>
      </c>
      <c r="N14" s="16">
        <f>Référence!O37</f>
        <v>0</v>
      </c>
      <c r="O14" s="16">
        <f>Référence!P37</f>
        <v>0</v>
      </c>
      <c r="P14" s="16">
        <f>Référence!Q37</f>
        <v>0</v>
      </c>
      <c r="Q14" s="187"/>
      <c r="R14" s="98"/>
      <c r="S14" s="101" t="s">
        <v>99</v>
      </c>
      <c r="T14" s="98"/>
      <c r="U14" s="98"/>
      <c r="V14" s="98"/>
      <c r="W14" s="63"/>
      <c r="X14" s="12"/>
      <c r="Y14" s="53"/>
      <c r="Z14" s="54"/>
      <c r="AA14" s="54"/>
      <c r="AB14" s="55"/>
      <c r="AC14" s="10"/>
      <c r="AD14" s="12"/>
      <c r="AE14" s="12"/>
      <c r="AF14" s="12"/>
    </row>
    <row r="15" spans="1:32" ht="20.100000000000001" customHeight="1" x14ac:dyDescent="0.25">
      <c r="A15" s="62" t="str">
        <f>LEFT(Référence!B38,LEN(Référence!B38)-4)</f>
        <v>Z000 224 913</v>
      </c>
      <c r="B15" s="16">
        <f>Référence!C38</f>
        <v>0</v>
      </c>
      <c r="C15" s="16">
        <f>Référence!D38</f>
        <v>0</v>
      </c>
      <c r="D15" s="16">
        <f>Référence!E38</f>
        <v>0</v>
      </c>
      <c r="E15" s="16">
        <f>Référence!F38</f>
        <v>0</v>
      </c>
      <c r="F15" s="16">
        <f>Référence!G38</f>
        <v>0</v>
      </c>
      <c r="G15" s="16">
        <f>Référence!H38</f>
        <v>0</v>
      </c>
      <c r="H15" s="16">
        <f>Référence!I38</f>
        <v>0</v>
      </c>
      <c r="I15" s="16">
        <f>Référence!J38</f>
        <v>0</v>
      </c>
      <c r="J15" s="16">
        <f>Référence!K38</f>
        <v>0</v>
      </c>
      <c r="K15" s="16">
        <f>Référence!L38</f>
        <v>0</v>
      </c>
      <c r="L15" s="16">
        <f>Référence!M38</f>
        <v>0</v>
      </c>
      <c r="M15" s="16">
        <f>Référence!N38</f>
        <v>0</v>
      </c>
      <c r="N15" s="16">
        <f>Référence!O38</f>
        <v>0</v>
      </c>
      <c r="O15" s="16">
        <f>Référence!P38</f>
        <v>0</v>
      </c>
      <c r="P15" s="16">
        <f>Référence!Q38</f>
        <v>0</v>
      </c>
      <c r="Q15" s="187"/>
      <c r="R15" s="98"/>
      <c r="S15" s="101" t="s">
        <v>99</v>
      </c>
      <c r="T15" s="98"/>
      <c r="U15" s="98"/>
      <c r="V15" s="98"/>
      <c r="W15" s="63"/>
      <c r="X15" s="12"/>
      <c r="Y15" s="53"/>
      <c r="Z15" s="54"/>
      <c r="AA15" s="54"/>
      <c r="AB15" s="55"/>
      <c r="AC15" s="10"/>
      <c r="AD15" s="12"/>
      <c r="AE15" s="12"/>
      <c r="AF15" s="12"/>
    </row>
    <row r="16" spans="1:32" ht="20.100000000000001" customHeight="1" x14ac:dyDescent="0.25">
      <c r="A16" s="62" t="str">
        <f>LEFT(Référence!B39,LEN(Référence!B39)-4)</f>
        <v>Z000 224 914</v>
      </c>
      <c r="B16" s="16">
        <f>Référence!C39</f>
        <v>0</v>
      </c>
      <c r="C16" s="16">
        <f>Référence!D39</f>
        <v>0</v>
      </c>
      <c r="D16" s="16">
        <f>Référence!E39</f>
        <v>0</v>
      </c>
      <c r="E16" s="16">
        <f>Référence!F39</f>
        <v>0</v>
      </c>
      <c r="F16" s="16">
        <f>Référence!G39</f>
        <v>0</v>
      </c>
      <c r="G16" s="16">
        <f>Référence!H39</f>
        <v>0</v>
      </c>
      <c r="H16" s="16">
        <f>Référence!I39</f>
        <v>0</v>
      </c>
      <c r="I16" s="16">
        <f>Référence!J39</f>
        <v>0</v>
      </c>
      <c r="J16" s="16">
        <f>Référence!K39</f>
        <v>0</v>
      </c>
      <c r="K16" s="16">
        <f>Référence!L39</f>
        <v>0</v>
      </c>
      <c r="L16" s="16">
        <f>Référence!M39</f>
        <v>0</v>
      </c>
      <c r="M16" s="16">
        <f>Référence!N39</f>
        <v>0</v>
      </c>
      <c r="N16" s="16">
        <f>Référence!O39</f>
        <v>0</v>
      </c>
      <c r="O16" s="16">
        <f>Référence!P39</f>
        <v>0</v>
      </c>
      <c r="P16" s="16">
        <f>Référence!Q39</f>
        <v>0</v>
      </c>
      <c r="Q16" s="187"/>
      <c r="R16" s="98"/>
      <c r="S16" s="101" t="s">
        <v>99</v>
      </c>
      <c r="T16" s="98"/>
      <c r="U16" s="98"/>
      <c r="V16" s="98"/>
      <c r="W16" s="63"/>
      <c r="X16" s="12"/>
      <c r="Y16" s="53"/>
      <c r="Z16" s="54"/>
      <c r="AA16" s="54"/>
      <c r="AB16" s="55"/>
      <c r="AC16" s="10"/>
      <c r="AD16" s="12"/>
      <c r="AE16" s="12"/>
      <c r="AF16" s="12"/>
    </row>
    <row r="17" spans="1:32" ht="20.100000000000001" customHeight="1" x14ac:dyDescent="0.25">
      <c r="A17" s="62" t="str">
        <f>LEFT(Référence!B40,LEN(Référence!B40)-4)</f>
        <v>Z000 224 915</v>
      </c>
      <c r="B17" s="16">
        <f>Référence!C40</f>
        <v>0</v>
      </c>
      <c r="C17" s="16">
        <f>Référence!D40</f>
        <v>0</v>
      </c>
      <c r="D17" s="16">
        <f>Référence!E40</f>
        <v>0</v>
      </c>
      <c r="E17" s="16">
        <f>Référence!F40</f>
        <v>0</v>
      </c>
      <c r="F17" s="16">
        <f>Référence!G40</f>
        <v>0</v>
      </c>
      <c r="G17" s="16">
        <f>Référence!H40</f>
        <v>0</v>
      </c>
      <c r="H17" s="16">
        <f>Référence!I40</f>
        <v>0</v>
      </c>
      <c r="I17" s="16">
        <f>Référence!J40</f>
        <v>0</v>
      </c>
      <c r="J17" s="16">
        <f>Référence!K40</f>
        <v>0</v>
      </c>
      <c r="K17" s="16">
        <f>Référence!L40</f>
        <v>0</v>
      </c>
      <c r="L17" s="16">
        <f>Référence!M40</f>
        <v>0</v>
      </c>
      <c r="M17" s="16">
        <f>Référence!N40</f>
        <v>0</v>
      </c>
      <c r="N17" s="16">
        <f>Référence!O40</f>
        <v>0</v>
      </c>
      <c r="O17" s="16">
        <f>Référence!P40</f>
        <v>0</v>
      </c>
      <c r="P17" s="16">
        <f>Référence!Q40</f>
        <v>0</v>
      </c>
      <c r="Q17" s="187"/>
      <c r="R17" s="98"/>
      <c r="S17" s="101" t="s">
        <v>99</v>
      </c>
      <c r="T17" s="98"/>
      <c r="U17" s="98"/>
      <c r="V17" s="98"/>
      <c r="W17" s="63"/>
      <c r="X17" s="12"/>
      <c r="Y17" s="53"/>
      <c r="Z17" s="54"/>
      <c r="AA17" s="54"/>
      <c r="AB17" s="55"/>
      <c r="AC17" s="10"/>
      <c r="AD17" s="12"/>
      <c r="AE17" s="12"/>
      <c r="AF17" s="12"/>
    </row>
    <row r="18" spans="1:32" ht="20.100000000000001" customHeight="1" x14ac:dyDescent="0.25">
      <c r="A18" s="62" t="str">
        <f>LEFT(Référence!B42,LEN(Référence!B42)-4)</f>
        <v>Z000 224 917</v>
      </c>
      <c r="B18" s="16">
        <f>Référence!C42</f>
        <v>0</v>
      </c>
      <c r="C18" s="16">
        <f>Référence!D42</f>
        <v>0</v>
      </c>
      <c r="D18" s="16">
        <f>Référence!E42</f>
        <v>0</v>
      </c>
      <c r="E18" s="16">
        <f>Référence!F42</f>
        <v>0</v>
      </c>
      <c r="F18" s="16">
        <f>Référence!G42</f>
        <v>0</v>
      </c>
      <c r="G18" s="16">
        <f>Référence!H42</f>
        <v>0</v>
      </c>
      <c r="H18" s="16">
        <f>Référence!I42</f>
        <v>0</v>
      </c>
      <c r="I18" s="16">
        <f>Référence!J42</f>
        <v>0</v>
      </c>
      <c r="J18" s="16">
        <f>Référence!K42</f>
        <v>0</v>
      </c>
      <c r="K18" s="16">
        <f>Référence!L42</f>
        <v>0</v>
      </c>
      <c r="L18" s="16">
        <f>Référence!M42</f>
        <v>0</v>
      </c>
      <c r="M18" s="16">
        <f>Référence!N42</f>
        <v>0</v>
      </c>
      <c r="N18" s="16">
        <f>Référence!O42</f>
        <v>0</v>
      </c>
      <c r="O18" s="16">
        <f>Référence!P42</f>
        <v>0</v>
      </c>
      <c r="P18" s="16">
        <f>Référence!Q42</f>
        <v>0</v>
      </c>
      <c r="Q18" s="187"/>
      <c r="R18" s="98"/>
      <c r="S18" s="101" t="s">
        <v>99</v>
      </c>
      <c r="T18" s="98"/>
      <c r="U18" s="98"/>
      <c r="V18" s="98"/>
      <c r="W18" s="63"/>
      <c r="X18" s="12"/>
      <c r="Y18" s="53"/>
      <c r="Z18" s="54"/>
      <c r="AA18" s="54"/>
      <c r="AB18" s="55"/>
      <c r="AC18" s="10"/>
      <c r="AD18" s="12"/>
      <c r="AE18" s="12"/>
      <c r="AF18" s="12"/>
    </row>
    <row r="19" spans="1:32" ht="20.100000000000001" customHeight="1" x14ac:dyDescent="0.25">
      <c r="A19" s="62" t="str">
        <f>LEFT(Référence!B43,LEN(Référence!B43)-4)</f>
        <v>Z000 224 918</v>
      </c>
      <c r="B19" s="16">
        <f>Référence!C43</f>
        <v>0</v>
      </c>
      <c r="C19" s="16">
        <f>Référence!D43</f>
        <v>0</v>
      </c>
      <c r="D19" s="16">
        <f>Référence!E43</f>
        <v>0</v>
      </c>
      <c r="E19" s="16">
        <f>Référence!F43</f>
        <v>0</v>
      </c>
      <c r="F19" s="16">
        <f>Référence!G43</f>
        <v>0</v>
      </c>
      <c r="G19" s="16">
        <f>Référence!H43</f>
        <v>0</v>
      </c>
      <c r="H19" s="16">
        <f>Référence!I43</f>
        <v>0</v>
      </c>
      <c r="I19" s="16">
        <f>Référence!J43</f>
        <v>0</v>
      </c>
      <c r="J19" s="16">
        <f>Référence!K43</f>
        <v>0</v>
      </c>
      <c r="K19" s="16">
        <f>Référence!L43</f>
        <v>0</v>
      </c>
      <c r="L19" s="16">
        <f>Référence!M43</f>
        <v>0</v>
      </c>
      <c r="M19" s="16">
        <f>Référence!N43</f>
        <v>0</v>
      </c>
      <c r="N19" s="16">
        <f>Référence!O43</f>
        <v>0</v>
      </c>
      <c r="O19" s="16">
        <f>Référence!P43</f>
        <v>0</v>
      </c>
      <c r="P19" s="16">
        <f>Référence!Q43</f>
        <v>0</v>
      </c>
      <c r="Q19" s="187"/>
      <c r="R19" s="98"/>
      <c r="S19" s="101" t="s">
        <v>99</v>
      </c>
      <c r="T19" s="98"/>
      <c r="U19" s="98"/>
      <c r="V19" s="98"/>
      <c r="W19" s="63"/>
      <c r="X19" s="12"/>
      <c r="Y19" s="53"/>
      <c r="Z19" s="54"/>
      <c r="AA19" s="54"/>
      <c r="AB19" s="55"/>
      <c r="AC19" s="10"/>
      <c r="AD19" s="12"/>
      <c r="AE19" s="12"/>
      <c r="AF19" s="12"/>
    </row>
    <row r="20" spans="1:32" ht="20.100000000000001" customHeight="1" x14ac:dyDescent="0.25">
      <c r="A20" s="62" t="str">
        <f>LEFT(Référence!B45,LEN(Référence!B45)-4)</f>
        <v>Z000 224 919</v>
      </c>
      <c r="B20" s="16">
        <f>Référence!C45</f>
        <v>0</v>
      </c>
      <c r="C20" s="16">
        <f>Référence!D45</f>
        <v>0</v>
      </c>
      <c r="D20" s="16">
        <f>Référence!E45</f>
        <v>0</v>
      </c>
      <c r="E20" s="16">
        <f>Référence!F45</f>
        <v>0</v>
      </c>
      <c r="F20" s="16">
        <f>Référence!G45</f>
        <v>0</v>
      </c>
      <c r="G20" s="16">
        <f>Référence!H45</f>
        <v>0</v>
      </c>
      <c r="H20" s="16">
        <f>Référence!I45</f>
        <v>0</v>
      </c>
      <c r="I20" s="16">
        <f>Référence!J45</f>
        <v>0</v>
      </c>
      <c r="J20" s="16">
        <f>Référence!K45</f>
        <v>0</v>
      </c>
      <c r="K20" s="16">
        <f>Référence!L45</f>
        <v>0</v>
      </c>
      <c r="L20" s="16">
        <f>Référence!M45</f>
        <v>0</v>
      </c>
      <c r="M20" s="16">
        <f>Référence!N45</f>
        <v>0</v>
      </c>
      <c r="N20" s="16">
        <f>Référence!O45</f>
        <v>0</v>
      </c>
      <c r="O20" s="16">
        <f>Référence!P45</f>
        <v>0</v>
      </c>
      <c r="P20" s="16">
        <f>Référence!Q45</f>
        <v>0</v>
      </c>
      <c r="Q20" s="187"/>
      <c r="R20" s="98"/>
      <c r="S20" s="101" t="s">
        <v>99</v>
      </c>
      <c r="T20" s="98"/>
      <c r="U20" s="98"/>
      <c r="V20" s="98"/>
      <c r="W20" s="63"/>
      <c r="X20" s="12"/>
      <c r="Y20" s="53"/>
      <c r="Z20" s="54"/>
      <c r="AA20" s="54"/>
      <c r="AB20" s="55"/>
      <c r="AC20" s="10"/>
      <c r="AD20" s="12"/>
      <c r="AE20" s="12"/>
      <c r="AF20" s="12"/>
    </row>
    <row r="21" spans="1:32" ht="20.100000000000001" customHeight="1" x14ac:dyDescent="0.25">
      <c r="A21" s="62" t="str">
        <f>LEFT(Référence!B48,LEN(Référence!B48)-4)</f>
        <v>Z000 224 984</v>
      </c>
      <c r="B21" s="16">
        <f>Référence!C48</f>
        <v>0</v>
      </c>
      <c r="C21" s="16">
        <f>Référence!D48</f>
        <v>0</v>
      </c>
      <c r="D21" s="16">
        <f>Référence!E48</f>
        <v>0</v>
      </c>
      <c r="E21" s="16">
        <f>Référence!F48</f>
        <v>0</v>
      </c>
      <c r="F21" s="16">
        <f>Référence!G48</f>
        <v>0</v>
      </c>
      <c r="G21" s="16">
        <f>Référence!H48</f>
        <v>0</v>
      </c>
      <c r="H21" s="16">
        <f>Référence!I48</f>
        <v>0</v>
      </c>
      <c r="I21" s="16">
        <f>Référence!J48</f>
        <v>0</v>
      </c>
      <c r="J21" s="16">
        <f>Référence!K48</f>
        <v>0</v>
      </c>
      <c r="K21" s="16">
        <f>Référence!L48</f>
        <v>0</v>
      </c>
      <c r="L21" s="16">
        <f>Référence!M48</f>
        <v>0</v>
      </c>
      <c r="M21" s="16">
        <f>Référence!N48</f>
        <v>0</v>
      </c>
      <c r="N21" s="16">
        <f>Référence!O48</f>
        <v>0</v>
      </c>
      <c r="O21" s="16">
        <f>Référence!P48</f>
        <v>0</v>
      </c>
      <c r="P21" s="16">
        <f>Référence!Q48</f>
        <v>0</v>
      </c>
      <c r="Q21" s="187"/>
      <c r="R21" s="98"/>
      <c r="S21" s="101" t="s">
        <v>99</v>
      </c>
      <c r="T21" s="98"/>
      <c r="U21" s="98"/>
      <c r="V21" s="98"/>
      <c r="W21" s="63"/>
      <c r="X21" s="12"/>
      <c r="Y21" s="53"/>
      <c r="Z21" s="54"/>
      <c r="AA21" s="54"/>
      <c r="AB21" s="55"/>
      <c r="AC21" s="10"/>
      <c r="AD21" s="12"/>
      <c r="AE21" s="12"/>
      <c r="AF21" s="12"/>
    </row>
    <row r="22" spans="1:32" s="9" customFormat="1" ht="20.100000000000001" customHeight="1" x14ac:dyDescent="0.25">
      <c r="A22" s="62" t="str">
        <f>LEFT(Référence!B50,LEN(Référence!B50)-4)</f>
        <v>Z000 278 077</v>
      </c>
      <c r="B22" s="16">
        <f>Référence!C50</f>
        <v>0</v>
      </c>
      <c r="C22" s="16">
        <f>Référence!D50</f>
        <v>0</v>
      </c>
      <c r="D22" s="16">
        <f>Référence!E50</f>
        <v>0</v>
      </c>
      <c r="E22" s="16">
        <f>Référence!F50</f>
        <v>0</v>
      </c>
      <c r="F22" s="16">
        <f>Référence!G50</f>
        <v>0</v>
      </c>
      <c r="G22" s="16">
        <f>Référence!H50</f>
        <v>0</v>
      </c>
      <c r="H22" s="16">
        <f>Référence!I50</f>
        <v>0</v>
      </c>
      <c r="I22" s="16">
        <f>Référence!J50</f>
        <v>0</v>
      </c>
      <c r="J22" s="16">
        <f>Référence!K50</f>
        <v>0</v>
      </c>
      <c r="K22" s="16">
        <f>Référence!L50</f>
        <v>0</v>
      </c>
      <c r="L22" s="16">
        <f>Référence!M50</f>
        <v>0</v>
      </c>
      <c r="M22" s="16">
        <f>Référence!N50</f>
        <v>0</v>
      </c>
      <c r="N22" s="16">
        <f>Référence!O50</f>
        <v>0</v>
      </c>
      <c r="O22" s="16">
        <f>Référence!P50</f>
        <v>0</v>
      </c>
      <c r="P22" s="16">
        <f>Référence!Q50</f>
        <v>0</v>
      </c>
      <c r="Q22" s="187"/>
      <c r="R22" s="98"/>
      <c r="S22" s="101" t="s">
        <v>99</v>
      </c>
      <c r="T22" s="98"/>
      <c r="U22" s="98"/>
      <c r="V22" s="98"/>
      <c r="W22" s="63"/>
      <c r="X22" s="12"/>
      <c r="Y22" s="53"/>
      <c r="Z22" s="54"/>
      <c r="AA22" s="54"/>
      <c r="AB22" s="55"/>
      <c r="AC22" s="10"/>
      <c r="AD22" s="12"/>
    </row>
    <row r="23" spans="1:32" s="9" customFormat="1" ht="20.100000000000001" customHeight="1" x14ac:dyDescent="0.25">
      <c r="A23" s="62" t="str">
        <f>LEFT(Référence!B51,LEN(Référence!B51)-4)</f>
        <v>Z000 278 078</v>
      </c>
      <c r="B23" s="16">
        <f>Référence!C51</f>
        <v>0</v>
      </c>
      <c r="C23" s="16">
        <f>Référence!D51</f>
        <v>0</v>
      </c>
      <c r="D23" s="16">
        <f>Référence!E51</f>
        <v>0</v>
      </c>
      <c r="E23" s="16">
        <f>Référence!F51</f>
        <v>0</v>
      </c>
      <c r="F23" s="16">
        <f>Référence!G51</f>
        <v>0</v>
      </c>
      <c r="G23" s="16">
        <f>Référence!H51</f>
        <v>0</v>
      </c>
      <c r="H23" s="16">
        <f>Référence!I51</f>
        <v>0</v>
      </c>
      <c r="I23" s="16">
        <f>Référence!J51</f>
        <v>0</v>
      </c>
      <c r="J23" s="16">
        <f>Référence!K51</f>
        <v>0</v>
      </c>
      <c r="K23" s="16">
        <f>Référence!L51</f>
        <v>0</v>
      </c>
      <c r="L23" s="16">
        <f>Référence!M51</f>
        <v>0</v>
      </c>
      <c r="M23" s="16">
        <f>Référence!N51</f>
        <v>0</v>
      </c>
      <c r="N23" s="16">
        <f>Référence!O51</f>
        <v>0</v>
      </c>
      <c r="O23" s="16">
        <f>Référence!P51</f>
        <v>0</v>
      </c>
      <c r="P23" s="16">
        <f>Référence!Q51</f>
        <v>0</v>
      </c>
      <c r="Q23" s="187"/>
      <c r="R23" s="98"/>
      <c r="S23" s="101" t="s">
        <v>99</v>
      </c>
      <c r="T23" s="98"/>
      <c r="U23" s="98"/>
      <c r="V23" s="98"/>
      <c r="W23" s="63"/>
      <c r="Y23" s="72"/>
      <c r="Z23" s="73"/>
      <c r="AA23" s="73"/>
      <c r="AB23" s="74"/>
      <c r="AC23" s="99"/>
    </row>
    <row r="24" spans="1:32" s="9" customFormat="1" ht="20.100000000000001" customHeight="1" x14ac:dyDescent="0.25">
      <c r="A24" s="62" t="str">
        <f>LEFT(Référence!B52,LEN(Référence!B52)-4)</f>
        <v>Z000 278 079</v>
      </c>
      <c r="B24" s="16">
        <f>Référence!C52</f>
        <v>0</v>
      </c>
      <c r="C24" s="16">
        <f>Référence!D52</f>
        <v>0</v>
      </c>
      <c r="D24" s="16">
        <f>Référence!E52</f>
        <v>0</v>
      </c>
      <c r="E24" s="16">
        <f>Référence!F52</f>
        <v>0</v>
      </c>
      <c r="F24" s="16">
        <f>Référence!G52</f>
        <v>0</v>
      </c>
      <c r="G24" s="16">
        <f>Référence!H52</f>
        <v>0</v>
      </c>
      <c r="H24" s="16">
        <f>Référence!I52</f>
        <v>0</v>
      </c>
      <c r="I24" s="16">
        <f>Référence!J52</f>
        <v>0</v>
      </c>
      <c r="J24" s="16">
        <f>Référence!K52</f>
        <v>0</v>
      </c>
      <c r="K24" s="16">
        <f>Référence!L52</f>
        <v>0</v>
      </c>
      <c r="L24" s="16">
        <f>Référence!M52</f>
        <v>0</v>
      </c>
      <c r="M24" s="16">
        <f>Référence!N52</f>
        <v>0</v>
      </c>
      <c r="N24" s="16">
        <f>Référence!O52</f>
        <v>0</v>
      </c>
      <c r="O24" s="16">
        <f>Référence!P52</f>
        <v>0</v>
      </c>
      <c r="P24" s="16">
        <f>Référence!Q52</f>
        <v>0</v>
      </c>
      <c r="Q24" s="187"/>
      <c r="R24" s="98"/>
      <c r="S24" s="101" t="s">
        <v>99</v>
      </c>
      <c r="T24" s="98"/>
      <c r="U24" s="98"/>
      <c r="V24" s="98"/>
      <c r="W24" s="63"/>
      <c r="Y24" s="72"/>
      <c r="Z24" s="73"/>
      <c r="AA24" s="73"/>
      <c r="AB24" s="74"/>
      <c r="AC24" s="99"/>
    </row>
    <row r="25" spans="1:32" s="9" customFormat="1" ht="20.100000000000001" customHeight="1" x14ac:dyDescent="0.25">
      <c r="A25" s="62" t="str">
        <f>LEFT(Référence!B53,LEN(Référence!B53)-4)</f>
        <v>Z000 278 110</v>
      </c>
      <c r="B25" s="16">
        <f>Référence!C53</f>
        <v>0</v>
      </c>
      <c r="C25" s="16">
        <f>Référence!D53</f>
        <v>0</v>
      </c>
      <c r="D25" s="16">
        <f>Référence!E53</f>
        <v>0</v>
      </c>
      <c r="E25" s="16">
        <f>Référence!F53</f>
        <v>0</v>
      </c>
      <c r="F25" s="16">
        <f>Référence!G53</f>
        <v>0</v>
      </c>
      <c r="G25" s="16">
        <f>Référence!H53</f>
        <v>0</v>
      </c>
      <c r="H25" s="16">
        <f>Référence!I53</f>
        <v>0</v>
      </c>
      <c r="I25" s="16">
        <f>Référence!J53</f>
        <v>0</v>
      </c>
      <c r="J25" s="16">
        <f>Référence!K53</f>
        <v>0</v>
      </c>
      <c r="K25" s="16">
        <f>Référence!L53</f>
        <v>0</v>
      </c>
      <c r="L25" s="16">
        <f>Référence!M53</f>
        <v>0</v>
      </c>
      <c r="M25" s="16">
        <f>Référence!N53</f>
        <v>0</v>
      </c>
      <c r="N25" s="16">
        <f>Référence!O53</f>
        <v>0</v>
      </c>
      <c r="O25" s="16">
        <f>Référence!P53</f>
        <v>0</v>
      </c>
      <c r="P25" s="16">
        <f>Référence!Q53</f>
        <v>0</v>
      </c>
      <c r="Q25" s="187"/>
      <c r="R25" s="98"/>
      <c r="S25" s="101" t="s">
        <v>99</v>
      </c>
      <c r="T25" s="98"/>
      <c r="U25" s="98"/>
      <c r="V25" s="98"/>
      <c r="W25" s="63"/>
      <c r="Y25" s="72"/>
      <c r="Z25" s="73"/>
      <c r="AA25" s="73"/>
      <c r="AB25" s="74"/>
      <c r="AC25" s="99"/>
    </row>
    <row r="26" spans="1:32" s="9" customFormat="1" ht="20.100000000000001" customHeight="1" x14ac:dyDescent="0.25">
      <c r="A26" s="62" t="str">
        <f>LEFT(Référence!B100,LEN(Référence!B100)-4)</f>
        <v>Z000 384 024</v>
      </c>
      <c r="B26" s="16">
        <f>Référence!C100</f>
        <v>0</v>
      </c>
      <c r="C26" s="16">
        <f>Référence!D100</f>
        <v>0</v>
      </c>
      <c r="D26" s="16">
        <f>Référence!E100</f>
        <v>0</v>
      </c>
      <c r="E26" s="16">
        <f>Référence!F100</f>
        <v>0</v>
      </c>
      <c r="F26" s="16">
        <f>Référence!G100</f>
        <v>0</v>
      </c>
      <c r="G26" s="16">
        <f>Référence!H100</f>
        <v>0</v>
      </c>
      <c r="H26" s="16">
        <f>Référence!I100</f>
        <v>0</v>
      </c>
      <c r="I26" s="16">
        <f>Référence!J100</f>
        <v>0</v>
      </c>
      <c r="J26" s="16">
        <f>Référence!K100</f>
        <v>0</v>
      </c>
      <c r="K26" s="16">
        <f>Référence!L100</f>
        <v>0</v>
      </c>
      <c r="L26" s="16">
        <f>Référence!M100</f>
        <v>0</v>
      </c>
      <c r="M26" s="16">
        <f>Référence!N100</f>
        <v>0</v>
      </c>
      <c r="N26" s="16">
        <f>Référence!O100</f>
        <v>0</v>
      </c>
      <c r="O26" s="16">
        <f>Référence!P100</f>
        <v>0</v>
      </c>
      <c r="P26" s="16">
        <f>Référence!Q100</f>
        <v>0</v>
      </c>
      <c r="Q26" s="187"/>
      <c r="R26" s="98"/>
      <c r="S26" s="101" t="s">
        <v>99</v>
      </c>
      <c r="T26" s="98"/>
      <c r="U26" s="98"/>
      <c r="V26" s="98"/>
      <c r="W26" s="63"/>
      <c r="Y26" s="72"/>
      <c r="Z26" s="73"/>
      <c r="AA26" s="73"/>
      <c r="AB26" s="74"/>
      <c r="AC26" s="99"/>
    </row>
    <row r="27" spans="1:32" s="9" customFormat="1" ht="20.100000000000001" customHeight="1" x14ac:dyDescent="0.25">
      <c r="A27" s="62" t="str">
        <f>LEFT(Référence!B118,LEN(Référence!B118)-4)</f>
        <v>Z000 514 747</v>
      </c>
      <c r="B27" s="16">
        <f>Référence!C118</f>
        <v>0</v>
      </c>
      <c r="C27" s="16">
        <f>Référence!D118</f>
        <v>0</v>
      </c>
      <c r="D27" s="16">
        <f>Référence!E118</f>
        <v>0</v>
      </c>
      <c r="E27" s="16">
        <f>Référence!F118</f>
        <v>0</v>
      </c>
      <c r="F27" s="16">
        <f>Référence!G118</f>
        <v>0</v>
      </c>
      <c r="G27" s="16">
        <f>Référence!H118</f>
        <v>0</v>
      </c>
      <c r="H27" s="16">
        <f>Référence!I118</f>
        <v>0</v>
      </c>
      <c r="I27" s="16">
        <f>Référence!J118</f>
        <v>0</v>
      </c>
      <c r="J27" s="16">
        <f>Référence!K118</f>
        <v>0</v>
      </c>
      <c r="K27" s="16">
        <f>Référence!L118</f>
        <v>0</v>
      </c>
      <c r="L27" s="16">
        <f>Référence!M118</f>
        <v>0</v>
      </c>
      <c r="M27" s="16">
        <f>Référence!N118</f>
        <v>0</v>
      </c>
      <c r="N27" s="16">
        <f>Référence!O118</f>
        <v>0</v>
      </c>
      <c r="O27" s="16">
        <f>Référence!P118</f>
        <v>0</v>
      </c>
      <c r="P27" s="16">
        <f>Référence!Q118</f>
        <v>0</v>
      </c>
      <c r="Q27" s="187"/>
      <c r="R27" s="98"/>
      <c r="S27" s="101" t="s">
        <v>99</v>
      </c>
      <c r="T27" s="98"/>
      <c r="U27" s="98"/>
      <c r="V27" s="98"/>
      <c r="W27" s="63"/>
      <c r="Y27" s="72"/>
      <c r="Z27" s="73"/>
      <c r="AA27" s="73"/>
      <c r="AB27" s="74"/>
      <c r="AC27" s="99"/>
    </row>
    <row r="28" spans="1:32" s="9" customFormat="1" ht="20.100000000000001" customHeight="1" x14ac:dyDescent="0.25">
      <c r="A28" s="62" t="str">
        <f>LEFT(Référence!B120,LEN(Référence!B120)-4)</f>
        <v>Z000 517 354</v>
      </c>
      <c r="B28" s="16" t="s">
        <v>201</v>
      </c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187"/>
      <c r="R28" s="98"/>
      <c r="S28" s="98"/>
      <c r="T28" s="98"/>
      <c r="U28" s="98"/>
      <c r="V28" s="98"/>
      <c r="W28" s="63"/>
      <c r="Y28" s="72"/>
      <c r="Z28" s="73"/>
      <c r="AA28" s="73"/>
      <c r="AB28" s="74"/>
      <c r="AC28" s="99"/>
    </row>
    <row r="29" spans="1:32" s="9" customFormat="1" ht="20.100000000000001" customHeight="1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187"/>
      <c r="R29" s="98"/>
      <c r="S29" s="98"/>
      <c r="T29" s="98"/>
      <c r="U29" s="98"/>
      <c r="V29" s="98"/>
      <c r="W29" s="63"/>
      <c r="Y29" s="72"/>
      <c r="Z29" s="73"/>
      <c r="AA29" s="73"/>
      <c r="AB29" s="74"/>
      <c r="AC29" s="99"/>
    </row>
    <row r="30" spans="1:32" s="9" customFormat="1" ht="20.100000000000001" customHeight="1" x14ac:dyDescent="0.2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187"/>
      <c r="R30" s="98"/>
      <c r="S30" s="98"/>
      <c r="T30" s="98"/>
      <c r="U30" s="98"/>
      <c r="V30" s="98"/>
      <c r="W30" s="63"/>
      <c r="Y30" s="72"/>
      <c r="Z30" s="73"/>
      <c r="AA30" s="73"/>
      <c r="AB30" s="74"/>
      <c r="AC30" s="99"/>
    </row>
    <row r="31" spans="1:32" s="9" customFormat="1" ht="20.100000000000001" customHeight="1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187"/>
      <c r="R31" s="63"/>
      <c r="S31" s="98"/>
      <c r="T31" s="98"/>
      <c r="U31" s="98"/>
      <c r="V31" s="63"/>
      <c r="W31" s="63"/>
      <c r="Y31" s="72"/>
      <c r="Z31" s="73"/>
      <c r="AA31" s="73"/>
      <c r="AB31" s="74"/>
      <c r="AC31" s="99"/>
      <c r="AE31" s="12"/>
      <c r="AF31" s="12"/>
    </row>
    <row r="32" spans="1:32" ht="20.100000000000001" customHeight="1" x14ac:dyDescent="0.25">
      <c r="A32" s="62"/>
      <c r="B32" s="7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88"/>
      <c r="R32" s="63"/>
      <c r="S32" s="63"/>
      <c r="T32" s="63"/>
      <c r="U32" s="63"/>
      <c r="V32" s="63"/>
      <c r="W32" s="63"/>
      <c r="X32" s="12"/>
      <c r="Y32" s="53"/>
      <c r="Z32" s="54"/>
      <c r="AA32" s="54"/>
      <c r="AB32" s="55"/>
      <c r="AC32" s="10"/>
      <c r="AD32" s="12"/>
      <c r="AE32" s="12"/>
      <c r="AF32" s="12"/>
    </row>
    <row r="33" spans="1:32" ht="20.100000000000001" customHeight="1" x14ac:dyDescent="0.25">
      <c r="A33" s="189" t="s">
        <v>21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1">
        <f>COUNTA(B9:P32)-COUNT(B9:P32)</f>
        <v>1</v>
      </c>
      <c r="P33" s="192"/>
      <c r="Q33" s="9"/>
      <c r="R33" s="12"/>
      <c r="S33" s="12"/>
      <c r="T33" s="12"/>
      <c r="U33" s="12"/>
      <c r="V33" s="12"/>
      <c r="W33" s="12"/>
      <c r="X33" s="12"/>
      <c r="Y33" s="53" t="str">
        <f>Q9</f>
        <v>W1B63</v>
      </c>
      <c r="Z33" s="54" t="s">
        <v>30</v>
      </c>
      <c r="AA33" s="77">
        <f>O33</f>
        <v>1</v>
      </c>
      <c r="AB33" s="55"/>
      <c r="AC33" s="10"/>
      <c r="AD33" s="12"/>
      <c r="AE33" s="12"/>
      <c r="AF33" s="12"/>
    </row>
    <row r="34" spans="1:32" ht="20.100000000000001" customHeight="1" x14ac:dyDescent="0.25">
      <c r="A34" s="65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9"/>
      <c r="R34" s="12"/>
      <c r="S34" s="12"/>
      <c r="T34" s="12"/>
      <c r="U34" s="12"/>
      <c r="V34" s="12"/>
      <c r="W34" s="12"/>
      <c r="X34" s="12"/>
      <c r="Y34" s="53"/>
      <c r="Z34" s="54"/>
      <c r="AA34" s="54"/>
      <c r="AB34" s="55"/>
      <c r="AC34" s="10"/>
      <c r="AD34" s="12"/>
      <c r="AE34" s="12"/>
      <c r="AF34" s="12"/>
    </row>
    <row r="35" spans="1:32" ht="20.100000000000001" customHeight="1" x14ac:dyDescent="0.25">
      <c r="A35" s="180" t="s">
        <v>18</v>
      </c>
      <c r="B35" s="180"/>
      <c r="C35" s="180"/>
      <c r="D35" s="180"/>
      <c r="E35" s="180"/>
      <c r="F35" s="180"/>
      <c r="G35" s="193" t="e">
        <f>SUM(Référence!X227,Référence!X229)</f>
        <v>#REF!</v>
      </c>
      <c r="H35" s="182"/>
      <c r="I35" s="194"/>
      <c r="J35" s="194"/>
      <c r="K35" s="64"/>
      <c r="L35" s="64"/>
      <c r="M35" s="64"/>
      <c r="N35" s="64"/>
      <c r="O35" s="64"/>
      <c r="P35" s="64"/>
      <c r="Q35" s="9"/>
      <c r="R35" s="12"/>
      <c r="S35" s="12"/>
      <c r="T35" s="12"/>
      <c r="U35" s="12"/>
      <c r="V35" s="12"/>
      <c r="W35" s="12"/>
      <c r="X35" s="12"/>
      <c r="Y35" s="53"/>
      <c r="Z35" s="54"/>
      <c r="AA35" s="54"/>
      <c r="AB35" s="55"/>
      <c r="AC35" s="10"/>
      <c r="AD35" s="12"/>
      <c r="AE35" s="12"/>
      <c r="AF35" s="12"/>
    </row>
    <row r="36" spans="1:32" ht="18.75" customHeight="1" x14ac:dyDescent="0.25">
      <c r="A36" s="180" t="s">
        <v>5</v>
      </c>
      <c r="B36" s="180"/>
      <c r="C36" s="180"/>
      <c r="D36" s="180"/>
      <c r="E36" s="180"/>
      <c r="F36" s="181"/>
      <c r="G36" s="182" t="e">
        <f>#REF!</f>
        <v>#REF!</v>
      </c>
      <c r="H36" s="182"/>
      <c r="I36" s="183"/>
      <c r="J36" s="183"/>
      <c r="K36" s="64"/>
      <c r="L36" s="64"/>
      <c r="M36" s="64"/>
      <c r="N36" s="64"/>
      <c r="O36" s="64"/>
      <c r="P36" s="64"/>
      <c r="Q36" s="9"/>
      <c r="R36" s="12"/>
      <c r="S36" s="12"/>
      <c r="T36" s="12"/>
      <c r="U36" s="12"/>
      <c r="V36" s="12"/>
      <c r="W36" s="12"/>
      <c r="X36" s="12"/>
      <c r="Y36" s="53"/>
      <c r="Z36" s="54"/>
      <c r="AA36" s="54"/>
      <c r="AB36" s="55"/>
      <c r="AC36" s="10"/>
      <c r="AD36" s="12"/>
      <c r="AE36" s="12"/>
      <c r="AF36" s="12"/>
    </row>
    <row r="37" spans="1:32" ht="20.100000000000001" customHeight="1" x14ac:dyDescent="0.2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9"/>
      <c r="R37" s="12"/>
      <c r="S37" s="12"/>
      <c r="T37" s="12"/>
      <c r="U37" s="12"/>
      <c r="V37" s="12"/>
      <c r="W37" s="12"/>
      <c r="X37" s="12"/>
      <c r="Y37" s="53"/>
      <c r="Z37" s="54"/>
      <c r="AA37" s="54"/>
      <c r="AB37" s="55"/>
      <c r="AC37" s="10"/>
      <c r="AD37" s="12"/>
      <c r="AE37" s="12"/>
      <c r="AF37" s="12"/>
    </row>
    <row r="38" spans="1:32" ht="20.100000000000001" customHeight="1" x14ac:dyDescent="0.25">
      <c r="A38" s="65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9"/>
      <c r="R38" s="12"/>
      <c r="S38" s="12"/>
      <c r="T38" s="12"/>
      <c r="U38" s="12"/>
      <c r="V38" s="12"/>
      <c r="W38" s="12"/>
      <c r="X38" s="12"/>
      <c r="Y38" s="53"/>
      <c r="Z38" s="54"/>
      <c r="AA38" s="54"/>
      <c r="AB38" s="55"/>
      <c r="AC38" s="10"/>
      <c r="AD38" s="12"/>
      <c r="AE38" s="12"/>
      <c r="AF38" s="12"/>
    </row>
    <row r="39" spans="1:32" ht="20.100000000000001" customHeight="1" x14ac:dyDescent="0.25">
      <c r="A39" s="12"/>
      <c r="B39" s="12"/>
      <c r="C39" s="12"/>
      <c r="D39" s="12"/>
      <c r="E39" s="12"/>
      <c r="F39" s="12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12"/>
      <c r="S39" s="12"/>
      <c r="T39" s="12"/>
      <c r="U39" s="12"/>
      <c r="V39" s="12"/>
      <c r="W39" s="12"/>
      <c r="X39" s="12"/>
      <c r="Y39" s="53"/>
      <c r="Z39" s="54"/>
      <c r="AA39" s="54"/>
      <c r="AB39" s="55"/>
      <c r="AC39" s="10"/>
      <c r="AD39" s="12"/>
      <c r="AE39" s="12"/>
      <c r="AF39" s="12"/>
    </row>
    <row r="40" spans="1:32" ht="20.100000000000001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53"/>
      <c r="Z40" s="54"/>
      <c r="AA40" s="54"/>
      <c r="AB40" s="55"/>
      <c r="AC40" s="10"/>
      <c r="AD40" s="12"/>
      <c r="AE40" s="12"/>
      <c r="AF40" s="12"/>
    </row>
    <row r="41" spans="1:32" ht="20.100000000000001" customHeight="1" x14ac:dyDescent="0.25">
      <c r="A41" s="66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53"/>
      <c r="Z41" s="54"/>
      <c r="AA41" s="54"/>
      <c r="AB41" s="55"/>
      <c r="AC41" s="10"/>
      <c r="AD41" s="12"/>
      <c r="AE41" s="12"/>
      <c r="AF41" s="12"/>
    </row>
    <row r="42" spans="1:32" ht="20.100000000000001" customHeight="1" x14ac:dyDescent="0.25">
      <c r="A42" s="66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84" t="s">
        <v>24</v>
      </c>
      <c r="Q42" s="184"/>
      <c r="R42" s="12"/>
      <c r="S42" s="12"/>
      <c r="T42" s="12"/>
      <c r="U42" s="12"/>
      <c r="V42" s="12"/>
      <c r="W42" s="12"/>
      <c r="X42" s="12"/>
      <c r="Y42" s="53"/>
      <c r="Z42" s="54"/>
      <c r="AA42" s="54"/>
      <c r="AB42" s="55"/>
      <c r="AC42" s="10"/>
      <c r="AD42" s="12"/>
      <c r="AE42" s="12"/>
      <c r="AF42" s="12"/>
    </row>
    <row r="43" spans="1:32" ht="20.100000000000001" customHeight="1" x14ac:dyDescent="0.25">
      <c r="A43" s="66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53"/>
      <c r="Z43" s="54"/>
      <c r="AA43" s="54"/>
      <c r="AB43" s="55"/>
      <c r="AC43" s="10"/>
      <c r="AD43" s="12"/>
      <c r="AE43" s="12"/>
      <c r="AF43" s="12"/>
    </row>
    <row r="44" spans="1:32" ht="20.100000000000001" customHeight="1" x14ac:dyDescent="0.25">
      <c r="A44" s="66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53"/>
      <c r="Z44" s="54"/>
      <c r="AA44" s="54"/>
      <c r="AB44" s="55"/>
      <c r="AC44" s="10"/>
      <c r="AD44" s="12"/>
      <c r="AE44" s="12"/>
      <c r="AF44" s="12"/>
    </row>
    <row r="45" spans="1:32" ht="16.5" x14ac:dyDescent="0.25">
      <c r="A45" s="66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53"/>
      <c r="Z45" s="54"/>
      <c r="AA45" s="54"/>
      <c r="AB45" s="55"/>
      <c r="AC45" s="10"/>
      <c r="AD45" s="12"/>
      <c r="AE45" s="12"/>
      <c r="AF45" s="12"/>
    </row>
    <row r="46" spans="1:32" ht="16.5" x14ac:dyDescent="0.25">
      <c r="A46" s="6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53"/>
      <c r="Z46" s="54"/>
      <c r="AA46" s="54"/>
      <c r="AB46" s="55"/>
      <c r="AC46" s="10"/>
      <c r="AD46" s="12"/>
      <c r="AE46" s="12"/>
      <c r="AF46" s="12"/>
    </row>
    <row r="47" spans="1:32" ht="16.5" x14ac:dyDescent="0.25">
      <c r="A47" s="66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53"/>
      <c r="Z47" s="54"/>
      <c r="AA47" s="54"/>
      <c r="AB47" s="55"/>
      <c r="AC47" s="10"/>
      <c r="AD47" s="12"/>
      <c r="AE47" s="12"/>
      <c r="AF47" s="12"/>
    </row>
    <row r="48" spans="1:32" ht="16.5" x14ac:dyDescent="0.25">
      <c r="A48" s="66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53"/>
      <c r="Z48" s="54"/>
      <c r="AA48" s="54"/>
      <c r="AB48" s="55"/>
      <c r="AC48" s="10"/>
      <c r="AD48" s="12"/>
      <c r="AE48" s="12"/>
      <c r="AF48" s="12"/>
    </row>
    <row r="49" spans="1:32" ht="16.5" x14ac:dyDescent="0.25">
      <c r="A49" s="66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53"/>
      <c r="Z49" s="54"/>
      <c r="AA49" s="54"/>
      <c r="AB49" s="55"/>
      <c r="AC49" s="10"/>
      <c r="AD49" s="12"/>
      <c r="AE49" s="12"/>
      <c r="AF49" s="12"/>
    </row>
    <row r="50" spans="1:32" ht="16.5" x14ac:dyDescent="0.25">
      <c r="A50" s="66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53"/>
      <c r="Z50" s="54"/>
      <c r="AA50" s="54"/>
      <c r="AB50" s="55"/>
      <c r="AC50" s="10"/>
      <c r="AD50" s="12"/>
      <c r="AE50" s="12"/>
      <c r="AF50" s="12"/>
    </row>
    <row r="51" spans="1:32" ht="16.5" x14ac:dyDescent="0.25">
      <c r="A51" s="66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53"/>
      <c r="Z51" s="54"/>
      <c r="AA51" s="54"/>
      <c r="AB51" s="55"/>
      <c r="AC51" s="10"/>
      <c r="AD51" s="12"/>
      <c r="AE51" s="12"/>
      <c r="AF51" s="12"/>
    </row>
    <row r="52" spans="1:32" ht="16.5" x14ac:dyDescent="0.25">
      <c r="A52" s="66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53"/>
      <c r="Z52" s="54"/>
      <c r="AA52" s="54"/>
      <c r="AB52" s="55"/>
      <c r="AC52" s="10"/>
      <c r="AD52" s="12"/>
      <c r="AE52" s="12"/>
      <c r="AF52" s="12"/>
    </row>
    <row r="53" spans="1:32" ht="16.5" x14ac:dyDescent="0.25">
      <c r="A53" s="66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53"/>
      <c r="Z53" s="54"/>
      <c r="AA53" s="54"/>
      <c r="AB53" s="55"/>
      <c r="AC53" s="10"/>
      <c r="AD53" s="12"/>
      <c r="AE53" s="12"/>
      <c r="AF53" s="12"/>
    </row>
    <row r="54" spans="1:32" ht="16.5" x14ac:dyDescent="0.25">
      <c r="A54" s="66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53"/>
      <c r="Z54" s="54"/>
      <c r="AA54" s="54"/>
      <c r="AB54" s="55"/>
      <c r="AC54" s="10"/>
      <c r="AD54" s="12"/>
      <c r="AE54" s="12"/>
      <c r="AF54" s="12"/>
    </row>
    <row r="55" spans="1:32" ht="16.5" x14ac:dyDescent="0.25">
      <c r="A55" s="66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53"/>
      <c r="Z55" s="54"/>
      <c r="AA55" s="54"/>
      <c r="AB55" s="55"/>
      <c r="AC55" s="10"/>
      <c r="AD55" s="12"/>
      <c r="AE55" s="12"/>
      <c r="AF55" s="12"/>
    </row>
    <row r="56" spans="1:32" ht="16.5" x14ac:dyDescent="0.25">
      <c r="A56" s="66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53"/>
      <c r="Z56" s="54"/>
      <c r="AA56" s="54"/>
      <c r="AB56" s="55"/>
      <c r="AC56" s="10"/>
      <c r="AD56" s="12"/>
      <c r="AE56" s="12"/>
      <c r="AF56" s="12"/>
    </row>
    <row r="57" spans="1:32" ht="16.5" x14ac:dyDescent="0.25">
      <c r="A57" s="66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53"/>
      <c r="Z57" s="54"/>
      <c r="AA57" s="54"/>
      <c r="AB57" s="55"/>
      <c r="AC57" s="10"/>
      <c r="AD57" s="12"/>
      <c r="AE57" s="12"/>
      <c r="AF57" s="12"/>
    </row>
    <row r="58" spans="1:32" ht="16.5" x14ac:dyDescent="0.25">
      <c r="A58" s="66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53"/>
      <c r="Z58" s="54"/>
      <c r="AA58" s="54"/>
      <c r="AB58" s="55"/>
      <c r="AC58" s="10"/>
      <c r="AD58" s="12"/>
      <c r="AE58" s="12"/>
      <c r="AF58" s="12"/>
    </row>
    <row r="59" spans="1:32" ht="16.5" x14ac:dyDescent="0.25">
      <c r="A59" s="66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53"/>
      <c r="Z59" s="54"/>
      <c r="AA59" s="54"/>
      <c r="AB59" s="55"/>
      <c r="AC59" s="10"/>
      <c r="AD59" s="12"/>
      <c r="AE59" s="12"/>
      <c r="AF59" s="12"/>
    </row>
    <row r="60" spans="1:32" ht="16.5" x14ac:dyDescent="0.25">
      <c r="A60" s="66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53"/>
      <c r="Z60" s="54"/>
      <c r="AA60" s="54"/>
      <c r="AB60" s="55"/>
      <c r="AC60" s="10"/>
      <c r="AD60" s="12"/>
      <c r="AE60" s="12"/>
      <c r="AF60" s="12"/>
    </row>
    <row r="61" spans="1:32" ht="16.5" x14ac:dyDescent="0.25">
      <c r="A61" s="66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53"/>
      <c r="Z61" s="54"/>
      <c r="AA61" s="54"/>
      <c r="AB61" s="55"/>
      <c r="AC61" s="10"/>
      <c r="AD61" s="12"/>
      <c r="AE61" s="12"/>
      <c r="AF61" s="12"/>
    </row>
    <row r="62" spans="1:32" ht="16.5" x14ac:dyDescent="0.25">
      <c r="A62" s="66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53"/>
      <c r="Z62" s="54"/>
      <c r="AA62" s="54"/>
      <c r="AB62" s="55"/>
      <c r="AC62" s="10"/>
      <c r="AD62" s="12"/>
      <c r="AE62" s="12"/>
      <c r="AF62" s="12"/>
    </row>
    <row r="63" spans="1:32" ht="16.5" x14ac:dyDescent="0.25">
      <c r="A63" s="66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53"/>
      <c r="Z63" s="54"/>
      <c r="AA63" s="54"/>
      <c r="AB63" s="55"/>
      <c r="AC63" s="10"/>
      <c r="AD63" s="12"/>
      <c r="AE63" s="12"/>
      <c r="AF63" s="12"/>
    </row>
    <row r="64" spans="1:32" ht="16.5" x14ac:dyDescent="0.25">
      <c r="A64" s="66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53"/>
      <c r="Z64" s="54"/>
      <c r="AA64" s="54"/>
      <c r="AB64" s="55"/>
      <c r="AC64" s="10"/>
      <c r="AD64" s="12"/>
      <c r="AE64" s="12"/>
      <c r="AF64" s="12"/>
    </row>
    <row r="65" spans="1:32" ht="16.5" x14ac:dyDescent="0.25">
      <c r="A65" s="66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53"/>
      <c r="Z65" s="54"/>
      <c r="AA65" s="54"/>
      <c r="AB65" s="55"/>
      <c r="AC65" s="10"/>
      <c r="AD65" s="12"/>
      <c r="AE65" s="12"/>
      <c r="AF65" s="12"/>
    </row>
    <row r="66" spans="1:32" ht="16.5" x14ac:dyDescent="0.25">
      <c r="A66" s="66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53"/>
      <c r="Z66" s="54"/>
      <c r="AA66" s="54"/>
      <c r="AB66" s="55"/>
      <c r="AC66" s="10"/>
      <c r="AD66" s="12"/>
      <c r="AE66" s="12"/>
      <c r="AF66" s="12"/>
    </row>
    <row r="67" spans="1:32" ht="16.5" x14ac:dyDescent="0.25">
      <c r="A67" s="66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53"/>
      <c r="Z67" s="54"/>
      <c r="AA67" s="54"/>
      <c r="AB67" s="55"/>
      <c r="AC67" s="10"/>
      <c r="AD67" s="12"/>
    </row>
    <row r="68" spans="1:32" ht="16.5" x14ac:dyDescent="0.25">
      <c r="A68" s="70"/>
      <c r="AC68" s="71"/>
    </row>
    <row r="69" spans="1:32" ht="16.5" x14ac:dyDescent="0.25">
      <c r="A69" s="70"/>
      <c r="AC69" s="71"/>
    </row>
    <row r="70" spans="1:32" ht="16.5" x14ac:dyDescent="0.25">
      <c r="A70" s="70"/>
      <c r="AC70" s="71"/>
    </row>
    <row r="71" spans="1:32" ht="16.5" x14ac:dyDescent="0.25">
      <c r="A71" s="70"/>
      <c r="AC71" s="71"/>
    </row>
    <row r="72" spans="1:32" ht="16.5" x14ac:dyDescent="0.25">
      <c r="A72" s="70"/>
      <c r="AC72" s="71"/>
    </row>
    <row r="73" spans="1:32" ht="16.5" x14ac:dyDescent="0.25">
      <c r="A73" s="70"/>
      <c r="AC73" s="71"/>
    </row>
    <row r="74" spans="1:32" ht="16.5" x14ac:dyDescent="0.25">
      <c r="A74" s="70"/>
      <c r="AC74" s="71"/>
    </row>
    <row r="75" spans="1:32" ht="16.5" x14ac:dyDescent="0.25">
      <c r="A75" s="70"/>
      <c r="AC75" s="71"/>
    </row>
    <row r="76" spans="1:32" ht="16.5" x14ac:dyDescent="0.25">
      <c r="A76" s="70"/>
      <c r="AC76" s="71"/>
    </row>
    <row r="77" spans="1:32" ht="16.5" x14ac:dyDescent="0.25">
      <c r="A77" s="70"/>
      <c r="AC77" s="71"/>
    </row>
    <row r="78" spans="1:32" ht="16.5" x14ac:dyDescent="0.25">
      <c r="A78" s="70"/>
    </row>
    <row r="79" spans="1:32" ht="16.5" x14ac:dyDescent="0.25">
      <c r="A79" s="70"/>
    </row>
    <row r="80" spans="1:32" ht="16.5" x14ac:dyDescent="0.25">
      <c r="A80" s="70"/>
    </row>
    <row r="81" spans="1:1" ht="16.5" x14ac:dyDescent="0.25">
      <c r="A81" s="70"/>
    </row>
    <row r="82" spans="1:1" ht="16.5" x14ac:dyDescent="0.25">
      <c r="A82" s="70"/>
    </row>
    <row r="83" spans="1:1" ht="16.5" x14ac:dyDescent="0.25">
      <c r="A83" s="70"/>
    </row>
    <row r="84" spans="1:1" ht="16.5" x14ac:dyDescent="0.25">
      <c r="A84" s="70"/>
    </row>
    <row r="85" spans="1:1" ht="16.5" x14ac:dyDescent="0.25">
      <c r="A85" s="70"/>
    </row>
    <row r="86" spans="1:1" ht="16.5" x14ac:dyDescent="0.25">
      <c r="A86" s="70"/>
    </row>
    <row r="87" spans="1:1" ht="16.5" x14ac:dyDescent="0.25">
      <c r="A87" s="70"/>
    </row>
    <row r="88" spans="1:1" ht="16.5" x14ac:dyDescent="0.25">
      <c r="A88" s="70"/>
    </row>
    <row r="89" spans="1:1" ht="16.5" x14ac:dyDescent="0.25">
      <c r="A89" s="70"/>
    </row>
    <row r="90" spans="1:1" ht="16.5" x14ac:dyDescent="0.25">
      <c r="A90" s="70"/>
    </row>
    <row r="91" spans="1:1" ht="16.5" x14ac:dyDescent="0.25">
      <c r="A91" s="70"/>
    </row>
    <row r="92" spans="1:1" ht="16.5" x14ac:dyDescent="0.25">
      <c r="A92" s="70"/>
    </row>
    <row r="93" spans="1:1" ht="16.5" x14ac:dyDescent="0.25">
      <c r="A93" s="70"/>
    </row>
    <row r="94" spans="1:1" ht="16.5" x14ac:dyDescent="0.25">
      <c r="A94" s="70"/>
    </row>
    <row r="95" spans="1:1" ht="16.5" x14ac:dyDescent="0.25">
      <c r="A95" s="70"/>
    </row>
    <row r="96" spans="1:1" ht="16.5" x14ac:dyDescent="0.25">
      <c r="A96" s="70"/>
    </row>
    <row r="97" spans="1:1" ht="16.5" x14ac:dyDescent="0.25">
      <c r="A97" s="70"/>
    </row>
    <row r="98" spans="1:1" ht="16.5" x14ac:dyDescent="0.25">
      <c r="A98" s="70"/>
    </row>
    <row r="99" spans="1:1" ht="16.5" x14ac:dyDescent="0.25">
      <c r="A99" s="70"/>
    </row>
    <row r="100" spans="1:1" ht="16.5" x14ac:dyDescent="0.25">
      <c r="A100" s="70"/>
    </row>
    <row r="101" spans="1:1" ht="16.5" x14ac:dyDescent="0.25">
      <c r="A101" s="70"/>
    </row>
    <row r="102" spans="1:1" ht="16.5" x14ac:dyDescent="0.25">
      <c r="A102" s="70"/>
    </row>
    <row r="103" spans="1:1" ht="16.5" x14ac:dyDescent="0.25">
      <c r="A103" s="70"/>
    </row>
    <row r="104" spans="1:1" ht="16.5" x14ac:dyDescent="0.25">
      <c r="A104" s="70"/>
    </row>
    <row r="105" spans="1:1" ht="16.5" x14ac:dyDescent="0.25">
      <c r="A105" s="70"/>
    </row>
    <row r="106" spans="1:1" ht="16.5" x14ac:dyDescent="0.25">
      <c r="A106" s="70"/>
    </row>
    <row r="107" spans="1:1" ht="16.5" x14ac:dyDescent="0.25">
      <c r="A107" s="70"/>
    </row>
    <row r="108" spans="1:1" ht="16.5" x14ac:dyDescent="0.25">
      <c r="A108" s="70"/>
    </row>
    <row r="109" spans="1:1" ht="16.5" x14ac:dyDescent="0.25">
      <c r="A109" s="70"/>
    </row>
    <row r="110" spans="1:1" ht="16.5" x14ac:dyDescent="0.25">
      <c r="A110" s="70"/>
    </row>
    <row r="111" spans="1:1" ht="16.5" x14ac:dyDescent="0.25">
      <c r="A111" s="70"/>
    </row>
    <row r="112" spans="1:1" ht="16.5" x14ac:dyDescent="0.25">
      <c r="A112" s="70"/>
    </row>
    <row r="113" spans="1:1" ht="16.5" x14ac:dyDescent="0.25">
      <c r="A113" s="70"/>
    </row>
    <row r="114" spans="1:1" ht="16.5" x14ac:dyDescent="0.25">
      <c r="A114" s="70"/>
    </row>
    <row r="115" spans="1:1" ht="16.5" x14ac:dyDescent="0.25">
      <c r="A115" s="70"/>
    </row>
    <row r="116" spans="1:1" ht="16.5" x14ac:dyDescent="0.25">
      <c r="A116" s="70"/>
    </row>
    <row r="117" spans="1:1" ht="16.5" x14ac:dyDescent="0.25">
      <c r="A117" s="70"/>
    </row>
    <row r="118" spans="1:1" ht="16.5" x14ac:dyDescent="0.25">
      <c r="A118" s="70"/>
    </row>
    <row r="119" spans="1:1" ht="16.5" x14ac:dyDescent="0.25">
      <c r="A119" s="70"/>
    </row>
    <row r="120" spans="1:1" ht="16.5" x14ac:dyDescent="0.25">
      <c r="A120" s="70"/>
    </row>
    <row r="121" spans="1:1" ht="16.5" x14ac:dyDescent="0.25">
      <c r="A121" s="70"/>
    </row>
    <row r="122" spans="1:1" ht="16.5" x14ac:dyDescent="0.25">
      <c r="A122" s="70"/>
    </row>
    <row r="123" spans="1:1" ht="16.5" x14ac:dyDescent="0.25">
      <c r="A123" s="70"/>
    </row>
    <row r="124" spans="1:1" ht="16.5" x14ac:dyDescent="0.25">
      <c r="A124" s="70"/>
    </row>
    <row r="125" spans="1:1" ht="16.5" x14ac:dyDescent="0.25">
      <c r="A125" s="70"/>
    </row>
    <row r="126" spans="1:1" ht="16.5" x14ac:dyDescent="0.25">
      <c r="A126" s="70"/>
    </row>
    <row r="127" spans="1:1" ht="16.5" x14ac:dyDescent="0.25">
      <c r="A127" s="70"/>
    </row>
    <row r="128" spans="1:1" ht="16.5" x14ac:dyDescent="0.25">
      <c r="A128" s="70"/>
    </row>
    <row r="129" spans="1:1" ht="16.5" x14ac:dyDescent="0.25">
      <c r="A129" s="70"/>
    </row>
    <row r="130" spans="1:1" ht="16.5" x14ac:dyDescent="0.25">
      <c r="A130" s="70"/>
    </row>
    <row r="131" spans="1:1" ht="16.5" x14ac:dyDescent="0.25">
      <c r="A131" s="70"/>
    </row>
    <row r="132" spans="1:1" ht="16.5" x14ac:dyDescent="0.25">
      <c r="A132" s="70"/>
    </row>
    <row r="133" spans="1:1" ht="16.5" x14ac:dyDescent="0.25">
      <c r="A133" s="70"/>
    </row>
    <row r="134" spans="1:1" ht="16.5" x14ac:dyDescent="0.25">
      <c r="A134" s="70"/>
    </row>
    <row r="135" spans="1:1" ht="16.5" x14ac:dyDescent="0.25">
      <c r="A135" s="70"/>
    </row>
    <row r="136" spans="1:1" ht="16.5" x14ac:dyDescent="0.25">
      <c r="A136" s="70"/>
    </row>
    <row r="137" spans="1:1" ht="16.5" x14ac:dyDescent="0.25">
      <c r="A137" s="70"/>
    </row>
    <row r="138" spans="1:1" ht="16.5" x14ac:dyDescent="0.25">
      <c r="A138" s="70"/>
    </row>
    <row r="139" spans="1:1" ht="16.5" x14ac:dyDescent="0.25">
      <c r="A139" s="70"/>
    </row>
    <row r="140" spans="1:1" ht="16.5" x14ac:dyDescent="0.25">
      <c r="A140" s="70"/>
    </row>
    <row r="141" spans="1:1" ht="16.5" x14ac:dyDescent="0.25">
      <c r="A141" s="70"/>
    </row>
    <row r="142" spans="1:1" ht="16.5" x14ac:dyDescent="0.25">
      <c r="A142" s="70"/>
    </row>
    <row r="143" spans="1:1" ht="16.5" x14ac:dyDescent="0.25">
      <c r="A143" s="70"/>
    </row>
    <row r="144" spans="1:1" ht="16.5" x14ac:dyDescent="0.25">
      <c r="A144" s="70"/>
    </row>
    <row r="145" spans="1:1" ht="16.5" x14ac:dyDescent="0.25">
      <c r="A145" s="70"/>
    </row>
    <row r="146" spans="1:1" ht="16.5" x14ac:dyDescent="0.25">
      <c r="A146" s="70"/>
    </row>
    <row r="147" spans="1:1" ht="16.5" x14ac:dyDescent="0.25">
      <c r="A147" s="70"/>
    </row>
    <row r="148" spans="1:1" ht="16.5" x14ac:dyDescent="0.25">
      <c r="A148" s="70"/>
    </row>
    <row r="149" spans="1:1" ht="16.5" x14ac:dyDescent="0.25">
      <c r="A149" s="70"/>
    </row>
    <row r="150" spans="1:1" ht="16.5" x14ac:dyDescent="0.25">
      <c r="A150" s="70"/>
    </row>
    <row r="151" spans="1:1" ht="16.5" x14ac:dyDescent="0.25">
      <c r="A151" s="70"/>
    </row>
    <row r="152" spans="1:1" ht="16.5" x14ac:dyDescent="0.25">
      <c r="A152" s="70"/>
    </row>
    <row r="153" spans="1:1" ht="16.5" x14ac:dyDescent="0.25">
      <c r="A153" s="70"/>
    </row>
    <row r="154" spans="1:1" ht="16.5" x14ac:dyDescent="0.25">
      <c r="A154" s="70"/>
    </row>
    <row r="155" spans="1:1" ht="16.5" x14ac:dyDescent="0.25">
      <c r="A155" s="70"/>
    </row>
    <row r="156" spans="1:1" ht="16.5" x14ac:dyDescent="0.25">
      <c r="A156" s="70"/>
    </row>
    <row r="157" spans="1:1" ht="16.5" x14ac:dyDescent="0.25">
      <c r="A157" s="70"/>
    </row>
    <row r="158" spans="1:1" ht="16.5" x14ac:dyDescent="0.25">
      <c r="A158" s="70"/>
    </row>
    <row r="159" spans="1:1" ht="16.5" x14ac:dyDescent="0.25">
      <c r="A159" s="70"/>
    </row>
    <row r="160" spans="1:1" ht="16.5" x14ac:dyDescent="0.25">
      <c r="A160" s="70"/>
    </row>
    <row r="161" spans="1:1" ht="16.5" x14ac:dyDescent="0.25">
      <c r="A161" s="70"/>
    </row>
    <row r="162" spans="1:1" ht="16.5" x14ac:dyDescent="0.25">
      <c r="A162" s="70"/>
    </row>
    <row r="163" spans="1:1" ht="16.5" x14ac:dyDescent="0.25">
      <c r="A163" s="70"/>
    </row>
    <row r="164" spans="1:1" ht="16.5" x14ac:dyDescent="0.25">
      <c r="A164" s="70"/>
    </row>
    <row r="165" spans="1:1" ht="16.5" x14ac:dyDescent="0.25">
      <c r="A165" s="70"/>
    </row>
    <row r="166" spans="1:1" ht="16.5" x14ac:dyDescent="0.25">
      <c r="A166" s="70"/>
    </row>
    <row r="167" spans="1:1" ht="16.5" x14ac:dyDescent="0.25">
      <c r="A167" s="70"/>
    </row>
    <row r="168" spans="1:1" ht="16.5" x14ac:dyDescent="0.25">
      <c r="A168" s="70"/>
    </row>
    <row r="169" spans="1:1" ht="16.5" x14ac:dyDescent="0.25">
      <c r="A169" s="70"/>
    </row>
    <row r="170" spans="1:1" ht="16.5" x14ac:dyDescent="0.25">
      <c r="A170" s="70"/>
    </row>
    <row r="171" spans="1:1" ht="16.5" x14ac:dyDescent="0.25">
      <c r="A171" s="70"/>
    </row>
    <row r="172" spans="1:1" ht="16.5" x14ac:dyDescent="0.25">
      <c r="A172" s="70"/>
    </row>
    <row r="173" spans="1:1" ht="16.5" x14ac:dyDescent="0.25">
      <c r="A173" s="70"/>
    </row>
    <row r="174" spans="1:1" ht="16.5" x14ac:dyDescent="0.25">
      <c r="A174" s="70"/>
    </row>
    <row r="175" spans="1:1" ht="16.5" x14ac:dyDescent="0.25">
      <c r="A175" s="70"/>
    </row>
    <row r="176" spans="1:1" ht="16.5" x14ac:dyDescent="0.25">
      <c r="A176" s="70"/>
    </row>
    <row r="177" spans="1:1" ht="16.5" x14ac:dyDescent="0.25">
      <c r="A177" s="70"/>
    </row>
    <row r="178" spans="1:1" ht="16.5" x14ac:dyDescent="0.25">
      <c r="A178" s="70"/>
    </row>
    <row r="179" spans="1:1" ht="16.5" x14ac:dyDescent="0.25">
      <c r="A179" s="70"/>
    </row>
    <row r="180" spans="1:1" ht="16.5" x14ac:dyDescent="0.25">
      <c r="A180" s="70"/>
    </row>
    <row r="181" spans="1:1" ht="16.5" x14ac:dyDescent="0.25">
      <c r="A181" s="70"/>
    </row>
    <row r="182" spans="1:1" ht="16.5" x14ac:dyDescent="0.25">
      <c r="A182" s="70"/>
    </row>
    <row r="183" spans="1:1" ht="16.5" x14ac:dyDescent="0.25">
      <c r="A183" s="70"/>
    </row>
    <row r="184" spans="1:1" ht="16.5" x14ac:dyDescent="0.25">
      <c r="A184" s="70"/>
    </row>
    <row r="185" spans="1:1" ht="16.5" x14ac:dyDescent="0.25">
      <c r="A185" s="70"/>
    </row>
    <row r="186" spans="1:1" ht="16.5" x14ac:dyDescent="0.25">
      <c r="A186" s="70"/>
    </row>
    <row r="187" spans="1:1" ht="16.5" x14ac:dyDescent="0.25">
      <c r="A187" s="70"/>
    </row>
    <row r="188" spans="1:1" ht="16.5" x14ac:dyDescent="0.25">
      <c r="A188" s="70"/>
    </row>
    <row r="189" spans="1:1" ht="16.5" x14ac:dyDescent="0.25">
      <c r="A189" s="70"/>
    </row>
    <row r="190" spans="1:1" ht="16.5" x14ac:dyDescent="0.25">
      <c r="A190" s="70"/>
    </row>
    <row r="191" spans="1:1" ht="16.5" x14ac:dyDescent="0.25">
      <c r="A191" s="70"/>
    </row>
    <row r="192" spans="1:1" ht="16.5" x14ac:dyDescent="0.25">
      <c r="A192" s="70"/>
    </row>
    <row r="193" spans="1:1" ht="16.5" x14ac:dyDescent="0.25">
      <c r="A193" s="70"/>
    </row>
    <row r="194" spans="1:1" ht="16.5" x14ac:dyDescent="0.25">
      <c r="A194" s="70"/>
    </row>
    <row r="195" spans="1:1" ht="16.5" x14ac:dyDescent="0.25">
      <c r="A195" s="70"/>
    </row>
    <row r="196" spans="1:1" ht="16.5" x14ac:dyDescent="0.25">
      <c r="A196" s="70"/>
    </row>
    <row r="197" spans="1:1" ht="16.5" x14ac:dyDescent="0.25">
      <c r="A197" s="70"/>
    </row>
    <row r="198" spans="1:1" ht="16.5" x14ac:dyDescent="0.25">
      <c r="A198" s="70"/>
    </row>
    <row r="199" spans="1:1" ht="16.5" x14ac:dyDescent="0.25">
      <c r="A199" s="70"/>
    </row>
    <row r="200" spans="1:1" ht="16.5" x14ac:dyDescent="0.25">
      <c r="A200" s="70"/>
    </row>
    <row r="201" spans="1:1" ht="16.5" x14ac:dyDescent="0.25">
      <c r="A201" s="70"/>
    </row>
    <row r="202" spans="1:1" ht="16.5" x14ac:dyDescent="0.25">
      <c r="A202" s="70"/>
    </row>
    <row r="203" spans="1:1" ht="16.5" x14ac:dyDescent="0.25">
      <c r="A203" s="70"/>
    </row>
    <row r="204" spans="1:1" ht="16.5" x14ac:dyDescent="0.25">
      <c r="A204" s="70"/>
    </row>
    <row r="205" spans="1:1" ht="16.5" x14ac:dyDescent="0.25">
      <c r="A205" s="70"/>
    </row>
    <row r="206" spans="1:1" ht="16.5" x14ac:dyDescent="0.25">
      <c r="A206" s="70"/>
    </row>
    <row r="207" spans="1:1" ht="16.5" x14ac:dyDescent="0.25">
      <c r="A207" s="70"/>
    </row>
    <row r="208" spans="1:1" ht="16.5" x14ac:dyDescent="0.25">
      <c r="A208" s="70"/>
    </row>
    <row r="209" spans="1:1" ht="16.5" x14ac:dyDescent="0.25">
      <c r="A209" s="70"/>
    </row>
    <row r="210" spans="1:1" ht="16.5" x14ac:dyDescent="0.25">
      <c r="A210" s="70"/>
    </row>
    <row r="211" spans="1:1" ht="16.5" x14ac:dyDescent="0.25">
      <c r="A211" s="70"/>
    </row>
    <row r="212" spans="1:1" ht="16.5" x14ac:dyDescent="0.25">
      <c r="A212" s="70"/>
    </row>
    <row r="213" spans="1:1" ht="16.5" x14ac:dyDescent="0.25">
      <c r="A213" s="70"/>
    </row>
    <row r="214" spans="1:1" ht="16.5" x14ac:dyDescent="0.25">
      <c r="A214" s="70"/>
    </row>
    <row r="215" spans="1:1" ht="16.5" x14ac:dyDescent="0.25">
      <c r="A215" s="70"/>
    </row>
    <row r="216" spans="1:1" ht="16.5" x14ac:dyDescent="0.25">
      <c r="A216" s="70"/>
    </row>
    <row r="217" spans="1:1" ht="16.5" x14ac:dyDescent="0.25">
      <c r="A217" s="70"/>
    </row>
    <row r="218" spans="1:1" ht="16.5" x14ac:dyDescent="0.25">
      <c r="A218" s="70"/>
    </row>
    <row r="219" spans="1:1" ht="16.5" x14ac:dyDescent="0.25">
      <c r="A219" s="70"/>
    </row>
    <row r="220" spans="1:1" ht="16.5" x14ac:dyDescent="0.25">
      <c r="A220" s="70"/>
    </row>
    <row r="221" spans="1:1" ht="16.5" x14ac:dyDescent="0.25">
      <c r="A221" s="70"/>
    </row>
    <row r="222" spans="1:1" ht="16.5" x14ac:dyDescent="0.25">
      <c r="A222" s="70"/>
    </row>
    <row r="223" spans="1:1" ht="16.5" x14ac:dyDescent="0.25">
      <c r="A223" s="70"/>
    </row>
    <row r="224" spans="1:1" ht="16.5" x14ac:dyDescent="0.25">
      <c r="A224" s="70"/>
    </row>
    <row r="225" spans="1:1" ht="16.5" x14ac:dyDescent="0.25">
      <c r="A225" s="70"/>
    </row>
    <row r="226" spans="1:1" ht="16.5" x14ac:dyDescent="0.25">
      <c r="A226" s="70"/>
    </row>
    <row r="227" spans="1:1" ht="16.5" x14ac:dyDescent="0.25">
      <c r="A227" s="70"/>
    </row>
    <row r="228" spans="1:1" ht="16.5" x14ac:dyDescent="0.25">
      <c r="A228" s="70"/>
    </row>
    <row r="229" spans="1:1" ht="16.5" x14ac:dyDescent="0.25">
      <c r="A229" s="70"/>
    </row>
    <row r="230" spans="1:1" ht="16.5" x14ac:dyDescent="0.25">
      <c r="A230" s="70"/>
    </row>
    <row r="231" spans="1:1" ht="16.5" x14ac:dyDescent="0.25">
      <c r="A231" s="70"/>
    </row>
    <row r="232" spans="1:1" ht="16.5" x14ac:dyDescent="0.25">
      <c r="A232" s="70"/>
    </row>
    <row r="233" spans="1:1" ht="16.5" x14ac:dyDescent="0.25">
      <c r="A233" s="70"/>
    </row>
    <row r="234" spans="1:1" ht="16.5" x14ac:dyDescent="0.25">
      <c r="A234" s="70"/>
    </row>
    <row r="235" spans="1:1" ht="16.5" x14ac:dyDescent="0.25">
      <c r="A235" s="70"/>
    </row>
    <row r="236" spans="1:1" ht="16.5" x14ac:dyDescent="0.25">
      <c r="A236" s="70"/>
    </row>
    <row r="237" spans="1:1" ht="16.5" x14ac:dyDescent="0.25">
      <c r="A237" s="70"/>
    </row>
    <row r="238" spans="1:1" ht="16.5" x14ac:dyDescent="0.25">
      <c r="A238" s="70"/>
    </row>
    <row r="239" spans="1:1" ht="16.5" x14ac:dyDescent="0.25">
      <c r="A239" s="70"/>
    </row>
    <row r="240" spans="1:1" ht="16.5" x14ac:dyDescent="0.25">
      <c r="A240" s="70"/>
    </row>
    <row r="241" spans="1:1" ht="16.5" x14ac:dyDescent="0.25">
      <c r="A241" s="70"/>
    </row>
    <row r="242" spans="1:1" ht="16.5" x14ac:dyDescent="0.25">
      <c r="A242" s="70"/>
    </row>
    <row r="243" spans="1:1" ht="16.5" x14ac:dyDescent="0.25">
      <c r="A243" s="70"/>
    </row>
    <row r="244" spans="1:1" ht="16.5" x14ac:dyDescent="0.25">
      <c r="A244" s="70"/>
    </row>
    <row r="245" spans="1:1" ht="16.5" x14ac:dyDescent="0.25">
      <c r="A245" s="70"/>
    </row>
    <row r="246" spans="1:1" ht="16.5" x14ac:dyDescent="0.25">
      <c r="A246" s="70"/>
    </row>
    <row r="247" spans="1:1" ht="16.5" x14ac:dyDescent="0.25">
      <c r="A247" s="70"/>
    </row>
    <row r="248" spans="1:1" ht="16.5" x14ac:dyDescent="0.25">
      <c r="A248" s="70"/>
    </row>
    <row r="249" spans="1:1" ht="16.5" x14ac:dyDescent="0.25">
      <c r="A249" s="70"/>
    </row>
    <row r="250" spans="1:1" ht="16.5" x14ac:dyDescent="0.25">
      <c r="A250" s="70"/>
    </row>
    <row r="251" spans="1:1" ht="16.5" x14ac:dyDescent="0.25">
      <c r="A251" s="70"/>
    </row>
    <row r="252" spans="1:1" ht="16.5" x14ac:dyDescent="0.25">
      <c r="A252" s="70"/>
    </row>
    <row r="253" spans="1:1" ht="16.5" x14ac:dyDescent="0.25">
      <c r="A253" s="70"/>
    </row>
    <row r="254" spans="1:1" ht="16.5" x14ac:dyDescent="0.25">
      <c r="A254" s="70"/>
    </row>
    <row r="255" spans="1:1" ht="16.5" x14ac:dyDescent="0.25">
      <c r="A255" s="70"/>
    </row>
    <row r="256" spans="1:1" ht="16.5" x14ac:dyDescent="0.25">
      <c r="A256" s="70"/>
    </row>
    <row r="257" spans="1:1" ht="16.5" x14ac:dyDescent="0.25">
      <c r="A257" s="70"/>
    </row>
    <row r="258" spans="1:1" ht="16.5" x14ac:dyDescent="0.25">
      <c r="A258" s="70"/>
    </row>
    <row r="259" spans="1:1" ht="16.5" x14ac:dyDescent="0.25">
      <c r="A259" s="70"/>
    </row>
    <row r="260" spans="1:1" ht="16.5" x14ac:dyDescent="0.25">
      <c r="A260" s="70"/>
    </row>
    <row r="261" spans="1:1" ht="16.5" x14ac:dyDescent="0.25">
      <c r="A261" s="70"/>
    </row>
    <row r="262" spans="1:1" ht="16.5" x14ac:dyDescent="0.25">
      <c r="A262" s="70"/>
    </row>
    <row r="263" spans="1:1" ht="16.5" x14ac:dyDescent="0.25">
      <c r="A263" s="70"/>
    </row>
    <row r="264" spans="1:1" ht="16.5" x14ac:dyDescent="0.25">
      <c r="A264" s="70"/>
    </row>
    <row r="265" spans="1:1" ht="16.5" x14ac:dyDescent="0.25">
      <c r="A265" s="70"/>
    </row>
    <row r="266" spans="1:1" ht="16.5" x14ac:dyDescent="0.25">
      <c r="A266" s="70"/>
    </row>
    <row r="267" spans="1:1" ht="16.5" x14ac:dyDescent="0.25">
      <c r="A267" s="70"/>
    </row>
    <row r="268" spans="1:1" ht="16.5" x14ac:dyDescent="0.25">
      <c r="A268" s="70"/>
    </row>
    <row r="269" spans="1:1" ht="16.5" x14ac:dyDescent="0.25">
      <c r="A269" s="70"/>
    </row>
    <row r="270" spans="1:1" ht="16.5" x14ac:dyDescent="0.25">
      <c r="A270" s="70"/>
    </row>
    <row r="271" spans="1:1" ht="16.5" x14ac:dyDescent="0.25">
      <c r="A271" s="70"/>
    </row>
    <row r="272" spans="1:1" ht="16.5" x14ac:dyDescent="0.25">
      <c r="A272" s="70"/>
    </row>
    <row r="273" spans="1:1" ht="16.5" x14ac:dyDescent="0.25">
      <c r="A273" s="70"/>
    </row>
    <row r="274" spans="1:1" ht="16.5" x14ac:dyDescent="0.25">
      <c r="A274" s="70"/>
    </row>
    <row r="275" spans="1:1" ht="16.5" x14ac:dyDescent="0.25">
      <c r="A275" s="70"/>
    </row>
    <row r="276" spans="1:1" ht="16.5" x14ac:dyDescent="0.25">
      <c r="A276" s="70"/>
    </row>
    <row r="277" spans="1:1" ht="16.5" x14ac:dyDescent="0.25">
      <c r="A277" s="70"/>
    </row>
    <row r="278" spans="1:1" ht="16.5" x14ac:dyDescent="0.25">
      <c r="A278" s="70"/>
    </row>
    <row r="279" spans="1:1" ht="16.5" x14ac:dyDescent="0.25">
      <c r="A279" s="70"/>
    </row>
    <row r="280" spans="1:1" ht="16.5" x14ac:dyDescent="0.25">
      <c r="A280" s="70"/>
    </row>
    <row r="281" spans="1:1" ht="16.5" x14ac:dyDescent="0.25">
      <c r="A281" s="70"/>
    </row>
    <row r="282" spans="1:1" ht="16.5" x14ac:dyDescent="0.25">
      <c r="A282" s="70"/>
    </row>
    <row r="283" spans="1:1" ht="16.5" x14ac:dyDescent="0.25">
      <c r="A283" s="70"/>
    </row>
    <row r="284" spans="1:1" ht="16.5" x14ac:dyDescent="0.25">
      <c r="A284" s="70"/>
    </row>
    <row r="285" spans="1:1" ht="16.5" x14ac:dyDescent="0.25">
      <c r="A285" s="70"/>
    </row>
    <row r="286" spans="1:1" ht="16.5" x14ac:dyDescent="0.25">
      <c r="A286" s="70"/>
    </row>
    <row r="287" spans="1:1" ht="16.5" x14ac:dyDescent="0.25">
      <c r="A287" s="70"/>
    </row>
    <row r="288" spans="1:1" ht="16.5" x14ac:dyDescent="0.25">
      <c r="A288" s="70"/>
    </row>
    <row r="289" spans="1:1" ht="16.5" x14ac:dyDescent="0.25">
      <c r="A289" s="70"/>
    </row>
    <row r="290" spans="1:1" ht="16.5" x14ac:dyDescent="0.25">
      <c r="A290" s="70"/>
    </row>
    <row r="291" spans="1:1" ht="16.5" x14ac:dyDescent="0.25">
      <c r="A291" s="70"/>
    </row>
    <row r="292" spans="1:1" ht="16.5" x14ac:dyDescent="0.25">
      <c r="A292" s="70"/>
    </row>
    <row r="293" spans="1:1" ht="16.5" x14ac:dyDescent="0.25">
      <c r="A293" s="70"/>
    </row>
    <row r="294" spans="1:1" ht="16.5" x14ac:dyDescent="0.25">
      <c r="A294" s="70"/>
    </row>
    <row r="295" spans="1:1" ht="16.5" x14ac:dyDescent="0.25">
      <c r="A295" s="70"/>
    </row>
    <row r="296" spans="1:1" ht="16.5" x14ac:dyDescent="0.25">
      <c r="A296" s="70"/>
    </row>
    <row r="297" spans="1:1" ht="16.5" x14ac:dyDescent="0.25">
      <c r="A297" s="70"/>
    </row>
    <row r="298" spans="1:1" ht="16.5" x14ac:dyDescent="0.25">
      <c r="A298" s="70"/>
    </row>
    <row r="299" spans="1:1" ht="16.5" x14ac:dyDescent="0.25">
      <c r="A299" s="70"/>
    </row>
    <row r="300" spans="1:1" ht="16.5" x14ac:dyDescent="0.25">
      <c r="A300" s="70"/>
    </row>
    <row r="301" spans="1:1" ht="16.5" x14ac:dyDescent="0.25">
      <c r="A301" s="70"/>
    </row>
    <row r="302" spans="1:1" ht="16.5" x14ac:dyDescent="0.25">
      <c r="A302" s="70"/>
    </row>
    <row r="303" spans="1:1" ht="16.5" x14ac:dyDescent="0.25">
      <c r="A303" s="70"/>
    </row>
    <row r="304" spans="1:1" ht="16.5" x14ac:dyDescent="0.25">
      <c r="A304" s="70"/>
    </row>
    <row r="305" spans="1:1" ht="16.5" x14ac:dyDescent="0.25">
      <c r="A305" s="70"/>
    </row>
    <row r="306" spans="1:1" ht="16.5" x14ac:dyDescent="0.25">
      <c r="A306" s="70"/>
    </row>
    <row r="307" spans="1:1" ht="16.5" x14ac:dyDescent="0.25">
      <c r="A307" s="70"/>
    </row>
    <row r="308" spans="1:1" ht="16.5" x14ac:dyDescent="0.25">
      <c r="A308" s="70"/>
    </row>
    <row r="309" spans="1:1" ht="16.5" x14ac:dyDescent="0.25">
      <c r="A309" s="70"/>
    </row>
    <row r="310" spans="1:1" ht="16.5" x14ac:dyDescent="0.25">
      <c r="A310" s="70"/>
    </row>
    <row r="311" spans="1:1" ht="16.5" x14ac:dyDescent="0.25">
      <c r="A311" s="70"/>
    </row>
    <row r="312" spans="1:1" ht="16.5" x14ac:dyDescent="0.25">
      <c r="A312" s="70"/>
    </row>
    <row r="313" spans="1:1" ht="16.5" x14ac:dyDescent="0.25">
      <c r="A313" s="70"/>
    </row>
    <row r="314" spans="1:1" ht="16.5" x14ac:dyDescent="0.25">
      <c r="A314" s="70"/>
    </row>
    <row r="315" spans="1:1" ht="16.5" x14ac:dyDescent="0.25">
      <c r="A315" s="70"/>
    </row>
    <row r="316" spans="1:1" ht="16.5" x14ac:dyDescent="0.25">
      <c r="A316" s="70"/>
    </row>
    <row r="317" spans="1:1" ht="16.5" x14ac:dyDescent="0.25">
      <c r="A317" s="70"/>
    </row>
    <row r="318" spans="1:1" ht="16.5" x14ac:dyDescent="0.25">
      <c r="A318" s="70"/>
    </row>
    <row r="319" spans="1:1" ht="16.5" x14ac:dyDescent="0.25">
      <c r="A319" s="70"/>
    </row>
    <row r="320" spans="1:1" ht="16.5" x14ac:dyDescent="0.25">
      <c r="A320" s="70"/>
    </row>
    <row r="321" spans="1:1" ht="16.5" x14ac:dyDescent="0.25">
      <c r="A321" s="70"/>
    </row>
    <row r="322" spans="1:1" ht="16.5" x14ac:dyDescent="0.25">
      <c r="A322" s="70"/>
    </row>
    <row r="323" spans="1:1" ht="16.5" x14ac:dyDescent="0.25">
      <c r="A323" s="70"/>
    </row>
    <row r="324" spans="1:1" ht="16.5" x14ac:dyDescent="0.25">
      <c r="A324" s="70"/>
    </row>
    <row r="325" spans="1:1" ht="16.5" x14ac:dyDescent="0.25">
      <c r="A325" s="70"/>
    </row>
    <row r="326" spans="1:1" ht="16.5" x14ac:dyDescent="0.25">
      <c r="A326" s="70"/>
    </row>
    <row r="327" spans="1:1" ht="16.5" x14ac:dyDescent="0.25">
      <c r="A327" s="70"/>
    </row>
    <row r="328" spans="1:1" ht="16.5" x14ac:dyDescent="0.25">
      <c r="A328" s="70"/>
    </row>
    <row r="329" spans="1:1" ht="16.5" x14ac:dyDescent="0.25">
      <c r="A329" s="70"/>
    </row>
    <row r="330" spans="1:1" ht="16.5" x14ac:dyDescent="0.25">
      <c r="A330" s="70"/>
    </row>
    <row r="331" spans="1:1" ht="16.5" x14ac:dyDescent="0.25">
      <c r="A331" s="70"/>
    </row>
    <row r="332" spans="1:1" ht="16.5" x14ac:dyDescent="0.25">
      <c r="A332" s="70"/>
    </row>
    <row r="333" spans="1:1" ht="16.5" x14ac:dyDescent="0.25">
      <c r="A333" s="70"/>
    </row>
    <row r="334" spans="1:1" ht="16.5" x14ac:dyDescent="0.25">
      <c r="A334" s="70"/>
    </row>
    <row r="335" spans="1:1" ht="16.5" x14ac:dyDescent="0.25">
      <c r="A335" s="70"/>
    </row>
    <row r="336" spans="1:1" ht="16.5" x14ac:dyDescent="0.25">
      <c r="A336" s="70"/>
    </row>
    <row r="337" spans="1:1" ht="16.5" x14ac:dyDescent="0.25">
      <c r="A337" s="70"/>
    </row>
    <row r="338" spans="1:1" ht="16.5" x14ac:dyDescent="0.25">
      <c r="A338" s="70"/>
    </row>
    <row r="339" spans="1:1" ht="16.5" x14ac:dyDescent="0.25">
      <c r="A339" s="70"/>
    </row>
    <row r="340" spans="1:1" ht="16.5" x14ac:dyDescent="0.25">
      <c r="A340" s="70"/>
    </row>
    <row r="341" spans="1:1" ht="16.5" x14ac:dyDescent="0.25">
      <c r="A341" s="70"/>
    </row>
    <row r="342" spans="1:1" ht="16.5" x14ac:dyDescent="0.25">
      <c r="A342" s="70"/>
    </row>
    <row r="343" spans="1:1" ht="16.5" x14ac:dyDescent="0.25">
      <c r="A343" s="70"/>
    </row>
    <row r="344" spans="1:1" ht="16.5" x14ac:dyDescent="0.25">
      <c r="A344" s="70"/>
    </row>
    <row r="345" spans="1:1" ht="16.5" x14ac:dyDescent="0.25">
      <c r="A345" s="70"/>
    </row>
    <row r="346" spans="1:1" ht="16.5" x14ac:dyDescent="0.25">
      <c r="A346" s="70"/>
    </row>
    <row r="347" spans="1:1" ht="16.5" x14ac:dyDescent="0.25">
      <c r="A347" s="70"/>
    </row>
    <row r="348" spans="1:1" ht="16.5" x14ac:dyDescent="0.25">
      <c r="A348" s="70"/>
    </row>
    <row r="349" spans="1:1" ht="16.5" x14ac:dyDescent="0.25">
      <c r="A349" s="70"/>
    </row>
    <row r="350" spans="1:1" ht="16.5" x14ac:dyDescent="0.25">
      <c r="A350" s="70"/>
    </row>
    <row r="351" spans="1:1" ht="16.5" x14ac:dyDescent="0.25">
      <c r="A351" s="70"/>
    </row>
    <row r="352" spans="1:1" ht="16.5" x14ac:dyDescent="0.25">
      <c r="A352" s="70"/>
    </row>
    <row r="353" spans="1:1" ht="16.5" x14ac:dyDescent="0.25">
      <c r="A353" s="70"/>
    </row>
    <row r="354" spans="1:1" ht="16.5" x14ac:dyDescent="0.25">
      <c r="A354" s="70"/>
    </row>
    <row r="355" spans="1:1" ht="16.5" x14ac:dyDescent="0.25">
      <c r="A355" s="70"/>
    </row>
    <row r="356" spans="1:1" ht="16.5" x14ac:dyDescent="0.25">
      <c r="A356" s="70"/>
    </row>
    <row r="357" spans="1:1" ht="16.5" x14ac:dyDescent="0.25">
      <c r="A357" s="70"/>
    </row>
    <row r="358" spans="1:1" ht="16.5" x14ac:dyDescent="0.25">
      <c r="A358" s="70"/>
    </row>
    <row r="359" spans="1:1" ht="16.5" x14ac:dyDescent="0.25">
      <c r="A359" s="70"/>
    </row>
    <row r="360" spans="1:1" ht="16.5" x14ac:dyDescent="0.25">
      <c r="A360" s="70"/>
    </row>
    <row r="361" spans="1:1" ht="16.5" x14ac:dyDescent="0.25">
      <c r="A361" s="70"/>
    </row>
    <row r="362" spans="1:1" ht="16.5" x14ac:dyDescent="0.25">
      <c r="A362" s="70"/>
    </row>
    <row r="363" spans="1:1" ht="16.5" x14ac:dyDescent="0.25">
      <c r="A363" s="70"/>
    </row>
    <row r="364" spans="1:1" ht="16.5" x14ac:dyDescent="0.25">
      <c r="A364" s="70"/>
    </row>
    <row r="365" spans="1:1" ht="16.5" x14ac:dyDescent="0.25">
      <c r="A365" s="70"/>
    </row>
    <row r="366" spans="1:1" ht="16.5" x14ac:dyDescent="0.25">
      <c r="A366" s="70"/>
    </row>
    <row r="367" spans="1:1" ht="16.5" x14ac:dyDescent="0.25">
      <c r="A367" s="70"/>
    </row>
    <row r="368" spans="1:1" ht="16.5" x14ac:dyDescent="0.25">
      <c r="A368" s="70"/>
    </row>
    <row r="369" spans="1:1" ht="16.5" x14ac:dyDescent="0.25">
      <c r="A369" s="70"/>
    </row>
    <row r="370" spans="1:1" ht="16.5" x14ac:dyDescent="0.25">
      <c r="A370" s="70"/>
    </row>
    <row r="371" spans="1:1" ht="16.5" x14ac:dyDescent="0.25">
      <c r="A371" s="70"/>
    </row>
    <row r="372" spans="1:1" ht="16.5" x14ac:dyDescent="0.25">
      <c r="A372" s="70"/>
    </row>
    <row r="373" spans="1:1" ht="16.5" x14ac:dyDescent="0.25">
      <c r="A373" s="70"/>
    </row>
    <row r="374" spans="1:1" ht="16.5" x14ac:dyDescent="0.25">
      <c r="A374" s="70"/>
    </row>
    <row r="375" spans="1:1" ht="16.5" x14ac:dyDescent="0.25">
      <c r="A375" s="70"/>
    </row>
    <row r="376" spans="1:1" ht="16.5" x14ac:dyDescent="0.25">
      <c r="A376" s="70"/>
    </row>
    <row r="377" spans="1:1" ht="16.5" x14ac:dyDescent="0.25">
      <c r="A377" s="70"/>
    </row>
    <row r="378" spans="1:1" ht="16.5" x14ac:dyDescent="0.25">
      <c r="A378" s="70"/>
    </row>
    <row r="379" spans="1:1" ht="16.5" x14ac:dyDescent="0.25">
      <c r="A379" s="70"/>
    </row>
    <row r="380" spans="1:1" ht="16.5" x14ac:dyDescent="0.25">
      <c r="A380" s="70"/>
    </row>
    <row r="381" spans="1:1" ht="16.5" x14ac:dyDescent="0.25">
      <c r="A381" s="70"/>
    </row>
    <row r="382" spans="1:1" ht="16.5" x14ac:dyDescent="0.25">
      <c r="A382" s="70"/>
    </row>
    <row r="383" spans="1:1" ht="16.5" x14ac:dyDescent="0.25">
      <c r="A383" s="70"/>
    </row>
    <row r="384" spans="1:1" ht="16.5" x14ac:dyDescent="0.25">
      <c r="A384" s="70"/>
    </row>
    <row r="385" spans="1:1" ht="16.5" x14ac:dyDescent="0.25">
      <c r="A385" s="70"/>
    </row>
    <row r="386" spans="1:1" ht="16.5" x14ac:dyDescent="0.25">
      <c r="A386" s="70"/>
    </row>
    <row r="387" spans="1:1" ht="16.5" x14ac:dyDescent="0.25">
      <c r="A387" s="70"/>
    </row>
    <row r="388" spans="1:1" ht="16.5" x14ac:dyDescent="0.25">
      <c r="A388" s="70"/>
    </row>
    <row r="389" spans="1:1" ht="16.5" x14ac:dyDescent="0.25">
      <c r="A389" s="70"/>
    </row>
    <row r="390" spans="1:1" ht="16.5" x14ac:dyDescent="0.25">
      <c r="A390" s="70"/>
    </row>
    <row r="391" spans="1:1" ht="16.5" x14ac:dyDescent="0.25">
      <c r="A391" s="70"/>
    </row>
    <row r="392" spans="1:1" ht="16.5" x14ac:dyDescent="0.25">
      <c r="A392" s="70"/>
    </row>
    <row r="393" spans="1:1" ht="16.5" x14ac:dyDescent="0.25">
      <c r="A393" s="70"/>
    </row>
    <row r="394" spans="1:1" ht="16.5" x14ac:dyDescent="0.25">
      <c r="A394" s="70"/>
    </row>
    <row r="395" spans="1:1" ht="16.5" x14ac:dyDescent="0.25">
      <c r="A395" s="70"/>
    </row>
    <row r="396" spans="1:1" ht="16.5" x14ac:dyDescent="0.25">
      <c r="A396" s="70"/>
    </row>
    <row r="397" spans="1:1" ht="16.5" x14ac:dyDescent="0.25">
      <c r="A397" s="70"/>
    </row>
    <row r="398" spans="1:1" ht="16.5" x14ac:dyDescent="0.25">
      <c r="A398" s="70"/>
    </row>
    <row r="399" spans="1:1" ht="16.5" x14ac:dyDescent="0.25">
      <c r="A399" s="70"/>
    </row>
    <row r="400" spans="1:1" ht="16.5" x14ac:dyDescent="0.25">
      <c r="A400" s="70"/>
    </row>
    <row r="401" spans="1:1" ht="16.5" x14ac:dyDescent="0.25">
      <c r="A401" s="70"/>
    </row>
    <row r="402" spans="1:1" ht="16.5" x14ac:dyDescent="0.25">
      <c r="A402" s="70"/>
    </row>
    <row r="403" spans="1:1" ht="16.5" x14ac:dyDescent="0.25">
      <c r="A403" s="70"/>
    </row>
    <row r="404" spans="1:1" ht="16.5" x14ac:dyDescent="0.25">
      <c r="A404" s="70"/>
    </row>
    <row r="405" spans="1:1" ht="16.5" x14ac:dyDescent="0.25">
      <c r="A405" s="70"/>
    </row>
    <row r="406" spans="1:1" ht="16.5" x14ac:dyDescent="0.25">
      <c r="A406" s="70"/>
    </row>
    <row r="407" spans="1:1" ht="16.5" x14ac:dyDescent="0.25">
      <c r="A407" s="70"/>
    </row>
    <row r="408" spans="1:1" ht="16.5" x14ac:dyDescent="0.25">
      <c r="A408" s="70"/>
    </row>
    <row r="409" spans="1:1" ht="16.5" x14ac:dyDescent="0.25">
      <c r="A409" s="70"/>
    </row>
    <row r="410" spans="1:1" ht="16.5" x14ac:dyDescent="0.25">
      <c r="A410" s="70"/>
    </row>
    <row r="411" spans="1:1" ht="16.5" x14ac:dyDescent="0.25">
      <c r="A411" s="70"/>
    </row>
    <row r="412" spans="1:1" ht="16.5" x14ac:dyDescent="0.25">
      <c r="A412" s="70"/>
    </row>
    <row r="413" spans="1:1" ht="16.5" x14ac:dyDescent="0.25">
      <c r="A413" s="70"/>
    </row>
    <row r="414" spans="1:1" ht="16.5" x14ac:dyDescent="0.25">
      <c r="A414" s="70"/>
    </row>
    <row r="415" spans="1:1" ht="16.5" x14ac:dyDescent="0.25">
      <c r="A415" s="70"/>
    </row>
    <row r="416" spans="1:1" ht="16.5" x14ac:dyDescent="0.25">
      <c r="A416" s="70"/>
    </row>
    <row r="417" spans="1:1" ht="16.5" x14ac:dyDescent="0.25">
      <c r="A417" s="70"/>
    </row>
    <row r="418" spans="1:1" ht="16.5" x14ac:dyDescent="0.25">
      <c r="A418" s="70"/>
    </row>
    <row r="419" spans="1:1" ht="16.5" x14ac:dyDescent="0.25">
      <c r="A419" s="70"/>
    </row>
    <row r="420" spans="1:1" ht="16.5" x14ac:dyDescent="0.25">
      <c r="A420" s="70"/>
    </row>
    <row r="421" spans="1:1" ht="16.5" x14ac:dyDescent="0.25">
      <c r="A421" s="70"/>
    </row>
    <row r="422" spans="1:1" ht="16.5" x14ac:dyDescent="0.25">
      <c r="A422" s="70"/>
    </row>
    <row r="423" spans="1:1" ht="16.5" x14ac:dyDescent="0.25">
      <c r="A423" s="70"/>
    </row>
    <row r="424" spans="1:1" ht="16.5" x14ac:dyDescent="0.25">
      <c r="A424" s="70"/>
    </row>
    <row r="425" spans="1:1" ht="16.5" x14ac:dyDescent="0.25">
      <c r="A425" s="70"/>
    </row>
    <row r="426" spans="1:1" ht="16.5" x14ac:dyDescent="0.25">
      <c r="A426" s="70"/>
    </row>
    <row r="427" spans="1:1" ht="16.5" x14ac:dyDescent="0.25">
      <c r="A427" s="70"/>
    </row>
    <row r="428" spans="1:1" ht="16.5" x14ac:dyDescent="0.25">
      <c r="A428" s="70"/>
    </row>
    <row r="429" spans="1:1" ht="16.5" x14ac:dyDescent="0.25">
      <c r="A429" s="70"/>
    </row>
    <row r="430" spans="1:1" ht="16.5" x14ac:dyDescent="0.25">
      <c r="A430" s="70"/>
    </row>
    <row r="431" spans="1:1" ht="16.5" x14ac:dyDescent="0.25">
      <c r="A431" s="70"/>
    </row>
    <row r="432" spans="1:1" ht="16.5" x14ac:dyDescent="0.25">
      <c r="A432" s="70"/>
    </row>
    <row r="433" spans="1:1" ht="16.5" x14ac:dyDescent="0.25">
      <c r="A433" s="70"/>
    </row>
    <row r="434" spans="1:1" ht="16.5" x14ac:dyDescent="0.25">
      <c r="A434" s="70"/>
    </row>
    <row r="435" spans="1:1" ht="16.5" x14ac:dyDescent="0.25">
      <c r="A435" s="70"/>
    </row>
    <row r="436" spans="1:1" ht="16.5" x14ac:dyDescent="0.25">
      <c r="A436" s="70"/>
    </row>
    <row r="437" spans="1:1" ht="16.5" x14ac:dyDescent="0.25">
      <c r="A437" s="70"/>
    </row>
    <row r="438" spans="1:1" ht="16.5" x14ac:dyDescent="0.25">
      <c r="A438" s="70"/>
    </row>
    <row r="439" spans="1:1" ht="16.5" x14ac:dyDescent="0.25">
      <c r="A439" s="70"/>
    </row>
    <row r="440" spans="1:1" ht="16.5" x14ac:dyDescent="0.25">
      <c r="A440" s="70"/>
    </row>
    <row r="441" spans="1:1" ht="16.5" x14ac:dyDescent="0.25">
      <c r="A441" s="70"/>
    </row>
    <row r="442" spans="1:1" ht="16.5" x14ac:dyDescent="0.25">
      <c r="A442" s="70"/>
    </row>
    <row r="443" spans="1:1" ht="16.5" x14ac:dyDescent="0.25">
      <c r="A443" s="70"/>
    </row>
    <row r="444" spans="1:1" ht="16.5" x14ac:dyDescent="0.25">
      <c r="A444" s="70"/>
    </row>
    <row r="445" spans="1:1" ht="16.5" x14ac:dyDescent="0.25">
      <c r="A445" s="70"/>
    </row>
    <row r="446" spans="1:1" ht="16.5" x14ac:dyDescent="0.25">
      <c r="A446" s="70"/>
    </row>
    <row r="447" spans="1:1" ht="16.5" x14ac:dyDescent="0.25">
      <c r="A447" s="70"/>
    </row>
    <row r="448" spans="1:1" ht="16.5" x14ac:dyDescent="0.25">
      <c r="A448" s="70"/>
    </row>
    <row r="449" spans="1:1" ht="16.5" x14ac:dyDescent="0.25">
      <c r="A449" s="70"/>
    </row>
    <row r="450" spans="1:1" ht="16.5" x14ac:dyDescent="0.25">
      <c r="A450" s="70"/>
    </row>
    <row r="451" spans="1:1" ht="16.5" x14ac:dyDescent="0.25">
      <c r="A451" s="70"/>
    </row>
    <row r="452" spans="1:1" ht="16.5" x14ac:dyDescent="0.25">
      <c r="A452" s="70"/>
    </row>
    <row r="453" spans="1:1" ht="16.5" x14ac:dyDescent="0.25">
      <c r="A453" s="70"/>
    </row>
    <row r="454" spans="1:1" ht="16.5" x14ac:dyDescent="0.25">
      <c r="A454" s="70"/>
    </row>
    <row r="455" spans="1:1" ht="16.5" x14ac:dyDescent="0.25">
      <c r="A455" s="70"/>
    </row>
    <row r="456" spans="1:1" ht="16.5" x14ac:dyDescent="0.25">
      <c r="A456" s="70"/>
    </row>
    <row r="457" spans="1:1" ht="16.5" x14ac:dyDescent="0.25">
      <c r="A457" s="70"/>
    </row>
    <row r="458" spans="1:1" ht="16.5" x14ac:dyDescent="0.25">
      <c r="A458" s="70"/>
    </row>
    <row r="459" spans="1:1" ht="16.5" x14ac:dyDescent="0.25">
      <c r="A459" s="70"/>
    </row>
    <row r="460" spans="1:1" ht="16.5" x14ac:dyDescent="0.25">
      <c r="A460" s="70"/>
    </row>
    <row r="461" spans="1:1" ht="16.5" x14ac:dyDescent="0.25">
      <c r="A461" s="70"/>
    </row>
    <row r="462" spans="1:1" ht="16.5" x14ac:dyDescent="0.25">
      <c r="A462" s="70"/>
    </row>
    <row r="463" spans="1:1" ht="16.5" x14ac:dyDescent="0.25">
      <c r="A463" s="70"/>
    </row>
    <row r="464" spans="1:1" ht="16.5" x14ac:dyDescent="0.25">
      <c r="A464" s="70"/>
    </row>
    <row r="465" spans="1:1" ht="16.5" x14ac:dyDescent="0.25">
      <c r="A465" s="70"/>
    </row>
    <row r="466" spans="1:1" ht="16.5" x14ac:dyDescent="0.25">
      <c r="A466" s="70"/>
    </row>
    <row r="467" spans="1:1" ht="16.5" x14ac:dyDescent="0.25">
      <c r="A467" s="70"/>
    </row>
    <row r="468" spans="1:1" ht="16.5" x14ac:dyDescent="0.25">
      <c r="A468" s="70"/>
    </row>
    <row r="469" spans="1:1" ht="16.5" x14ac:dyDescent="0.25">
      <c r="A469" s="70"/>
    </row>
    <row r="470" spans="1:1" ht="16.5" x14ac:dyDescent="0.25">
      <c r="A470" s="70"/>
    </row>
    <row r="471" spans="1:1" ht="16.5" x14ac:dyDescent="0.25">
      <c r="A471" s="70"/>
    </row>
    <row r="472" spans="1:1" ht="16.5" x14ac:dyDescent="0.25">
      <c r="A472" s="70"/>
    </row>
    <row r="473" spans="1:1" ht="16.5" x14ac:dyDescent="0.25">
      <c r="A473" s="70"/>
    </row>
    <row r="474" spans="1:1" ht="16.5" x14ac:dyDescent="0.25">
      <c r="A474" s="70"/>
    </row>
    <row r="475" spans="1:1" ht="16.5" x14ac:dyDescent="0.25">
      <c r="A475" s="70"/>
    </row>
    <row r="476" spans="1:1" ht="16.5" x14ac:dyDescent="0.25">
      <c r="A476" s="70"/>
    </row>
    <row r="477" spans="1:1" ht="16.5" x14ac:dyDescent="0.25">
      <c r="A477" s="70"/>
    </row>
    <row r="478" spans="1:1" ht="16.5" x14ac:dyDescent="0.25">
      <c r="A478" s="70"/>
    </row>
    <row r="479" spans="1:1" ht="16.5" x14ac:dyDescent="0.25">
      <c r="A479" s="70"/>
    </row>
    <row r="480" spans="1:1" ht="16.5" x14ac:dyDescent="0.25">
      <c r="A480" s="70"/>
    </row>
    <row r="481" spans="1:1" ht="16.5" x14ac:dyDescent="0.25">
      <c r="A481" s="70"/>
    </row>
    <row r="482" spans="1:1" ht="16.5" x14ac:dyDescent="0.25">
      <c r="A482" s="70"/>
    </row>
    <row r="483" spans="1:1" ht="16.5" x14ac:dyDescent="0.25">
      <c r="A483" s="70"/>
    </row>
    <row r="484" spans="1:1" ht="16.5" x14ac:dyDescent="0.25">
      <c r="A484" s="70"/>
    </row>
    <row r="485" spans="1:1" ht="16.5" x14ac:dyDescent="0.25">
      <c r="A485" s="70"/>
    </row>
    <row r="486" spans="1:1" ht="16.5" x14ac:dyDescent="0.25">
      <c r="A486" s="70"/>
    </row>
    <row r="487" spans="1:1" ht="16.5" x14ac:dyDescent="0.25">
      <c r="A487" s="70"/>
    </row>
    <row r="488" spans="1:1" ht="16.5" x14ac:dyDescent="0.25">
      <c r="A488" s="70"/>
    </row>
    <row r="489" spans="1:1" ht="16.5" x14ac:dyDescent="0.25">
      <c r="A489" s="70"/>
    </row>
    <row r="490" spans="1:1" ht="16.5" x14ac:dyDescent="0.25">
      <c r="A490" s="70"/>
    </row>
    <row r="491" spans="1:1" ht="16.5" x14ac:dyDescent="0.25">
      <c r="A491" s="70"/>
    </row>
    <row r="492" spans="1:1" ht="16.5" x14ac:dyDescent="0.25">
      <c r="A492" s="70"/>
    </row>
    <row r="493" spans="1:1" ht="16.5" x14ac:dyDescent="0.25">
      <c r="A493" s="70"/>
    </row>
    <row r="494" spans="1:1" ht="16.5" x14ac:dyDescent="0.25">
      <c r="A494" s="70"/>
    </row>
    <row r="495" spans="1:1" ht="16.5" x14ac:dyDescent="0.25">
      <c r="A495" s="70"/>
    </row>
    <row r="496" spans="1:1" ht="16.5" x14ac:dyDescent="0.25">
      <c r="A496" s="70"/>
    </row>
    <row r="497" spans="1:1" ht="16.5" x14ac:dyDescent="0.25">
      <c r="A497" s="70"/>
    </row>
    <row r="498" spans="1:1" ht="16.5" x14ac:dyDescent="0.25">
      <c r="A498" s="70"/>
    </row>
    <row r="499" spans="1:1" ht="16.5" x14ac:dyDescent="0.25">
      <c r="A499" s="70"/>
    </row>
    <row r="500" spans="1:1" ht="16.5" x14ac:dyDescent="0.25">
      <c r="A500" s="70"/>
    </row>
    <row r="501" spans="1:1" ht="16.5" x14ac:dyDescent="0.25">
      <c r="A501" s="70"/>
    </row>
    <row r="502" spans="1:1" ht="16.5" x14ac:dyDescent="0.25">
      <c r="A502" s="70"/>
    </row>
    <row r="503" spans="1:1" ht="16.5" x14ac:dyDescent="0.25">
      <c r="A503" s="70"/>
    </row>
    <row r="504" spans="1:1" ht="16.5" x14ac:dyDescent="0.25">
      <c r="A504" s="70"/>
    </row>
    <row r="505" spans="1:1" ht="16.5" x14ac:dyDescent="0.25">
      <c r="A505" s="70"/>
    </row>
    <row r="506" spans="1:1" ht="16.5" x14ac:dyDescent="0.25">
      <c r="A506" s="70"/>
    </row>
    <row r="507" spans="1:1" ht="16.5" x14ac:dyDescent="0.25">
      <c r="A507" s="70"/>
    </row>
    <row r="508" spans="1:1" ht="16.5" x14ac:dyDescent="0.25">
      <c r="A508" s="70"/>
    </row>
    <row r="509" spans="1:1" ht="16.5" x14ac:dyDescent="0.25">
      <c r="A509" s="70"/>
    </row>
    <row r="510" spans="1:1" ht="16.5" x14ac:dyDescent="0.25">
      <c r="A510" s="70"/>
    </row>
    <row r="511" spans="1:1" ht="16.5" x14ac:dyDescent="0.25">
      <c r="A511" s="70"/>
    </row>
    <row r="512" spans="1:1" ht="16.5" x14ac:dyDescent="0.25">
      <c r="A512" s="70"/>
    </row>
    <row r="513" spans="1:1" ht="16.5" x14ac:dyDescent="0.25">
      <c r="A513" s="70"/>
    </row>
    <row r="514" spans="1:1" ht="16.5" x14ac:dyDescent="0.25">
      <c r="A514" s="70"/>
    </row>
    <row r="515" spans="1:1" ht="16.5" x14ac:dyDescent="0.25">
      <c r="A515" s="70"/>
    </row>
    <row r="516" spans="1:1" ht="16.5" x14ac:dyDescent="0.25">
      <c r="A516" s="70"/>
    </row>
    <row r="517" spans="1:1" ht="16.5" x14ac:dyDescent="0.25">
      <c r="A517" s="70"/>
    </row>
    <row r="518" spans="1:1" ht="16.5" x14ac:dyDescent="0.25">
      <c r="A518" s="70"/>
    </row>
    <row r="519" spans="1:1" ht="16.5" x14ac:dyDescent="0.25">
      <c r="A519" s="70"/>
    </row>
    <row r="520" spans="1:1" ht="16.5" x14ac:dyDescent="0.25">
      <c r="A520" s="70"/>
    </row>
    <row r="521" spans="1:1" ht="16.5" x14ac:dyDescent="0.25">
      <c r="A521" s="70"/>
    </row>
    <row r="522" spans="1:1" ht="16.5" x14ac:dyDescent="0.25">
      <c r="A522" s="70"/>
    </row>
    <row r="523" spans="1:1" ht="16.5" x14ac:dyDescent="0.25">
      <c r="A523" s="70"/>
    </row>
    <row r="524" spans="1:1" ht="16.5" x14ac:dyDescent="0.25">
      <c r="A524" s="70"/>
    </row>
    <row r="525" spans="1:1" ht="16.5" x14ac:dyDescent="0.25">
      <c r="A525" s="70"/>
    </row>
    <row r="526" spans="1:1" ht="16.5" x14ac:dyDescent="0.25">
      <c r="A526" s="70"/>
    </row>
    <row r="527" spans="1:1" ht="16.5" x14ac:dyDescent="0.25">
      <c r="A527" s="70"/>
    </row>
    <row r="528" spans="1:1" ht="16.5" x14ac:dyDescent="0.25">
      <c r="A528" s="70"/>
    </row>
    <row r="529" spans="1:1" ht="16.5" x14ac:dyDescent="0.25">
      <c r="A529" s="70"/>
    </row>
    <row r="530" spans="1:1" ht="16.5" x14ac:dyDescent="0.25">
      <c r="A530" s="70"/>
    </row>
    <row r="531" spans="1:1" ht="16.5" x14ac:dyDescent="0.25">
      <c r="A531" s="70"/>
    </row>
    <row r="532" spans="1:1" ht="16.5" x14ac:dyDescent="0.25">
      <c r="A532" s="70"/>
    </row>
    <row r="533" spans="1:1" ht="16.5" x14ac:dyDescent="0.25">
      <c r="A533" s="70"/>
    </row>
    <row r="534" spans="1:1" ht="16.5" x14ac:dyDescent="0.25">
      <c r="A534" s="70"/>
    </row>
    <row r="535" spans="1:1" ht="16.5" x14ac:dyDescent="0.25">
      <c r="A535" s="70"/>
    </row>
    <row r="536" spans="1:1" ht="16.5" x14ac:dyDescent="0.25">
      <c r="A536" s="70"/>
    </row>
    <row r="537" spans="1:1" ht="16.5" x14ac:dyDescent="0.25">
      <c r="A537" s="70"/>
    </row>
    <row r="538" spans="1:1" ht="16.5" x14ac:dyDescent="0.25">
      <c r="A538" s="70"/>
    </row>
    <row r="539" spans="1:1" ht="16.5" x14ac:dyDescent="0.25">
      <c r="A539" s="70"/>
    </row>
    <row r="540" spans="1:1" ht="16.5" x14ac:dyDescent="0.25">
      <c r="A540" s="70"/>
    </row>
    <row r="541" spans="1:1" ht="16.5" x14ac:dyDescent="0.25">
      <c r="A541" s="70"/>
    </row>
    <row r="542" spans="1:1" ht="16.5" x14ac:dyDescent="0.25">
      <c r="A542" s="70"/>
    </row>
    <row r="543" spans="1:1" ht="16.5" x14ac:dyDescent="0.25">
      <c r="A543" s="70"/>
    </row>
    <row r="544" spans="1:1" ht="16.5" x14ac:dyDescent="0.25">
      <c r="A544" s="70"/>
    </row>
    <row r="545" spans="1:1" ht="16.5" x14ac:dyDescent="0.25">
      <c r="A545" s="70"/>
    </row>
    <row r="546" spans="1:1" ht="16.5" x14ac:dyDescent="0.25">
      <c r="A546" s="70"/>
    </row>
    <row r="547" spans="1:1" ht="16.5" x14ac:dyDescent="0.25">
      <c r="A547" s="70"/>
    </row>
    <row r="548" spans="1:1" ht="16.5" x14ac:dyDescent="0.25">
      <c r="A548" s="70"/>
    </row>
    <row r="549" spans="1:1" ht="16.5" x14ac:dyDescent="0.25">
      <c r="A549" s="70"/>
    </row>
    <row r="550" spans="1:1" ht="16.5" x14ac:dyDescent="0.25">
      <c r="A550" s="70"/>
    </row>
    <row r="551" spans="1:1" ht="16.5" x14ac:dyDescent="0.25">
      <c r="A551" s="70"/>
    </row>
    <row r="552" spans="1:1" ht="16.5" x14ac:dyDescent="0.25">
      <c r="A552" s="70"/>
    </row>
    <row r="553" spans="1:1" ht="16.5" x14ac:dyDescent="0.25">
      <c r="A553" s="70"/>
    </row>
    <row r="554" spans="1:1" ht="16.5" x14ac:dyDescent="0.25">
      <c r="A554" s="70"/>
    </row>
    <row r="555" spans="1:1" ht="16.5" x14ac:dyDescent="0.25">
      <c r="A555" s="70"/>
    </row>
    <row r="556" spans="1:1" ht="16.5" x14ac:dyDescent="0.25">
      <c r="A556" s="70"/>
    </row>
    <row r="557" spans="1:1" ht="16.5" x14ac:dyDescent="0.25">
      <c r="A557" s="70"/>
    </row>
    <row r="558" spans="1:1" ht="16.5" x14ac:dyDescent="0.25">
      <c r="A558" s="70"/>
    </row>
    <row r="559" spans="1:1" ht="16.5" x14ac:dyDescent="0.25">
      <c r="A559" s="70"/>
    </row>
    <row r="560" spans="1:1" ht="16.5" x14ac:dyDescent="0.25">
      <c r="A560" s="70"/>
    </row>
    <row r="561" spans="1:1" ht="16.5" x14ac:dyDescent="0.25">
      <c r="A561" s="70"/>
    </row>
    <row r="562" spans="1:1" ht="16.5" x14ac:dyDescent="0.25">
      <c r="A562" s="70"/>
    </row>
    <row r="563" spans="1:1" ht="16.5" x14ac:dyDescent="0.25">
      <c r="A563" s="70"/>
    </row>
    <row r="564" spans="1:1" ht="16.5" x14ac:dyDescent="0.25">
      <c r="A564" s="70"/>
    </row>
    <row r="565" spans="1:1" ht="16.5" x14ac:dyDescent="0.25">
      <c r="A565" s="70"/>
    </row>
    <row r="566" spans="1:1" ht="16.5" x14ac:dyDescent="0.25">
      <c r="A566" s="70"/>
    </row>
    <row r="567" spans="1:1" ht="16.5" x14ac:dyDescent="0.25">
      <c r="A567" s="70"/>
    </row>
    <row r="568" spans="1:1" ht="16.5" x14ac:dyDescent="0.25">
      <c r="A568" s="70"/>
    </row>
    <row r="569" spans="1:1" ht="16.5" x14ac:dyDescent="0.25">
      <c r="A569" s="70"/>
    </row>
    <row r="570" spans="1:1" ht="16.5" x14ac:dyDescent="0.25">
      <c r="A570" s="70"/>
    </row>
    <row r="571" spans="1:1" ht="16.5" x14ac:dyDescent="0.25">
      <c r="A571" s="70"/>
    </row>
    <row r="572" spans="1:1" ht="16.5" x14ac:dyDescent="0.25">
      <c r="A572" s="70"/>
    </row>
    <row r="573" spans="1:1" ht="16.5" x14ac:dyDescent="0.25">
      <c r="A573" s="70"/>
    </row>
    <row r="574" spans="1:1" ht="16.5" x14ac:dyDescent="0.25">
      <c r="A574" s="70"/>
    </row>
    <row r="575" spans="1:1" ht="16.5" x14ac:dyDescent="0.25">
      <c r="A575" s="70"/>
    </row>
    <row r="576" spans="1:1" ht="16.5" x14ac:dyDescent="0.25">
      <c r="A576" s="70"/>
    </row>
    <row r="577" spans="1:1" ht="16.5" x14ac:dyDescent="0.25">
      <c r="A577" s="70"/>
    </row>
    <row r="578" spans="1:1" ht="16.5" x14ac:dyDescent="0.25">
      <c r="A578" s="70"/>
    </row>
    <row r="579" spans="1:1" ht="16.5" x14ac:dyDescent="0.25">
      <c r="A579" s="70"/>
    </row>
    <row r="580" spans="1:1" ht="16.5" x14ac:dyDescent="0.25">
      <c r="A580" s="70"/>
    </row>
    <row r="581" spans="1:1" ht="16.5" x14ac:dyDescent="0.25">
      <c r="A581" s="70"/>
    </row>
    <row r="582" spans="1:1" ht="16.5" x14ac:dyDescent="0.25">
      <c r="A582" s="70"/>
    </row>
    <row r="583" spans="1:1" ht="16.5" x14ac:dyDescent="0.25">
      <c r="A583" s="70"/>
    </row>
    <row r="584" spans="1:1" ht="16.5" x14ac:dyDescent="0.25">
      <c r="A584" s="70"/>
    </row>
    <row r="585" spans="1:1" ht="16.5" x14ac:dyDescent="0.25">
      <c r="A585" s="70"/>
    </row>
    <row r="586" spans="1:1" ht="16.5" x14ac:dyDescent="0.25">
      <c r="A586" s="70"/>
    </row>
    <row r="587" spans="1:1" ht="16.5" x14ac:dyDescent="0.25">
      <c r="A587" s="70"/>
    </row>
    <row r="588" spans="1:1" ht="16.5" x14ac:dyDescent="0.25">
      <c r="A588" s="70"/>
    </row>
    <row r="589" spans="1:1" ht="16.5" x14ac:dyDescent="0.25">
      <c r="A589" s="70"/>
    </row>
    <row r="590" spans="1:1" ht="16.5" x14ac:dyDescent="0.25">
      <c r="A590" s="70"/>
    </row>
    <row r="591" spans="1:1" ht="16.5" x14ac:dyDescent="0.25">
      <c r="A591" s="70"/>
    </row>
    <row r="592" spans="1:1" ht="16.5" x14ac:dyDescent="0.25">
      <c r="A592" s="70"/>
    </row>
    <row r="593" spans="1:1" ht="16.5" x14ac:dyDescent="0.25">
      <c r="A593" s="70"/>
    </row>
    <row r="594" spans="1:1" ht="16.5" x14ac:dyDescent="0.25">
      <c r="A594" s="70"/>
    </row>
    <row r="595" spans="1:1" ht="16.5" x14ac:dyDescent="0.25">
      <c r="A595" s="70"/>
    </row>
    <row r="596" spans="1:1" ht="16.5" x14ac:dyDescent="0.25">
      <c r="A596" s="70"/>
    </row>
    <row r="597" spans="1:1" ht="16.5" x14ac:dyDescent="0.25">
      <c r="A597" s="70"/>
    </row>
    <row r="598" spans="1:1" ht="16.5" x14ac:dyDescent="0.25">
      <c r="A598" s="70"/>
    </row>
    <row r="599" spans="1:1" ht="16.5" x14ac:dyDescent="0.25">
      <c r="A599" s="70"/>
    </row>
    <row r="600" spans="1:1" ht="16.5" x14ac:dyDescent="0.25">
      <c r="A600" s="70"/>
    </row>
    <row r="601" spans="1:1" ht="16.5" x14ac:dyDescent="0.25">
      <c r="A601" s="70"/>
    </row>
    <row r="602" spans="1:1" ht="16.5" x14ac:dyDescent="0.25">
      <c r="A602" s="70"/>
    </row>
    <row r="603" spans="1:1" ht="16.5" x14ac:dyDescent="0.25">
      <c r="A603" s="70"/>
    </row>
    <row r="604" spans="1:1" ht="16.5" x14ac:dyDescent="0.25">
      <c r="A604" s="70"/>
    </row>
    <row r="605" spans="1:1" ht="16.5" x14ac:dyDescent="0.25">
      <c r="A605" s="70"/>
    </row>
    <row r="606" spans="1:1" ht="16.5" x14ac:dyDescent="0.25">
      <c r="A606" s="70"/>
    </row>
    <row r="607" spans="1:1" ht="16.5" x14ac:dyDescent="0.25">
      <c r="A607" s="70"/>
    </row>
    <row r="608" spans="1:1" ht="16.5" x14ac:dyDescent="0.25">
      <c r="A608" s="70"/>
    </row>
    <row r="609" spans="1:1" ht="16.5" x14ac:dyDescent="0.25">
      <c r="A609" s="70"/>
    </row>
    <row r="610" spans="1:1" ht="16.5" x14ac:dyDescent="0.25">
      <c r="A610" s="70"/>
    </row>
    <row r="611" spans="1:1" ht="16.5" x14ac:dyDescent="0.25">
      <c r="A611" s="70"/>
    </row>
    <row r="612" spans="1:1" ht="16.5" x14ac:dyDescent="0.25">
      <c r="A612" s="70"/>
    </row>
    <row r="613" spans="1:1" ht="16.5" x14ac:dyDescent="0.25">
      <c r="A613" s="70"/>
    </row>
    <row r="614" spans="1:1" ht="16.5" x14ac:dyDescent="0.25">
      <c r="A614" s="70"/>
    </row>
    <row r="615" spans="1:1" ht="16.5" x14ac:dyDescent="0.25">
      <c r="A615" s="70"/>
    </row>
    <row r="616" spans="1:1" ht="16.5" x14ac:dyDescent="0.25">
      <c r="A616" s="70"/>
    </row>
    <row r="617" spans="1:1" ht="16.5" x14ac:dyDescent="0.25">
      <c r="A617" s="70"/>
    </row>
    <row r="618" spans="1:1" ht="16.5" x14ac:dyDescent="0.25">
      <c r="A618" s="70"/>
    </row>
    <row r="619" spans="1:1" ht="16.5" x14ac:dyDescent="0.25">
      <c r="A619" s="70"/>
    </row>
    <row r="620" spans="1:1" ht="16.5" x14ac:dyDescent="0.25">
      <c r="A620" s="70"/>
    </row>
    <row r="621" spans="1:1" ht="16.5" x14ac:dyDescent="0.25">
      <c r="A621" s="70"/>
    </row>
    <row r="622" spans="1:1" ht="16.5" x14ac:dyDescent="0.25">
      <c r="A622" s="70"/>
    </row>
    <row r="623" spans="1:1" ht="16.5" x14ac:dyDescent="0.25">
      <c r="A623" s="70"/>
    </row>
    <row r="624" spans="1:1" ht="16.5" x14ac:dyDescent="0.25">
      <c r="A624" s="70"/>
    </row>
    <row r="625" spans="1:1" ht="16.5" x14ac:dyDescent="0.25">
      <c r="A625" s="70"/>
    </row>
    <row r="626" spans="1:1" ht="16.5" x14ac:dyDescent="0.25">
      <c r="A626" s="70"/>
    </row>
    <row r="627" spans="1:1" ht="16.5" x14ac:dyDescent="0.25">
      <c r="A627" s="70"/>
    </row>
    <row r="628" spans="1:1" ht="16.5" x14ac:dyDescent="0.25">
      <c r="A628" s="70"/>
    </row>
    <row r="629" spans="1:1" ht="16.5" x14ac:dyDescent="0.25">
      <c r="A629" s="70"/>
    </row>
    <row r="630" spans="1:1" ht="16.5" x14ac:dyDescent="0.25">
      <c r="A630" s="70"/>
    </row>
    <row r="631" spans="1:1" ht="16.5" x14ac:dyDescent="0.25">
      <c r="A631" s="70"/>
    </row>
    <row r="632" spans="1:1" ht="16.5" x14ac:dyDescent="0.25">
      <c r="A632" s="70"/>
    </row>
    <row r="633" spans="1:1" ht="16.5" x14ac:dyDescent="0.25">
      <c r="A633" s="70"/>
    </row>
    <row r="634" spans="1:1" ht="16.5" x14ac:dyDescent="0.25">
      <c r="A634" s="70"/>
    </row>
    <row r="635" spans="1:1" ht="16.5" x14ac:dyDescent="0.25">
      <c r="A635" s="70"/>
    </row>
    <row r="636" spans="1:1" ht="16.5" x14ac:dyDescent="0.25">
      <c r="A636" s="70"/>
    </row>
    <row r="637" spans="1:1" ht="16.5" x14ac:dyDescent="0.25">
      <c r="A637" s="70"/>
    </row>
    <row r="638" spans="1:1" ht="16.5" x14ac:dyDescent="0.25">
      <c r="A638" s="70"/>
    </row>
    <row r="639" spans="1:1" ht="16.5" x14ac:dyDescent="0.25">
      <c r="A639" s="70"/>
    </row>
    <row r="640" spans="1:1" ht="16.5" x14ac:dyDescent="0.25">
      <c r="A640" s="70"/>
    </row>
    <row r="641" spans="1:1" ht="16.5" x14ac:dyDescent="0.25">
      <c r="A641" s="70"/>
    </row>
    <row r="642" spans="1:1" ht="16.5" x14ac:dyDescent="0.25">
      <c r="A642" s="70"/>
    </row>
    <row r="643" spans="1:1" ht="16.5" x14ac:dyDescent="0.25">
      <c r="A643" s="70"/>
    </row>
    <row r="644" spans="1:1" ht="16.5" x14ac:dyDescent="0.25">
      <c r="A644" s="70"/>
    </row>
    <row r="645" spans="1:1" ht="16.5" x14ac:dyDescent="0.25">
      <c r="A645" s="70"/>
    </row>
    <row r="646" spans="1:1" ht="16.5" x14ac:dyDescent="0.25">
      <c r="A646" s="70"/>
    </row>
    <row r="647" spans="1:1" ht="16.5" x14ac:dyDescent="0.25">
      <c r="A647" s="70"/>
    </row>
    <row r="648" spans="1:1" ht="16.5" x14ac:dyDescent="0.25">
      <c r="A648" s="70"/>
    </row>
    <row r="649" spans="1:1" ht="16.5" x14ac:dyDescent="0.25">
      <c r="A649" s="70"/>
    </row>
    <row r="650" spans="1:1" ht="16.5" x14ac:dyDescent="0.25">
      <c r="A650" s="70"/>
    </row>
    <row r="651" spans="1:1" ht="16.5" x14ac:dyDescent="0.25">
      <c r="A651" s="70"/>
    </row>
    <row r="652" spans="1:1" ht="16.5" x14ac:dyDescent="0.25">
      <c r="A652" s="70"/>
    </row>
    <row r="653" spans="1:1" ht="16.5" x14ac:dyDescent="0.25">
      <c r="A653" s="70"/>
    </row>
    <row r="654" spans="1:1" ht="16.5" x14ac:dyDescent="0.25">
      <c r="A654" s="70"/>
    </row>
    <row r="655" spans="1:1" ht="16.5" x14ac:dyDescent="0.25">
      <c r="A655" s="70"/>
    </row>
    <row r="656" spans="1:1" ht="16.5" x14ac:dyDescent="0.25">
      <c r="A656" s="70"/>
    </row>
    <row r="657" spans="1:1" ht="16.5" x14ac:dyDescent="0.25">
      <c r="A657" s="70"/>
    </row>
    <row r="658" spans="1:1" ht="16.5" x14ac:dyDescent="0.25">
      <c r="A658" s="70"/>
    </row>
    <row r="659" spans="1:1" ht="16.5" x14ac:dyDescent="0.25">
      <c r="A659" s="70"/>
    </row>
    <row r="660" spans="1:1" ht="16.5" x14ac:dyDescent="0.25">
      <c r="A660" s="70"/>
    </row>
    <row r="661" spans="1:1" ht="16.5" x14ac:dyDescent="0.25">
      <c r="A661" s="70"/>
    </row>
    <row r="662" spans="1:1" ht="16.5" x14ac:dyDescent="0.25">
      <c r="A662" s="70"/>
    </row>
    <row r="663" spans="1:1" ht="16.5" x14ac:dyDescent="0.25">
      <c r="A663" s="70"/>
    </row>
    <row r="664" spans="1:1" ht="16.5" x14ac:dyDescent="0.25">
      <c r="A664" s="70"/>
    </row>
    <row r="665" spans="1:1" ht="16.5" x14ac:dyDescent="0.25">
      <c r="A665" s="70"/>
    </row>
    <row r="666" spans="1:1" ht="16.5" x14ac:dyDescent="0.25">
      <c r="A666" s="70"/>
    </row>
    <row r="667" spans="1:1" ht="16.5" x14ac:dyDescent="0.25">
      <c r="A667" s="70"/>
    </row>
    <row r="668" spans="1:1" ht="16.5" x14ac:dyDescent="0.25">
      <c r="A668" s="70"/>
    </row>
    <row r="669" spans="1:1" ht="16.5" x14ac:dyDescent="0.25">
      <c r="A669" s="70"/>
    </row>
    <row r="670" spans="1:1" ht="16.5" x14ac:dyDescent="0.25">
      <c r="A670" s="70"/>
    </row>
    <row r="671" spans="1:1" ht="16.5" x14ac:dyDescent="0.25">
      <c r="A671" s="70"/>
    </row>
    <row r="672" spans="1:1" ht="16.5" x14ac:dyDescent="0.25">
      <c r="A672" s="70"/>
    </row>
    <row r="673" spans="1:1" ht="16.5" x14ac:dyDescent="0.25">
      <c r="A673" s="70"/>
    </row>
    <row r="674" spans="1:1" ht="16.5" x14ac:dyDescent="0.25">
      <c r="A674" s="70"/>
    </row>
    <row r="675" spans="1:1" ht="16.5" x14ac:dyDescent="0.25">
      <c r="A675" s="70"/>
    </row>
    <row r="676" spans="1:1" ht="16.5" x14ac:dyDescent="0.25">
      <c r="A676" s="70"/>
    </row>
    <row r="677" spans="1:1" ht="16.5" x14ac:dyDescent="0.25">
      <c r="A677" s="70"/>
    </row>
    <row r="678" spans="1:1" ht="16.5" x14ac:dyDescent="0.25">
      <c r="A678" s="70"/>
    </row>
    <row r="679" spans="1:1" ht="16.5" x14ac:dyDescent="0.25">
      <c r="A679" s="70"/>
    </row>
    <row r="680" spans="1:1" ht="16.5" x14ac:dyDescent="0.25">
      <c r="A680" s="70"/>
    </row>
    <row r="681" spans="1:1" ht="16.5" x14ac:dyDescent="0.25">
      <c r="A681" s="70"/>
    </row>
    <row r="682" spans="1:1" ht="16.5" x14ac:dyDescent="0.25">
      <c r="A682" s="70"/>
    </row>
    <row r="683" spans="1:1" ht="16.5" x14ac:dyDescent="0.25">
      <c r="A683" s="70"/>
    </row>
    <row r="684" spans="1:1" ht="16.5" x14ac:dyDescent="0.25">
      <c r="A684" s="70"/>
    </row>
    <row r="685" spans="1:1" ht="16.5" x14ac:dyDescent="0.25">
      <c r="A685" s="70"/>
    </row>
    <row r="686" spans="1:1" ht="16.5" x14ac:dyDescent="0.25">
      <c r="A686" s="70"/>
    </row>
    <row r="687" spans="1:1" ht="16.5" x14ac:dyDescent="0.25">
      <c r="A687" s="70"/>
    </row>
    <row r="688" spans="1:1" ht="16.5" x14ac:dyDescent="0.25">
      <c r="A688" s="70"/>
    </row>
    <row r="689" spans="1:1" ht="16.5" x14ac:dyDescent="0.25">
      <c r="A689" s="70"/>
    </row>
    <row r="690" spans="1:1" ht="16.5" x14ac:dyDescent="0.25">
      <c r="A690" s="70"/>
    </row>
    <row r="691" spans="1:1" ht="16.5" x14ac:dyDescent="0.25">
      <c r="A691" s="70"/>
    </row>
    <row r="692" spans="1:1" ht="16.5" x14ac:dyDescent="0.25">
      <c r="A692" s="70"/>
    </row>
    <row r="693" spans="1:1" ht="16.5" x14ac:dyDescent="0.25">
      <c r="A693" s="70"/>
    </row>
    <row r="694" spans="1:1" ht="16.5" x14ac:dyDescent="0.25">
      <c r="A694" s="70"/>
    </row>
    <row r="695" spans="1:1" ht="16.5" x14ac:dyDescent="0.25">
      <c r="A695" s="70"/>
    </row>
    <row r="696" spans="1:1" ht="16.5" x14ac:dyDescent="0.25">
      <c r="A696" s="70"/>
    </row>
    <row r="697" spans="1:1" ht="16.5" x14ac:dyDescent="0.25">
      <c r="A697" s="70"/>
    </row>
    <row r="698" spans="1:1" ht="16.5" x14ac:dyDescent="0.25">
      <c r="A698" s="70"/>
    </row>
    <row r="699" spans="1:1" ht="16.5" x14ac:dyDescent="0.25">
      <c r="A699" s="70"/>
    </row>
    <row r="700" spans="1:1" ht="16.5" x14ac:dyDescent="0.25">
      <c r="A700" s="70"/>
    </row>
    <row r="701" spans="1:1" ht="16.5" x14ac:dyDescent="0.25">
      <c r="A701" s="70"/>
    </row>
    <row r="702" spans="1:1" ht="16.5" x14ac:dyDescent="0.25">
      <c r="A702" s="70"/>
    </row>
    <row r="703" spans="1:1" ht="16.5" x14ac:dyDescent="0.25">
      <c r="A703" s="70"/>
    </row>
    <row r="704" spans="1:1" ht="16.5" x14ac:dyDescent="0.25">
      <c r="A704" s="70"/>
    </row>
    <row r="705" spans="1:1" ht="16.5" x14ac:dyDescent="0.25">
      <c r="A705" s="70"/>
    </row>
    <row r="706" spans="1:1" ht="16.5" x14ac:dyDescent="0.25">
      <c r="A706" s="70"/>
    </row>
    <row r="707" spans="1:1" ht="16.5" x14ac:dyDescent="0.25">
      <c r="A707" s="70"/>
    </row>
    <row r="708" spans="1:1" ht="16.5" x14ac:dyDescent="0.25">
      <c r="A708" s="70"/>
    </row>
    <row r="709" spans="1:1" ht="16.5" x14ac:dyDescent="0.25">
      <c r="A709" s="70"/>
    </row>
    <row r="710" spans="1:1" ht="16.5" x14ac:dyDescent="0.25">
      <c r="A710" s="70"/>
    </row>
    <row r="711" spans="1:1" ht="16.5" x14ac:dyDescent="0.25">
      <c r="A711" s="70"/>
    </row>
    <row r="712" spans="1:1" ht="16.5" x14ac:dyDescent="0.25">
      <c r="A712" s="70"/>
    </row>
    <row r="713" spans="1:1" ht="16.5" x14ac:dyDescent="0.25">
      <c r="A713" s="70"/>
    </row>
    <row r="714" spans="1:1" ht="16.5" x14ac:dyDescent="0.25">
      <c r="A714" s="70"/>
    </row>
    <row r="715" spans="1:1" ht="16.5" x14ac:dyDescent="0.25">
      <c r="A715" s="70"/>
    </row>
    <row r="716" spans="1:1" ht="16.5" x14ac:dyDescent="0.25">
      <c r="A716" s="70"/>
    </row>
    <row r="717" spans="1:1" ht="16.5" x14ac:dyDescent="0.25">
      <c r="A717" s="70"/>
    </row>
    <row r="718" spans="1:1" ht="16.5" x14ac:dyDescent="0.25">
      <c r="A718" s="70"/>
    </row>
    <row r="719" spans="1:1" ht="16.5" x14ac:dyDescent="0.25">
      <c r="A719" s="70"/>
    </row>
    <row r="720" spans="1:1" ht="16.5" x14ac:dyDescent="0.25">
      <c r="A720" s="70"/>
    </row>
    <row r="721" spans="1:1" ht="16.5" x14ac:dyDescent="0.25">
      <c r="A721" s="70"/>
    </row>
    <row r="722" spans="1:1" ht="16.5" x14ac:dyDescent="0.25">
      <c r="A722" s="70"/>
    </row>
    <row r="723" spans="1:1" ht="16.5" x14ac:dyDescent="0.25">
      <c r="A723" s="70"/>
    </row>
    <row r="724" spans="1:1" ht="16.5" x14ac:dyDescent="0.25">
      <c r="A724" s="70"/>
    </row>
    <row r="725" spans="1:1" ht="16.5" x14ac:dyDescent="0.25">
      <c r="A725" s="70"/>
    </row>
    <row r="726" spans="1:1" ht="16.5" x14ac:dyDescent="0.25">
      <c r="A726" s="70"/>
    </row>
    <row r="727" spans="1:1" ht="16.5" x14ac:dyDescent="0.25">
      <c r="A727" s="70"/>
    </row>
    <row r="728" spans="1:1" ht="16.5" x14ac:dyDescent="0.25">
      <c r="A728" s="70"/>
    </row>
    <row r="729" spans="1:1" ht="16.5" x14ac:dyDescent="0.25">
      <c r="A729" s="70"/>
    </row>
    <row r="730" spans="1:1" ht="16.5" x14ac:dyDescent="0.25">
      <c r="A730" s="70"/>
    </row>
    <row r="731" spans="1:1" ht="16.5" x14ac:dyDescent="0.25">
      <c r="A731" s="70"/>
    </row>
    <row r="732" spans="1:1" ht="16.5" x14ac:dyDescent="0.25">
      <c r="A732" s="70"/>
    </row>
    <row r="733" spans="1:1" ht="16.5" x14ac:dyDescent="0.25">
      <c r="A733" s="70"/>
    </row>
    <row r="734" spans="1:1" ht="16.5" x14ac:dyDescent="0.25">
      <c r="A734" s="70"/>
    </row>
    <row r="735" spans="1:1" ht="16.5" x14ac:dyDescent="0.25">
      <c r="A735" s="70"/>
    </row>
    <row r="736" spans="1:1" ht="16.5" x14ac:dyDescent="0.25">
      <c r="A736" s="70"/>
    </row>
    <row r="737" spans="1:1" ht="16.5" x14ac:dyDescent="0.25">
      <c r="A737" s="70"/>
    </row>
    <row r="738" spans="1:1" ht="16.5" x14ac:dyDescent="0.25">
      <c r="A738" s="70"/>
    </row>
    <row r="739" spans="1:1" ht="16.5" x14ac:dyDescent="0.25">
      <c r="A739" s="70"/>
    </row>
    <row r="740" spans="1:1" ht="16.5" x14ac:dyDescent="0.25">
      <c r="A740" s="70"/>
    </row>
    <row r="741" spans="1:1" ht="16.5" x14ac:dyDescent="0.25">
      <c r="A741" s="70"/>
    </row>
    <row r="742" spans="1:1" ht="16.5" x14ac:dyDescent="0.25">
      <c r="A742" s="70"/>
    </row>
    <row r="743" spans="1:1" ht="16.5" x14ac:dyDescent="0.25">
      <c r="A743" s="70"/>
    </row>
    <row r="744" spans="1:1" ht="16.5" x14ac:dyDescent="0.25">
      <c r="A744" s="70"/>
    </row>
    <row r="745" spans="1:1" ht="16.5" x14ac:dyDescent="0.25">
      <c r="A745" s="70"/>
    </row>
    <row r="746" spans="1:1" ht="16.5" x14ac:dyDescent="0.25">
      <c r="A746" s="70"/>
    </row>
    <row r="747" spans="1:1" ht="16.5" x14ac:dyDescent="0.25">
      <c r="A747" s="70"/>
    </row>
    <row r="748" spans="1:1" ht="16.5" x14ac:dyDescent="0.25">
      <c r="A748" s="70"/>
    </row>
    <row r="749" spans="1:1" ht="16.5" x14ac:dyDescent="0.25">
      <c r="A749" s="70"/>
    </row>
    <row r="750" spans="1:1" ht="16.5" x14ac:dyDescent="0.25">
      <c r="A750" s="70"/>
    </row>
    <row r="751" spans="1:1" ht="16.5" x14ac:dyDescent="0.25">
      <c r="A751" s="70"/>
    </row>
    <row r="752" spans="1:1" ht="16.5" x14ac:dyDescent="0.25">
      <c r="A752" s="70"/>
    </row>
    <row r="753" spans="1:1" ht="16.5" x14ac:dyDescent="0.25">
      <c r="A753" s="70"/>
    </row>
    <row r="754" spans="1:1" ht="16.5" x14ac:dyDescent="0.25">
      <c r="A754" s="70"/>
    </row>
    <row r="755" spans="1:1" ht="16.5" x14ac:dyDescent="0.25">
      <c r="A755" s="70"/>
    </row>
    <row r="756" spans="1:1" ht="16.5" x14ac:dyDescent="0.25">
      <c r="A756" s="70"/>
    </row>
    <row r="757" spans="1:1" ht="16.5" x14ac:dyDescent="0.25">
      <c r="A757" s="70"/>
    </row>
    <row r="758" spans="1:1" ht="16.5" x14ac:dyDescent="0.25">
      <c r="A758" s="70"/>
    </row>
    <row r="759" spans="1:1" ht="16.5" x14ac:dyDescent="0.25">
      <c r="A759" s="70"/>
    </row>
    <row r="760" spans="1:1" ht="16.5" x14ac:dyDescent="0.25">
      <c r="A760" s="70"/>
    </row>
    <row r="761" spans="1:1" ht="16.5" x14ac:dyDescent="0.25">
      <c r="A761" s="70"/>
    </row>
    <row r="762" spans="1:1" ht="16.5" x14ac:dyDescent="0.25">
      <c r="A762" s="70"/>
    </row>
    <row r="763" spans="1:1" ht="16.5" x14ac:dyDescent="0.25">
      <c r="A763" s="70"/>
    </row>
    <row r="764" spans="1:1" ht="16.5" x14ac:dyDescent="0.25">
      <c r="A764" s="70"/>
    </row>
    <row r="765" spans="1:1" ht="16.5" x14ac:dyDescent="0.25">
      <c r="A765" s="70"/>
    </row>
    <row r="766" spans="1:1" ht="16.5" x14ac:dyDescent="0.25">
      <c r="A766" s="70"/>
    </row>
    <row r="767" spans="1:1" ht="16.5" x14ac:dyDescent="0.25">
      <c r="A767" s="70"/>
    </row>
    <row r="768" spans="1:1" ht="16.5" x14ac:dyDescent="0.25">
      <c r="A768" s="70"/>
    </row>
    <row r="769" spans="1:1" ht="16.5" x14ac:dyDescent="0.25">
      <c r="A769" s="70"/>
    </row>
    <row r="770" spans="1:1" ht="16.5" x14ac:dyDescent="0.25">
      <c r="A770" s="70"/>
    </row>
    <row r="771" spans="1:1" ht="16.5" x14ac:dyDescent="0.25">
      <c r="A771" s="70"/>
    </row>
    <row r="772" spans="1:1" ht="16.5" x14ac:dyDescent="0.25">
      <c r="A772" s="70"/>
    </row>
    <row r="773" spans="1:1" ht="16.5" x14ac:dyDescent="0.25">
      <c r="A773" s="70"/>
    </row>
    <row r="774" spans="1:1" ht="16.5" x14ac:dyDescent="0.25">
      <c r="A774" s="70"/>
    </row>
    <row r="775" spans="1:1" ht="16.5" x14ac:dyDescent="0.25">
      <c r="A775" s="70"/>
    </row>
    <row r="776" spans="1:1" ht="16.5" x14ac:dyDescent="0.25">
      <c r="A776" s="70"/>
    </row>
    <row r="777" spans="1:1" ht="16.5" x14ac:dyDescent="0.25">
      <c r="A777" s="70"/>
    </row>
    <row r="778" spans="1:1" ht="16.5" x14ac:dyDescent="0.25">
      <c r="A778" s="70"/>
    </row>
    <row r="779" spans="1:1" ht="16.5" x14ac:dyDescent="0.25">
      <c r="A779" s="70"/>
    </row>
    <row r="780" spans="1:1" ht="16.5" x14ac:dyDescent="0.25">
      <c r="A780" s="70"/>
    </row>
    <row r="781" spans="1:1" ht="16.5" x14ac:dyDescent="0.25">
      <c r="A781" s="70"/>
    </row>
    <row r="782" spans="1:1" ht="16.5" x14ac:dyDescent="0.25">
      <c r="A782" s="70"/>
    </row>
    <row r="783" spans="1:1" ht="16.5" x14ac:dyDescent="0.25">
      <c r="A783" s="70"/>
    </row>
    <row r="784" spans="1:1" ht="16.5" x14ac:dyDescent="0.25">
      <c r="A784" s="70"/>
    </row>
    <row r="785" spans="1:1" ht="16.5" x14ac:dyDescent="0.25">
      <c r="A785" s="70"/>
    </row>
    <row r="786" spans="1:1" ht="16.5" x14ac:dyDescent="0.25">
      <c r="A786" s="70"/>
    </row>
    <row r="787" spans="1:1" ht="16.5" x14ac:dyDescent="0.25">
      <c r="A787" s="70"/>
    </row>
    <row r="788" spans="1:1" ht="16.5" x14ac:dyDescent="0.25">
      <c r="A788" s="70"/>
    </row>
    <row r="789" spans="1:1" ht="16.5" x14ac:dyDescent="0.25">
      <c r="A789" s="70"/>
    </row>
    <row r="790" spans="1:1" ht="16.5" x14ac:dyDescent="0.25">
      <c r="A790" s="70"/>
    </row>
    <row r="791" spans="1:1" ht="16.5" x14ac:dyDescent="0.25">
      <c r="A791" s="70"/>
    </row>
    <row r="792" spans="1:1" ht="16.5" x14ac:dyDescent="0.25">
      <c r="A792" s="70"/>
    </row>
    <row r="793" spans="1:1" ht="16.5" x14ac:dyDescent="0.25">
      <c r="A793" s="70"/>
    </row>
    <row r="794" spans="1:1" ht="16.5" x14ac:dyDescent="0.25">
      <c r="A794" s="70"/>
    </row>
    <row r="795" spans="1:1" ht="16.5" x14ac:dyDescent="0.25">
      <c r="A795" s="70"/>
    </row>
    <row r="796" spans="1:1" ht="16.5" x14ac:dyDescent="0.25">
      <c r="A796" s="70"/>
    </row>
    <row r="797" spans="1:1" ht="16.5" x14ac:dyDescent="0.25">
      <c r="A797" s="70"/>
    </row>
    <row r="798" spans="1:1" ht="16.5" x14ac:dyDescent="0.25">
      <c r="A798" s="70"/>
    </row>
    <row r="799" spans="1:1" ht="16.5" x14ac:dyDescent="0.25">
      <c r="A799" s="70"/>
    </row>
    <row r="800" spans="1:1" ht="16.5" x14ac:dyDescent="0.25">
      <c r="A800" s="70"/>
    </row>
    <row r="801" spans="1:1" ht="16.5" x14ac:dyDescent="0.25">
      <c r="A801" s="70"/>
    </row>
    <row r="802" spans="1:1" ht="16.5" x14ac:dyDescent="0.25">
      <c r="A802" s="70"/>
    </row>
    <row r="803" spans="1:1" ht="16.5" x14ac:dyDescent="0.25">
      <c r="A803" s="70"/>
    </row>
    <row r="804" spans="1:1" ht="16.5" x14ac:dyDescent="0.25">
      <c r="A804" s="70"/>
    </row>
    <row r="805" spans="1:1" ht="16.5" x14ac:dyDescent="0.25">
      <c r="A805" s="70"/>
    </row>
    <row r="806" spans="1:1" ht="16.5" x14ac:dyDescent="0.25">
      <c r="A806" s="70"/>
    </row>
    <row r="807" spans="1:1" ht="16.5" x14ac:dyDescent="0.25">
      <c r="A807" s="70"/>
    </row>
    <row r="808" spans="1:1" ht="16.5" x14ac:dyDescent="0.25">
      <c r="A808" s="70"/>
    </row>
    <row r="809" spans="1:1" ht="16.5" x14ac:dyDescent="0.25">
      <c r="A809" s="70"/>
    </row>
    <row r="810" spans="1:1" ht="16.5" x14ac:dyDescent="0.25">
      <c r="A810" s="70"/>
    </row>
    <row r="811" spans="1:1" ht="16.5" x14ac:dyDescent="0.25">
      <c r="A811" s="70"/>
    </row>
    <row r="812" spans="1:1" ht="16.5" x14ac:dyDescent="0.25">
      <c r="A812" s="70"/>
    </row>
    <row r="813" spans="1:1" ht="16.5" x14ac:dyDescent="0.25">
      <c r="A813" s="70"/>
    </row>
    <row r="814" spans="1:1" ht="16.5" x14ac:dyDescent="0.25">
      <c r="A814" s="70"/>
    </row>
    <row r="815" spans="1:1" ht="16.5" x14ac:dyDescent="0.25">
      <c r="A815" s="70"/>
    </row>
    <row r="816" spans="1:1" ht="16.5" x14ac:dyDescent="0.25">
      <c r="A816" s="70"/>
    </row>
    <row r="817" spans="1:1" ht="16.5" x14ac:dyDescent="0.25">
      <c r="A817" s="70"/>
    </row>
    <row r="818" spans="1:1" ht="16.5" x14ac:dyDescent="0.25">
      <c r="A818" s="70"/>
    </row>
    <row r="819" spans="1:1" ht="16.5" x14ac:dyDescent="0.25">
      <c r="A819" s="70"/>
    </row>
    <row r="820" spans="1:1" ht="16.5" x14ac:dyDescent="0.25">
      <c r="A820" s="70"/>
    </row>
    <row r="821" spans="1:1" ht="16.5" x14ac:dyDescent="0.25">
      <c r="A821" s="70"/>
    </row>
    <row r="822" spans="1:1" ht="16.5" x14ac:dyDescent="0.25">
      <c r="A822" s="70"/>
    </row>
    <row r="823" spans="1:1" ht="16.5" x14ac:dyDescent="0.25">
      <c r="A823" s="70"/>
    </row>
    <row r="824" spans="1:1" ht="16.5" x14ac:dyDescent="0.25">
      <c r="A824" s="70"/>
    </row>
    <row r="825" spans="1:1" ht="16.5" x14ac:dyDescent="0.25">
      <c r="A825" s="70"/>
    </row>
    <row r="826" spans="1:1" ht="16.5" x14ac:dyDescent="0.25">
      <c r="A826" s="70"/>
    </row>
    <row r="827" spans="1:1" ht="16.5" x14ac:dyDescent="0.25">
      <c r="A827" s="70"/>
    </row>
    <row r="828" spans="1:1" ht="16.5" x14ac:dyDescent="0.25">
      <c r="A828" s="70"/>
    </row>
    <row r="829" spans="1:1" ht="16.5" x14ac:dyDescent="0.25">
      <c r="A829" s="70"/>
    </row>
    <row r="830" spans="1:1" ht="16.5" x14ac:dyDescent="0.25">
      <c r="A830" s="70"/>
    </row>
    <row r="831" spans="1:1" ht="16.5" x14ac:dyDescent="0.25">
      <c r="A831" s="70"/>
    </row>
    <row r="832" spans="1:1" ht="16.5" x14ac:dyDescent="0.25">
      <c r="A832" s="70"/>
    </row>
    <row r="833" spans="1:1" ht="16.5" x14ac:dyDescent="0.25">
      <c r="A833" s="70"/>
    </row>
    <row r="834" spans="1:1" ht="16.5" x14ac:dyDescent="0.25">
      <c r="A834" s="70"/>
    </row>
    <row r="835" spans="1:1" ht="16.5" x14ac:dyDescent="0.25">
      <c r="A835" s="70"/>
    </row>
    <row r="836" spans="1:1" ht="16.5" x14ac:dyDescent="0.25">
      <c r="A836" s="70"/>
    </row>
    <row r="837" spans="1:1" ht="16.5" x14ac:dyDescent="0.25">
      <c r="A837" s="70"/>
    </row>
    <row r="838" spans="1:1" ht="16.5" x14ac:dyDescent="0.25">
      <c r="A838" s="70"/>
    </row>
    <row r="839" spans="1:1" ht="16.5" x14ac:dyDescent="0.25">
      <c r="A839" s="70"/>
    </row>
    <row r="840" spans="1:1" ht="16.5" x14ac:dyDescent="0.25">
      <c r="A840" s="70"/>
    </row>
    <row r="841" spans="1:1" ht="16.5" x14ac:dyDescent="0.25">
      <c r="A841" s="70"/>
    </row>
  </sheetData>
  <sortState ref="A9:P30">
    <sortCondition ref="A9:A30"/>
  </sortState>
  <mergeCells count="28">
    <mergeCell ref="A36:F36"/>
    <mergeCell ref="G36:H36"/>
    <mergeCell ref="I36:J36"/>
    <mergeCell ref="P42:Q42"/>
    <mergeCell ref="B7:P8"/>
    <mergeCell ref="Q9:Q32"/>
    <mergeCell ref="A33:N33"/>
    <mergeCell ref="O33:P33"/>
    <mergeCell ref="A35:F35"/>
    <mergeCell ref="G35:H35"/>
    <mergeCell ref="I35:J35"/>
    <mergeCell ref="R3:W3"/>
    <mergeCell ref="A4:D4"/>
    <mergeCell ref="Q4:Q8"/>
    <mergeCell ref="R4:R8"/>
    <mergeCell ref="S4:S8"/>
    <mergeCell ref="T4:T8"/>
    <mergeCell ref="U4:U8"/>
    <mergeCell ref="V4:V8"/>
    <mergeCell ref="W4:W8"/>
    <mergeCell ref="A7:A8"/>
    <mergeCell ref="A1:D1"/>
    <mergeCell ref="E1:N1"/>
    <mergeCell ref="A2:D2"/>
    <mergeCell ref="A3:D3"/>
    <mergeCell ref="F3:I3"/>
    <mergeCell ref="J3:M3"/>
    <mergeCell ref="N3:P3"/>
  </mergeCells>
  <pageMargins left="0.77122047244094494" right="0.23622047244094491" top="0.27559055118110237" bottom="0.19685039370078741" header="0.23622047244094491" footer="0.23622047244094491"/>
  <pageSetup paperSize="9" scale="75" orientation="landscape" r:id="rId1"/>
  <headerFooter alignWithMargins="0">
    <oddFooter>&amp;LCode - Barre&amp;CPage &amp;P de &amp;N&amp;R&amp;A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Référence</vt:lpstr>
      <vt:lpstr>FM</vt:lpstr>
      <vt:lpstr>FM!Impression_des_titres</vt:lpstr>
      <vt:lpstr>FM!Zone_d_impression</vt:lpstr>
      <vt:lpstr>Référence!Zone_d_impression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Herve</cp:lastModifiedBy>
  <cp:lastPrinted>2014-12-12T07:54:30Z</cp:lastPrinted>
  <dcterms:created xsi:type="dcterms:W3CDTF">2001-01-04T08:12:24Z</dcterms:created>
  <dcterms:modified xsi:type="dcterms:W3CDTF">2015-03-26T22:35:02Z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-1150861823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herve.mangeon@mpsa.com</vt:lpwstr>
  </property>
  <property fmtid="{D5CDD505-2E9C-101B-9397-08002B2CF9AE}" pid="6" name="_AuthorEmailDisplayName">
    <vt:lpwstr>HERVE MANGEON - C502018</vt:lpwstr>
  </property>
  <property fmtid="{D5CDD505-2E9C-101B-9397-08002B2CF9AE}" pid="7" name="psa_titre">
    <vt:lpwstr>BALZERS 2014</vt:lpwstr>
  </property>
  <property fmtid="{D5CDD505-2E9C-101B-9397-08002B2CF9AE}" pid="8" name="psa_date_creation">
    <vt:lpwstr>24/11/2014 10:54</vt:lpwstr>
  </property>
  <property fmtid="{D5CDD505-2E9C-101B-9397-08002B2CF9AE}" pid="9" name="psa_date_modification">
    <vt:lpwstr>10/12/2014 07:08</vt:lpwstr>
  </property>
  <property fmtid="{D5CDD505-2E9C-101B-9397-08002B2CF9AE}" pid="10" name="psa_auteur">
    <vt:lpwstr>FRANQUIN FABRICE - C502270  </vt:lpwstr>
  </property>
  <property fmtid="{D5CDD505-2E9C-101B-9397-08002B2CF9AE}" pid="11" name="psa_emetteur">
    <vt:lpwstr>FRANQUIN FABRICE - C502270  </vt:lpwstr>
  </property>
  <property fmtid="{D5CDD505-2E9C-101B-9397-08002B2CF9AE}" pid="12" name="psa_version">
    <vt:lpwstr>0.15</vt:lpwstr>
  </property>
  <property fmtid="{D5CDD505-2E9C-101B-9397-08002B2CF9AE}" pid="13" name="psa_commentaire">
    <vt:lpwstr/>
  </property>
  <property fmtid="{D5CDD505-2E9C-101B-9397-08002B2CF9AE}" pid="14" name="psa_langue_principale">
    <vt:lpwstr>Français</vt:lpwstr>
  </property>
  <property fmtid="{D5CDD505-2E9C-101B-9397-08002B2CF9AE}" pid="15" name="psa_status">
    <vt:lpwstr>brouillon</vt:lpwstr>
  </property>
  <property fmtid="{D5CDD505-2E9C-101B-9397-08002B2CF9AE}" pid="16" name="psa_type_doc">
    <vt:lpwstr/>
  </property>
  <property fmtid="{D5CDD505-2E9C-101B-9397-08002B2CF9AE}" pid="17" name="psa_communaute">
    <vt:lpwstr>Support Total productive maintenance Trémery et Metz</vt:lpwstr>
  </property>
  <property fmtid="{D5CDD505-2E9C-101B-9397-08002B2CF9AE}" pid="18" name="psa_niveau_confidentialite">
    <vt:lpwstr>A usage interne (C=1)</vt:lpwstr>
  </property>
  <property fmtid="{D5CDD505-2E9C-101B-9397-08002B2CF9AE}" pid="19" name="psa_url_fiche">
    <vt:lpwstr>http://docinfogroupe.inetpsa.com/ead/doc/ref.00643_14_42450/v.0.15</vt:lpwstr>
  </property>
  <property fmtid="{D5CDD505-2E9C-101B-9397-08002B2CF9AE}" pid="20" name="psa_url_modification">
    <vt:lpwstr>http://docinfogroupe.inetpsa.com/ead/doc/modif/ref.00643_14_42450/fiche</vt:lpwstr>
  </property>
  <property fmtid="{D5CDD505-2E9C-101B-9397-08002B2CF9AE}" pid="21" name="psa_date_publication">
    <vt:lpwstr/>
  </property>
  <property fmtid="{D5CDD505-2E9C-101B-9397-08002B2CF9AE}" pid="22" name="psa_reference">
    <vt:lpwstr>00643_14_42450</vt:lpwstr>
  </property>
  <property fmtid="{D5CDD505-2E9C-101B-9397-08002B2CF9AE}" pid="23" name="_PreviousAdHocReviewCycleID">
    <vt:i4>-221503494</vt:i4>
  </property>
  <property fmtid="{D5CDD505-2E9C-101B-9397-08002B2CF9AE}" pid="24" name="_ReviewingToolsShownOnce">
    <vt:lpwstr/>
  </property>
</Properties>
</file>