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bfafr-my.sharepoint.com/personal/e_meunier_ballande-wines_com/Documents/Documents/"/>
    </mc:Choice>
  </mc:AlternateContent>
  <xr:revisionPtr revIDLastSave="0" documentId="8_{5BEA0AD8-954E-42AC-81AB-F85D77AB251A}" xr6:coauthVersionLast="47" xr6:coauthVersionMax="47" xr10:uidLastSave="{00000000-0000-0000-0000-000000000000}"/>
  <bookViews>
    <workbookView xWindow="-120" yWindow="-120" windowWidth="29040" windowHeight="15720" xr2:uid="{A45C2291-6DED-447E-9CB5-388B69E33F01}"/>
  </bookViews>
  <sheets>
    <sheet name="Feuil1" sheetId="1" r:id="rId1"/>
  </sheets>
  <calcPr calcId="191029"/>
  <pivotCaches>
    <pivotCache cacheId="64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1" i="1" l="1"/>
</calcChain>
</file>

<file path=xl/sharedStrings.xml><?xml version="1.0" encoding="utf-8"?>
<sst xmlns="http://schemas.openxmlformats.org/spreadsheetml/2006/main" count="28" uniqueCount="19">
  <si>
    <t>Produit</t>
  </si>
  <si>
    <t>Valo comptable</t>
  </si>
  <si>
    <t>CA 12 mois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</si>
  <si>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</si>
  <si>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</si>
  <si>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</si>
  <si>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</si>
  <si>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</si>
  <si>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</si>
  <si>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</si>
  <si>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</si>
  <si>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</si>
  <si>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Étiquettes de lignes</t>
  </si>
  <si>
    <t>Total général</t>
  </si>
  <si>
    <t>Valorisation</t>
  </si>
  <si>
    <t>CA</t>
  </si>
  <si>
    <t>Débord-</t>
  </si>
  <si>
    <t>&lt;= Champ calculé</t>
  </si>
  <si>
    <t xml:space="preserve">Somme réelle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</si>
</sst>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\ &quot;€&quot;"/>
  </numFmts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165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2" borderId="0" xfId="0" applyFill="1" applyAlignment="1">
      <alignment horizontal="right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/>
    <xf numFmtId="165" fontId="3" fillId="0" borderId="0" xfId="0" applyNumberFormat="1" applyFont="1" applyFill="1"/>
    <xf numFmtId="165" fontId="1" fillId="3" borderId="0" xfId="0" applyNumberFormat="1" applyFont="1" applyFill="1"/>
  </cellXfs>
  <cellStyles count="1">
    <cellStyle name="Normal" xfId="0" builtinId="0"/>
  </cellStyles>
  <dxfs count="2">
    <dxf>
      <alignment horizontal="right"/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mmanuel MEUNIER" refreshedDate="46041.587590972224" createdVersion="8" refreshedVersion="8" minRefreshableVersion="3" recordCount="11" xr:uid="{766BFF4F-45FA-468D-94AA-F25B2B6F1FE0}">
  <cacheSource type="worksheet">
    <worksheetSource ref="A1:C1048576" sheet="Feuil1"/>
  </cacheSource>
  <cacheFields count="4">
    <cacheField name="Produit" numFmtId="0">
      <sharedItems containsBlank="1" count="10">
        <s v="Produit 1"/>
        <s v="Produit 2"/>
        <s v="Produit 3"/>
        <s v="Produit 4"/>
        <s v="Produit 5"/>
        <s v="Produit 6"/>
        <s v="Produit 7"/>
        <s v="Produit 8"/>
        <s v="Produit 9"/>
        <m/>
      </sharedItems>
    </cacheField>
    <cacheField name="Valo comptable" numFmtId="0">
      <sharedItems containsString="0" containsBlank="1" containsNumber="1" minValue="0" maxValue="1528246.5899999999"/>
    </cacheField>
    <cacheField name="CA 12 mois" numFmtId="0">
      <sharedItems containsString="0" containsBlank="1" containsNumber="1" minValue="0" maxValue="1297733.0315200002"/>
    </cacheField>
    <cacheField name="Débord" numFmtId="0" formula=" MAX('Valo comptable' -'CA 12 mois',0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n v="1513509.9826399998"/>
    <n v="165670.74428000001"/>
  </r>
  <r>
    <x v="1"/>
    <n v="1528246.5899999999"/>
    <n v="220094.72174999997"/>
  </r>
  <r>
    <x v="2"/>
    <n v="467051.94"/>
    <n v="217146.93213000003"/>
  </r>
  <r>
    <x v="3"/>
    <n v="12579.84"/>
    <n v="586.2346"/>
  </r>
  <r>
    <x v="4"/>
    <n v="265.66999999999996"/>
    <n v="0"/>
  </r>
  <r>
    <x v="5"/>
    <n v="63.480000000000004"/>
    <n v="0"/>
  </r>
  <r>
    <x v="6"/>
    <n v="8.44"/>
    <n v="0"/>
  </r>
  <r>
    <x v="7"/>
    <n v="0"/>
    <n v="6701.4000000000005"/>
  </r>
  <r>
    <x v="8"/>
    <n v="848334.48000000021"/>
    <n v="1297733.0315200002"/>
  </r>
  <r>
    <x v="9"/>
    <m/>
    <m/>
  </r>
  <r>
    <x v="9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FE55AA4-D27C-414C-B62C-221CFE9FE6C8}" name="Tableau croisé dynamique1" cacheId="64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F10:I20" firstHeaderRow="0" firstDataRow="1" firstDataCol="1"/>
  <pivotFields count="4">
    <pivotField axis="axisRow" showAll="0">
      <items count="11">
        <item x="0"/>
        <item x="1"/>
        <item x="2"/>
        <item x="3"/>
        <item x="4"/>
        <item x="5"/>
        <item x="6"/>
        <item x="7"/>
        <item x="8"/>
        <item h="1" x="9"/>
        <item t="default"/>
      </items>
    </pivotField>
    <pivotField dataField="1" showAll="0"/>
    <pivotField dataField="1" showAll="0"/>
    <pivotField dataField="1" dragToRow="0" dragToCol="0" dragToPage="0" showAll="0" defaultSubtotal="0"/>
  </pivotFields>
  <rowFields count="1">
    <field x="0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Valorisation" fld="1" baseField="0" baseItem="0" numFmtId="165"/>
    <dataField name="CA" fld="2" baseField="0" baseItem="0" numFmtId="165"/>
    <dataField name="Débord-" fld="3" baseField="0" baseItem="0" numFmtId="165"/>
  </dataFields>
  <formats count="2">
    <format dxfId="1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0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28CE1-E0F6-4C7E-99CA-A11C9EED2EA8}">
  <dimension ref="A1:J21"/>
  <sheetViews>
    <sheetView tabSelected="1" workbookViewId="0">
      <selection activeCell="K22" sqref="K22"/>
    </sheetView>
  </sheetViews>
  <sheetFormatPr baseColWidth="10" defaultRowHeight="15" x14ac:dyDescent="0.25"/>
  <cols>
    <col min="1" max="1" width="33.42578125" bestFit="1" customWidth="1"/>
    <col min="6" max="6" width="21.42578125" bestFit="1" customWidth="1"/>
    <col min="7" max="7" width="11.7109375" bestFit="1" customWidth="1"/>
    <col min="8" max="8" width="14.28515625" bestFit="1" customWidth="1"/>
    <col min="9" max="9" width="17.85546875" bestFit="1" customWidth="1"/>
  </cols>
  <sheetData>
    <row r="1" spans="1:10" ht="30" x14ac:dyDescent="0.25">
      <c r="A1" s="5" t="s">
        <v>0</v>
      </c>
      <c r="B1" s="5" t="s">
        <v>1</v>
      </c>
      <c r="C1" s="5" t="s">
        <v>2</v>
      </c>
    </row>
    <row r="2" spans="1:10" x14ac:dyDescent="0.25">
      <c r="A2" s="6" t="s">
        <v>3</v>
      </c>
      <c r="B2" s="7">
        <v>1513509.9826399998</v>
      </c>
      <c r="C2" s="7">
        <v>165670.74428000001</v>
      </c>
    </row>
    <row r="3" spans="1:10" x14ac:dyDescent="0.25">
      <c r="A3" s="6" t="s">
        <v>4</v>
      </c>
      <c r="B3" s="7">
        <v>1528246.5899999999</v>
      </c>
      <c r="C3" s="7">
        <v>220094.72174999997</v>
      </c>
    </row>
    <row r="4" spans="1:10" x14ac:dyDescent="0.25">
      <c r="A4" s="6" t="s">
        <v>5</v>
      </c>
      <c r="B4" s="7">
        <v>467051.94</v>
      </c>
      <c r="C4" s="7">
        <v>217146.93213000003</v>
      </c>
    </row>
    <row r="5" spans="1:10" x14ac:dyDescent="0.25">
      <c r="A5" s="6" t="s">
        <v>6</v>
      </c>
      <c r="B5" s="7">
        <v>12579.84</v>
      </c>
      <c r="C5" s="7">
        <v>586.2346</v>
      </c>
    </row>
    <row r="6" spans="1:10" x14ac:dyDescent="0.25">
      <c r="A6" s="6" t="s">
        <v>7</v>
      </c>
      <c r="B6" s="7">
        <v>265.66999999999996</v>
      </c>
      <c r="C6" s="7">
        <v>0</v>
      </c>
    </row>
    <row r="7" spans="1:10" x14ac:dyDescent="0.25">
      <c r="A7" s="6" t="s">
        <v>8</v>
      </c>
      <c r="B7" s="7">
        <v>63.480000000000004</v>
      </c>
      <c r="C7" s="7">
        <v>0</v>
      </c>
    </row>
    <row r="8" spans="1:10" x14ac:dyDescent="0.25">
      <c r="A8" s="6" t="s">
        <v>9</v>
      </c>
      <c r="B8" s="7">
        <v>8.44</v>
      </c>
      <c r="C8" s="7">
        <v>0</v>
      </c>
    </row>
    <row r="9" spans="1:10" x14ac:dyDescent="0.25">
      <c r="A9" s="6" t="s">
        <v>10</v>
      </c>
      <c r="B9" s="7">
        <v>0</v>
      </c>
      <c r="C9" s="7">
        <v>6701.4000000000005</v>
      </c>
    </row>
    <row r="10" spans="1:10" x14ac:dyDescent="0.25">
      <c r="A10" s="6" t="s">
        <v>11</v>
      </c>
      <c r="B10" s="7">
        <v>848334.48000000021</v>
      </c>
      <c r="C10" s="7">
        <v>1297733.0315200002</v>
      </c>
      <c r="F10" s="2" t="s">
        <v>12</v>
      </c>
      <c r="G10" t="s">
        <v>14</v>
      </c>
      <c r="H10" t="s">
        <v>15</v>
      </c>
      <c r="I10" s="4" t="s">
        <v>16</v>
      </c>
      <c r="J10" t="s">
        <v>17</v>
      </c>
    </row>
    <row r="11" spans="1:10" x14ac:dyDescent="0.25">
      <c r="F11" s="3" t="s">
        <v>3</v>
      </c>
      <c r="G11" s="1">
        <v>1513509.9826399998</v>
      </c>
      <c r="H11" s="1">
        <v>165670.74428000001</v>
      </c>
      <c r="I11" s="1">
        <v>1347839.2383599998</v>
      </c>
    </row>
    <row r="12" spans="1:10" x14ac:dyDescent="0.25">
      <c r="F12" s="3" t="s">
        <v>4</v>
      </c>
      <c r="G12" s="1">
        <v>1528246.5899999999</v>
      </c>
      <c r="H12" s="1">
        <v>220094.72174999997</v>
      </c>
      <c r="I12" s="1">
        <v>1308151.8682499998</v>
      </c>
    </row>
    <row r="13" spans="1:10" x14ac:dyDescent="0.25">
      <c r="F13" s="3" t="s">
        <v>5</v>
      </c>
      <c r="G13" s="1">
        <v>467051.94</v>
      </c>
      <c r="H13" s="1">
        <v>217146.93213000003</v>
      </c>
      <c r="I13" s="1">
        <v>249905.00786999997</v>
      </c>
    </row>
    <row r="14" spans="1:10" x14ac:dyDescent="0.25">
      <c r="F14" s="3" t="s">
        <v>6</v>
      </c>
      <c r="G14" s="1">
        <v>12579.84</v>
      </c>
      <c r="H14" s="1">
        <v>586.2346</v>
      </c>
      <c r="I14" s="1">
        <v>11993.6054</v>
      </c>
    </row>
    <row r="15" spans="1:10" x14ac:dyDescent="0.25">
      <c r="F15" s="3" t="s">
        <v>7</v>
      </c>
      <c r="G15" s="1">
        <v>265.66999999999996</v>
      </c>
      <c r="H15" s="1">
        <v>0</v>
      </c>
      <c r="I15" s="1">
        <v>265.66999999999996</v>
      </c>
    </row>
    <row r="16" spans="1:10" x14ac:dyDescent="0.25">
      <c r="F16" s="3" t="s">
        <v>8</v>
      </c>
      <c r="G16" s="1">
        <v>63.480000000000004</v>
      </c>
      <c r="H16" s="1">
        <v>0</v>
      </c>
      <c r="I16" s="1">
        <v>63.480000000000004</v>
      </c>
    </row>
    <row r="17" spans="6:9" x14ac:dyDescent="0.25">
      <c r="F17" s="3" t="s">
        <v>9</v>
      </c>
      <c r="G17" s="1">
        <v>8.44</v>
      </c>
      <c r="H17" s="1">
        <v>0</v>
      </c>
      <c r="I17" s="1">
        <v>8.44</v>
      </c>
    </row>
    <row r="18" spans="6:9" x14ac:dyDescent="0.25">
      <c r="F18" s="3" t="s">
        <v>10</v>
      </c>
      <c r="G18" s="1">
        <v>0</v>
      </c>
      <c r="H18" s="1">
        <v>6701.4000000000005</v>
      </c>
      <c r="I18" s="1">
        <v>0</v>
      </c>
    </row>
    <row r="19" spans="6:9" x14ac:dyDescent="0.25">
      <c r="F19" s="3" t="s">
        <v>11</v>
      </c>
      <c r="G19" s="1">
        <v>848334.48000000021</v>
      </c>
      <c r="H19" s="1">
        <v>1297733.0315200002</v>
      </c>
      <c r="I19" s="1">
        <v>0</v>
      </c>
    </row>
    <row r="20" spans="6:9" x14ac:dyDescent="0.25">
      <c r="F20" s="3" t="s">
        <v>13</v>
      </c>
      <c r="G20" s="1">
        <v>4370060.4226399995</v>
      </c>
      <c r="H20" s="1">
        <v>1907933.0642800003</v>
      </c>
      <c r="I20" s="1">
        <v>2462127.358359999</v>
      </c>
    </row>
    <row r="21" spans="6:9" x14ac:dyDescent="0.25">
      <c r="H21" t="s">
        <v>18</v>
      </c>
      <c r="I21" s="8">
        <f>SUM(I11:I19)</f>
        <v>2918227.3098799996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MEUNIER</dc:creator>
  <cp:lastModifiedBy>Emmanuel MEUNIER</cp:lastModifiedBy>
  <dcterms:created xsi:type="dcterms:W3CDTF">2026-01-19T13:04:34Z</dcterms:created>
  <dcterms:modified xsi:type="dcterms:W3CDTF">2026-01-19T13:09:37Z</dcterms:modified>
</cp:coreProperties>
</file>