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115" windowHeight="7995" activeTab="1"/>
  </bookViews>
  <sheets>
    <sheet name="Fournisseurs" sheetId="1" r:id="rId1"/>
    <sheet name="Clients" sheetId="2" r:id="rId2"/>
  </sheets>
  <calcPr calcId="144525"/>
</workbook>
</file>

<file path=xl/calcChain.xml><?xml version="1.0" encoding="utf-8"?>
<calcChain xmlns="http://schemas.openxmlformats.org/spreadsheetml/2006/main">
  <c r="D4" i="1" l="1"/>
  <c r="E4" i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</calcChain>
</file>

<file path=xl/sharedStrings.xml><?xml version="1.0" encoding="utf-8"?>
<sst xmlns="http://schemas.openxmlformats.org/spreadsheetml/2006/main" count="118" uniqueCount="117">
  <si>
    <t>Yocki Dieudonné</t>
  </si>
  <si>
    <t>Xavis Dance Sport</t>
  </si>
  <si>
    <t>Vitelec (maintenance des climatiseurs)</t>
  </si>
  <si>
    <t>Univers Construction (accessoires hygiéniques)</t>
  </si>
  <si>
    <t>Tsekenis (fournitures de bureau)</t>
  </si>
  <si>
    <t>Trapic (génie civil et autres prestations en bâtiment)</t>
  </si>
  <si>
    <t>Trapic (entretien des installations électriques et de plomberie)</t>
  </si>
  <si>
    <t>Succession Ngango Ebenezer</t>
  </si>
  <si>
    <t>Somatel Hotel</t>
  </si>
  <si>
    <t>Socadireg Sarl (fourniture toners et encres)</t>
  </si>
  <si>
    <t>Servitel (confection badges)</t>
  </si>
  <si>
    <t>SCHA</t>
  </si>
  <si>
    <t>Prince de Galles</t>
  </si>
  <si>
    <t>MTN (services de communication et radiotéléphonie)</t>
  </si>
  <si>
    <t>Mont Febe</t>
  </si>
  <si>
    <t>Matrix Telecom SA (services onternet)</t>
  </si>
  <si>
    <t>Lindt (maintenance des systèmes de climatisation)</t>
  </si>
  <si>
    <t>Intek (fourniture toner et encres)</t>
  </si>
  <si>
    <t>Ibis Hotel</t>
  </si>
  <si>
    <t>Excel Auto</t>
  </si>
  <si>
    <t>Etapes Services (restauration)</t>
  </si>
  <si>
    <t>ETA SARL</t>
  </si>
  <si>
    <t>EAI</t>
  </si>
  <si>
    <t>Djeuga Palace</t>
  </si>
  <si>
    <t>Crystal SA (livraison eau minérale/de source)</t>
  </si>
  <si>
    <t>CIMD (radios)</t>
  </si>
  <si>
    <t>Cameroun Import and Service</t>
  </si>
  <si>
    <t>Cameroun Assistance Sanitaire</t>
  </si>
  <si>
    <t>Cameroon Hotels Corpporation (hébergement)</t>
  </si>
  <si>
    <t>Beryo (fumigation, dératisation, vidange, entretien espace verts)</t>
  </si>
  <si>
    <t>Arno (fournitures de bureau)</t>
  </si>
  <si>
    <t>Akwa Palace</t>
  </si>
  <si>
    <t>Contract</t>
  </si>
  <si>
    <t>Status</t>
  </si>
  <si>
    <t>Validity delay</t>
  </si>
  <si>
    <t>End date</t>
  </si>
  <si>
    <t>Start date</t>
  </si>
  <si>
    <t>Vendor</t>
  </si>
  <si>
    <t>CONTRACTS MANAGEMENT</t>
  </si>
  <si>
    <t>NET ONE Factures</t>
  </si>
  <si>
    <t>3ème Trimestre</t>
  </si>
  <si>
    <t>N°</t>
  </si>
  <si>
    <t>communautés</t>
  </si>
  <si>
    <t>Juillet</t>
  </si>
  <si>
    <t>Août</t>
  </si>
  <si>
    <t>Septembre</t>
  </si>
  <si>
    <t>Observation</t>
  </si>
  <si>
    <t>Filles de Jésus Mvolyé</t>
  </si>
  <si>
    <t>Filles de Jésus Carrière</t>
  </si>
  <si>
    <t>Filles de Jésus Soa</t>
  </si>
  <si>
    <t>Spiritaines</t>
  </si>
  <si>
    <t>St Sauveur noviciat</t>
  </si>
  <si>
    <t>St Sauveur Communauté</t>
  </si>
  <si>
    <t>CICM Mvolyé</t>
  </si>
  <si>
    <t>CICM Carriere</t>
  </si>
  <si>
    <t>Notre dame de Montréal</t>
  </si>
  <si>
    <t>Srs de la Presentation</t>
  </si>
  <si>
    <t xml:space="preserve">Srs de Marie Auxiliatrice </t>
  </si>
  <si>
    <t>Pallotins Mvolyé</t>
  </si>
  <si>
    <t>Frères Ecoles Chrétiennes</t>
  </si>
  <si>
    <t>Jean XXIII</t>
  </si>
  <si>
    <t>St Joseph de Gerona</t>
  </si>
  <si>
    <t>Dom. de la Présentation</t>
  </si>
  <si>
    <t>Dom. de la Bse Imelda</t>
  </si>
  <si>
    <t>Srs Hospitalières (cté)</t>
  </si>
  <si>
    <t>Srs hospitalières (nov)</t>
  </si>
  <si>
    <t>Petites sœurs de Jésus</t>
  </si>
  <si>
    <t>Sœurs du Christ</t>
  </si>
  <si>
    <t>Institut Mukassa</t>
  </si>
  <si>
    <t>P. Clarétains</t>
  </si>
  <si>
    <t>P. Maristes</t>
  </si>
  <si>
    <t>Oblats de Marie</t>
  </si>
  <si>
    <t>Srs Educatices</t>
  </si>
  <si>
    <t>Orphelinat St Kisito</t>
  </si>
  <si>
    <t>Srs de la charité</t>
  </si>
  <si>
    <t>P. Conceptionnistes</t>
  </si>
  <si>
    <t>Traumatec</t>
  </si>
  <si>
    <t>Dr Lekina</t>
  </si>
  <si>
    <t>Servantes du Cr de Marie</t>
  </si>
  <si>
    <t>Srs de Marie Immaculée</t>
  </si>
  <si>
    <t>Supérieurs Majeurs</t>
  </si>
  <si>
    <t>Harmattan</t>
  </si>
  <si>
    <t>Srs de la Retraite</t>
  </si>
  <si>
    <t>Filles du Sacré Cœur de Jésus</t>
  </si>
  <si>
    <t>Srs Xavières</t>
  </si>
  <si>
    <t>P. Dominicains</t>
  </si>
  <si>
    <t>Paroisse Ngousso</t>
  </si>
  <si>
    <t>College Simbock</t>
  </si>
  <si>
    <t>Maison Palloti</t>
  </si>
  <si>
    <t>Srs de Jésus Marie</t>
  </si>
  <si>
    <t>Communauté des Beatitudes</t>
  </si>
  <si>
    <t>Quincaillerie Tojel</t>
  </si>
  <si>
    <t>CICM Ngoya</t>
  </si>
  <si>
    <t>Rogationnistes Ngoya</t>
  </si>
  <si>
    <t>Mariens Ngoya</t>
  </si>
  <si>
    <t>Dehoniens Ngoya</t>
  </si>
  <si>
    <t>Spiritains Ngoya</t>
  </si>
  <si>
    <t>Ecole théologique Ngoya</t>
  </si>
  <si>
    <t>TOJEL Constructions</t>
  </si>
  <si>
    <t>Clarétains Ngoya</t>
  </si>
  <si>
    <t xml:space="preserve">Pallotins Nkolbisson </t>
  </si>
  <si>
    <t>ITPR</t>
  </si>
  <si>
    <t>Paroisse NDL</t>
  </si>
  <si>
    <t>M. Minko</t>
  </si>
  <si>
    <t>Mme Diane Kam</t>
  </si>
  <si>
    <t>M. Bisse Bell</t>
  </si>
  <si>
    <t>M. Chuba</t>
  </si>
  <si>
    <t>M. King Eboue</t>
  </si>
  <si>
    <t>M. Moubarack</t>
  </si>
  <si>
    <t>M. Randriaminaja</t>
  </si>
  <si>
    <t>M. Ngantcheu</t>
  </si>
  <si>
    <t>M. Mme Blanchard</t>
  </si>
  <si>
    <t>Mme Samkia</t>
  </si>
  <si>
    <t>Mme Sheila</t>
  </si>
  <si>
    <t>Kontact plus</t>
  </si>
  <si>
    <t>TOTAL JUIN 2013</t>
  </si>
  <si>
    <t>Total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</si>
</sst>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3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DFFF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1" fontId="0" fillId="0" borderId="0" xfId="0" applyNumberFormat="1"/>
    <xf numFmtId="14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Fill="1"/>
    <xf numFmtId="1" fontId="0" fillId="0" borderId="0" xfId="0" applyNumberFormat="1" applyFill="1"/>
    <xf numFmtId="14" fontId="0" fillId="0" borderId="0" xfId="0" applyNumberFormat="1" applyFill="1"/>
    <xf numFmtId="0" fontId="0" fillId="0" borderId="0" xfId="0" applyFill="1" applyAlignment="1">
      <alignment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164" fontId="3" fillId="0" borderId="1" xfId="1" applyNumberFormat="1" applyFont="1" applyBorder="1" applyAlignment="1">
      <alignment vertical="center"/>
    </xf>
    <xf numFmtId="0" fontId="3" fillId="2" borderId="1" xfId="0" applyFont="1" applyFill="1" applyBorder="1"/>
    <xf numFmtId="164" fontId="3" fillId="2" borderId="1" xfId="1" applyNumberFormat="1" applyFont="1" applyFill="1" applyBorder="1" applyAlignment="1">
      <alignment vertical="center"/>
    </xf>
    <xf numFmtId="164" fontId="3" fillId="0" borderId="1" xfId="1" applyNumberFormat="1" applyFont="1" applyBorder="1"/>
    <xf numFmtId="164" fontId="5" fillId="2" borderId="1" xfId="1" applyNumberFormat="1" applyFont="1" applyFill="1" applyBorder="1" applyAlignment="1">
      <alignment vertical="center"/>
    </xf>
    <xf numFmtId="164" fontId="5" fillId="0" borderId="1" xfId="1" applyNumberFormat="1" applyFont="1" applyBorder="1"/>
    <xf numFmtId="164" fontId="6" fillId="0" borderId="1" xfId="1" applyNumberFormat="1" applyFont="1" applyBorder="1" applyAlignment="1">
      <alignment vertical="center"/>
    </xf>
    <xf numFmtId="164" fontId="4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/>
    <xf numFmtId="164" fontId="2" fillId="3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3" fillId="0" borderId="9" xfId="0" applyFont="1" applyBorder="1" applyAlignment="1">
      <alignment horizontal="center"/>
    </xf>
    <xf numFmtId="164" fontId="7" fillId="0" borderId="1" xfId="1" applyNumberFormat="1" applyFont="1" applyFill="1" applyBorder="1"/>
    <xf numFmtId="0" fontId="3" fillId="0" borderId="1" xfId="0" applyFont="1" applyFill="1" applyBorder="1"/>
    <xf numFmtId="164" fontId="2" fillId="0" borderId="1" xfId="0" applyNumberFormat="1" applyFont="1" applyFill="1" applyBorder="1"/>
    <xf numFmtId="0" fontId="2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4">
    <dxf>
      <font>
        <color auto="1"/>
      </font>
      <fill>
        <patternFill>
          <bgColor rgb="FFFF3300"/>
        </patternFill>
      </fill>
    </dxf>
    <dxf>
      <font>
        <color auto="1"/>
      </font>
      <fill>
        <patternFill>
          <bgColor rgb="FF22D473"/>
        </patternFill>
      </fill>
    </dxf>
    <dxf>
      <font>
        <color auto="1"/>
      </font>
      <fill>
        <patternFill>
          <bgColor rgb="FFF2C400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D40" totalsRowShown="0">
  <autoFilter ref="A3:D40"/>
  <sortState ref="A4:D37">
    <sortCondition ref="A3:A37"/>
  </sortState>
  <tableColumns count="4">
    <tableColumn id="1" name="Vendor"/>
    <tableColumn id="2" name="Start date"/>
    <tableColumn id="3" name="End date"/>
    <tableColumn id="4" name="Validity delay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ableau5" displayName="Tableau5" ref="E3:F43" totalsRowShown="0">
  <autoFilter ref="E3:F43"/>
  <tableColumns count="2">
    <tableColumn id="1" name="Status" dataDxfId="3">
      <calculatedColumnFormula>IF(D4&lt;(-90), "Valide", IF(AND(D4&gt;-90, D4&lt;-60), CONCATENATE("Expire dans"," ", ABS(D4)," ", "jours"), IF(AND(D4&gt;-60, D4&lt;-30), CONCATENATE("Expire dans"," ",ABS(D4)," ", "jours"), IF(AND(D4&gt;-30, D4&lt;0), CONCATENATE("Expire dans"," ", ABS(D4)," ", "jours"), "Expiré"))))</calculatedColumnFormula>
    </tableColumn>
    <tableColumn id="2" name="Contrac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0" workbookViewId="0">
      <selection sqref="A1:E1"/>
    </sheetView>
  </sheetViews>
  <sheetFormatPr baseColWidth="10" defaultRowHeight="15" x14ac:dyDescent="0.25"/>
  <cols>
    <col min="1" max="1" width="28.85546875" bestFit="1" customWidth="1"/>
    <col min="2" max="2" width="11.7109375" customWidth="1"/>
    <col min="4" max="4" width="15.28515625" customWidth="1"/>
    <col min="5" max="5" width="21.42578125" customWidth="1"/>
    <col min="6" max="6" width="11.5703125" customWidth="1"/>
  </cols>
  <sheetData>
    <row r="1" spans="1:6" x14ac:dyDescent="0.25">
      <c r="A1" s="9" t="s">
        <v>38</v>
      </c>
      <c r="B1" s="9"/>
      <c r="C1" s="9"/>
      <c r="D1" s="9"/>
      <c r="E1" s="9"/>
    </row>
    <row r="3" spans="1:6" x14ac:dyDescent="0.25">
      <c r="A3" t="s">
        <v>37</v>
      </c>
      <c r="B3" t="s">
        <v>36</v>
      </c>
      <c r="C3" t="s">
        <v>35</v>
      </c>
      <c r="D3" t="s">
        <v>34</v>
      </c>
      <c r="E3" t="s">
        <v>33</v>
      </c>
      <c r="F3" t="s">
        <v>32</v>
      </c>
    </row>
    <row r="4" spans="1:6" ht="50.1" customHeight="1" x14ac:dyDescent="0.25">
      <c r="A4" s="3" t="s">
        <v>31</v>
      </c>
      <c r="B4" s="2">
        <v>41366</v>
      </c>
      <c r="C4" s="2">
        <v>41639</v>
      </c>
      <c r="D4" s="1">
        <f ca="1">TODAY()-C4</f>
        <v>-105</v>
      </c>
      <c r="E4" t="str">
        <f ca="1">IF(D4&lt;(-90), "Valide", IF(AND(D4&gt;-90, D4&lt;-60), CONCATENATE("Expire dans"," ", ABS(D4)," ", "jours"), IF(AND(D4&gt;-60, D4&lt;-30), CONCATENATE("Expire dans"," ",ABS(D4)," ", "jours"), IF(AND(D4&gt;-30, D4&lt;0), CONCATENATE("Expire dans"," ", ABS(D4)," ", "jours"), "Expiré"))))</f>
        <v>Valide</v>
      </c>
    </row>
    <row r="5" spans="1:6" ht="50.1" customHeight="1" x14ac:dyDescent="0.25">
      <c r="A5" s="4" t="s">
        <v>30</v>
      </c>
      <c r="B5" s="2">
        <v>41177</v>
      </c>
      <c r="C5" s="2">
        <v>41541</v>
      </c>
      <c r="D5">
        <f ca="1">TODAY() - C5</f>
        <v>-7</v>
      </c>
      <c r="E5" t="str">
        <f ca="1">IF(D5&lt;(-90), "Valide", IF(AND(D5&gt;-90, D5&lt;-60), CONCATENATE("Expire dans"," ", ABS(D5)," ", "jours"), IF(AND(D5&gt;-60, D5&lt;-30), CONCATENATE("Expire dans"," ",ABS(D5)," ", "jours"), IF(AND(D5&gt;-30, D5&lt;0), CONCATENATE("Expire dans"," ", ABS(D5)," ", "jours"), "Expiré"))))</f>
        <v>Expire dans 7 jours</v>
      </c>
    </row>
    <row r="6" spans="1:6" ht="50.1" customHeight="1" x14ac:dyDescent="0.25">
      <c r="A6" s="8" t="s">
        <v>29</v>
      </c>
      <c r="B6" s="7">
        <v>40909</v>
      </c>
      <c r="C6" s="7">
        <v>41639</v>
      </c>
      <c r="D6" s="6">
        <f ca="1">TODAY()-C6</f>
        <v>-105</v>
      </c>
      <c r="E6" s="5" t="str">
        <f ca="1">IF(D6&lt;(-90), "Valide", IF(AND(D6&gt;-90, D6&lt;-60), CONCATENATE("Expire dans"," ", ABS(D6)," ", "jours"), IF(AND(D6&gt;-60, D6&lt;-30), CONCATENATE("Expire dans"," ",ABS(D6)," ", "jours"), IF(AND(D6&gt;-30, D6&lt;0), CONCATENATE("Expire dans"," ", ABS(D6)," ", "jours"), "Expiré"))))</f>
        <v>Valide</v>
      </c>
    </row>
    <row r="7" spans="1:6" ht="50.1" customHeight="1" x14ac:dyDescent="0.25">
      <c r="A7" s="3" t="s">
        <v>28</v>
      </c>
      <c r="B7" s="2">
        <v>41275</v>
      </c>
      <c r="C7" s="2">
        <v>41639</v>
      </c>
      <c r="D7" s="1">
        <f ca="1">TODAY()-C7</f>
        <v>-105</v>
      </c>
      <c r="E7" t="str">
        <f ca="1">IF(D7&lt;(-90), "Valide", IF(AND(D7&gt;-90, D7&lt;-60), CONCATENATE("Expire dans"," ", ABS(D7)," ", "jours"), IF(AND(D7&gt;-60, D7&lt;-30), CONCATENATE("Expire dans"," ",ABS(D7)," ", "jours"), IF(AND(D7&gt;-30, D7&lt;0), CONCATENATE("Expire dans"," ", ABS(D7)," ", "jours"), "Expiré"))))</f>
        <v>Valide</v>
      </c>
    </row>
    <row r="8" spans="1:6" ht="50.1" customHeight="1" x14ac:dyDescent="0.25">
      <c r="A8" s="3" t="s">
        <v>27</v>
      </c>
      <c r="B8" s="2">
        <v>41456</v>
      </c>
      <c r="C8" s="2">
        <v>41820</v>
      </c>
      <c r="D8" s="1">
        <f ca="1">TODAY()-C8</f>
        <v>-286</v>
      </c>
      <c r="E8" t="str">
        <f ca="1">IF(D8&lt;(-90), "Valide", IF(AND(D8&gt;-90, D8&lt;-60), CONCATENATE("Expire dans"," ", ABS(D8)," ", "jours"), IF(AND(D8&gt;-60, D8&lt;-30), CONCATENATE("Expire dans"," ",ABS(D8)," ", "jours"), IF(AND(D8&gt;-30, D8&lt;0), CONCATENATE("Expire dans"," ", ABS(D8)," ", "jours"), "Expiré"))))</f>
        <v>Valide</v>
      </c>
    </row>
    <row r="9" spans="1:6" ht="50.1" customHeight="1" x14ac:dyDescent="0.25">
      <c r="A9" s="3" t="s">
        <v>26</v>
      </c>
      <c r="B9" s="2">
        <v>40984</v>
      </c>
      <c r="C9" s="2">
        <v>41349</v>
      </c>
      <c r="D9" s="1">
        <f ca="1">TODAY()-C9</f>
        <v>185</v>
      </c>
      <c r="E9" t="str">
        <f ca="1">IF(D9&lt;(-90), "Valide", IF(AND(D9&gt;-90, D9&lt;-60), CONCATENATE("Expire dans"," ", ABS(D9)," ", "jours"), IF(AND(D9&gt;-60, D9&lt;-30), CONCATENATE("Expire dans"," ",ABS(D9)," ", "jours"), IF(AND(D9&gt;-30, D9&lt;0), CONCATENATE("Expire dans"," ", ABS(D9)," ", "jours"), "Expiré"))))</f>
        <v>Expiré</v>
      </c>
    </row>
    <row r="10" spans="1:6" ht="50.1" customHeight="1" x14ac:dyDescent="0.25">
      <c r="A10" s="3" t="s">
        <v>25</v>
      </c>
      <c r="B10" s="2">
        <v>41500</v>
      </c>
      <c r="C10" s="2">
        <v>42004</v>
      </c>
      <c r="D10" s="1">
        <f ca="1">TODAY()-C10</f>
        <v>-470</v>
      </c>
      <c r="E10" t="str">
        <f ca="1">IF(D10&lt;(-90), "Valide", IF(AND(D10&gt;-90, D10&lt;-60), CONCATENATE("Expire dans"," ", ABS(D10)," ", "jours"), IF(AND(D10&gt;-60, D10&lt;-30), CONCATENATE("Expire dans"," ",ABS(D10)," ", "jours"), IF(AND(D10&gt;-30, D10&lt;0), CONCATENATE("Expire dans"," ", ABS(D10)," ", "jours"), "Expiré"))))</f>
        <v>Valide</v>
      </c>
    </row>
    <row r="11" spans="1:6" ht="50.1" customHeight="1" x14ac:dyDescent="0.25">
      <c r="A11" s="3" t="s">
        <v>24</v>
      </c>
      <c r="B11" s="2">
        <v>39387</v>
      </c>
      <c r="C11" s="2">
        <v>39813</v>
      </c>
      <c r="D11" s="1">
        <f ca="1">TODAY()-C11</f>
        <v>1721</v>
      </c>
      <c r="E11" t="str">
        <f ca="1">IF(D11&lt;(-90), "Valide", IF(AND(D11&gt;-90, D11&lt;-60), CONCATENATE("Expire dans"," ", ABS(D11)," ", "jours"), IF(AND(D11&gt;-60, D11&lt;-30), CONCATENATE("Expire dans"," ",ABS(D11)," ", "jours"), IF(AND(D11&gt;-30, D11&lt;0), CONCATENATE("Expire dans"," ", ABS(D11)," ", "jours"), "Expiré"))))</f>
        <v>Expiré</v>
      </c>
    </row>
    <row r="12" spans="1:6" ht="50.1" customHeight="1" x14ac:dyDescent="0.25">
      <c r="A12" s="3" t="s">
        <v>23</v>
      </c>
      <c r="B12" s="2">
        <v>41275</v>
      </c>
      <c r="C12" s="2">
        <v>41639</v>
      </c>
      <c r="D12" s="1">
        <f ca="1">TODAY()-C12</f>
        <v>-105</v>
      </c>
      <c r="E12" t="str">
        <f ca="1">IF(D12&lt;(-90), "Valide", IF(AND(D12&gt;-90, D12&lt;-60), CONCATENATE("Expire dans"," ", ABS(D12)," ", "jours"), IF(AND(D12&gt;-60, D12&lt;-30), CONCATENATE("Expire dans"," ",ABS(D12)," ", "jours"), IF(AND(D12&gt;-30, D12&lt;0), CONCATENATE("Expire dans"," ", ABS(D12)," ", "jours"), "Expiré"))))</f>
        <v>Valide</v>
      </c>
    </row>
    <row r="13" spans="1:6" ht="50.1" customHeight="1" x14ac:dyDescent="0.25">
      <c r="A13" s="4" t="s">
        <v>22</v>
      </c>
      <c r="B13" s="2">
        <v>40969</v>
      </c>
      <c r="C13" s="2">
        <v>41333</v>
      </c>
      <c r="D13">
        <f ca="1">TODAY() - C13</f>
        <v>201</v>
      </c>
      <c r="E13" t="str">
        <f ca="1">IF(D13&lt;(-90), "Valide", IF(AND(D13&gt;-90, D13&lt;-60), CONCATENATE("Expire dans"," ", ABS(D13)," ", "jours"), IF(AND(D13&gt;-60, D13&lt;-30), CONCATENATE("Expire dans"," ",ABS(D13)," ", "jours"), IF(AND(D13&gt;-30, D13&lt;0), CONCATENATE("Expire dans"," ", ABS(D13)," ", "jours"), "Expiré"))))</f>
        <v>Expiré</v>
      </c>
    </row>
    <row r="14" spans="1:6" ht="50.1" customHeight="1" x14ac:dyDescent="0.25">
      <c r="A14" s="3" t="s">
        <v>21</v>
      </c>
      <c r="B14" s="2">
        <v>41358</v>
      </c>
      <c r="C14" s="2">
        <v>41723</v>
      </c>
      <c r="D14" s="1">
        <f ca="1">TODAY()-C14</f>
        <v>-189</v>
      </c>
      <c r="E14" t="str">
        <f ca="1">IF(D14&lt;(-90), "Valide", IF(AND(D14&gt;-90, D14&lt;-60), CONCATENATE("Expire dans"," ", ABS(D14)," ", "jours"), IF(AND(D14&gt;-60, D14&lt;-30), CONCATENATE("Expire dans"," ",ABS(D14)," ", "jours"), IF(AND(D14&gt;-30, D14&lt;0), CONCATENATE("Expire dans"," ", ABS(D14)," ", "jours"), "Expiré"))))</f>
        <v>Valide</v>
      </c>
    </row>
    <row r="15" spans="1:6" ht="50.1" customHeight="1" x14ac:dyDescent="0.25">
      <c r="A15" s="3" t="s">
        <v>20</v>
      </c>
      <c r="B15" s="2">
        <v>41456</v>
      </c>
      <c r="C15" s="2">
        <v>41821</v>
      </c>
      <c r="D15" s="1">
        <f ca="1">TODAY()-C15</f>
        <v>-287</v>
      </c>
      <c r="E15" t="str">
        <f ca="1">IF(D15&lt;(-90), "Valide", IF(AND(D15&gt;-90, D15&lt;-60), CONCATENATE("Expire dans"," ", ABS(D15)," ", "jours"), IF(AND(D15&gt;-60, D15&lt;-30), CONCATENATE("Expire dans"," ",ABS(D15)," ", "jours"), IF(AND(D15&gt;-30, D15&lt;0), CONCATENATE("Expire dans"," ", ABS(D15)," ", "jours"), "Expiré"))))</f>
        <v>Valide</v>
      </c>
    </row>
    <row r="16" spans="1:6" ht="50.1" customHeight="1" x14ac:dyDescent="0.25">
      <c r="A16" s="3" t="s">
        <v>19</v>
      </c>
      <c r="B16" s="2">
        <v>40087</v>
      </c>
      <c r="C16" s="2">
        <v>40543</v>
      </c>
      <c r="D16" s="1">
        <f ca="1">TODAY()-C16</f>
        <v>991</v>
      </c>
      <c r="E16" t="str">
        <f ca="1">IF(D16&lt;(-90), "Valide", IF(AND(D16&gt;-90, D16&lt;-60), CONCATENATE("Expire dans"," ", ABS(D16)," ", "jours"), IF(AND(D16&gt;-60, D16&lt;-30), CONCATENATE("Expire dans"," ",ABS(D16)," ", "jours"), IF(AND(D16&gt;-30, D16&lt;0), CONCATENATE("Expire dans"," ", ABS(D16)," ", "jours"), "Expiré"))))</f>
        <v>Expiré</v>
      </c>
    </row>
    <row r="17" spans="1:5" ht="50.1" customHeight="1" x14ac:dyDescent="0.25">
      <c r="A17" s="3" t="s">
        <v>18</v>
      </c>
      <c r="B17" s="2">
        <v>41275</v>
      </c>
      <c r="C17" s="2">
        <v>41639</v>
      </c>
      <c r="D17" s="1">
        <f ca="1">TODAY()-C17</f>
        <v>-105</v>
      </c>
      <c r="E17" t="str">
        <f ca="1">IF(D17&lt;(-90), "Valide", IF(AND(D17&gt;-90, D17&lt;-60), CONCATENATE("Expire dans"," ", ABS(D17)," ", "jours"), IF(AND(D17&gt;-60, D17&lt;-30), CONCATENATE("Expire dans"," ",ABS(D17)," ", "jours"), IF(AND(D17&gt;-30, D17&lt;0), CONCATENATE("Expire dans"," ", ABS(D17)," ", "jours"), "Expiré"))))</f>
        <v>Valide</v>
      </c>
    </row>
    <row r="18" spans="1:5" ht="50.1" customHeight="1" x14ac:dyDescent="0.25">
      <c r="A18" s="3" t="s">
        <v>17</v>
      </c>
      <c r="B18" s="2">
        <v>41165</v>
      </c>
      <c r="C18" s="2">
        <v>41529</v>
      </c>
      <c r="D18" s="1">
        <f ca="1">TODAY()-C18</f>
        <v>5</v>
      </c>
      <c r="E18" t="str">
        <f ca="1">IF(D18&lt;(-90), "Valide", IF(AND(D18&gt;-90, D18&lt;-60), CONCATENATE("Expire dans"," ", ABS(D18)," ", "jours"), IF(AND(D18&gt;-60, D18&lt;-30), CONCATENATE("Expire dans"," ",ABS(D18)," ", "jours"), IF(AND(D18&gt;-30, D18&lt;0), CONCATENATE("Expire dans"," ", ABS(D18)," ", "jours"), "Expiré"))))</f>
        <v>Expiré</v>
      </c>
    </row>
    <row r="19" spans="1:5" ht="50.1" customHeight="1" x14ac:dyDescent="0.25">
      <c r="A19" s="3" t="s">
        <v>16</v>
      </c>
      <c r="B19" s="2">
        <v>40269</v>
      </c>
      <c r="C19" s="2">
        <v>40633</v>
      </c>
      <c r="D19" s="1">
        <f ca="1">TODAY()-C19</f>
        <v>901</v>
      </c>
      <c r="E19" t="str">
        <f ca="1">IF(D19&lt;(-90), "Valide", IF(AND(D19&gt;-90, D19&lt;-60), CONCATENATE("Expire dans"," ", ABS(D19)," ", "jours"), IF(AND(D19&gt;-60, D19&lt;-30), CONCATENATE("Expire dans"," ",ABS(D19)," ", "jours"), IF(AND(D19&gt;-30, D19&lt;0), CONCATENATE("Expire dans"," ", ABS(D19)," ", "jours"), "Expiré"))))</f>
        <v>Expiré</v>
      </c>
    </row>
    <row r="20" spans="1:5" ht="50.1" customHeight="1" x14ac:dyDescent="0.25">
      <c r="A20" s="3" t="s">
        <v>15</v>
      </c>
      <c r="D20" s="1">
        <f ca="1">TODAY()-C20</f>
        <v>41534</v>
      </c>
      <c r="E20" t="str">
        <f ca="1">IF(D20&lt;(-90), "Valide", IF(AND(D20&gt;-90, D20&lt;-60), CONCATENATE("Expire dans"," ", ABS(D20)," ", "jours"), IF(AND(D20&gt;-60, D20&lt;-30), CONCATENATE("Expire dans"," ",ABS(D20)," ", "jours"), IF(AND(D20&gt;-30, D20&lt;0), CONCATENATE("Expire dans"," ", ABS(D20)," ", "jours"), "Expiré"))))</f>
        <v>Expiré</v>
      </c>
    </row>
    <row r="21" spans="1:5" ht="50.1" customHeight="1" x14ac:dyDescent="0.25">
      <c r="A21" s="3" t="s">
        <v>14</v>
      </c>
      <c r="B21" s="2">
        <v>41331</v>
      </c>
      <c r="C21" s="2">
        <v>41639</v>
      </c>
      <c r="D21" s="1">
        <f ca="1">TODAY()-C21</f>
        <v>-105</v>
      </c>
      <c r="E21" t="str">
        <f ca="1">IF(D21&lt;(-90), "Valide", IF(AND(D21&gt;-90, D21&lt;-60), CONCATENATE("Expire dans"," ", ABS(D21)," ", "jours"), IF(AND(D21&gt;-60, D21&lt;-30), CONCATENATE("Expire dans"," ",ABS(D21)," ", "jours"), IF(AND(D21&gt;-30, D21&lt;0), CONCATENATE("Expire dans"," ", ABS(D21)," ", "jours"), "Expiré"))))</f>
        <v>Valide</v>
      </c>
    </row>
    <row r="22" spans="1:5" ht="50.1" customHeight="1" x14ac:dyDescent="0.25">
      <c r="A22" s="3" t="s">
        <v>13</v>
      </c>
      <c r="B22" s="2">
        <v>40909</v>
      </c>
      <c r="C22" s="2">
        <v>41274</v>
      </c>
      <c r="D22" s="1">
        <f ca="1">TODAY()-C22</f>
        <v>260</v>
      </c>
      <c r="E22" t="str">
        <f ca="1">IF(D22&lt;(-90), "Valide", IF(AND(D22&gt;-90, D22&lt;-60), CONCATENATE("Expire dans"," ", ABS(D22)," ", "jours"), IF(AND(D22&gt;-60, D22&lt;-30), CONCATENATE("Expire dans"," ",ABS(D22)," ", "jours"), IF(AND(D22&gt;-30, D22&lt;0), CONCATENATE("Expire dans"," ", ABS(D22)," ", "jours"), "Expiré"))))</f>
        <v>Expiré</v>
      </c>
    </row>
    <row r="23" spans="1:5" ht="50.1" customHeight="1" x14ac:dyDescent="0.25">
      <c r="A23" s="3" t="s">
        <v>12</v>
      </c>
      <c r="B23" s="2">
        <v>41439</v>
      </c>
      <c r="C23" s="2">
        <v>42004</v>
      </c>
      <c r="D23" s="1">
        <f ca="1">TODAY()-C23</f>
        <v>-470</v>
      </c>
      <c r="E23" t="str">
        <f ca="1">IF(D23&lt;(-90), "Valide", IF(AND(D23&gt;-90, D23&lt;-60), CONCATENATE("Expire dans"," ", ABS(D23)," ", "jours"), IF(AND(D23&gt;-60, D23&lt;-30), CONCATENATE("Expire dans"," ",ABS(D23)," ", "jours"), IF(AND(D23&gt;-30, D23&lt;0), CONCATENATE("Expire dans"," ", ABS(D23)," ", "jours"), "Expiré"))))</f>
        <v>Valide</v>
      </c>
    </row>
    <row r="24" spans="1:5" ht="50.1" customHeight="1" x14ac:dyDescent="0.25">
      <c r="A24" s="3" t="s">
        <v>11</v>
      </c>
      <c r="D24" s="1">
        <f ca="1">TODAY()-C24</f>
        <v>41534</v>
      </c>
      <c r="E24" t="str">
        <f ca="1">IF(D24&lt;(-90), "Valide", IF(AND(D24&gt;-90, D24&lt;-60), CONCATENATE("Expire dans"," ", ABS(D24)," ", "jours"), IF(AND(D24&gt;-60, D24&lt;-30), CONCATENATE("Expire dans"," ",ABS(D24)," ", "jours"), IF(AND(D24&gt;-30, D24&lt;0), CONCATENATE("Expire dans"," ", ABS(D24)," ", "jours"), "Expiré"))))</f>
        <v>Expiré</v>
      </c>
    </row>
    <row r="25" spans="1:5" ht="50.1" customHeight="1" x14ac:dyDescent="0.25">
      <c r="A25" s="3" t="s">
        <v>10</v>
      </c>
      <c r="B25" s="2">
        <v>41187</v>
      </c>
      <c r="C25" s="2">
        <v>41274</v>
      </c>
      <c r="D25" s="1">
        <f ca="1">TODAY()-C25</f>
        <v>260</v>
      </c>
      <c r="E25" t="str">
        <f ca="1">IF(D25&lt;(-90), "Valide", IF(AND(D25&gt;-90, D25&lt;-60), CONCATENATE("Expire dans"," ", ABS(D25)," ", "jours"), IF(AND(D25&gt;-60, D25&lt;-30), CONCATENATE("Expire dans"," ",ABS(D25)," ", "jours"), IF(AND(D25&gt;-30, D25&lt;0), CONCATENATE("Expire dans"," ", ABS(D25)," ", "jours"), "Expiré"))))</f>
        <v>Expiré</v>
      </c>
    </row>
    <row r="26" spans="1:5" ht="50.1" customHeight="1" x14ac:dyDescent="0.25">
      <c r="A26" s="3" t="s">
        <v>9</v>
      </c>
      <c r="B26" s="2">
        <v>41165</v>
      </c>
      <c r="C26" s="2">
        <v>41529</v>
      </c>
      <c r="D26" s="1">
        <f ca="1">TODAY()-C26</f>
        <v>5</v>
      </c>
      <c r="E26" t="str">
        <f ca="1">IF(D26&lt;(-90), "Valide", IF(AND(D26&gt;-90, D26&lt;-60), CONCATENATE("Expire dans"," ", ABS(D26)," ", "jours"), IF(AND(D26&gt;-60, D26&lt;-30), CONCATENATE("Expire dans"," ",ABS(D26)," ", "jours"), IF(AND(D26&gt;-30, D26&lt;0), CONCATENATE("Expire dans"," ", ABS(D26)," ", "jours"), "Expiré"))))</f>
        <v>Expiré</v>
      </c>
    </row>
    <row r="27" spans="1:5" ht="50.1" customHeight="1" x14ac:dyDescent="0.25">
      <c r="A27" s="3" t="s">
        <v>8</v>
      </c>
      <c r="B27" s="2">
        <v>41275</v>
      </c>
      <c r="C27" s="2">
        <v>41639</v>
      </c>
      <c r="D27" s="1">
        <f ca="1">TODAY()-C27</f>
        <v>-105</v>
      </c>
      <c r="E27" t="str">
        <f ca="1">IF(D27&lt;(-90), "Valide", IF(AND(D27&gt;-90, D27&lt;-60), CONCATENATE("Expire dans"," ", ABS(D27)," ", "jours"), IF(AND(D27&gt;-60, D27&lt;-30), CONCATENATE("Expire dans"," ",ABS(D27)," ", "jours"), IF(AND(D27&gt;-30, D27&lt;0), CONCATENATE("Expire dans"," ", ABS(D27)," ", "jours"), "Expiré"))))</f>
        <v>Valide</v>
      </c>
    </row>
    <row r="28" spans="1:5" ht="50.1" customHeight="1" x14ac:dyDescent="0.25">
      <c r="A28" s="3" t="s">
        <v>7</v>
      </c>
      <c r="B28" s="2">
        <v>40848</v>
      </c>
      <c r="C28" s="2">
        <v>41394</v>
      </c>
      <c r="D28" s="1">
        <f ca="1">TODAY()-C28</f>
        <v>140</v>
      </c>
      <c r="E28" t="str">
        <f ca="1">IF(D28&lt;(-90), "Valide", IF(AND(D28&gt;-90, D28&lt;-60), CONCATENATE("Expire dans"," ", ABS(D28)," ", "jours"), IF(AND(D28&gt;-60, D28&lt;-30), CONCATENATE("Expire dans"," ",ABS(D28)," ", "jours"), IF(AND(D28&gt;-30, D28&lt;0), CONCATENATE("Expire dans"," ", ABS(D28)," ", "jours"), "Expiré"))))</f>
        <v>Expiré</v>
      </c>
    </row>
    <row r="29" spans="1:5" ht="50.1" customHeight="1" x14ac:dyDescent="0.25">
      <c r="A29" s="3" t="s">
        <v>6</v>
      </c>
      <c r="B29" s="2">
        <v>41396</v>
      </c>
      <c r="C29" s="2">
        <v>41761</v>
      </c>
      <c r="D29" s="1">
        <f ca="1">TODAY()-C29</f>
        <v>-227</v>
      </c>
      <c r="E29" t="str">
        <f ca="1">IF(D29&lt;(-90), "Valide", IF(AND(D29&gt;-90, D29&lt;-60), CONCATENATE("Expire dans"," ", ABS(D29)," ", "jours"), IF(AND(D29&gt;-60, D29&lt;-30), CONCATENATE("Expire dans"," ",ABS(D29)," ", "jours"), IF(AND(D29&gt;-30, D29&lt;0), CONCATENATE("Expire dans"," ", ABS(D29)," ", "jours"), "Expiré"))))</f>
        <v>Valide</v>
      </c>
    </row>
    <row r="30" spans="1:5" ht="50.1" customHeight="1" x14ac:dyDescent="0.25">
      <c r="A30" s="3" t="s">
        <v>5</v>
      </c>
      <c r="B30" s="2">
        <v>41396</v>
      </c>
      <c r="C30" s="2">
        <v>41761</v>
      </c>
      <c r="D30" s="1">
        <f ca="1">TODAY()-C30</f>
        <v>-227</v>
      </c>
      <c r="E30" t="str">
        <f ca="1">IF(D30&lt;(-90), "Valide", IF(AND(D30&gt;-90, D30&lt;-60), CONCATENATE("Expire dans"," ", ABS(D30)," ", "jours"), IF(AND(D30&gt;-60, D30&lt;-30), CONCATENATE("Expire dans"," ",ABS(D30)," ", "jours"), IF(AND(D30&gt;-30, D30&lt;0), CONCATENATE("Expire dans"," ", ABS(D30)," ", "jours"), "Expiré"))))</f>
        <v>Valide</v>
      </c>
    </row>
    <row r="31" spans="1:5" ht="50.1" customHeight="1" x14ac:dyDescent="0.25">
      <c r="A31" s="3" t="s">
        <v>4</v>
      </c>
      <c r="B31" s="2">
        <v>41365</v>
      </c>
      <c r="C31" s="2">
        <v>41729</v>
      </c>
      <c r="D31" s="1">
        <f ca="1">TODAY()-C31</f>
        <v>-195</v>
      </c>
      <c r="E31" t="str">
        <f ca="1">IF(D31&lt;(-90), "Valide", IF(AND(D31&gt;-90, D31&lt;-60), CONCATENATE("Expire dans"," ", ABS(D31)," ", "jours"), IF(AND(D31&gt;-60, D31&lt;-30), CONCATENATE("Expire dans"," ",ABS(D31)," ", "jours"), IF(AND(D31&gt;-30, D31&lt;0), CONCATENATE("Expire dans"," ", ABS(D31)," ", "jours"), "Expiré"))))</f>
        <v>Valide</v>
      </c>
    </row>
    <row r="32" spans="1:5" ht="50.1" customHeight="1" x14ac:dyDescent="0.25">
      <c r="A32" s="3" t="s">
        <v>3</v>
      </c>
      <c r="B32" s="2">
        <v>41334</v>
      </c>
      <c r="C32" s="2">
        <v>41639</v>
      </c>
      <c r="D32" s="1">
        <f ca="1">TODAY()-C32</f>
        <v>-105</v>
      </c>
      <c r="E32" t="str">
        <f ca="1">IF(D32&lt;(-90), "Valide", IF(AND(D32&gt;-90, D32&lt;-60), CONCATENATE("Expire dans"," ", ABS(D32)," ", "jours"), IF(AND(D32&gt;-60, D32&lt;-30), CONCATENATE("Expire dans"," ",ABS(D32)," ", "jours"), IF(AND(D32&gt;-30, D32&lt;0), CONCATENATE("Expire dans"," ", ABS(D32)," ", "jours"), "Expiré"))))</f>
        <v>Valide</v>
      </c>
    </row>
    <row r="33" spans="1:5" x14ac:dyDescent="0.25">
      <c r="A33" t="s">
        <v>2</v>
      </c>
      <c r="B33" s="2">
        <v>40984</v>
      </c>
      <c r="C33" s="2">
        <v>41348</v>
      </c>
      <c r="D33" s="1">
        <f ca="1">TODAY()-C33</f>
        <v>186</v>
      </c>
      <c r="E33" t="str">
        <f ca="1">IF(D33&lt;(-90), "Valide", IF(AND(D33&gt;-90, D33&lt;-60), CONCATENATE("Expire dans"," ", ABS(D33)," ", "jours"), IF(AND(D33&gt;-60, D33&lt;-30), CONCATENATE("Expire dans"," ",ABS(D33)," ", "jours"), IF(AND(D33&gt;-30, D33&lt;0), CONCATENATE("Expire dans"," ", ABS(D33)," ", "jours"), "Expiré"))))</f>
        <v>Expiré</v>
      </c>
    </row>
    <row r="34" spans="1:5" x14ac:dyDescent="0.25">
      <c r="A34" t="s">
        <v>1</v>
      </c>
      <c r="B34" s="2">
        <v>41122</v>
      </c>
      <c r="C34" s="2">
        <v>41274</v>
      </c>
      <c r="D34" s="1">
        <f ca="1">TODAY()-C34</f>
        <v>260</v>
      </c>
      <c r="E34" t="str">
        <f ca="1">IF(D34&lt;(-90), "Valide", IF(AND(D34&gt;-90, D34&lt;-60), CONCATENATE("Expire dans"," ", ABS(D34)," ", "jours"), IF(AND(D34&gt;-60, D34&lt;-30), CONCATENATE("Expire dans"," ",ABS(D34)," ", "jours"), IF(AND(D34&gt;-30, D34&lt;0), CONCATENATE("Expire dans"," ", ABS(D34)," ", "jours"), "Expiré"))))</f>
        <v>Expiré</v>
      </c>
    </row>
    <row r="35" spans="1:5" x14ac:dyDescent="0.25">
      <c r="A35" t="s">
        <v>0</v>
      </c>
      <c r="B35" s="2">
        <v>41456</v>
      </c>
      <c r="C35" s="2">
        <v>41639</v>
      </c>
      <c r="D35" s="1">
        <f ca="1">TODAY()-C35</f>
        <v>-105</v>
      </c>
      <c r="E35" t="str">
        <f ca="1">IF(D35&lt;(-90), "Valide", IF(AND(D35&gt;-90, D35&lt;-60), CONCATENATE("Expire dans"," ", ABS(D35)," ", "jours"), IF(AND(D35&gt;-60, D35&lt;-30), CONCATENATE("Expire dans"," ",ABS(D35)," ", "jours"), IF(AND(D35&gt;-30, D35&lt;0), CONCATENATE("Expire dans"," ", ABS(D35)," ", "jours"), "Expiré"))))</f>
        <v>Valide</v>
      </c>
    </row>
    <row r="36" spans="1:5" x14ac:dyDescent="0.25">
      <c r="D36" s="1"/>
    </row>
    <row r="37" spans="1:5" x14ac:dyDescent="0.25">
      <c r="D37" s="1"/>
    </row>
  </sheetData>
  <mergeCells count="1">
    <mergeCell ref="A1:E1"/>
  </mergeCells>
  <conditionalFormatting sqref="A1:XFD1048576">
    <cfRule type="containsText" dxfId="2" priority="1" operator="containsText" text="Expire dans">
      <formula>NOT(ISERROR(SEARCH("Expire dans",A1)))</formula>
    </cfRule>
    <cfRule type="containsText" dxfId="1" priority="2" operator="containsText" text="Valide">
      <formula>NOT(ISERROR(SEARCH("Valide",A1)))</formula>
    </cfRule>
    <cfRule type="containsText" dxfId="0" priority="3" operator="containsText" text="Expiré">
      <formula>NOT(ISERROR(SEARCH("Expiré",A1)))</formula>
    </cfRule>
  </conditionalFormatting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workbookViewId="0">
      <selection activeCell="H17" sqref="H17"/>
    </sheetView>
  </sheetViews>
  <sheetFormatPr baseColWidth="10" defaultRowHeight="15" x14ac:dyDescent="0.25"/>
  <sheetData>
    <row r="1" spans="1:7" ht="15.75" x14ac:dyDescent="0.25">
      <c r="A1" s="11" t="s">
        <v>39</v>
      </c>
      <c r="B1" s="34"/>
      <c r="C1" s="34"/>
      <c r="D1" s="34"/>
      <c r="E1" s="34"/>
      <c r="F1" s="34"/>
      <c r="G1" s="34"/>
    </row>
    <row r="2" spans="1:7" ht="15.75" x14ac:dyDescent="0.25">
      <c r="A2" s="35"/>
      <c r="B2" s="36"/>
      <c r="C2" s="10" t="s">
        <v>40</v>
      </c>
      <c r="D2" s="10"/>
      <c r="E2" s="10"/>
      <c r="F2" s="28"/>
      <c r="G2" s="29"/>
    </row>
    <row r="3" spans="1:7" ht="15.75" x14ac:dyDescent="0.25">
      <c r="A3" s="13" t="s">
        <v>41</v>
      </c>
      <c r="B3" s="27" t="s">
        <v>42</v>
      </c>
      <c r="C3" s="14" t="s">
        <v>43</v>
      </c>
      <c r="D3" s="14" t="s">
        <v>44</v>
      </c>
      <c r="E3" s="14" t="s">
        <v>45</v>
      </c>
      <c r="F3" s="10" t="s">
        <v>46</v>
      </c>
      <c r="G3" s="10"/>
    </row>
    <row r="4" spans="1:7" ht="15.75" x14ac:dyDescent="0.25">
      <c r="A4" s="13">
        <v>1</v>
      </c>
      <c r="B4" s="15" t="s">
        <v>47</v>
      </c>
      <c r="C4" s="16">
        <v>70000</v>
      </c>
      <c r="D4" s="15"/>
      <c r="E4" s="15"/>
      <c r="F4" s="10"/>
      <c r="G4" s="10"/>
    </row>
    <row r="5" spans="1:7" ht="15.75" x14ac:dyDescent="0.25">
      <c r="A5" s="13">
        <v>2</v>
      </c>
      <c r="B5" s="15" t="s">
        <v>48</v>
      </c>
      <c r="C5" s="16">
        <v>31000</v>
      </c>
      <c r="D5" s="15"/>
      <c r="E5" s="15"/>
      <c r="F5" s="10"/>
      <c r="G5" s="10"/>
    </row>
    <row r="6" spans="1:7" ht="15.75" x14ac:dyDescent="0.25">
      <c r="A6" s="13">
        <v>3</v>
      </c>
      <c r="B6" s="15" t="s">
        <v>49</v>
      </c>
      <c r="C6" s="16">
        <v>30000</v>
      </c>
      <c r="D6" s="15"/>
      <c r="E6" s="15"/>
      <c r="F6" s="10"/>
      <c r="G6" s="10"/>
    </row>
    <row r="7" spans="1:7" ht="15.75" x14ac:dyDescent="0.25">
      <c r="A7" s="13">
        <v>4</v>
      </c>
      <c r="B7" s="15" t="s">
        <v>50</v>
      </c>
      <c r="C7" s="16">
        <v>58000</v>
      </c>
      <c r="D7" s="15"/>
      <c r="E7" s="15"/>
      <c r="F7" s="10"/>
      <c r="G7" s="10"/>
    </row>
    <row r="8" spans="1:7" ht="15.75" x14ac:dyDescent="0.25">
      <c r="A8" s="13">
        <v>5</v>
      </c>
      <c r="B8" s="15" t="s">
        <v>51</v>
      </c>
      <c r="C8" s="16">
        <v>16000</v>
      </c>
      <c r="D8" s="15"/>
      <c r="E8" s="15"/>
      <c r="F8" s="10"/>
      <c r="G8" s="10"/>
    </row>
    <row r="9" spans="1:7" ht="15.75" x14ac:dyDescent="0.25">
      <c r="A9" s="13">
        <v>6</v>
      </c>
      <c r="B9" s="15" t="s">
        <v>52</v>
      </c>
      <c r="C9" s="16">
        <v>45000</v>
      </c>
      <c r="D9" s="15"/>
      <c r="E9" s="15"/>
      <c r="F9" s="10"/>
      <c r="G9" s="10"/>
    </row>
    <row r="10" spans="1:7" ht="15.75" x14ac:dyDescent="0.25">
      <c r="A10" s="13">
        <v>7</v>
      </c>
      <c r="B10" s="15" t="s">
        <v>53</v>
      </c>
      <c r="C10" s="16">
        <v>90000</v>
      </c>
      <c r="D10" s="15"/>
      <c r="E10" s="15"/>
      <c r="F10" s="10"/>
      <c r="G10" s="10"/>
    </row>
    <row r="11" spans="1:7" ht="15.75" x14ac:dyDescent="0.25">
      <c r="A11" s="13">
        <v>8</v>
      </c>
      <c r="B11" s="15" t="s">
        <v>54</v>
      </c>
      <c r="C11" s="16">
        <v>15000</v>
      </c>
      <c r="D11" s="15"/>
      <c r="E11" s="15"/>
      <c r="F11" s="10"/>
      <c r="G11" s="10"/>
    </row>
    <row r="12" spans="1:7" ht="15.75" x14ac:dyDescent="0.25">
      <c r="A12" s="13">
        <v>9</v>
      </c>
      <c r="B12" s="15" t="s">
        <v>55</v>
      </c>
      <c r="C12" s="16">
        <v>45000</v>
      </c>
      <c r="D12" s="15"/>
      <c r="E12" s="15"/>
      <c r="F12" s="10"/>
      <c r="G12" s="10"/>
    </row>
    <row r="13" spans="1:7" ht="15.75" x14ac:dyDescent="0.25">
      <c r="A13" s="13">
        <v>10</v>
      </c>
      <c r="B13" s="15" t="s">
        <v>56</v>
      </c>
      <c r="C13" s="16">
        <v>16000</v>
      </c>
      <c r="D13" s="15"/>
      <c r="E13" s="15"/>
      <c r="F13" s="10"/>
      <c r="G13" s="10"/>
    </row>
    <row r="14" spans="1:7" ht="15.75" x14ac:dyDescent="0.25">
      <c r="A14" s="13">
        <v>11</v>
      </c>
      <c r="B14" s="15" t="s">
        <v>57</v>
      </c>
      <c r="C14" s="16">
        <v>50000</v>
      </c>
      <c r="D14" s="15"/>
      <c r="E14" s="15"/>
      <c r="F14" s="10"/>
      <c r="G14" s="10"/>
    </row>
    <row r="15" spans="1:7" ht="15.75" x14ac:dyDescent="0.25">
      <c r="A15" s="13">
        <v>12</v>
      </c>
      <c r="B15" s="15" t="s">
        <v>58</v>
      </c>
      <c r="C15" s="16">
        <v>70000</v>
      </c>
      <c r="D15" s="15"/>
      <c r="E15" s="15"/>
      <c r="F15" s="10"/>
      <c r="G15" s="10"/>
    </row>
    <row r="16" spans="1:7" ht="15.75" x14ac:dyDescent="0.25">
      <c r="A16" s="13">
        <v>13</v>
      </c>
      <c r="B16" s="15" t="s">
        <v>59</v>
      </c>
      <c r="C16" s="16">
        <v>36000</v>
      </c>
      <c r="D16" s="15"/>
      <c r="E16" s="15"/>
      <c r="F16" s="10"/>
      <c r="G16" s="10"/>
    </row>
    <row r="17" spans="1:7" ht="15.75" x14ac:dyDescent="0.25">
      <c r="A17" s="13">
        <v>14</v>
      </c>
      <c r="B17" s="15" t="s">
        <v>60</v>
      </c>
      <c r="C17" s="16">
        <v>41000</v>
      </c>
      <c r="D17" s="15"/>
      <c r="E17" s="15"/>
      <c r="F17" s="10"/>
      <c r="G17" s="10"/>
    </row>
    <row r="18" spans="1:7" ht="15.75" x14ac:dyDescent="0.25">
      <c r="A18" s="13">
        <v>15</v>
      </c>
      <c r="B18" s="15" t="s">
        <v>61</v>
      </c>
      <c r="C18" s="16">
        <v>31000</v>
      </c>
      <c r="D18" s="15"/>
      <c r="E18" s="15"/>
      <c r="F18" s="10"/>
      <c r="G18" s="10"/>
    </row>
    <row r="19" spans="1:7" ht="15.75" x14ac:dyDescent="0.25">
      <c r="A19" s="13">
        <v>16</v>
      </c>
      <c r="B19" s="15" t="s">
        <v>62</v>
      </c>
      <c r="C19" s="16">
        <v>31000</v>
      </c>
      <c r="D19" s="15"/>
      <c r="E19" s="15"/>
      <c r="F19" s="10"/>
      <c r="G19" s="10"/>
    </row>
    <row r="20" spans="1:7" ht="15.75" x14ac:dyDescent="0.25">
      <c r="A20" s="13">
        <v>17</v>
      </c>
      <c r="B20" s="15" t="s">
        <v>63</v>
      </c>
      <c r="C20" s="16">
        <v>32000</v>
      </c>
      <c r="D20" s="15"/>
      <c r="E20" s="15"/>
      <c r="F20" s="10"/>
      <c r="G20" s="10"/>
    </row>
    <row r="21" spans="1:7" ht="15.75" x14ac:dyDescent="0.25">
      <c r="A21" s="13">
        <v>18</v>
      </c>
      <c r="B21" s="15" t="s">
        <v>64</v>
      </c>
      <c r="C21" s="16">
        <v>31000</v>
      </c>
      <c r="D21" s="15"/>
      <c r="E21" s="15"/>
      <c r="F21" s="10"/>
      <c r="G21" s="10"/>
    </row>
    <row r="22" spans="1:7" ht="15.75" x14ac:dyDescent="0.25">
      <c r="A22" s="13">
        <v>19</v>
      </c>
      <c r="B22" s="15" t="s">
        <v>65</v>
      </c>
      <c r="C22" s="16">
        <v>16000</v>
      </c>
      <c r="D22" s="15"/>
      <c r="E22" s="15"/>
      <c r="F22" s="10"/>
      <c r="G22" s="10"/>
    </row>
    <row r="23" spans="1:7" ht="15.75" x14ac:dyDescent="0.25">
      <c r="A23" s="13">
        <v>20</v>
      </c>
      <c r="B23" s="15" t="s">
        <v>66</v>
      </c>
      <c r="C23" s="16">
        <v>16000</v>
      </c>
      <c r="D23" s="15"/>
      <c r="E23" s="15"/>
      <c r="F23" s="10"/>
      <c r="G23" s="10"/>
    </row>
    <row r="24" spans="1:7" ht="15.75" x14ac:dyDescent="0.25">
      <c r="A24" s="13">
        <v>21</v>
      </c>
      <c r="B24" s="15" t="s">
        <v>67</v>
      </c>
      <c r="C24" s="16">
        <v>16000</v>
      </c>
      <c r="D24" s="15"/>
      <c r="E24" s="15"/>
      <c r="F24" s="10"/>
      <c r="G24" s="10"/>
    </row>
    <row r="25" spans="1:7" ht="15.75" x14ac:dyDescent="0.25">
      <c r="A25" s="13">
        <v>22</v>
      </c>
      <c r="B25" s="15" t="s">
        <v>68</v>
      </c>
      <c r="C25" s="16">
        <v>16000</v>
      </c>
      <c r="D25" s="15"/>
      <c r="E25" s="15"/>
      <c r="F25" s="10"/>
      <c r="G25" s="10"/>
    </row>
    <row r="26" spans="1:7" ht="15.75" x14ac:dyDescent="0.25">
      <c r="A26" s="13">
        <v>23</v>
      </c>
      <c r="B26" s="15" t="s">
        <v>69</v>
      </c>
      <c r="C26" s="16">
        <v>55000</v>
      </c>
      <c r="D26" s="15"/>
      <c r="E26" s="15"/>
      <c r="F26" s="10"/>
      <c r="G26" s="10"/>
    </row>
    <row r="27" spans="1:7" ht="15.75" x14ac:dyDescent="0.25">
      <c r="A27" s="13">
        <v>24</v>
      </c>
      <c r="B27" s="15" t="s">
        <v>70</v>
      </c>
      <c r="C27" s="16">
        <v>50000</v>
      </c>
      <c r="D27" s="15"/>
      <c r="E27" s="15"/>
      <c r="F27" s="10"/>
      <c r="G27" s="10"/>
    </row>
    <row r="28" spans="1:7" ht="15.75" x14ac:dyDescent="0.25">
      <c r="A28" s="13">
        <v>25</v>
      </c>
      <c r="B28" s="15" t="s">
        <v>71</v>
      </c>
      <c r="C28" s="16">
        <v>92700</v>
      </c>
      <c r="D28" s="15"/>
      <c r="E28" s="15"/>
      <c r="F28" s="10"/>
      <c r="G28" s="10"/>
    </row>
    <row r="29" spans="1:7" ht="15.75" x14ac:dyDescent="0.25">
      <c r="A29" s="13">
        <v>26</v>
      </c>
      <c r="B29" s="15" t="s">
        <v>72</v>
      </c>
      <c r="C29" s="16">
        <v>16000</v>
      </c>
      <c r="D29" s="15"/>
      <c r="E29" s="15"/>
      <c r="F29" s="10"/>
      <c r="G29" s="10"/>
    </row>
    <row r="30" spans="1:7" ht="15.75" x14ac:dyDescent="0.25">
      <c r="A30" s="13">
        <v>27</v>
      </c>
      <c r="B30" s="15" t="s">
        <v>73</v>
      </c>
      <c r="C30" s="16">
        <v>16000</v>
      </c>
      <c r="D30" s="15"/>
      <c r="E30" s="15"/>
      <c r="F30" s="10"/>
      <c r="G30" s="10"/>
    </row>
    <row r="31" spans="1:7" ht="15.75" x14ac:dyDescent="0.25">
      <c r="A31" s="13">
        <v>28</v>
      </c>
      <c r="B31" s="15" t="s">
        <v>74</v>
      </c>
      <c r="C31" s="16">
        <v>80500</v>
      </c>
      <c r="D31" s="15"/>
      <c r="E31" s="15"/>
      <c r="F31" s="10"/>
      <c r="G31" s="10"/>
    </row>
    <row r="32" spans="1:7" ht="15.75" x14ac:dyDescent="0.25">
      <c r="A32" s="13">
        <v>29</v>
      </c>
      <c r="B32" s="15" t="s">
        <v>75</v>
      </c>
      <c r="C32" s="16">
        <v>31000</v>
      </c>
      <c r="D32" s="15"/>
      <c r="E32" s="15"/>
      <c r="F32" s="10"/>
      <c r="G32" s="10"/>
    </row>
    <row r="33" spans="1:7" ht="15.75" x14ac:dyDescent="0.25">
      <c r="A33" s="13">
        <v>30</v>
      </c>
      <c r="B33" s="15" t="s">
        <v>76</v>
      </c>
      <c r="C33" s="16">
        <v>20000</v>
      </c>
      <c r="D33" s="15"/>
      <c r="E33" s="15"/>
      <c r="F33" s="10"/>
      <c r="G33" s="10"/>
    </row>
    <row r="34" spans="1:7" ht="15.75" x14ac:dyDescent="0.25">
      <c r="A34" s="13">
        <v>31</v>
      </c>
      <c r="B34" s="15" t="s">
        <v>77</v>
      </c>
      <c r="C34" s="16">
        <v>15000</v>
      </c>
      <c r="D34" s="15"/>
      <c r="E34" s="15"/>
      <c r="F34" s="10"/>
      <c r="G34" s="10"/>
    </row>
    <row r="35" spans="1:7" ht="15.75" x14ac:dyDescent="0.25">
      <c r="A35" s="13">
        <v>32</v>
      </c>
      <c r="B35" s="15" t="s">
        <v>78</v>
      </c>
      <c r="C35" s="16">
        <v>25000</v>
      </c>
      <c r="D35" s="15"/>
      <c r="E35" s="15"/>
      <c r="F35" s="10"/>
      <c r="G35" s="10"/>
    </row>
    <row r="36" spans="1:7" ht="15.75" x14ac:dyDescent="0.25">
      <c r="A36" s="13">
        <v>33</v>
      </c>
      <c r="B36" s="15" t="s">
        <v>79</v>
      </c>
      <c r="C36" s="16">
        <v>31000</v>
      </c>
      <c r="D36" s="15"/>
      <c r="E36" s="15"/>
      <c r="F36" s="10"/>
      <c r="G36" s="10"/>
    </row>
    <row r="37" spans="1:7" ht="15.75" x14ac:dyDescent="0.25">
      <c r="A37" s="13">
        <v>34</v>
      </c>
      <c r="B37" s="15" t="s">
        <v>80</v>
      </c>
      <c r="C37" s="16">
        <v>16000</v>
      </c>
      <c r="D37" s="15"/>
      <c r="E37" s="15"/>
      <c r="F37" s="10"/>
      <c r="G37" s="10"/>
    </row>
    <row r="38" spans="1:7" ht="15.75" x14ac:dyDescent="0.25">
      <c r="A38" s="13">
        <v>35</v>
      </c>
      <c r="B38" s="15" t="s">
        <v>81</v>
      </c>
      <c r="C38" s="16">
        <v>45000</v>
      </c>
      <c r="D38" s="15"/>
      <c r="E38" s="15"/>
      <c r="F38" s="10"/>
      <c r="G38" s="10"/>
    </row>
    <row r="39" spans="1:7" ht="15.75" x14ac:dyDescent="0.25">
      <c r="A39" s="13">
        <v>36</v>
      </c>
      <c r="B39" s="15" t="s">
        <v>82</v>
      </c>
      <c r="C39" s="16">
        <v>16000</v>
      </c>
      <c r="D39" s="15"/>
      <c r="E39" s="15"/>
      <c r="F39" s="10"/>
      <c r="G39" s="10"/>
    </row>
    <row r="40" spans="1:7" ht="15.75" x14ac:dyDescent="0.25">
      <c r="A40" s="13">
        <v>37</v>
      </c>
      <c r="B40" s="15" t="s">
        <v>83</v>
      </c>
      <c r="C40" s="16">
        <v>30000</v>
      </c>
      <c r="D40" s="15"/>
      <c r="E40" s="15"/>
      <c r="F40" s="10"/>
      <c r="G40" s="10"/>
    </row>
    <row r="41" spans="1:7" ht="15.75" x14ac:dyDescent="0.25">
      <c r="A41" s="13">
        <v>38</v>
      </c>
      <c r="B41" s="15" t="s">
        <v>84</v>
      </c>
      <c r="C41" s="16">
        <v>30000</v>
      </c>
      <c r="D41" s="15"/>
      <c r="E41" s="15"/>
      <c r="F41" s="10"/>
      <c r="G41" s="10"/>
    </row>
    <row r="42" spans="1:7" ht="15.75" x14ac:dyDescent="0.25">
      <c r="A42" s="13">
        <v>39</v>
      </c>
      <c r="B42" s="15" t="s">
        <v>85</v>
      </c>
      <c r="C42" s="16">
        <v>50000</v>
      </c>
      <c r="D42" s="15"/>
      <c r="E42" s="15"/>
      <c r="F42" s="10"/>
      <c r="G42" s="10"/>
    </row>
    <row r="43" spans="1:7" ht="15.75" x14ac:dyDescent="0.25">
      <c r="A43" s="13">
        <v>40</v>
      </c>
      <c r="B43" s="15" t="s">
        <v>86</v>
      </c>
      <c r="C43" s="16">
        <v>5000</v>
      </c>
      <c r="D43" s="15"/>
      <c r="E43" s="15"/>
      <c r="F43" s="10"/>
      <c r="G43" s="10"/>
    </row>
    <row r="44" spans="1:7" ht="15.75" x14ac:dyDescent="0.25">
      <c r="A44" s="13">
        <v>41</v>
      </c>
      <c r="B44" s="15" t="s">
        <v>87</v>
      </c>
      <c r="C44" s="16">
        <v>16000</v>
      </c>
      <c r="D44" s="15"/>
      <c r="E44" s="15"/>
      <c r="F44" s="10"/>
      <c r="G44" s="10"/>
    </row>
    <row r="45" spans="1:7" ht="15.75" x14ac:dyDescent="0.25">
      <c r="A45" s="13">
        <v>42</v>
      </c>
      <c r="B45" s="15" t="s">
        <v>88</v>
      </c>
      <c r="C45" s="16">
        <v>80500</v>
      </c>
      <c r="D45" s="15"/>
      <c r="E45" s="15"/>
      <c r="F45" s="10"/>
      <c r="G45" s="10"/>
    </row>
    <row r="46" spans="1:7" ht="15.75" x14ac:dyDescent="0.25">
      <c r="A46" s="13">
        <v>43</v>
      </c>
      <c r="B46" s="15" t="s">
        <v>89</v>
      </c>
      <c r="C46" s="16">
        <v>25000</v>
      </c>
      <c r="D46" s="15"/>
      <c r="E46" s="15"/>
      <c r="F46" s="10"/>
      <c r="G46" s="10"/>
    </row>
    <row r="47" spans="1:7" ht="15.75" x14ac:dyDescent="0.25">
      <c r="A47" s="13">
        <v>44</v>
      </c>
      <c r="B47" s="15" t="s">
        <v>90</v>
      </c>
      <c r="C47" s="16">
        <v>35000</v>
      </c>
      <c r="D47" s="15"/>
      <c r="E47" s="15"/>
      <c r="F47" s="10"/>
      <c r="G47" s="10"/>
    </row>
    <row r="48" spans="1:7" ht="15.75" x14ac:dyDescent="0.25">
      <c r="A48" s="13">
        <v>45</v>
      </c>
      <c r="B48" s="15" t="s">
        <v>91</v>
      </c>
      <c r="C48" s="16">
        <v>10000</v>
      </c>
      <c r="D48" s="15"/>
      <c r="E48" s="15"/>
      <c r="F48" s="10"/>
      <c r="G48" s="10"/>
    </row>
    <row r="49" spans="1:7" ht="15.75" x14ac:dyDescent="0.25">
      <c r="A49" s="13">
        <v>46</v>
      </c>
      <c r="B49" s="17" t="s">
        <v>92</v>
      </c>
      <c r="C49" s="18">
        <v>70000</v>
      </c>
      <c r="D49" s="19"/>
      <c r="E49" s="15"/>
      <c r="F49" s="10"/>
      <c r="G49" s="10"/>
    </row>
    <row r="50" spans="1:7" ht="15.75" x14ac:dyDescent="0.25">
      <c r="A50" s="13">
        <v>47</v>
      </c>
      <c r="B50" s="17" t="s">
        <v>93</v>
      </c>
      <c r="C50" s="18">
        <v>70000</v>
      </c>
      <c r="D50" s="19"/>
      <c r="E50" s="15"/>
      <c r="F50" s="10"/>
      <c r="G50" s="10"/>
    </row>
    <row r="51" spans="1:7" ht="15.75" x14ac:dyDescent="0.25">
      <c r="A51" s="13">
        <v>48</v>
      </c>
      <c r="B51" s="17" t="s">
        <v>94</v>
      </c>
      <c r="C51" s="18">
        <v>58000</v>
      </c>
      <c r="D51" s="19"/>
      <c r="E51" s="15"/>
      <c r="F51" s="10"/>
      <c r="G51" s="10"/>
    </row>
    <row r="52" spans="1:7" ht="15.75" x14ac:dyDescent="0.25">
      <c r="A52" s="13">
        <v>49</v>
      </c>
      <c r="B52" s="17" t="s">
        <v>95</v>
      </c>
      <c r="C52" s="18">
        <v>70000</v>
      </c>
      <c r="D52" s="19"/>
      <c r="E52" s="15"/>
      <c r="F52" s="10"/>
      <c r="G52" s="10"/>
    </row>
    <row r="53" spans="1:7" ht="15.75" x14ac:dyDescent="0.25">
      <c r="A53" s="13">
        <v>50</v>
      </c>
      <c r="B53" s="17" t="s">
        <v>96</v>
      </c>
      <c r="C53" s="20">
        <v>99000</v>
      </c>
      <c r="D53" s="21"/>
      <c r="E53" s="15"/>
      <c r="F53" s="10"/>
      <c r="G53" s="10"/>
    </row>
    <row r="54" spans="1:7" ht="15.75" x14ac:dyDescent="0.25">
      <c r="A54" s="13">
        <v>51</v>
      </c>
      <c r="B54" s="17" t="s">
        <v>97</v>
      </c>
      <c r="C54" s="20">
        <v>81000</v>
      </c>
      <c r="D54" s="21"/>
      <c r="E54" s="15"/>
      <c r="F54" s="10"/>
      <c r="G54" s="10"/>
    </row>
    <row r="55" spans="1:7" ht="15.75" x14ac:dyDescent="0.25">
      <c r="A55" s="13">
        <v>55</v>
      </c>
      <c r="B55" s="15" t="s">
        <v>98</v>
      </c>
      <c r="C55" s="22">
        <v>31000</v>
      </c>
      <c r="D55" s="15"/>
      <c r="E55" s="15"/>
      <c r="F55" s="10"/>
      <c r="G55" s="10"/>
    </row>
    <row r="56" spans="1:7" ht="15.75" x14ac:dyDescent="0.25">
      <c r="A56" s="13">
        <v>52</v>
      </c>
      <c r="B56" s="15" t="s">
        <v>99</v>
      </c>
      <c r="C56" s="23"/>
      <c r="D56" s="31"/>
      <c r="E56" s="15"/>
      <c r="F56" s="10"/>
      <c r="G56" s="10"/>
    </row>
    <row r="57" spans="1:7" ht="15.75" x14ac:dyDescent="0.25">
      <c r="A57" s="13">
        <v>53</v>
      </c>
      <c r="B57" s="15" t="s">
        <v>100</v>
      </c>
      <c r="C57" s="23"/>
      <c r="D57" s="31"/>
      <c r="E57" s="15"/>
      <c r="F57" s="10"/>
      <c r="G57" s="10"/>
    </row>
    <row r="58" spans="1:7" ht="15.75" x14ac:dyDescent="0.25">
      <c r="A58" s="13">
        <v>54</v>
      </c>
      <c r="B58" s="15" t="s">
        <v>101</v>
      </c>
      <c r="C58" s="23"/>
      <c r="D58" s="31"/>
      <c r="E58" s="15"/>
      <c r="F58" s="10"/>
      <c r="G58" s="10"/>
    </row>
    <row r="59" spans="1:7" ht="15.75" x14ac:dyDescent="0.25">
      <c r="A59" s="13">
        <v>56</v>
      </c>
      <c r="B59" s="15" t="s">
        <v>102</v>
      </c>
      <c r="C59" s="23"/>
      <c r="D59" s="31"/>
      <c r="E59" s="13"/>
      <c r="F59" s="10"/>
      <c r="G59" s="10"/>
    </row>
    <row r="60" spans="1:7" ht="15.75" x14ac:dyDescent="0.25">
      <c r="A60" s="13">
        <v>57</v>
      </c>
      <c r="B60" s="15" t="s">
        <v>86</v>
      </c>
      <c r="C60" s="24"/>
      <c r="D60" s="31"/>
      <c r="E60" s="25"/>
      <c r="F60" s="10"/>
      <c r="G60" s="10"/>
    </row>
    <row r="61" spans="1:7" ht="15.75" x14ac:dyDescent="0.25">
      <c r="A61" s="13">
        <v>58</v>
      </c>
      <c r="B61" s="15" t="s">
        <v>103</v>
      </c>
      <c r="C61" s="24"/>
      <c r="D61" s="31"/>
      <c r="E61" s="15"/>
      <c r="F61" s="10"/>
      <c r="G61" s="10"/>
    </row>
    <row r="62" spans="1:7" ht="15.75" x14ac:dyDescent="0.25">
      <c r="A62" s="13">
        <v>59</v>
      </c>
      <c r="B62" s="15" t="s">
        <v>104</v>
      </c>
      <c r="C62" s="24"/>
      <c r="D62" s="31"/>
      <c r="E62" s="15"/>
      <c r="F62" s="10"/>
      <c r="G62" s="10"/>
    </row>
    <row r="63" spans="1:7" ht="15.75" x14ac:dyDescent="0.25">
      <c r="A63" s="13">
        <v>60</v>
      </c>
      <c r="B63" s="15" t="s">
        <v>105</v>
      </c>
      <c r="C63" s="24"/>
      <c r="D63" s="31"/>
      <c r="E63" s="15"/>
      <c r="F63" s="10"/>
      <c r="G63" s="10"/>
    </row>
    <row r="64" spans="1:7" ht="15.75" x14ac:dyDescent="0.25">
      <c r="A64" s="13">
        <v>61</v>
      </c>
      <c r="B64" s="15" t="s">
        <v>106</v>
      </c>
      <c r="C64" s="24"/>
      <c r="D64" s="31"/>
      <c r="E64" s="15"/>
      <c r="F64" s="10"/>
      <c r="G64" s="10"/>
    </row>
    <row r="65" spans="1:7" ht="15.75" x14ac:dyDescent="0.25">
      <c r="A65" s="13">
        <v>62</v>
      </c>
      <c r="B65" s="15" t="s">
        <v>107</v>
      </c>
      <c r="C65" s="24"/>
      <c r="D65" s="31"/>
      <c r="E65" s="15"/>
      <c r="F65" s="10"/>
      <c r="G65" s="10"/>
    </row>
    <row r="66" spans="1:7" ht="15.75" x14ac:dyDescent="0.25">
      <c r="A66" s="13">
        <v>63</v>
      </c>
      <c r="B66" s="15" t="s">
        <v>108</v>
      </c>
      <c r="C66" s="24"/>
      <c r="D66" s="31"/>
      <c r="E66" s="15"/>
      <c r="F66" s="10"/>
      <c r="G66" s="10"/>
    </row>
    <row r="67" spans="1:7" ht="15.75" x14ac:dyDescent="0.25">
      <c r="A67" s="13">
        <v>64</v>
      </c>
      <c r="B67" s="15" t="s">
        <v>109</v>
      </c>
      <c r="C67" s="24"/>
      <c r="D67" s="31"/>
      <c r="E67" s="15"/>
      <c r="F67" s="10"/>
      <c r="G67" s="10"/>
    </row>
    <row r="68" spans="1:7" ht="15.75" x14ac:dyDescent="0.25">
      <c r="A68" s="13">
        <v>65</v>
      </c>
      <c r="B68" s="15" t="s">
        <v>110</v>
      </c>
      <c r="C68" s="24"/>
      <c r="D68" s="31"/>
      <c r="E68" s="15"/>
      <c r="F68" s="10"/>
      <c r="G68" s="10"/>
    </row>
    <row r="69" spans="1:7" ht="15.75" x14ac:dyDescent="0.25">
      <c r="A69" s="13">
        <v>66</v>
      </c>
      <c r="B69" s="15" t="s">
        <v>111</v>
      </c>
      <c r="C69" s="22">
        <v>25000</v>
      </c>
      <c r="D69" s="32"/>
      <c r="E69" s="15"/>
      <c r="F69" s="10"/>
      <c r="G69" s="10"/>
    </row>
    <row r="70" spans="1:7" ht="15.75" x14ac:dyDescent="0.25">
      <c r="A70" s="13">
        <v>67</v>
      </c>
      <c r="B70" s="15" t="s">
        <v>112</v>
      </c>
      <c r="C70" s="24"/>
      <c r="D70" s="31"/>
      <c r="E70" s="15"/>
      <c r="F70" s="10"/>
      <c r="G70" s="10"/>
    </row>
    <row r="71" spans="1:7" ht="15.75" x14ac:dyDescent="0.25">
      <c r="A71" s="13">
        <v>68</v>
      </c>
      <c r="B71" s="15" t="s">
        <v>113</v>
      </c>
      <c r="C71" s="24"/>
      <c r="D71" s="31"/>
      <c r="E71" s="15"/>
      <c r="F71" s="10"/>
      <c r="G71" s="10"/>
    </row>
    <row r="72" spans="1:7" ht="15.75" x14ac:dyDescent="0.25">
      <c r="A72" s="13">
        <v>69</v>
      </c>
      <c r="B72" s="15" t="s">
        <v>114</v>
      </c>
      <c r="C72" s="24"/>
      <c r="D72" s="31"/>
      <c r="E72" s="25"/>
      <c r="F72" s="10"/>
      <c r="G72" s="10"/>
    </row>
    <row r="73" spans="1:7" ht="15.75" x14ac:dyDescent="0.25">
      <c r="A73" s="13"/>
      <c r="B73" s="15" t="s">
        <v>115</v>
      </c>
      <c r="C73" s="26">
        <v>2096700</v>
      </c>
      <c r="D73" s="33"/>
      <c r="E73" s="15"/>
      <c r="F73" s="10"/>
      <c r="G73" s="10"/>
    </row>
    <row r="74" spans="1:7" ht="15.75" x14ac:dyDescent="0.25">
      <c r="A74" s="30"/>
      <c r="B74" s="12"/>
      <c r="C74" s="37" t="s">
        <v>116</v>
      </c>
      <c r="D74" s="38"/>
      <c r="E74" s="39"/>
      <c r="F74" s="10"/>
      <c r="G74" s="10"/>
    </row>
  </sheetData>
  <mergeCells count="76">
    <mergeCell ref="F70:G70"/>
    <mergeCell ref="F71:G71"/>
    <mergeCell ref="F72:G72"/>
    <mergeCell ref="F73:G73"/>
    <mergeCell ref="F74:G74"/>
    <mergeCell ref="A1:G1"/>
    <mergeCell ref="A2:B2"/>
    <mergeCell ref="C74:E74"/>
    <mergeCell ref="F64:G64"/>
    <mergeCell ref="F65:G65"/>
    <mergeCell ref="F66:G66"/>
    <mergeCell ref="F67:G67"/>
    <mergeCell ref="F68:G68"/>
    <mergeCell ref="F69:G69"/>
    <mergeCell ref="F58:G58"/>
    <mergeCell ref="F59:G59"/>
    <mergeCell ref="F60:G60"/>
    <mergeCell ref="F61:G61"/>
    <mergeCell ref="F62:G62"/>
    <mergeCell ref="F63:G63"/>
    <mergeCell ref="F52:G52"/>
    <mergeCell ref="F53:G53"/>
    <mergeCell ref="F54:G54"/>
    <mergeCell ref="F55:G55"/>
    <mergeCell ref="F56:G56"/>
    <mergeCell ref="F57:G57"/>
    <mergeCell ref="F51:G51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39:G39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27:G27"/>
    <mergeCell ref="F15:G15"/>
    <mergeCell ref="F16:G16"/>
    <mergeCell ref="F17:G17"/>
    <mergeCell ref="F18:G18"/>
    <mergeCell ref="F19:G19"/>
    <mergeCell ref="F20:G20"/>
    <mergeCell ref="F22:G22"/>
    <mergeCell ref="F23:G23"/>
    <mergeCell ref="F24:G24"/>
    <mergeCell ref="F25:G25"/>
    <mergeCell ref="F26:G26"/>
    <mergeCell ref="C2:E2"/>
    <mergeCell ref="F3:G3"/>
    <mergeCell ref="F9:G9"/>
    <mergeCell ref="F10:G10"/>
    <mergeCell ref="F21:G21"/>
    <mergeCell ref="F11:G11"/>
    <mergeCell ref="F12:G12"/>
    <mergeCell ref="F13:G13"/>
    <mergeCell ref="F14:G14"/>
    <mergeCell ref="F4:G4"/>
    <mergeCell ref="F5:G5"/>
    <mergeCell ref="F6:G6"/>
    <mergeCell ref="F7:G7"/>
    <mergeCell ref="F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Fournisseurs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LexCyr</dc:creator>
  <cp:lastModifiedBy>LexCyr</cp:lastModifiedBy>
  <dcterms:created xsi:type="dcterms:W3CDTF">2013-09-17T13:57:11Z</dcterms:created>
  <dcterms:modified xsi:type="dcterms:W3CDTF">2013-09-17T14:07:27Z</dcterms:modified>
</cp:coreProperties>
</file>