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0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2" i="1" l="1"/>
  <c r="C11" i="1"/>
  <c r="C16" i="1" s="1"/>
  <c r="H5" i="1"/>
  <c r="G5" i="1" l="1"/>
  <c r="J5" i="1" l="1"/>
  <c r="C14" i="1" s="1"/>
  <c r="C18" i="1" s="1"/>
  <c r="F11" i="1" l="1"/>
  <c r="I18" i="1"/>
  <c r="F13" i="1" l="1"/>
  <c r="F18" i="1" s="1"/>
</calcChain>
</file>

<file path=xl/sharedStrings.xml><?xml version="1.0" encoding="utf-8"?>
<sst xmlns="http://schemas.openxmlformats.org/spreadsheetml/2006/main" count="71" uniqueCount="67">
  <si>
    <t>FE</t>
  </si>
  <si>
    <t>REFERENCE</t>
  </si>
  <si>
    <t>MESURE</t>
  </si>
  <si>
    <t>remise Internet</t>
  </si>
  <si>
    <t>remise print</t>
  </si>
  <si>
    <t>Total final</t>
  </si>
  <si>
    <t>PO brute</t>
  </si>
  <si>
    <t>remise</t>
  </si>
  <si>
    <t>PO nette</t>
  </si>
  <si>
    <t>REMISE INTERNET</t>
  </si>
  <si>
    <t>tranche</t>
  </si>
  <si>
    <t>libellé tranche</t>
  </si>
  <si>
    <t>&gt;6595</t>
  </si>
  <si>
    <t>MOINS DE 475</t>
  </si>
  <si>
    <t>475 A 634</t>
  </si>
  <si>
    <t>635 A 824</t>
  </si>
  <si>
    <t>825 A 2824</t>
  </si>
  <si>
    <t>2825 A 3824</t>
  </si>
  <si>
    <t>3825 A 4294</t>
  </si>
  <si>
    <t>4295 A 4794</t>
  </si>
  <si>
    <t>4795 A 5494</t>
  </si>
  <si>
    <t>5495 A 6594</t>
  </si>
  <si>
    <t>a partir de 6595</t>
  </si>
  <si>
    <t>REMISE PRINT VS NBRE FE</t>
  </si>
  <si>
    <t>REMISE</t>
  </si>
  <si>
    <t>INFORMATIONS CLIENT</t>
  </si>
  <si>
    <t>Portefeuille</t>
  </si>
  <si>
    <t>PRIX</t>
  </si>
  <si>
    <t>CALCUL REMISE PRINT</t>
  </si>
  <si>
    <t>TOTAL</t>
  </si>
  <si>
    <t>MESURE FULL</t>
  </si>
  <si>
    <t>OPTIONS PAR FE</t>
  </si>
  <si>
    <t>1 OPTION</t>
  </si>
  <si>
    <t>2 OPTIONS</t>
  </si>
  <si>
    <t>3 OPTIONS</t>
  </si>
  <si>
    <t>4 OPTIONS</t>
  </si>
  <si>
    <t>5 OPTIONS</t>
  </si>
  <si>
    <t>6 OPTIONS</t>
  </si>
  <si>
    <t>7 OPTIONS</t>
  </si>
  <si>
    <t>8 OPTIONS</t>
  </si>
  <si>
    <t>1 FE</t>
  </si>
  <si>
    <t>2 FE</t>
  </si>
  <si>
    <t>3 FE</t>
  </si>
  <si>
    <t>4 FE</t>
  </si>
  <si>
    <t>5 FE</t>
  </si>
  <si>
    <t>6 FE</t>
  </si>
  <si>
    <t>7 FE</t>
  </si>
  <si>
    <t>8 FE</t>
  </si>
  <si>
    <t>9 FE</t>
  </si>
  <si>
    <t>10 FE</t>
  </si>
  <si>
    <t>options</t>
  </si>
  <si>
    <t>print restant</t>
  </si>
  <si>
    <t>4 mois</t>
  </si>
  <si>
    <t>3 mois</t>
  </si>
  <si>
    <t>2 mois</t>
  </si>
  <si>
    <t>1 mois</t>
  </si>
  <si>
    <t xml:space="preserve">CALCUL GRATUITE </t>
  </si>
  <si>
    <t>16 mois</t>
  </si>
  <si>
    <t>12 mois</t>
  </si>
  <si>
    <t>% gratuité</t>
  </si>
  <si>
    <t>total gratuité</t>
  </si>
  <si>
    <t>15 mois</t>
  </si>
  <si>
    <t>14 mois</t>
  </si>
  <si>
    <t>13 mois</t>
  </si>
  <si>
    <t>print depart</t>
  </si>
  <si>
    <t>L360</t>
  </si>
  <si>
    <t>pour 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</si>
</sst>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9" fontId="0" fillId="0" borderId="1" xfId="0" applyNumberFormat="1" applyBorder="1"/>
    <xf numFmtId="0" fontId="0" fillId="5" borderId="1" xfId="0" applyFill="1" applyBorder="1" applyAlignment="1"/>
    <xf numFmtId="0" fontId="0" fillId="5" borderId="1" xfId="0" applyFill="1" applyBorder="1" applyAlignment="1">
      <alignment horizontal="center"/>
    </xf>
    <xf numFmtId="10" fontId="0" fillId="0" borderId="1" xfId="0" applyNumberFormat="1" applyBorder="1"/>
    <xf numFmtId="0" fontId="0" fillId="6" borderId="1" xfId="0" applyFill="1" applyBorder="1" applyAlignment="1">
      <alignment horizontal="center"/>
    </xf>
    <xf numFmtId="2" fontId="0" fillId="7" borderId="0" xfId="0" applyNumberFormat="1" applyFill="1"/>
    <xf numFmtId="0" fontId="0" fillId="7" borderId="0" xfId="0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8" borderId="1" xfId="0" applyNumberFormat="1" applyFill="1" applyBorder="1" applyAlignment="1">
      <alignment horizontal="center"/>
    </xf>
    <xf numFmtId="0" fontId="0" fillId="8" borderId="3" xfId="0" applyFill="1" applyBorder="1" applyAlignment="1"/>
    <xf numFmtId="0" fontId="0" fillId="6" borderId="1" xfId="0" applyFill="1" applyBorder="1"/>
    <xf numFmtId="2" fontId="0" fillId="0" borderId="1" xfId="0" applyNumberFormat="1" applyBorder="1"/>
    <xf numFmtId="2" fontId="0" fillId="4" borderId="1" xfId="0" applyNumberFormat="1" applyFill="1" applyBorder="1"/>
    <xf numFmtId="10" fontId="0" fillId="6" borderId="1" xfId="0" applyNumberFormat="1" applyFill="1" applyBorder="1"/>
    <xf numFmtId="2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45"/>
  <sheetViews>
    <sheetView tabSelected="1" zoomScale="80" zoomScaleNormal="80" workbookViewId="0">
      <selection activeCell="D8" sqref="D8"/>
    </sheetView>
  </sheetViews>
  <sheetFormatPr baseColWidth="10" defaultRowHeight="15" x14ac:dyDescent="0.25"/>
  <cols>
    <col min="1" max="1" width="8.7109375" customWidth="1"/>
    <col min="2" max="3" width="16.42578125" customWidth="1"/>
    <col min="4" max="4" width="12.5703125" customWidth="1"/>
    <col min="5" max="5" width="14.28515625" customWidth="1"/>
  </cols>
  <sheetData>
    <row r="2" spans="2:13" x14ac:dyDescent="0.25">
      <c r="B2" s="18"/>
    </row>
    <row r="3" spans="2:13" x14ac:dyDescent="0.25">
      <c r="B3" s="21"/>
      <c r="C3" s="17" t="s">
        <v>25</v>
      </c>
      <c r="D3" s="17"/>
      <c r="E3" s="17"/>
      <c r="G3" s="15" t="s">
        <v>28</v>
      </c>
      <c r="H3" s="15"/>
      <c r="I3" s="15"/>
      <c r="J3" s="15"/>
    </row>
    <row r="4" spans="2:13" x14ac:dyDescent="0.25">
      <c r="B4" s="18"/>
      <c r="C4" s="3" t="s">
        <v>27</v>
      </c>
      <c r="D4" s="3" t="s">
        <v>26</v>
      </c>
      <c r="E4" s="4" t="s">
        <v>0</v>
      </c>
      <c r="G4" s="4" t="s">
        <v>27</v>
      </c>
      <c r="H4" s="4" t="s">
        <v>24</v>
      </c>
      <c r="I4" s="4"/>
      <c r="J4" s="4" t="s">
        <v>29</v>
      </c>
    </row>
    <row r="5" spans="2:13" x14ac:dyDescent="0.25">
      <c r="B5" s="18"/>
      <c r="C5" s="10">
        <v>8530</v>
      </c>
      <c r="D5" s="10">
        <v>6131</v>
      </c>
      <c r="E5" s="10">
        <v>3</v>
      </c>
      <c r="G5" s="4">
        <f>D5</f>
        <v>6131</v>
      </c>
      <c r="H5" s="20">
        <f>E5+60</f>
        <v>63</v>
      </c>
      <c r="I5" s="5"/>
      <c r="J5" s="5">
        <f>(G5*H5)/100</f>
        <v>3862.53</v>
      </c>
    </row>
    <row r="6" spans="2:13" x14ac:dyDescent="0.25">
      <c r="B6" s="18"/>
      <c r="C6" s="19"/>
      <c r="D6" s="19"/>
      <c r="E6" s="19"/>
    </row>
    <row r="7" spans="2:13" x14ac:dyDescent="0.25">
      <c r="B7" s="18"/>
      <c r="C7" s="19"/>
      <c r="D7" s="19"/>
      <c r="E7" s="19"/>
    </row>
    <row r="8" spans="2:13" x14ac:dyDescent="0.25">
      <c r="H8" s="17" t="s">
        <v>56</v>
      </c>
      <c r="I8" s="17"/>
      <c r="J8" s="17"/>
      <c r="K8" s="17"/>
      <c r="L8" s="17"/>
      <c r="M8" s="17"/>
    </row>
    <row r="9" spans="2:13" x14ac:dyDescent="0.25">
      <c r="H9" s="7"/>
      <c r="I9" s="8" t="s">
        <v>57</v>
      </c>
      <c r="J9" s="8" t="s">
        <v>61</v>
      </c>
      <c r="K9" s="8" t="s">
        <v>62</v>
      </c>
      <c r="L9" s="8" t="s">
        <v>63</v>
      </c>
      <c r="M9" s="8" t="s">
        <v>58</v>
      </c>
    </row>
    <row r="10" spans="2:13" x14ac:dyDescent="0.25">
      <c r="B10" s="18"/>
      <c r="C10" s="18"/>
      <c r="E10" s="18"/>
      <c r="F10" s="26"/>
      <c r="H10" s="3" t="s">
        <v>52</v>
      </c>
      <c r="I10" s="6">
        <v>0.25</v>
      </c>
      <c r="J10" s="9">
        <v>0.26600000000000001</v>
      </c>
      <c r="K10" s="9">
        <v>0.28560000000000002</v>
      </c>
      <c r="L10" s="9">
        <v>0.30759999999999998</v>
      </c>
      <c r="M10" s="9">
        <v>0.3332</v>
      </c>
    </row>
    <row r="11" spans="2:13" x14ac:dyDescent="0.25">
      <c r="B11" s="3" t="s">
        <v>65</v>
      </c>
      <c r="C11" s="3">
        <f>C5</f>
        <v>8530</v>
      </c>
      <c r="E11" s="3" t="s">
        <v>6</v>
      </c>
      <c r="F11" s="23">
        <f>C18-D5</f>
        <v>3814.4699999999993</v>
      </c>
      <c r="H11" s="3" t="s">
        <v>53</v>
      </c>
      <c r="I11" s="9">
        <v>0.1875</v>
      </c>
      <c r="J11" s="9">
        <v>0.2</v>
      </c>
      <c r="K11" s="9">
        <v>0.2142</v>
      </c>
      <c r="L11" s="9">
        <v>0.23069999999999999</v>
      </c>
      <c r="M11" s="9">
        <v>0.24990000000000001</v>
      </c>
    </row>
    <row r="12" spans="2:13" x14ac:dyDescent="0.25">
      <c r="B12" s="3" t="s">
        <v>64</v>
      </c>
      <c r="C12" s="3">
        <f>D5</f>
        <v>6131</v>
      </c>
      <c r="E12" s="3" t="s">
        <v>59</v>
      </c>
      <c r="F12" s="25">
        <v>0.15379999999999999</v>
      </c>
      <c r="H12" s="3" t="s">
        <v>54</v>
      </c>
      <c r="I12" s="9">
        <v>0.125</v>
      </c>
      <c r="J12" s="9">
        <v>0.1333</v>
      </c>
      <c r="K12" s="9">
        <v>0.14280000000000001</v>
      </c>
      <c r="L12" s="9">
        <v>0.15379999999999999</v>
      </c>
      <c r="M12" s="9">
        <v>0.1666</v>
      </c>
    </row>
    <row r="13" spans="2:13" x14ac:dyDescent="0.25">
      <c r="B13" s="3" t="s">
        <v>3</v>
      </c>
      <c r="C13" s="22"/>
      <c r="E13" s="3" t="s">
        <v>60</v>
      </c>
      <c r="F13" s="23">
        <f>(F11*F12)</f>
        <v>586.66548599999987</v>
      </c>
      <c r="H13" s="3" t="s">
        <v>55</v>
      </c>
      <c r="I13" s="9">
        <v>6.7500000000000004E-2</v>
      </c>
      <c r="J13" s="9">
        <v>6.6600000000000006E-2</v>
      </c>
      <c r="K13" s="9">
        <v>7.1400000000000005E-2</v>
      </c>
      <c r="L13" s="9">
        <v>7.6899999999999996E-2</v>
      </c>
      <c r="M13" s="9">
        <v>8.3299999999999999E-2</v>
      </c>
    </row>
    <row r="14" spans="2:13" x14ac:dyDescent="0.25">
      <c r="B14" s="3" t="s">
        <v>4</v>
      </c>
      <c r="C14" s="23">
        <f>J5</f>
        <v>3862.53</v>
      </c>
      <c r="E14" s="3" t="s">
        <v>7</v>
      </c>
      <c r="F14" s="3"/>
    </row>
    <row r="15" spans="2:13" x14ac:dyDescent="0.25">
      <c r="B15" s="3" t="s">
        <v>50</v>
      </c>
      <c r="C15" s="3"/>
      <c r="E15" s="3"/>
      <c r="F15" s="3"/>
    </row>
    <row r="16" spans="2:13" x14ac:dyDescent="0.25">
      <c r="B16" s="6">
        <v>0.1</v>
      </c>
      <c r="C16" s="3">
        <f>(C11*10)/100</f>
        <v>853</v>
      </c>
      <c r="E16" s="3"/>
      <c r="F16" s="3"/>
    </row>
    <row r="17" spans="2:10" x14ac:dyDescent="0.25">
      <c r="B17" s="3"/>
      <c r="C17" s="3"/>
      <c r="E17" s="3"/>
      <c r="F17" s="3"/>
    </row>
    <row r="18" spans="2:10" x14ac:dyDescent="0.25">
      <c r="B18" s="3" t="s">
        <v>5</v>
      </c>
      <c r="C18" s="24">
        <f>(C11+C12+C15)-(C13+C14+C16)</f>
        <v>9945.4699999999993</v>
      </c>
      <c r="E18" s="3" t="s">
        <v>8</v>
      </c>
      <c r="F18" s="24">
        <f>F11-F13-F14</f>
        <v>3227.8045139999995</v>
      </c>
      <c r="H18" t="s">
        <v>51</v>
      </c>
      <c r="I18" s="11">
        <f>G5-J5</f>
        <v>2268.4699999999998</v>
      </c>
      <c r="J18" s="12" t="s">
        <v>66</v>
      </c>
    </row>
    <row r="21" spans="2:10" x14ac:dyDescent="0.25">
      <c r="B21" s="13" t="s">
        <v>9</v>
      </c>
      <c r="C21" s="13"/>
      <c r="D21" s="13"/>
      <c r="F21" s="14" t="s">
        <v>23</v>
      </c>
      <c r="G21" s="14"/>
      <c r="H21" s="14"/>
      <c r="I21" s="14"/>
      <c r="J21" s="14"/>
    </row>
    <row r="22" spans="2:10" x14ac:dyDescent="0.25">
      <c r="B22" s="1" t="s">
        <v>10</v>
      </c>
      <c r="C22" s="1" t="s">
        <v>11</v>
      </c>
      <c r="D22" s="1" t="s">
        <v>7</v>
      </c>
      <c r="F22" s="2" t="s">
        <v>0</v>
      </c>
      <c r="G22" s="2" t="s">
        <v>1</v>
      </c>
      <c r="H22" s="2" t="s">
        <v>2</v>
      </c>
      <c r="I22" s="2" t="s">
        <v>30</v>
      </c>
      <c r="J22" s="2" t="s">
        <v>24</v>
      </c>
    </row>
    <row r="23" spans="2:10" x14ac:dyDescent="0.25">
      <c r="B23" s="1">
        <v>475</v>
      </c>
      <c r="C23" s="1" t="s">
        <v>13</v>
      </c>
      <c r="D23" s="1">
        <v>0</v>
      </c>
      <c r="F23" s="1">
        <v>1</v>
      </c>
      <c r="G23" s="2">
        <v>6000</v>
      </c>
      <c r="H23" s="2">
        <v>6860</v>
      </c>
      <c r="I23" s="2">
        <v>7500</v>
      </c>
      <c r="J23" s="1">
        <v>61</v>
      </c>
    </row>
    <row r="24" spans="2:10" x14ac:dyDescent="0.25">
      <c r="B24" s="1">
        <v>635</v>
      </c>
      <c r="C24" s="1" t="s">
        <v>14</v>
      </c>
      <c r="D24" s="1">
        <v>140</v>
      </c>
      <c r="F24" s="1">
        <v>2</v>
      </c>
      <c r="G24" s="2">
        <v>7475</v>
      </c>
      <c r="H24" s="2">
        <v>8550</v>
      </c>
      <c r="I24" s="2">
        <v>9350</v>
      </c>
      <c r="J24" s="1">
        <v>62</v>
      </c>
    </row>
    <row r="25" spans="2:10" x14ac:dyDescent="0.25">
      <c r="B25" s="1">
        <v>825</v>
      </c>
      <c r="C25" s="1" t="s">
        <v>15</v>
      </c>
      <c r="D25" s="1">
        <v>190</v>
      </c>
      <c r="F25" s="1">
        <v>3</v>
      </c>
      <c r="G25" s="2">
        <v>8530</v>
      </c>
      <c r="H25" s="2">
        <v>9750</v>
      </c>
      <c r="I25" s="2">
        <v>10670</v>
      </c>
      <c r="J25" s="1">
        <v>63</v>
      </c>
    </row>
    <row r="26" spans="2:10" x14ac:dyDescent="0.25">
      <c r="B26" s="1">
        <v>2825</v>
      </c>
      <c r="C26" s="1" t="s">
        <v>16</v>
      </c>
      <c r="D26" s="1">
        <v>250</v>
      </c>
      <c r="F26" s="1">
        <v>4</v>
      </c>
      <c r="G26" s="2">
        <v>11195</v>
      </c>
      <c r="H26" s="2">
        <v>12800</v>
      </c>
      <c r="I26" s="2">
        <v>13960</v>
      </c>
      <c r="J26" s="1">
        <v>64</v>
      </c>
    </row>
    <row r="27" spans="2:10" x14ac:dyDescent="0.25">
      <c r="B27" s="1">
        <v>3825</v>
      </c>
      <c r="C27" s="1" t="s">
        <v>17</v>
      </c>
      <c r="D27" s="1">
        <v>850</v>
      </c>
      <c r="F27" s="1">
        <v>5</v>
      </c>
      <c r="G27" s="2">
        <v>13895</v>
      </c>
      <c r="H27" s="2">
        <v>15885</v>
      </c>
      <c r="I27" s="2">
        <v>17325</v>
      </c>
      <c r="J27" s="1">
        <v>65</v>
      </c>
    </row>
    <row r="28" spans="2:10" x14ac:dyDescent="0.25">
      <c r="B28" s="1">
        <v>4295</v>
      </c>
      <c r="C28" s="1" t="s">
        <v>18</v>
      </c>
      <c r="D28" s="1">
        <v>1150</v>
      </c>
      <c r="F28" s="1">
        <v>6</v>
      </c>
      <c r="G28" s="2">
        <v>16670</v>
      </c>
      <c r="H28" s="2">
        <v>19060</v>
      </c>
      <c r="I28" s="2">
        <v>20740</v>
      </c>
      <c r="J28" s="1">
        <v>66</v>
      </c>
    </row>
    <row r="29" spans="2:10" x14ac:dyDescent="0.25">
      <c r="B29" s="1">
        <v>4795</v>
      </c>
      <c r="C29" s="1" t="s">
        <v>19</v>
      </c>
      <c r="D29" s="1">
        <v>1290</v>
      </c>
      <c r="F29" s="1">
        <v>7</v>
      </c>
      <c r="G29" s="2">
        <v>19180</v>
      </c>
      <c r="H29" s="2">
        <v>21925</v>
      </c>
      <c r="I29" s="2">
        <v>23885</v>
      </c>
      <c r="J29" s="1">
        <v>67</v>
      </c>
    </row>
    <row r="30" spans="2:10" x14ac:dyDescent="0.25">
      <c r="B30" s="1">
        <v>5495</v>
      </c>
      <c r="C30" s="1" t="s">
        <v>20</v>
      </c>
      <c r="D30" s="1">
        <v>1440</v>
      </c>
      <c r="F30" s="1">
        <v>8</v>
      </c>
      <c r="G30" s="2">
        <v>21910</v>
      </c>
      <c r="H30" s="2">
        <v>25055</v>
      </c>
      <c r="I30" s="2">
        <v>27295</v>
      </c>
      <c r="J30" s="1">
        <v>68</v>
      </c>
    </row>
    <row r="31" spans="2:10" x14ac:dyDescent="0.25">
      <c r="B31" s="1">
        <v>6595</v>
      </c>
      <c r="C31" s="1" t="s">
        <v>21</v>
      </c>
      <c r="D31" s="1">
        <v>1650</v>
      </c>
      <c r="F31" s="1">
        <v>9</v>
      </c>
      <c r="G31" s="2">
        <v>24645</v>
      </c>
      <c r="H31" s="2">
        <v>28180</v>
      </c>
      <c r="I31" s="2">
        <v>30660</v>
      </c>
      <c r="J31" s="1">
        <v>69</v>
      </c>
    </row>
    <row r="32" spans="2:10" x14ac:dyDescent="0.25">
      <c r="B32" s="1" t="s">
        <v>12</v>
      </c>
      <c r="C32" s="1" t="s">
        <v>22</v>
      </c>
      <c r="D32" s="1">
        <v>1980</v>
      </c>
      <c r="F32" s="1">
        <v>10</v>
      </c>
      <c r="G32" s="2">
        <v>27380</v>
      </c>
      <c r="H32" s="2">
        <v>31305</v>
      </c>
      <c r="I32" s="2">
        <v>34025</v>
      </c>
      <c r="J32" s="1">
        <v>70</v>
      </c>
    </row>
    <row r="34" spans="2:10" x14ac:dyDescent="0.25">
      <c r="B34" s="16" t="s">
        <v>31</v>
      </c>
      <c r="C34" s="16"/>
      <c r="D34" s="16"/>
      <c r="E34" s="16"/>
      <c r="F34" s="16"/>
      <c r="G34" s="16"/>
      <c r="H34" s="16"/>
      <c r="I34" s="16"/>
      <c r="J34" s="16"/>
    </row>
    <row r="35" spans="2:10" x14ac:dyDescent="0.25">
      <c r="B35" s="3"/>
      <c r="C35" s="2" t="s">
        <v>32</v>
      </c>
      <c r="D35" s="3" t="s">
        <v>33</v>
      </c>
      <c r="E35" s="3" t="s">
        <v>34</v>
      </c>
      <c r="F35" s="3" t="s">
        <v>35</v>
      </c>
      <c r="G35" s="3" t="s">
        <v>36</v>
      </c>
      <c r="H35" s="3" t="s">
        <v>37</v>
      </c>
      <c r="I35" s="3" t="s">
        <v>38</v>
      </c>
      <c r="J35" s="3" t="s">
        <v>39</v>
      </c>
    </row>
    <row r="36" spans="2:10" x14ac:dyDescent="0.25">
      <c r="B36" s="1" t="s">
        <v>40</v>
      </c>
      <c r="C36" s="1">
        <v>150</v>
      </c>
      <c r="D36" s="1">
        <v>280</v>
      </c>
      <c r="E36" s="1">
        <v>390</v>
      </c>
      <c r="F36" s="1">
        <v>480</v>
      </c>
      <c r="G36" s="1">
        <v>550</v>
      </c>
      <c r="H36" s="1">
        <v>600</v>
      </c>
      <c r="I36" s="1">
        <v>630</v>
      </c>
      <c r="J36" s="1">
        <v>640</v>
      </c>
    </row>
    <row r="37" spans="2:10" x14ac:dyDescent="0.25">
      <c r="B37" s="1" t="s">
        <v>41</v>
      </c>
      <c r="C37" s="1">
        <v>185</v>
      </c>
      <c r="D37" s="1">
        <v>350</v>
      </c>
      <c r="E37" s="1">
        <v>480</v>
      </c>
      <c r="F37" s="1">
        <v>600</v>
      </c>
      <c r="G37" s="1">
        <v>675</v>
      </c>
      <c r="H37" s="1">
        <v>750</v>
      </c>
      <c r="I37" s="1">
        <v>770</v>
      </c>
      <c r="J37" s="1">
        <v>800</v>
      </c>
    </row>
    <row r="38" spans="2:10" x14ac:dyDescent="0.25">
      <c r="B38" s="1" t="s">
        <v>42</v>
      </c>
      <c r="C38" s="1">
        <v>215</v>
      </c>
      <c r="D38" s="1">
        <v>400</v>
      </c>
      <c r="E38" s="1">
        <v>555</v>
      </c>
      <c r="F38" s="1">
        <v>680</v>
      </c>
      <c r="G38" s="1">
        <v>775</v>
      </c>
      <c r="H38" s="1">
        <v>840</v>
      </c>
      <c r="I38" s="1">
        <v>910</v>
      </c>
      <c r="J38" s="1">
        <v>920</v>
      </c>
    </row>
    <row r="39" spans="2:10" x14ac:dyDescent="0.25">
      <c r="B39" s="1" t="s">
        <v>43</v>
      </c>
      <c r="C39" s="1">
        <v>265</v>
      </c>
      <c r="D39" s="1">
        <v>490</v>
      </c>
      <c r="E39" s="1">
        <v>690</v>
      </c>
      <c r="F39" s="1">
        <v>860</v>
      </c>
      <c r="G39" s="1">
        <v>975</v>
      </c>
      <c r="H39" s="1">
        <v>1080</v>
      </c>
      <c r="I39" s="1">
        <v>1120</v>
      </c>
      <c r="J39" s="1">
        <v>1160</v>
      </c>
    </row>
    <row r="40" spans="2:10" x14ac:dyDescent="0.25">
      <c r="B40" s="1" t="s">
        <v>44</v>
      </c>
      <c r="C40" s="1">
        <v>330</v>
      </c>
      <c r="D40" s="1">
        <v>610</v>
      </c>
      <c r="E40" s="1">
        <v>855</v>
      </c>
      <c r="F40" s="1">
        <v>1060</v>
      </c>
      <c r="G40" s="1">
        <v>1200</v>
      </c>
      <c r="H40" s="1">
        <v>1320</v>
      </c>
      <c r="I40" s="1">
        <v>1400</v>
      </c>
      <c r="J40" s="1">
        <v>1440</v>
      </c>
    </row>
    <row r="41" spans="2:10" x14ac:dyDescent="0.25">
      <c r="B41" s="1" t="s">
        <v>45</v>
      </c>
      <c r="C41" s="1">
        <v>395</v>
      </c>
      <c r="D41" s="1">
        <v>730</v>
      </c>
      <c r="E41" s="1">
        <v>1020</v>
      </c>
      <c r="F41" s="1">
        <v>1260</v>
      </c>
      <c r="G41" s="1">
        <v>1425</v>
      </c>
      <c r="H41" s="1">
        <v>1560</v>
      </c>
      <c r="I41" s="1">
        <v>1645</v>
      </c>
      <c r="J41" s="1">
        <v>1680</v>
      </c>
    </row>
    <row r="42" spans="2:10" x14ac:dyDescent="0.25">
      <c r="B42" s="1" t="s">
        <v>46</v>
      </c>
      <c r="C42" s="1">
        <v>455</v>
      </c>
      <c r="D42" s="1">
        <v>840</v>
      </c>
      <c r="E42" s="1">
        <v>1185</v>
      </c>
      <c r="F42" s="1">
        <v>1460</v>
      </c>
      <c r="G42" s="1">
        <v>1650</v>
      </c>
      <c r="H42" s="1">
        <v>1800</v>
      </c>
      <c r="I42" s="1">
        <v>1890</v>
      </c>
      <c r="J42" s="1">
        <v>1960</v>
      </c>
    </row>
    <row r="43" spans="2:10" x14ac:dyDescent="0.25">
      <c r="B43" s="1" t="s">
        <v>47</v>
      </c>
      <c r="C43" s="1">
        <v>520</v>
      </c>
      <c r="D43" s="1">
        <v>960</v>
      </c>
      <c r="E43" s="1">
        <v>1350</v>
      </c>
      <c r="F43" s="1">
        <v>1660</v>
      </c>
      <c r="G43" s="1">
        <v>1875</v>
      </c>
      <c r="H43" s="1">
        <v>2040</v>
      </c>
      <c r="I43" s="1">
        <v>2135</v>
      </c>
      <c r="J43" s="1">
        <v>2240</v>
      </c>
    </row>
    <row r="44" spans="2:10" x14ac:dyDescent="0.25">
      <c r="B44" s="1" t="s">
        <v>48</v>
      </c>
      <c r="C44" s="1">
        <v>585</v>
      </c>
      <c r="D44" s="1">
        <v>1080</v>
      </c>
      <c r="E44" s="1">
        <v>1515</v>
      </c>
      <c r="F44" s="1">
        <v>1840</v>
      </c>
      <c r="G44" s="1">
        <v>2100</v>
      </c>
      <c r="H44" s="1">
        <v>2280</v>
      </c>
      <c r="I44" s="1">
        <v>2380</v>
      </c>
      <c r="J44" s="1">
        <v>2480</v>
      </c>
    </row>
    <row r="45" spans="2:10" x14ac:dyDescent="0.25">
      <c r="B45" s="1" t="s">
        <v>49</v>
      </c>
      <c r="C45" s="1">
        <v>680</v>
      </c>
      <c r="D45" s="1">
        <v>1200</v>
      </c>
      <c r="E45" s="1">
        <v>1680</v>
      </c>
      <c r="F45" s="1">
        <v>2040</v>
      </c>
      <c r="G45" s="1">
        <v>2325</v>
      </c>
      <c r="H45" s="1">
        <v>2520</v>
      </c>
      <c r="I45" s="1">
        <v>2625</v>
      </c>
      <c r="J45" s="1">
        <v>2720</v>
      </c>
    </row>
  </sheetData>
  <mergeCells count="6">
    <mergeCell ref="B21:D21"/>
    <mergeCell ref="F21:J21"/>
    <mergeCell ref="G3:J3"/>
    <mergeCell ref="B34:J34"/>
    <mergeCell ref="H8:M8"/>
    <mergeCell ref="C3:E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Lexisnexis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Chouraqui, Julien (LNG-PAR)</dc:creator>
  <cp:lastModifiedBy>Chouraqui, Julien (LNG-PAR)</cp:lastModifiedBy>
  <dcterms:created xsi:type="dcterms:W3CDTF">2013-09-11T15:02:58Z</dcterms:created>
  <dcterms:modified xsi:type="dcterms:W3CDTF">2013-09-13T06:09:43Z</dcterms:modified>
</cp:coreProperties>
</file>