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Own\DD\DosEnCours\2022-07-07 Outils MEDIATION\"/>
    </mc:Choice>
  </mc:AlternateContent>
  <xr:revisionPtr revIDLastSave="0" documentId="13_ncr:1_{2AD411FE-6DA6-41E6-9371-CE34D9B2A9E5}" xr6:coauthVersionLast="47" xr6:coauthVersionMax="47" xr10:uidLastSave="{00000000-0000-0000-0000-000000000000}"/>
  <bookViews>
    <workbookView xWindow="1605" yWindow="480" windowWidth="19230" windowHeight="15195" tabRatio="739" activeTab="5" xr2:uid="{00000000-000D-0000-FFFF-FFFF00000000}"/>
  </bookViews>
  <sheets>
    <sheet name="Param_Autres" sheetId="8" r:id="rId1"/>
    <sheet name="EtatDossier" sheetId="27" r:id="rId2"/>
    <sheet name="Médiateur" sheetId="18" r:id="rId3"/>
    <sheet name="Janvier" sheetId="30" r:id="rId4"/>
    <sheet name="Février" sheetId="31" r:id="rId5"/>
    <sheet name="RECAP" sheetId="3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3" l="1"/>
  <c r="E10" i="3"/>
  <c r="E4" i="3"/>
  <c r="E5" i="3"/>
  <c r="E6" i="3"/>
  <c r="E3" i="3"/>
  <c r="E9" i="3" l="1"/>
  <c r="C10" i="3"/>
  <c r="C9" i="3"/>
  <c r="C4" i="3"/>
  <c r="C5" i="3"/>
  <c r="C6" i="3"/>
  <c r="E1" i="3"/>
  <c r="C1" i="3"/>
  <c r="B4" i="3"/>
  <c r="B5" i="3"/>
  <c r="B6" i="3"/>
  <c r="B10" i="3"/>
  <c r="B9" i="3"/>
  <c r="B3" i="3"/>
  <c r="A1" i="27"/>
  <c r="B8" i="3"/>
  <c r="G3" i="3" l="1"/>
  <c r="G5" i="3"/>
  <c r="G10" i="3"/>
  <c r="G4" i="3"/>
  <c r="G6" i="3"/>
  <c r="G9" i="3"/>
  <c r="C11" i="3"/>
  <c r="E11" i="3"/>
  <c r="E7" i="3"/>
  <c r="C7" i="3"/>
  <c r="G11" i="3" l="1"/>
  <c r="G7" i="3"/>
  <c r="B2" i="3"/>
  <c r="A1" i="18" l="1"/>
</calcChain>
</file>

<file path=xl/sharedStrings.xml><?xml version="1.0" encoding="utf-8"?>
<sst xmlns="http://schemas.openxmlformats.org/spreadsheetml/2006/main" count="115" uniqueCount="36">
  <si>
    <t>Etat du dossier</t>
  </si>
  <si>
    <t>Médiateur</t>
  </si>
  <si>
    <t>Nom</t>
  </si>
  <si>
    <t>Prénom</t>
  </si>
  <si>
    <t>TOTAL</t>
  </si>
  <si>
    <t>NOM</t>
  </si>
  <si>
    <t>PRÉNOM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</si>
  <si>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</si>
  <si>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</si>
  <si>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</si>
  <si>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</si>
  <si>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</si>
  <si>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</si>
  <si>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</si>
  <si>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</si>
  <si>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</si>
  <si>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</si>
  <si>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</si>
  <si>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</si>
  <si>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PERIODE</t>
  </si>
  <si>
    <t>ENTETE COLONNES</t>
  </si>
  <si>
    <t>ETAT DU DOSSIER</t>
  </si>
  <si>
    <t>MÉDIATEUR</t>
  </si>
  <si>
    <t>NUM</t>
  </si>
  <si>
    <t>Nom Onglet</t>
  </si>
  <si>
    <t>En cours</t>
  </si>
  <si>
    <t>En attente prise en charge</t>
  </si>
  <si>
    <t>Sans suite</t>
  </si>
  <si>
    <t>Clôture</t>
  </si>
  <si>
    <t>TOTAL ANNEE</t>
  </si>
  <si>
    <t>DUPOND</t>
  </si>
  <si>
    <t>NAPO</t>
  </si>
  <si>
    <t>AAAA</t>
  </si>
  <si>
    <t>BBBB</t>
  </si>
  <si>
    <t>CCCC</t>
  </si>
  <si>
    <t>EtatDossier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</si>
</sst>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2" x14ac:knownFonts="1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9"/>
      <color indexed="56"/>
      <name val="Verdana"/>
      <family val="2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rgb="FFFF0000"/>
      <name val="Verdana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554F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4" fillId="4" borderId="8" xfId="0" applyFont="1" applyFill="1" applyBorder="1" applyAlignment="1">
      <alignment horizontal="right"/>
    </xf>
    <xf numFmtId="0" fontId="5" fillId="0" borderId="0" xfId="0" applyFont="1"/>
    <xf numFmtId="0" fontId="5" fillId="0" borderId="8" xfId="0" applyFont="1" applyBorder="1" applyAlignment="1">
      <alignment horizontal="right"/>
    </xf>
    <xf numFmtId="0" fontId="5" fillId="3" borderId="8" xfId="0" applyFont="1" applyFill="1" applyBorder="1" applyAlignment="1">
      <alignment horizontal="right"/>
    </xf>
    <xf numFmtId="0" fontId="6" fillId="3" borderId="11" xfId="0" applyFont="1" applyFill="1" applyBorder="1" applyAlignment="1">
      <alignment horizontal="centerContinuous" vertical="center"/>
    </xf>
    <xf numFmtId="0" fontId="6" fillId="3" borderId="10" xfId="0" applyFont="1" applyFill="1" applyBorder="1" applyAlignment="1">
      <alignment horizontal="centerContinuous" vertical="center"/>
    </xf>
    <xf numFmtId="0" fontId="5" fillId="4" borderId="9" xfId="0" applyFont="1" applyFill="1" applyBorder="1" applyAlignment="1">
      <alignment horizontal="centerContinuous"/>
    </xf>
    <xf numFmtId="0" fontId="5" fillId="4" borderId="7" xfId="0" applyFont="1" applyFill="1" applyBorder="1" applyAlignment="1">
      <alignment horizontal="centerContinuous"/>
    </xf>
    <xf numFmtId="0" fontId="2" fillId="3" borderId="8" xfId="0" applyFont="1" applyFill="1" applyBorder="1" applyAlignment="1">
      <alignment horizontal="center" vertical="center" wrapText="1"/>
    </xf>
    <xf numFmtId="0" fontId="3" fillId="0" borderId="8" xfId="0" applyFont="1" applyBorder="1"/>
    <xf numFmtId="0" fontId="3" fillId="0" borderId="0" xfId="0" applyFont="1"/>
    <xf numFmtId="0" fontId="0" fillId="0" borderId="8" xfId="0" applyBorder="1"/>
    <xf numFmtId="0" fontId="8" fillId="3" borderId="8" xfId="0" applyFont="1" applyFill="1" applyBorder="1"/>
    <xf numFmtId="0" fontId="0" fillId="0" borderId="0" xfId="0" applyBorder="1"/>
    <xf numFmtId="164" fontId="0" fillId="0" borderId="8" xfId="0" applyNumberFormat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0" fontId="0" fillId="0" borderId="0" xfId="0" applyAlignment="1"/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8" xfId="0" applyNumberFormat="1" applyBorder="1" applyAlignment="1">
      <alignment horizontal="left" vertical="center"/>
    </xf>
    <xf numFmtId="0" fontId="0" fillId="5" borderId="8" xfId="0" applyFill="1" applyBorder="1"/>
    <xf numFmtId="164" fontId="0" fillId="5" borderId="8" xfId="0" applyNumberFormat="1" applyFill="1" applyBorder="1" applyAlignment="1">
      <alignment horizontal="left" vertical="center"/>
    </xf>
    <xf numFmtId="0" fontId="9" fillId="3" borderId="11" xfId="0" applyFont="1" applyFill="1" applyBorder="1" applyAlignment="1">
      <alignment horizontal="centerContinuous" vertical="center"/>
    </xf>
    <xf numFmtId="0" fontId="9" fillId="3" borderId="10" xfId="0" applyFont="1" applyFill="1" applyBorder="1" applyAlignment="1">
      <alignment horizontal="centerContinuous" vertical="center"/>
    </xf>
    <xf numFmtId="0" fontId="10" fillId="0" borderId="0" xfId="0" applyFont="1"/>
    <xf numFmtId="0" fontId="11" fillId="4" borderId="9" xfId="0" applyFont="1" applyFill="1" applyBorder="1" applyAlignment="1">
      <alignment horizontal="centerContinuous"/>
    </xf>
    <xf numFmtId="0" fontId="11" fillId="4" borderId="7" xfId="0" applyFont="1" applyFill="1" applyBorder="1" applyAlignment="1">
      <alignment horizontal="centerContinuous"/>
    </xf>
    <xf numFmtId="0" fontId="0" fillId="0" borderId="13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2" fontId="1" fillId="2" borderId="5" xfId="0" applyNumberFormat="1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>
      <alignment horizontal="center" vertical="center" wrapText="1"/>
    </xf>
    <xf numFmtId="2" fontId="1" fillId="6" borderId="12" xfId="0" applyNumberFormat="1" applyFont="1" applyFill="1" applyBorder="1" applyAlignment="1">
      <alignment horizontal="center" vertical="center" wrapText="1"/>
    </xf>
    <xf numFmtId="2" fontId="1" fillId="6" borderId="6" xfId="0" applyNumberFormat="1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7" borderId="9" xfId="0" applyFont="1" applyFill="1" applyBorder="1" applyAlignment="1">
      <alignment horizontal="center"/>
    </xf>
    <xf numFmtId="0" fontId="5" fillId="7" borderId="7" xfId="0" applyFont="1" applyFill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3" borderId="9" xfId="0" applyFont="1" applyFill="1" applyBorder="1" applyAlignment="1">
      <alignment horizontal="center"/>
    </xf>
    <xf numFmtId="0" fontId="11" fillId="3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554F1"/>
      <color rgb="FF376BFD"/>
      <color rgb="FF065CE8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0507A-BB47-4849-B54A-DE458058F684}">
  <sheetPr codeName="Feuil2"/>
  <dimension ref="A3:C23"/>
  <sheetViews>
    <sheetView topLeftCell="A7" workbookViewId="0">
      <selection activeCell="E17" sqref="E17"/>
    </sheetView>
  </sheetViews>
  <sheetFormatPr baseColWidth="10" defaultRowHeight="15" x14ac:dyDescent="0.25"/>
  <cols>
    <col min="2" max="2" width="42.5703125" customWidth="1"/>
  </cols>
  <sheetData>
    <row r="3" spans="2:2" x14ac:dyDescent="0.25">
      <c r="B3" s="13" t="s">
        <v>19</v>
      </c>
    </row>
    <row r="4" spans="2:2" x14ac:dyDescent="0.25">
      <c r="B4" s="12" t="s">
        <v>7</v>
      </c>
    </row>
    <row r="5" spans="2:2" x14ac:dyDescent="0.25">
      <c r="B5" s="12" t="s">
        <v>8</v>
      </c>
    </row>
    <row r="6" spans="2:2" x14ac:dyDescent="0.25">
      <c r="B6" s="12" t="s">
        <v>9</v>
      </c>
    </row>
    <row r="7" spans="2:2" x14ac:dyDescent="0.25">
      <c r="B7" s="12" t="s">
        <v>10</v>
      </c>
    </row>
    <row r="8" spans="2:2" x14ac:dyDescent="0.25">
      <c r="B8" s="12" t="s">
        <v>11</v>
      </c>
    </row>
    <row r="9" spans="2:2" x14ac:dyDescent="0.25">
      <c r="B9" s="12" t="s">
        <v>12</v>
      </c>
    </row>
    <row r="10" spans="2:2" x14ac:dyDescent="0.25">
      <c r="B10" s="12" t="s">
        <v>13</v>
      </c>
    </row>
    <row r="11" spans="2:2" x14ac:dyDescent="0.25">
      <c r="B11" s="12" t="s">
        <v>14</v>
      </c>
    </row>
    <row r="12" spans="2:2" x14ac:dyDescent="0.25">
      <c r="B12" s="12" t="s">
        <v>15</v>
      </c>
    </row>
    <row r="13" spans="2:2" x14ac:dyDescent="0.25">
      <c r="B13" s="12" t="s">
        <v>16</v>
      </c>
    </row>
    <row r="14" spans="2:2" x14ac:dyDescent="0.25">
      <c r="B14" s="12" t="s">
        <v>17</v>
      </c>
    </row>
    <row r="15" spans="2:2" x14ac:dyDescent="0.25">
      <c r="B15" s="12" t="s">
        <v>18</v>
      </c>
    </row>
    <row r="16" spans="2:2" x14ac:dyDescent="0.25">
      <c r="B16" s="14"/>
    </row>
    <row r="17" spans="1:3" x14ac:dyDescent="0.25">
      <c r="B17" s="14"/>
    </row>
    <row r="19" spans="1:3" x14ac:dyDescent="0.25">
      <c r="A19" s="13" t="s">
        <v>23</v>
      </c>
      <c r="B19" s="13" t="s">
        <v>20</v>
      </c>
      <c r="C19" s="13" t="s">
        <v>24</v>
      </c>
    </row>
    <row r="20" spans="1:3" x14ac:dyDescent="0.25">
      <c r="A20" s="15">
        <v>4</v>
      </c>
      <c r="B20" s="12" t="s">
        <v>5</v>
      </c>
      <c r="C20" s="22"/>
    </row>
    <row r="21" spans="1:3" x14ac:dyDescent="0.25">
      <c r="A21" s="15">
        <v>5</v>
      </c>
      <c r="B21" s="12" t="s">
        <v>6</v>
      </c>
      <c r="C21" s="22"/>
    </row>
    <row r="22" spans="1:3" x14ac:dyDescent="0.25">
      <c r="A22" s="16">
        <v>2</v>
      </c>
      <c r="B22" s="23" t="s">
        <v>21</v>
      </c>
      <c r="C22" s="24" t="s">
        <v>35</v>
      </c>
    </row>
    <row r="23" spans="1:3" x14ac:dyDescent="0.25">
      <c r="A23" s="16">
        <v>3</v>
      </c>
      <c r="B23" s="23" t="s">
        <v>22</v>
      </c>
      <c r="C23" s="24" t="s">
        <v>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6F688-F2A3-4A69-ABF7-4931379C28CD}">
  <dimension ref="A1:A5"/>
  <sheetViews>
    <sheetView workbookViewId="0">
      <selection activeCell="H32" sqref="H32"/>
    </sheetView>
  </sheetViews>
  <sheetFormatPr baseColWidth="10" defaultRowHeight="12" x14ac:dyDescent="0.2"/>
  <cols>
    <col min="1" max="1" width="24.28515625" style="11" customWidth="1"/>
    <col min="2" max="2" width="10.42578125" style="11" customWidth="1"/>
    <col min="3" max="16384" width="11.42578125" style="11"/>
  </cols>
  <sheetData>
    <row r="1" spans="1:1" x14ac:dyDescent="0.2">
      <c r="A1" s="9" t="str">
        <f>Param_Autres!B22</f>
        <v>ETAT DU DOSSIER</v>
      </c>
    </row>
    <row r="2" spans="1:1" x14ac:dyDescent="0.2">
      <c r="A2" s="10" t="s">
        <v>28</v>
      </c>
    </row>
    <row r="3" spans="1:1" x14ac:dyDescent="0.2">
      <c r="A3" s="10" t="s">
        <v>26</v>
      </c>
    </row>
    <row r="4" spans="1:1" x14ac:dyDescent="0.2">
      <c r="A4" s="10" t="s">
        <v>25</v>
      </c>
    </row>
    <row r="5" spans="1:1" x14ac:dyDescent="0.2">
      <c r="A5" s="10" t="s">
        <v>27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F31CE-BBD2-4559-9706-449BE1F9948D}">
  <sheetPr codeName="Feuil15"/>
  <dimension ref="A1:A3"/>
  <sheetViews>
    <sheetView workbookViewId="0">
      <selection activeCell="F14" sqref="F14"/>
    </sheetView>
  </sheetViews>
  <sheetFormatPr baseColWidth="10" defaultRowHeight="12" x14ac:dyDescent="0.2"/>
  <cols>
    <col min="1" max="1" width="23.28515625" style="11" customWidth="1"/>
    <col min="2" max="16384" width="11.42578125" style="11"/>
  </cols>
  <sheetData>
    <row r="1" spans="1:1" x14ac:dyDescent="0.2">
      <c r="A1" s="9" t="str">
        <f>Param_Autres!B23</f>
        <v>MÉDIATEUR</v>
      </c>
    </row>
    <row r="2" spans="1:1" x14ac:dyDescent="0.2">
      <c r="A2" s="10" t="s">
        <v>30</v>
      </c>
    </row>
    <row r="3" spans="1:1" x14ac:dyDescent="0.2">
      <c r="A3" s="10" t="s">
        <v>31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F3EB4-B8D6-4F61-85BA-282566ED5781}">
  <dimension ref="A1:D19"/>
  <sheetViews>
    <sheetView workbookViewId="0">
      <selection activeCell="A6" sqref="A6"/>
    </sheetView>
  </sheetViews>
  <sheetFormatPr baseColWidth="10" defaultColWidth="9.140625" defaultRowHeight="15" x14ac:dyDescent="0.25"/>
  <cols>
    <col min="1" max="1" width="18.28515625" customWidth="1"/>
    <col min="2" max="2" width="18.140625" customWidth="1"/>
    <col min="3" max="3" width="15.85546875" customWidth="1"/>
    <col min="4" max="4" width="16.140625" customWidth="1"/>
  </cols>
  <sheetData>
    <row r="1" spans="1:4" ht="41.25" customHeight="1" x14ac:dyDescent="0.25">
      <c r="A1" s="35" t="s">
        <v>2</v>
      </c>
      <c r="B1" s="36" t="s">
        <v>3</v>
      </c>
      <c r="C1" s="37" t="s">
        <v>0</v>
      </c>
      <c r="D1" s="38" t="s">
        <v>1</v>
      </c>
    </row>
    <row r="2" spans="1:4" s="21" customFormat="1" ht="15" customHeight="1" x14ac:dyDescent="0.25">
      <c r="A2" s="18" t="s">
        <v>32</v>
      </c>
      <c r="B2" s="19"/>
      <c r="C2" s="19" t="s">
        <v>28</v>
      </c>
      <c r="D2" s="20" t="s">
        <v>30</v>
      </c>
    </row>
    <row r="3" spans="1:4" s="17" customFormat="1" ht="15" customHeight="1" x14ac:dyDescent="0.25">
      <c r="A3" s="30" t="s">
        <v>33</v>
      </c>
      <c r="B3" s="31"/>
      <c r="C3" s="31" t="s">
        <v>28</v>
      </c>
      <c r="D3" s="20" t="s">
        <v>30</v>
      </c>
    </row>
    <row r="4" spans="1:4" s="17" customFormat="1" ht="13.5" customHeight="1" x14ac:dyDescent="0.25">
      <c r="A4" s="30"/>
      <c r="B4" s="31"/>
      <c r="C4" s="31" t="s">
        <v>28</v>
      </c>
      <c r="D4" s="20" t="s">
        <v>30</v>
      </c>
    </row>
    <row r="5" spans="1:4" s="17" customFormat="1" x14ac:dyDescent="0.25">
      <c r="A5" s="30"/>
      <c r="B5" s="31"/>
      <c r="C5" s="31" t="s">
        <v>28</v>
      </c>
      <c r="D5" s="20" t="s">
        <v>30</v>
      </c>
    </row>
    <row r="6" spans="1:4" s="17" customFormat="1" x14ac:dyDescent="0.25">
      <c r="A6" s="30"/>
      <c r="B6" s="31"/>
      <c r="C6" s="31" t="s">
        <v>28</v>
      </c>
      <c r="D6" s="20" t="s">
        <v>30</v>
      </c>
    </row>
    <row r="7" spans="1:4" s="17" customFormat="1" ht="13.5" customHeight="1" x14ac:dyDescent="0.25">
      <c r="A7" s="30"/>
      <c r="B7" s="31"/>
      <c r="C7" s="31" t="s">
        <v>28</v>
      </c>
      <c r="D7" s="20" t="s">
        <v>30</v>
      </c>
    </row>
    <row r="8" spans="1:4" x14ac:dyDescent="0.25">
      <c r="A8" s="30"/>
      <c r="B8" s="31"/>
      <c r="C8" s="31" t="s">
        <v>28</v>
      </c>
      <c r="D8" s="20" t="s">
        <v>30</v>
      </c>
    </row>
    <row r="9" spans="1:4" x14ac:dyDescent="0.25">
      <c r="A9" s="30"/>
      <c r="B9" s="31"/>
      <c r="C9" s="31" t="s">
        <v>28</v>
      </c>
      <c r="D9" s="20" t="s">
        <v>30</v>
      </c>
    </row>
    <row r="10" spans="1:4" x14ac:dyDescent="0.25">
      <c r="A10" s="30"/>
      <c r="B10" s="31"/>
      <c r="C10" s="31" t="s">
        <v>25</v>
      </c>
      <c r="D10" s="20" t="s">
        <v>31</v>
      </c>
    </row>
    <row r="11" spans="1:4" x14ac:dyDescent="0.25">
      <c r="A11" s="30"/>
      <c r="B11" s="31"/>
      <c r="C11" s="31" t="s">
        <v>25</v>
      </c>
      <c r="D11" s="20" t="s">
        <v>31</v>
      </c>
    </row>
    <row r="12" spans="1:4" x14ac:dyDescent="0.25">
      <c r="A12" s="30"/>
      <c r="B12" s="31"/>
      <c r="C12" s="31" t="s">
        <v>25</v>
      </c>
      <c r="D12" s="20" t="s">
        <v>31</v>
      </c>
    </row>
    <row r="13" spans="1:4" x14ac:dyDescent="0.25">
      <c r="A13" s="30"/>
      <c r="B13" s="31"/>
      <c r="C13" s="31" t="s">
        <v>25</v>
      </c>
      <c r="D13" s="20" t="s">
        <v>31</v>
      </c>
    </row>
    <row r="14" spans="1:4" x14ac:dyDescent="0.25">
      <c r="A14" s="30"/>
      <c r="B14" s="31"/>
      <c r="C14" s="31" t="s">
        <v>25</v>
      </c>
      <c r="D14" s="20" t="s">
        <v>31</v>
      </c>
    </row>
    <row r="15" spans="1:4" x14ac:dyDescent="0.25">
      <c r="A15" s="30"/>
      <c r="B15" s="31"/>
      <c r="C15" s="31" t="s">
        <v>25</v>
      </c>
      <c r="D15" s="20" t="s">
        <v>31</v>
      </c>
    </row>
    <row r="16" spans="1:4" x14ac:dyDescent="0.25">
      <c r="A16" s="30"/>
      <c r="B16" s="31"/>
      <c r="C16" s="31" t="s">
        <v>25</v>
      </c>
      <c r="D16" s="20" t="s">
        <v>31</v>
      </c>
    </row>
    <row r="17" spans="1:4" x14ac:dyDescent="0.25">
      <c r="A17" s="30"/>
      <c r="B17" s="31"/>
      <c r="C17" s="31" t="s">
        <v>25</v>
      </c>
      <c r="D17" s="20" t="s">
        <v>31</v>
      </c>
    </row>
    <row r="18" spans="1:4" x14ac:dyDescent="0.25">
      <c r="A18" s="30"/>
      <c r="B18" s="31"/>
      <c r="C18" s="31" t="s">
        <v>25</v>
      </c>
      <c r="D18" s="20" t="s">
        <v>31</v>
      </c>
    </row>
    <row r="19" spans="1:4" ht="15.75" thickBot="1" x14ac:dyDescent="0.3">
      <c r="A19" s="32"/>
      <c r="B19" s="33"/>
      <c r="C19" s="33" t="s">
        <v>25</v>
      </c>
      <c r="D19" s="34" t="s">
        <v>31</v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DDF69CB-B520-4A0A-9567-D9FA129174F6}">
          <x14:formula1>
            <xm:f>Médiateur!$A$2:$A$3</xm:f>
          </x14:formula1>
          <xm:sqref>D2:D19</xm:sqref>
        </x14:dataValidation>
        <x14:dataValidation type="list" allowBlank="1" showInputMessage="1" showErrorMessage="1" xr:uid="{B66ABC3B-ABFA-436F-AAFA-E4CA675E1476}">
          <x14:formula1>
            <xm:f>EtatDossier!$A$2:$A$5</xm:f>
          </x14:formula1>
          <xm:sqref>C2:C19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67A6A-A560-477C-8289-4F23334B8DBE}">
  <dimension ref="A1:D19"/>
  <sheetViews>
    <sheetView workbookViewId="0">
      <selection activeCell="E23" sqref="E23"/>
    </sheetView>
  </sheetViews>
  <sheetFormatPr baseColWidth="10" defaultColWidth="9.140625" defaultRowHeight="15" x14ac:dyDescent="0.25"/>
  <cols>
    <col min="1" max="1" width="18.28515625" customWidth="1"/>
    <col min="2" max="2" width="18.140625" customWidth="1"/>
    <col min="3" max="3" width="15.85546875" customWidth="1"/>
    <col min="4" max="4" width="16.140625" customWidth="1"/>
  </cols>
  <sheetData>
    <row r="1" spans="1:4" ht="41.25" customHeight="1" x14ac:dyDescent="0.25">
      <c r="A1" s="35" t="s">
        <v>2</v>
      </c>
      <c r="B1" s="36" t="s">
        <v>3</v>
      </c>
      <c r="C1" s="37" t="s">
        <v>0</v>
      </c>
      <c r="D1" s="38" t="s">
        <v>1</v>
      </c>
    </row>
    <row r="2" spans="1:4" s="21" customFormat="1" ht="15" customHeight="1" x14ac:dyDescent="0.25">
      <c r="A2" s="18" t="s">
        <v>32</v>
      </c>
      <c r="B2" s="19"/>
      <c r="C2" s="31" t="s">
        <v>25</v>
      </c>
      <c r="D2" s="20" t="s">
        <v>31</v>
      </c>
    </row>
    <row r="3" spans="1:4" s="17" customFormat="1" ht="15" customHeight="1" x14ac:dyDescent="0.25">
      <c r="A3" s="30" t="s">
        <v>34</v>
      </c>
      <c r="B3" s="31"/>
      <c r="C3" s="31" t="s">
        <v>25</v>
      </c>
      <c r="D3" s="20" t="s">
        <v>31</v>
      </c>
    </row>
    <row r="4" spans="1:4" s="17" customFormat="1" ht="13.5" customHeight="1" x14ac:dyDescent="0.25">
      <c r="A4" s="30"/>
      <c r="B4" s="31"/>
      <c r="C4" s="31" t="s">
        <v>25</v>
      </c>
      <c r="D4" s="20" t="s">
        <v>31</v>
      </c>
    </row>
    <row r="5" spans="1:4" s="17" customFormat="1" x14ac:dyDescent="0.25">
      <c r="A5" s="30"/>
      <c r="B5" s="31"/>
      <c r="C5" s="31" t="s">
        <v>25</v>
      </c>
      <c r="D5" s="20" t="s">
        <v>31</v>
      </c>
    </row>
    <row r="6" spans="1:4" s="17" customFormat="1" x14ac:dyDescent="0.25">
      <c r="A6" s="30"/>
      <c r="B6" s="31"/>
      <c r="C6" s="31" t="s">
        <v>25</v>
      </c>
      <c r="D6" s="20" t="s">
        <v>31</v>
      </c>
    </row>
    <row r="7" spans="1:4" s="17" customFormat="1" ht="13.5" customHeight="1" x14ac:dyDescent="0.25">
      <c r="A7" s="30"/>
      <c r="B7" s="31"/>
      <c r="C7" s="31" t="s">
        <v>25</v>
      </c>
      <c r="D7" s="20" t="s">
        <v>31</v>
      </c>
    </row>
    <row r="8" spans="1:4" x14ac:dyDescent="0.25">
      <c r="A8" s="30"/>
      <c r="B8" s="31"/>
      <c r="C8" s="31" t="s">
        <v>25</v>
      </c>
      <c r="D8" s="20" t="s">
        <v>31</v>
      </c>
    </row>
    <row r="9" spans="1:4" x14ac:dyDescent="0.25">
      <c r="A9" s="30"/>
      <c r="B9" s="31"/>
      <c r="C9" s="31" t="s">
        <v>25</v>
      </c>
      <c r="D9" s="20" t="s">
        <v>31</v>
      </c>
    </row>
    <row r="10" spans="1:4" x14ac:dyDescent="0.25">
      <c r="A10" s="30"/>
      <c r="B10" s="31"/>
      <c r="C10" s="31" t="s">
        <v>25</v>
      </c>
      <c r="D10" s="20" t="s">
        <v>31</v>
      </c>
    </row>
    <row r="11" spans="1:4" x14ac:dyDescent="0.25">
      <c r="A11" s="30"/>
      <c r="B11" s="31"/>
      <c r="C11" s="31" t="s">
        <v>25</v>
      </c>
      <c r="D11" s="20" t="s">
        <v>31</v>
      </c>
    </row>
    <row r="12" spans="1:4" x14ac:dyDescent="0.25">
      <c r="A12" s="30"/>
      <c r="B12" s="31"/>
      <c r="C12" s="31" t="s">
        <v>25</v>
      </c>
      <c r="D12" s="20" t="s">
        <v>31</v>
      </c>
    </row>
    <row r="13" spans="1:4" x14ac:dyDescent="0.25">
      <c r="A13" s="30"/>
      <c r="B13" s="31"/>
      <c r="C13" s="31" t="s">
        <v>25</v>
      </c>
      <c r="D13" s="20" t="s">
        <v>31</v>
      </c>
    </row>
    <row r="14" spans="1:4" x14ac:dyDescent="0.25">
      <c r="A14" s="30"/>
      <c r="B14" s="31"/>
      <c r="C14" s="31" t="s">
        <v>25</v>
      </c>
      <c r="D14" s="20" t="s">
        <v>31</v>
      </c>
    </row>
    <row r="15" spans="1:4" x14ac:dyDescent="0.25">
      <c r="A15" s="30"/>
      <c r="B15" s="31"/>
      <c r="C15" s="31" t="s">
        <v>25</v>
      </c>
      <c r="D15" s="20" t="s">
        <v>31</v>
      </c>
    </row>
    <row r="16" spans="1:4" x14ac:dyDescent="0.25">
      <c r="A16" s="30"/>
      <c r="B16" s="31"/>
      <c r="C16" s="31" t="s">
        <v>25</v>
      </c>
      <c r="D16" s="20" t="s">
        <v>31</v>
      </c>
    </row>
    <row r="17" spans="1:4" x14ac:dyDescent="0.25">
      <c r="A17" s="30"/>
      <c r="B17" s="31"/>
      <c r="C17" s="31" t="s">
        <v>25</v>
      </c>
      <c r="D17" s="20" t="s">
        <v>31</v>
      </c>
    </row>
    <row r="18" spans="1:4" x14ac:dyDescent="0.25">
      <c r="A18" s="30"/>
      <c r="B18" s="31"/>
      <c r="C18" s="31" t="s">
        <v>25</v>
      </c>
      <c r="D18" s="20" t="s">
        <v>31</v>
      </c>
    </row>
    <row r="19" spans="1:4" ht="15.75" thickBot="1" x14ac:dyDescent="0.3">
      <c r="A19" s="32"/>
      <c r="B19" s="33"/>
      <c r="C19" s="33" t="s">
        <v>25</v>
      </c>
      <c r="D19" s="34" t="s">
        <v>31</v>
      </c>
    </row>
  </sheetData>
  <phoneticPr fontId="7" type="noConversion"/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966BD66-5D4F-48F1-9CBF-D27DB1E0261A}">
          <x14:formula1>
            <xm:f>EtatDossier!$A$2:$A$5</xm:f>
          </x14:formula1>
          <xm:sqref>C2:C19</xm:sqref>
        </x14:dataValidation>
        <x14:dataValidation type="list" allowBlank="1" showInputMessage="1" showErrorMessage="1" xr:uid="{50BC3E2C-ED7A-454C-B837-5AA1F2B1E3D5}">
          <x14:formula1>
            <xm:f>Médiateur!$A$2:$A$3</xm:f>
          </x14:formula1>
          <xm:sqref>D2:D19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32152-AF5E-4386-BDBB-29FB5BE4D856}">
  <sheetPr codeName="Feuil10">
    <tabColor rgb="FFFF0000"/>
  </sheetPr>
  <dimension ref="A1:H12"/>
  <sheetViews>
    <sheetView tabSelected="1" zoomScaleNormal="100" workbookViewId="0">
      <pane xSplit="2" ySplit="1" topLeftCell="C2" activePane="bottomRight" state="frozen"/>
      <selection pane="topRight" activeCell="E1" sqref="E1"/>
      <selection pane="bottomLeft" activeCell="A3" sqref="A3"/>
      <selection pane="bottomRight" activeCell="E16" sqref="E16"/>
    </sheetView>
  </sheetViews>
  <sheetFormatPr baseColWidth="10" defaultRowHeight="12.75" x14ac:dyDescent="0.2"/>
  <cols>
    <col min="1" max="1" width="9.5703125" style="2" customWidth="1"/>
    <col min="2" max="2" width="35.7109375" style="2" customWidth="1"/>
    <col min="3" max="3" width="10" style="2" customWidth="1"/>
    <col min="4" max="4" width="8.7109375" style="2" customWidth="1"/>
    <col min="5" max="5" width="10" style="2" customWidth="1"/>
    <col min="6" max="6" width="8.7109375" style="2" customWidth="1"/>
    <col min="7" max="7" width="10" style="27" customWidth="1"/>
    <col min="8" max="8" width="8.7109375" style="27" customWidth="1"/>
    <col min="9" max="16384" width="11.42578125" style="2"/>
  </cols>
  <sheetData>
    <row r="1" spans="1:8" ht="15" customHeight="1" x14ac:dyDescent="0.2">
      <c r="C1" s="5" t="str">
        <f>Param_Autres!B4</f>
        <v>JANVIER</v>
      </c>
      <c r="D1" s="6"/>
      <c r="E1" s="5" t="str">
        <f>Param_Autres!B5</f>
        <v>FEVRIER</v>
      </c>
      <c r="F1" s="6"/>
      <c r="G1" s="25" t="s">
        <v>29</v>
      </c>
      <c r="H1" s="26"/>
    </row>
    <row r="2" spans="1:8" x14ac:dyDescent="0.2">
      <c r="A2" s="1"/>
      <c r="B2" s="1" t="str">
        <f>Param_Autres!B22</f>
        <v>ETAT DU DOSSIER</v>
      </c>
      <c r="C2" s="7"/>
      <c r="D2" s="8"/>
      <c r="E2" s="7"/>
      <c r="F2" s="8"/>
      <c r="G2" s="28"/>
      <c r="H2" s="29"/>
    </row>
    <row r="3" spans="1:8" x14ac:dyDescent="0.2">
      <c r="A3" s="3"/>
      <c r="B3" s="3" t="str">
        <f>EtatDossier!$A2</f>
        <v>Clôture</v>
      </c>
      <c r="C3" s="43">
        <f>COUNTIFS(Janvier!$C:$C,   EtatDossier!$A2)</f>
        <v>8</v>
      </c>
      <c r="D3" s="44"/>
      <c r="E3" s="39">
        <f>COUNTIFS(Février!$C:$C,   EtatDossier!$A2)</f>
        <v>0</v>
      </c>
      <c r="F3" s="40"/>
      <c r="G3" s="45">
        <f>SUM(C3:F3)</f>
        <v>8</v>
      </c>
      <c r="H3" s="46"/>
    </row>
    <row r="4" spans="1:8" x14ac:dyDescent="0.2">
      <c r="A4" s="3"/>
      <c r="B4" s="3" t="str">
        <f>EtatDossier!$A3</f>
        <v>En attente prise en charge</v>
      </c>
      <c r="C4" s="39">
        <f>COUNTIFS(Janvier!$C:$C,   EtatDossier!$A3)</f>
        <v>0</v>
      </c>
      <c r="D4" s="40"/>
      <c r="E4" s="39">
        <f>COUNTIFS(Février!$C:$C,   EtatDossier!$A3)</f>
        <v>0</v>
      </c>
      <c r="F4" s="40"/>
      <c r="G4" s="45">
        <f>SUM(C4:F4)</f>
        <v>0</v>
      </c>
      <c r="H4" s="46"/>
    </row>
    <row r="5" spans="1:8" x14ac:dyDescent="0.2">
      <c r="A5" s="3"/>
      <c r="B5" s="3" t="str">
        <f>EtatDossier!$A4</f>
        <v>En cours</v>
      </c>
      <c r="C5" s="39">
        <f>COUNTIFS(Janvier!$C:$C,   EtatDossier!$A4)</f>
        <v>10</v>
      </c>
      <c r="D5" s="40"/>
      <c r="E5" s="39">
        <f>COUNTIFS(Février!$C:$C,   EtatDossier!$A4)</f>
        <v>18</v>
      </c>
      <c r="F5" s="40"/>
      <c r="G5" s="45">
        <f>SUM(C5:F5)</f>
        <v>28</v>
      </c>
      <c r="H5" s="46"/>
    </row>
    <row r="6" spans="1:8" x14ac:dyDescent="0.2">
      <c r="A6" s="3"/>
      <c r="B6" s="3" t="str">
        <f>EtatDossier!$A5</f>
        <v>Sans suite</v>
      </c>
      <c r="C6" s="39">
        <f>COUNTIFS(Janvier!$C:$C,   EtatDossier!$A5)</f>
        <v>0</v>
      </c>
      <c r="D6" s="40"/>
      <c r="E6" s="39">
        <f>COUNTIFS(Février!$C:$C,   EtatDossier!$A5)</f>
        <v>0</v>
      </c>
      <c r="F6" s="40"/>
      <c r="G6" s="45">
        <f>SUM(C6:F6)</f>
        <v>0</v>
      </c>
      <c r="H6" s="46"/>
    </row>
    <row r="7" spans="1:8" x14ac:dyDescent="0.2">
      <c r="A7" s="4"/>
      <c r="B7" s="4" t="s">
        <v>4</v>
      </c>
      <c r="C7" s="41">
        <f>IF(ISBLANK(SUM(C3:C6)), " ", SUM(C3:C6))</f>
        <v>18</v>
      </c>
      <c r="D7" s="42"/>
      <c r="E7" s="41">
        <f>IF(ISBLANK(SUM(E3:E6)), " ", SUM(E3:E6))</f>
        <v>18</v>
      </c>
      <c r="F7" s="42"/>
      <c r="G7" s="47">
        <f>SUM(C7:F7)</f>
        <v>36</v>
      </c>
      <c r="H7" s="48"/>
    </row>
    <row r="8" spans="1:8" x14ac:dyDescent="0.2">
      <c r="A8" s="1"/>
      <c r="B8" s="1" t="str">
        <f>Param_Autres!B23</f>
        <v>MÉDIATEUR</v>
      </c>
      <c r="C8" s="7"/>
      <c r="D8" s="8"/>
      <c r="E8" s="7"/>
      <c r="F8" s="8"/>
      <c r="G8" s="28"/>
      <c r="H8" s="29"/>
    </row>
    <row r="9" spans="1:8" x14ac:dyDescent="0.2">
      <c r="A9" s="3"/>
      <c r="B9" s="3" t="str">
        <f>Médiateur!$A2</f>
        <v>DUPOND</v>
      </c>
      <c r="C9" s="39">
        <f>COUNTIFS(Janvier!$D:$D,   Médiateur!$A2)</f>
        <v>8</v>
      </c>
      <c r="D9" s="40"/>
      <c r="E9" s="39">
        <f>COUNTIFS(Février!$D:$D,   Médiateur!$A2)</f>
        <v>0</v>
      </c>
      <c r="F9" s="40"/>
      <c r="G9" s="45">
        <f>SUM(C9:F9)</f>
        <v>8</v>
      </c>
      <c r="H9" s="46"/>
    </row>
    <row r="10" spans="1:8" x14ac:dyDescent="0.2">
      <c r="A10" s="3"/>
      <c r="B10" s="3" t="str">
        <f>Médiateur!$A3</f>
        <v>NAPO</v>
      </c>
      <c r="C10" s="39">
        <f>COUNTIFS(Janvier!$D:$D,   Médiateur!$A3)</f>
        <v>10</v>
      </c>
      <c r="D10" s="40"/>
      <c r="E10" s="39">
        <f>COUNTIFS(Février!$D:$D,   Médiateur!$A3)</f>
        <v>18</v>
      </c>
      <c r="F10" s="40"/>
      <c r="G10" s="45">
        <f>SUM(C10:F10)</f>
        <v>28</v>
      </c>
      <c r="H10" s="46"/>
    </row>
    <row r="11" spans="1:8" x14ac:dyDescent="0.2">
      <c r="A11" s="4"/>
      <c r="B11" s="4" t="s">
        <v>4</v>
      </c>
      <c r="C11" s="41">
        <f>IF(ISBLANK(SUM(C9:C10)), " ", SUM(C9:C10))</f>
        <v>18</v>
      </c>
      <c r="D11" s="42"/>
      <c r="E11" s="41">
        <f>IF(ISBLANK(SUM(E9:E10)), " ", SUM(E9:E10))</f>
        <v>18</v>
      </c>
      <c r="F11" s="42"/>
      <c r="G11" s="47">
        <f>SUM(C11:F11)</f>
        <v>36</v>
      </c>
      <c r="H11" s="48"/>
    </row>
    <row r="12" spans="1:8" x14ac:dyDescent="0.2">
      <c r="A12" s="1"/>
      <c r="B12" s="1"/>
      <c r="C12" s="7"/>
      <c r="D12" s="8"/>
      <c r="E12" s="7"/>
      <c r="F12" s="8"/>
      <c r="G12" s="28"/>
      <c r="H12" s="29"/>
    </row>
  </sheetData>
  <mergeCells count="24">
    <mergeCell ref="G6:H6"/>
    <mergeCell ref="G7:H7"/>
    <mergeCell ref="G9:H9"/>
    <mergeCell ref="G10:H10"/>
    <mergeCell ref="G11:H11"/>
    <mergeCell ref="C4:D4"/>
    <mergeCell ref="C3:D3"/>
    <mergeCell ref="G3:H3"/>
    <mergeCell ref="G4:H4"/>
    <mergeCell ref="G5:H5"/>
    <mergeCell ref="E9:F9"/>
    <mergeCell ref="E10:F10"/>
    <mergeCell ref="E11:F11"/>
    <mergeCell ref="C5:D5"/>
    <mergeCell ref="C6:D6"/>
    <mergeCell ref="C7:D7"/>
    <mergeCell ref="C9:D9"/>
    <mergeCell ref="C10:D10"/>
    <mergeCell ref="C11:D11"/>
    <mergeCell ref="E4:F4"/>
    <mergeCell ref="E5:F5"/>
    <mergeCell ref="E6:F6"/>
    <mergeCell ref="E3:F3"/>
    <mergeCell ref="E7:F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Param_Autres</vt:lpstr>
      <vt:lpstr>EtatDossier</vt:lpstr>
      <vt:lpstr>Médiateur</vt:lpstr>
      <vt:lpstr>Janvier</vt:lpstr>
      <vt:lpstr>Février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Moise ADJOKOU 931</dc:creator>
  <cp:lastModifiedBy>Moise ADJOKOU 931</cp:lastModifiedBy>
  <dcterms:created xsi:type="dcterms:W3CDTF">2015-06-05T18:19:34Z</dcterms:created>
  <dcterms:modified xsi:type="dcterms:W3CDTF">2022-12-08T12:37:35Z</dcterms:modified>
</cp:coreProperties>
</file>