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30" yWindow="495" windowWidth="12495" windowHeight="8610"/>
  </bookViews>
  <sheets>
    <sheet name="suivi facturation" sheetId="1" r:id="rId1"/>
    <sheet name="Récap CA" sheetId="4" r:id="rId2"/>
    <sheet name="Feuil2" sheetId="2" r:id="rId3"/>
    <sheet name="Feuil3" sheetId="3" r:id="rId4"/>
  </sheets>
  <calcPr calcId="125725"/>
</workbook>
</file>

<file path=xl/calcChain.xml><?xml version="1.0" encoding="utf-8"?>
<calcChain xmlns="http://schemas.openxmlformats.org/spreadsheetml/2006/main">
  <c r="E2" i="4"/>
  <c r="C16" i="1"/>
  <c r="C15"/>
  <c r="C14"/>
  <c r="C13"/>
  <c r="C12"/>
  <c r="C11"/>
  <c r="C10"/>
  <c r="C9"/>
  <c r="C8"/>
  <c r="C7"/>
  <c r="C6"/>
  <c r="C5"/>
  <c r="C4"/>
  <c r="C3"/>
  <c r="C2"/>
  <c r="D14" i="4"/>
  <c r="C14"/>
  <c r="B14"/>
</calcChain>
</file>

<file path=xl/sharedStrings.xml><?xml version="1.0" encoding="utf-8"?>
<sst xmlns="http://schemas.openxmlformats.org/spreadsheetml/2006/main" count="19" uniqueCount="19">
  <si>
    <t>Date règlement</t>
  </si>
  <si>
    <t>mois règlement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</si>
  <si>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</si>
  <si>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</si>
  <si>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</si>
  <si>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</si>
  <si>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</si>
  <si>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</si>
  <si>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</si>
  <si>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</si>
  <si>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</si>
  <si>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</si>
  <si>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</si>
  <si>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</si>
  <si>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</si>
  <si>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comment faire pour que lorsque la date de règlement n'a pas encore été renseignée la cellule 'mois règlement reste vide' ?</t>
  </si>
  <si>
    <t>Je ne parviens pas à trouver l'erreur dans la formule SOMME.SI</t>
  </si>
  <si>
    <t>SOLDE dû</t>
  </si>
  <si>
    <t>j'ai également essayé avec SOMMEPROD mais je suis encore plus perdu dans l'ordre des critères.</t>
  </si>
</sst>
</file>

<file path=xl/styles.xml><?xml version="1.0" encoding="utf-8"?>
<styleSheet xmlns="http://schemas.openxmlformats.org/spreadsheetml/2006/main">
  <numFmts count="2">
    <numFmt numFmtId="164" formatCode="mmmm"/>
    <numFmt numFmtId="165" formatCode="#,##0.00\ &quot;€&quot;"/>
  </numFmts>
  <fonts count="6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Times New Roman"/>
      <family val="1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14" fontId="2" fillId="3" borderId="3" xfId="0" applyNumberFormat="1" applyFont="1" applyFill="1" applyBorder="1"/>
    <xf numFmtId="164" fontId="2" fillId="3" borderId="4" xfId="0" applyNumberFormat="1" applyFont="1" applyFill="1" applyBorder="1"/>
    <xf numFmtId="14" fontId="2" fillId="4" borderId="3" xfId="0" applyNumberFormat="1" applyFont="1" applyFill="1" applyBorder="1"/>
    <xf numFmtId="0" fontId="3" fillId="0" borderId="0" xfId="1" applyAlignment="1">
      <alignment horizontal="center"/>
    </xf>
    <xf numFmtId="0" fontId="3" fillId="0" borderId="0" xfId="1"/>
    <xf numFmtId="4" fontId="3" fillId="0" borderId="0" xfId="1" applyNumberFormat="1"/>
    <xf numFmtId="4" fontId="4" fillId="0" borderId="0" xfId="2" applyNumberFormat="1" applyFont="1" applyAlignment="1">
      <alignment vertical="center"/>
    </xf>
    <xf numFmtId="4" fontId="3" fillId="5" borderId="0" xfId="1" applyNumberFormat="1" applyFill="1"/>
    <xf numFmtId="165" fontId="2" fillId="3" borderId="5" xfId="0" applyNumberFormat="1" applyFont="1" applyFill="1" applyBorder="1"/>
    <xf numFmtId="165" fontId="2" fillId="4" borderId="5" xfId="0" applyNumberFormat="1" applyFont="1" applyFill="1" applyBorder="1"/>
    <xf numFmtId="0" fontId="1" fillId="2" borderId="6" xfId="0" applyFont="1" applyFill="1" applyBorder="1" applyAlignment="1">
      <alignment horizontal="center" vertical="center"/>
    </xf>
    <xf numFmtId="165" fontId="2" fillId="3" borderId="7" xfId="0" applyNumberFormat="1" applyFont="1" applyFill="1" applyBorder="1"/>
    <xf numFmtId="0" fontId="5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0"/>
  <sheetViews>
    <sheetView tabSelected="1" workbookViewId="0">
      <selection activeCell="B6" sqref="B6"/>
    </sheetView>
  </sheetViews>
  <sheetFormatPr baseColWidth="10" defaultRowHeight="15"/>
  <sheetData>
    <row r="1" spans="1:3" ht="15.75" thickBot="1">
      <c r="A1" s="13" t="s">
        <v>17</v>
      </c>
      <c r="B1" s="1" t="s">
        <v>0</v>
      </c>
      <c r="C1" s="2" t="s">
        <v>1</v>
      </c>
    </row>
    <row r="2" spans="1:3" ht="15.75" thickTop="1">
      <c r="A2" s="11">
        <v>100</v>
      </c>
      <c r="B2" s="3">
        <v>41660</v>
      </c>
      <c r="C2" s="4">
        <f>B2</f>
        <v>41660</v>
      </c>
    </row>
    <row r="3" spans="1:3">
      <c r="A3" s="12">
        <v>50</v>
      </c>
      <c r="B3" s="5">
        <v>41660</v>
      </c>
      <c r="C3" s="4">
        <f t="shared" ref="C3:C16" si="0">B3</f>
        <v>41660</v>
      </c>
    </row>
    <row r="4" spans="1:3">
      <c r="A4" s="11">
        <v>20</v>
      </c>
      <c r="B4" s="3"/>
      <c r="C4" s="4">
        <f t="shared" si="0"/>
        <v>0</v>
      </c>
    </row>
    <row r="5" spans="1:3">
      <c r="A5" s="12">
        <v>50</v>
      </c>
      <c r="B5" s="5">
        <v>41672</v>
      </c>
      <c r="C5" s="4">
        <f t="shared" si="0"/>
        <v>41672</v>
      </c>
    </row>
    <row r="6" spans="1:3">
      <c r="A6" s="11">
        <v>100</v>
      </c>
      <c r="B6" s="3"/>
      <c r="C6" s="4">
        <f t="shared" si="0"/>
        <v>0</v>
      </c>
    </row>
    <row r="7" spans="1:3">
      <c r="A7" s="12">
        <v>1500</v>
      </c>
      <c r="B7" s="5">
        <v>41666</v>
      </c>
      <c r="C7" s="4">
        <f t="shared" si="0"/>
        <v>41666</v>
      </c>
    </row>
    <row r="8" spans="1:3">
      <c r="A8" s="11">
        <v>300</v>
      </c>
      <c r="B8" s="3">
        <v>41668</v>
      </c>
      <c r="C8" s="4">
        <f t="shared" si="0"/>
        <v>41668</v>
      </c>
    </row>
    <row r="9" spans="1:3">
      <c r="A9" s="12">
        <v>700</v>
      </c>
      <c r="B9" s="5"/>
      <c r="C9" s="4">
        <f t="shared" si="0"/>
        <v>0</v>
      </c>
    </row>
    <row r="10" spans="1:3">
      <c r="A10" s="11">
        <v>500</v>
      </c>
      <c r="B10" s="3">
        <v>41680</v>
      </c>
      <c r="C10" s="4">
        <f t="shared" si="0"/>
        <v>41680</v>
      </c>
    </row>
    <row r="11" spans="1:3">
      <c r="A11" s="12">
        <v>20</v>
      </c>
      <c r="B11" s="5"/>
      <c r="C11" s="4">
        <f t="shared" si="0"/>
        <v>0</v>
      </c>
    </row>
    <row r="12" spans="1:3">
      <c r="A12" s="11">
        <v>50</v>
      </c>
      <c r="B12" s="3">
        <v>41680</v>
      </c>
      <c r="C12" s="4">
        <f t="shared" si="0"/>
        <v>41680</v>
      </c>
    </row>
    <row r="13" spans="1:3">
      <c r="A13" s="12">
        <v>30</v>
      </c>
      <c r="B13" s="5">
        <v>41684</v>
      </c>
      <c r="C13" s="4">
        <f t="shared" si="0"/>
        <v>41684</v>
      </c>
    </row>
    <row r="14" spans="1:3">
      <c r="A14" s="11">
        <v>80</v>
      </c>
      <c r="B14" s="3"/>
      <c r="C14" s="4">
        <f t="shared" si="0"/>
        <v>0</v>
      </c>
    </row>
    <row r="15" spans="1:3">
      <c r="A15" s="12">
        <v>100</v>
      </c>
      <c r="B15" s="5">
        <v>41683</v>
      </c>
      <c r="C15" s="4">
        <f t="shared" si="0"/>
        <v>41683</v>
      </c>
    </row>
    <row r="16" spans="1:3">
      <c r="A16" s="14">
        <v>200</v>
      </c>
      <c r="B16" s="3"/>
      <c r="C16" s="4">
        <f t="shared" si="0"/>
        <v>0</v>
      </c>
    </row>
    <row r="20" spans="3:3">
      <c r="C20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21"/>
  <sheetViews>
    <sheetView topLeftCell="B1" zoomScaleNormal="100" workbookViewId="0">
      <selection activeCell="B21" sqref="B21"/>
    </sheetView>
  </sheetViews>
  <sheetFormatPr baseColWidth="10" defaultRowHeight="12.75"/>
  <cols>
    <col min="1" max="2" width="11.42578125" style="7"/>
    <col min="3" max="3" width="11" style="7" customWidth="1"/>
    <col min="4" max="4" width="10.140625" style="7" customWidth="1"/>
    <col min="5" max="5" width="13" style="7" customWidth="1"/>
    <col min="6" max="16384" width="11.42578125" style="7"/>
  </cols>
  <sheetData>
    <row r="1" spans="1:7">
      <c r="A1" s="6"/>
      <c r="B1" s="6">
        <v>2011</v>
      </c>
      <c r="C1" s="6">
        <v>2012</v>
      </c>
      <c r="D1" s="6">
        <v>2013</v>
      </c>
      <c r="E1" s="6">
        <v>2014</v>
      </c>
    </row>
    <row r="2" spans="1:7">
      <c r="A2" s="7" t="s">
        <v>2</v>
      </c>
      <c r="B2" s="8">
        <v>6862.68</v>
      </c>
      <c r="C2" s="8">
        <v>13708.11</v>
      </c>
      <c r="D2" s="8">
        <v>7522.16</v>
      </c>
      <c r="E2" s="10">
        <f>SUMIF('suivi facturation'!$A2:$A16,janvier,'suivi facturation'!$C2:$C16)</f>
        <v>0</v>
      </c>
    </row>
    <row r="3" spans="1:7" ht="15">
      <c r="A3" s="7" t="s">
        <v>3</v>
      </c>
      <c r="B3" s="8">
        <v>8159.6</v>
      </c>
      <c r="C3" s="8">
        <v>10100</v>
      </c>
      <c r="D3" s="8">
        <v>3850</v>
      </c>
      <c r="E3" s="8"/>
      <c r="G3" s="15"/>
    </row>
    <row r="4" spans="1:7">
      <c r="A4" s="7" t="s">
        <v>4</v>
      </c>
      <c r="B4" s="8">
        <v>700</v>
      </c>
      <c r="C4" s="8">
        <v>12717.22</v>
      </c>
      <c r="D4" s="8">
        <v>7825.42</v>
      </c>
      <c r="E4" s="8"/>
    </row>
    <row r="5" spans="1:7">
      <c r="A5" s="7" t="s">
        <v>5</v>
      </c>
      <c r="B5" s="8">
        <v>17380</v>
      </c>
      <c r="C5" s="8">
        <v>19100</v>
      </c>
      <c r="D5" s="9">
        <v>6220</v>
      </c>
      <c r="E5" s="8"/>
    </row>
    <row r="6" spans="1:7">
      <c r="A6" s="7" t="s">
        <v>6</v>
      </c>
      <c r="B6" s="8">
        <v>4830</v>
      </c>
      <c r="C6" s="8">
        <v>12150</v>
      </c>
      <c r="D6" s="8">
        <v>12235.28</v>
      </c>
      <c r="E6" s="8"/>
    </row>
    <row r="7" spans="1:7">
      <c r="A7" s="7" t="s">
        <v>7</v>
      </c>
      <c r="B7" s="8">
        <v>16530</v>
      </c>
      <c r="C7" s="8">
        <v>3600</v>
      </c>
      <c r="D7" s="8">
        <v>7230</v>
      </c>
      <c r="E7" s="8"/>
    </row>
    <row r="8" spans="1:7">
      <c r="A8" s="7" t="s">
        <v>8</v>
      </c>
      <c r="B8" s="8">
        <v>8068.06</v>
      </c>
      <c r="C8" s="8">
        <v>23535</v>
      </c>
      <c r="D8" s="8">
        <v>27336</v>
      </c>
      <c r="E8" s="8"/>
    </row>
    <row r="9" spans="1:7">
      <c r="A9" s="7" t="s">
        <v>9</v>
      </c>
      <c r="B9" s="8">
        <v>3200</v>
      </c>
      <c r="C9" s="8"/>
      <c r="D9" s="8">
        <v>3200</v>
      </c>
      <c r="E9" s="8"/>
    </row>
    <row r="10" spans="1:7">
      <c r="A10" s="7" t="s">
        <v>10</v>
      </c>
      <c r="B10" s="8">
        <v>7400</v>
      </c>
      <c r="C10" s="8">
        <v>2500</v>
      </c>
      <c r="D10" s="8">
        <v>11650</v>
      </c>
      <c r="E10" s="8"/>
    </row>
    <row r="11" spans="1:7">
      <c r="A11" s="7" t="s">
        <v>11</v>
      </c>
      <c r="B11" s="8">
        <v>39998.979999999996</v>
      </c>
      <c r="C11" s="8">
        <v>5082</v>
      </c>
      <c r="D11" s="8">
        <v>10668.47</v>
      </c>
      <c r="E11" s="8"/>
    </row>
    <row r="12" spans="1:7">
      <c r="A12" s="7" t="s">
        <v>12</v>
      </c>
      <c r="B12" s="8">
        <v>10800</v>
      </c>
      <c r="C12" s="8">
        <v>6145.28</v>
      </c>
      <c r="D12" s="8">
        <v>6400</v>
      </c>
      <c r="E12" s="8"/>
    </row>
    <row r="13" spans="1:7">
      <c r="A13" s="7" t="s">
        <v>13</v>
      </c>
      <c r="B13" s="8">
        <v>15275.41</v>
      </c>
      <c r="C13" s="8">
        <v>5750</v>
      </c>
      <c r="D13" s="8">
        <v>13503.15</v>
      </c>
      <c r="E13" s="8"/>
    </row>
    <row r="14" spans="1:7">
      <c r="A14" s="7" t="s">
        <v>14</v>
      </c>
      <c r="B14" s="8">
        <f>SUM(B2:B13)</f>
        <v>139204.72999999998</v>
      </c>
      <c r="C14" s="8">
        <f>SUM(C2:C13)</f>
        <v>114387.61</v>
      </c>
      <c r="D14" s="8">
        <f>SUM(D2:D13)</f>
        <v>117640.48</v>
      </c>
      <c r="E14" s="8"/>
    </row>
    <row r="20" spans="2:2">
      <c r="B20" s="7" t="s">
        <v>16</v>
      </c>
    </row>
    <row r="21" spans="2:2">
      <c r="B21" s="7" t="s">
        <v>18</v>
      </c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facturation</vt:lpstr>
      <vt:lpstr>Récap CA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</dc:creator>
  <cp:lastModifiedBy>Alexandra</cp:lastModifiedBy>
  <dcterms:created xsi:type="dcterms:W3CDTF">2014-03-27T09:39:12Z</dcterms:created>
  <dcterms:modified xsi:type="dcterms:W3CDTF">2014-03-27T10:03:44Z</dcterms:modified>
</cp:coreProperties>
</file>