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5" yWindow="300" windowWidth="24240" windowHeight="7980" tabRatio="672"/>
  </bookViews>
  <sheets>
    <sheet name="Joueur" sheetId="7" r:id="rId1"/>
  </sheets>
  <definedNames>
    <definedName name="_xlnm._FilterDatabase" localSheetId="0" hidden="1">Joueur!$A$3:$Q$121</definedName>
    <definedName name="_xlnm.Print_Titles" localSheetId="0">Joueur!$3:$4</definedName>
  </definedNames>
  <calcPr calcId="145621"/>
</workbook>
</file>

<file path=xl/calcChain.xml><?xml version="1.0" encoding="utf-8"?>
<calcChain xmlns="http://schemas.openxmlformats.org/spreadsheetml/2006/main">
  <c r="K1" i="7" l="1"/>
  <c r="I1" i="7"/>
  <c r="H1" i="7"/>
  <c r="P1" i="7" l="1"/>
  <c r="O1" i="7"/>
  <c r="N1" i="7"/>
  <c r="M1" i="7"/>
  <c r="L1" i="7"/>
  <c r="E121" i="7" l="1"/>
  <c r="E72" i="7"/>
  <c r="E50" i="7"/>
  <c r="B44" i="7" l="1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B88" i="7"/>
  <c r="B87" i="7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B49" i="7"/>
  <c r="B48" i="7"/>
  <c r="B47" i="7"/>
  <c r="B46" i="7"/>
  <c r="B45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B11" i="7"/>
  <c r="B10" i="7"/>
  <c r="B9" i="7"/>
  <c r="B8" i="7"/>
  <c r="B7" i="7"/>
  <c r="B6" i="7"/>
  <c r="B5" i="7"/>
  <c r="K50" i="7"/>
  <c r="P50" i="7" s="1"/>
  <c r="K72" i="7"/>
  <c r="P72" i="7" s="1"/>
  <c r="K121" i="7"/>
  <c r="P121" i="7" s="1"/>
  <c r="I50" i="7"/>
  <c r="O50" i="7" s="1"/>
  <c r="I72" i="7"/>
  <c r="O72" i="7" s="1"/>
  <c r="I121" i="7"/>
  <c r="O121" i="7" s="1"/>
  <c r="H50" i="7"/>
  <c r="N50" i="7" s="1"/>
  <c r="H72" i="7"/>
  <c r="N72" i="7" s="1"/>
  <c r="H121" i="7"/>
  <c r="N121" i="7" s="1"/>
  <c r="I2" i="7" l="1"/>
</calcChain>
</file>

<file path=xl/sharedStrings.xml><?xml version="1.0" encoding="utf-8"?>
<sst xmlns="http://schemas.openxmlformats.org/spreadsheetml/2006/main" count="979" uniqueCount="353">
  <si>
    <t>-</t>
  </si>
  <si>
    <t>Antoine</t>
  </si>
  <si>
    <t>Antonin</t>
  </si>
  <si>
    <t>PINSEEL</t>
  </si>
  <si>
    <t>Aubin</t>
  </si>
  <si>
    <t>DOLLET</t>
  </si>
  <si>
    <t>Augustin</t>
  </si>
  <si>
    <t>DEVOS</t>
  </si>
  <si>
    <t>Elian</t>
  </si>
  <si>
    <t>Emeryk</t>
  </si>
  <si>
    <t>ALLOO</t>
  </si>
  <si>
    <t>Esteban</t>
  </si>
  <si>
    <t>CHOCQUET</t>
  </si>
  <si>
    <t>Jules</t>
  </si>
  <si>
    <t>GODIN</t>
  </si>
  <si>
    <t xml:space="preserve">Léo </t>
  </si>
  <si>
    <t>MORVAN</t>
  </si>
  <si>
    <t>Louison</t>
  </si>
  <si>
    <t>DESCAMP</t>
  </si>
  <si>
    <t>Lucas</t>
  </si>
  <si>
    <t>LANGLOIS</t>
  </si>
  <si>
    <t>Mathis</t>
  </si>
  <si>
    <t>BAK</t>
  </si>
  <si>
    <t>Morgan</t>
  </si>
  <si>
    <t>Oscar</t>
  </si>
  <si>
    <t>RYCKEBUSCH</t>
  </si>
  <si>
    <t>Thibaut</t>
  </si>
  <si>
    <t>LENOT</t>
  </si>
  <si>
    <t>Tony</t>
  </si>
  <si>
    <t>Victor</t>
  </si>
  <si>
    <t>PIBRE</t>
  </si>
  <si>
    <t>William</t>
  </si>
  <si>
    <t>BIAT</t>
  </si>
  <si>
    <t>Nord</t>
  </si>
  <si>
    <t>Alexandre</t>
  </si>
  <si>
    <t>Théo</t>
  </si>
  <si>
    <t>Hugo</t>
  </si>
  <si>
    <t>Martin</t>
  </si>
  <si>
    <t>Gabriel</t>
  </si>
  <si>
    <t>Thomas</t>
  </si>
  <si>
    <t>Mathys</t>
  </si>
  <si>
    <t>DELOZANNE</t>
  </si>
  <si>
    <t>DELANNOY</t>
  </si>
  <si>
    <t>Chloé</t>
  </si>
  <si>
    <t>DESCAMPS</t>
  </si>
  <si>
    <t>PERILLEUX</t>
  </si>
  <si>
    <t>Clément</t>
  </si>
  <si>
    <t>Simon</t>
  </si>
  <si>
    <t>Joseph</t>
  </si>
  <si>
    <t>TELLIER</t>
  </si>
  <si>
    <t>Thibault</t>
  </si>
  <si>
    <t>Corentin</t>
  </si>
  <si>
    <t>LOONIS</t>
  </si>
  <si>
    <t>Maxime</t>
  </si>
  <si>
    <t>BAES</t>
  </si>
  <si>
    <t>Louis</t>
  </si>
  <si>
    <t>Jéremy</t>
  </si>
  <si>
    <t>TANT</t>
  </si>
  <si>
    <t>MERCHIER</t>
  </si>
  <si>
    <t>Julien</t>
  </si>
  <si>
    <t>Nicolas</t>
  </si>
  <si>
    <t>Arthur</t>
  </si>
  <si>
    <t>Pierre</t>
  </si>
  <si>
    <t>Charles</t>
  </si>
  <si>
    <t>DUBOIS</t>
  </si>
  <si>
    <t>FIEVEZ</t>
  </si>
  <si>
    <t>LEGONIDEC</t>
  </si>
  <si>
    <t>PONT</t>
  </si>
  <si>
    <t>BRASSEUR LEPOINTE</t>
  </si>
  <si>
    <t>LOURENCO FLASZENSKI</t>
  </si>
  <si>
    <t>**</t>
  </si>
  <si>
    <t>//</t>
  </si>
  <si>
    <t>&amp;&amp;</t>
  </si>
  <si>
    <t>JDD</t>
  </si>
  <si>
    <t>Sel</t>
  </si>
  <si>
    <t>Commentaire</t>
  </si>
  <si>
    <t>Arb</t>
  </si>
  <si>
    <t>Axel</t>
  </si>
  <si>
    <t>Enzo</t>
  </si>
  <si>
    <t>Total Nord</t>
  </si>
  <si>
    <t xml:space="preserve">Total </t>
  </si>
  <si>
    <t>THOMAS</t>
  </si>
  <si>
    <t>2002 12 1 587 117</t>
  </si>
  <si>
    <t>SANTRAIN</t>
  </si>
  <si>
    <t>2003 03 1 571 907</t>
  </si>
  <si>
    <t>2002 07 1 669 448</t>
  </si>
  <si>
    <t>DELMOTTE</t>
  </si>
  <si>
    <t>2003 08 1 742 710</t>
  </si>
  <si>
    <t>2002 10 1 045 087</t>
  </si>
  <si>
    <t>AA1</t>
  </si>
  <si>
    <t>AA2</t>
  </si>
  <si>
    <t>Killian</t>
  </si>
  <si>
    <t>PETIT</t>
  </si>
  <si>
    <t xml:space="preserve">Lucas </t>
  </si>
  <si>
    <t>BONTE</t>
  </si>
  <si>
    <t>BOLOMEY</t>
  </si>
  <si>
    <t>DEBREU</t>
  </si>
  <si>
    <t>Jonathan</t>
  </si>
  <si>
    <t>DEBRUYNE</t>
  </si>
  <si>
    <t>GHYS</t>
  </si>
  <si>
    <t>Quentin</t>
  </si>
  <si>
    <t>LAMBERT</t>
  </si>
  <si>
    <t>MARTEL</t>
  </si>
  <si>
    <t>MUSMEAUX</t>
  </si>
  <si>
    <t>Mathieu</t>
  </si>
  <si>
    <t>RYSSEN</t>
  </si>
  <si>
    <t>TENEUR</t>
  </si>
  <si>
    <t>VRAMMOUT</t>
  </si>
  <si>
    <t>Emeryck</t>
  </si>
  <si>
    <t>BAHEU</t>
  </si>
  <si>
    <t>BLONDEEL</t>
  </si>
  <si>
    <t>Patxi</t>
  </si>
  <si>
    <t>DECAUDIN</t>
  </si>
  <si>
    <t>DEMONCHY</t>
  </si>
  <si>
    <t>Mohamed</t>
  </si>
  <si>
    <t>EL ASRI</t>
  </si>
  <si>
    <t>Elie</t>
  </si>
  <si>
    <t>GREMMINGER</t>
  </si>
  <si>
    <t>Némo</t>
  </si>
  <si>
    <t>LESUR</t>
  </si>
  <si>
    <t>Naceem</t>
  </si>
  <si>
    <t>MORETTE</t>
  </si>
  <si>
    <t>Gianni</t>
  </si>
  <si>
    <t>BODO</t>
  </si>
  <si>
    <t>DELESALLE</t>
  </si>
  <si>
    <t>Mathias</t>
  </si>
  <si>
    <t>RABAT</t>
  </si>
  <si>
    <t>Korantin</t>
  </si>
  <si>
    <t>VARNIERE</t>
  </si>
  <si>
    <t>Trystan</t>
  </si>
  <si>
    <t>VERLYNDE</t>
  </si>
  <si>
    <t>CAMBIER</t>
  </si>
  <si>
    <t>CAMPION</t>
  </si>
  <si>
    <t>COUSIN</t>
  </si>
  <si>
    <t>DEBAVELAERE</t>
  </si>
  <si>
    <t>DECOOL</t>
  </si>
  <si>
    <t>DELDYCKE</t>
  </si>
  <si>
    <t>GAROT</t>
  </si>
  <si>
    <t>GRIMBERT</t>
  </si>
  <si>
    <t>ROUSSEAU</t>
  </si>
  <si>
    <t>SIVY</t>
  </si>
  <si>
    <t>SLOS</t>
  </si>
  <si>
    <t>TORREZ</t>
  </si>
  <si>
    <t>WESTRELIN</t>
  </si>
  <si>
    <t>GHILLEBAERT</t>
  </si>
  <si>
    <t>2002 01 1 509 736</t>
  </si>
  <si>
    <t>Lilian</t>
  </si>
  <si>
    <t>MIKOLAJCZAK</t>
  </si>
  <si>
    <t>CARTRY</t>
  </si>
  <si>
    <t>Jolan</t>
  </si>
  <si>
    <t>x</t>
  </si>
  <si>
    <t>CUVELIER</t>
  </si>
  <si>
    <t>HURBAIN</t>
  </si>
  <si>
    <t>LUQUET</t>
  </si>
  <si>
    <t>PONTHIEUX</t>
  </si>
  <si>
    <t>Alex</t>
  </si>
  <si>
    <t>COUSIN CANIVET</t>
  </si>
  <si>
    <t>Léonid</t>
  </si>
  <si>
    <t>KAPROWSKI</t>
  </si>
  <si>
    <t>DUENAS</t>
  </si>
  <si>
    <t>Pierre-Loïc</t>
  </si>
  <si>
    <t>VAN CLEYNENBREUGEL</t>
  </si>
  <si>
    <t>Joann</t>
  </si>
  <si>
    <t>LABOUX</t>
  </si>
  <si>
    <t>FIEVEL</t>
  </si>
  <si>
    <t>Michael</t>
  </si>
  <si>
    <t>VILET</t>
  </si>
  <si>
    <t>JOURDAIN</t>
  </si>
  <si>
    <t>PERNAK</t>
  </si>
  <si>
    <t>KRAL-DUSSART</t>
  </si>
  <si>
    <t>MONTUELLE</t>
  </si>
  <si>
    <t>Erwann</t>
  </si>
  <si>
    <t>BAVAY</t>
  </si>
  <si>
    <t>DUBUQUOY</t>
  </si>
  <si>
    <t>2002 11 1 861 168</t>
  </si>
  <si>
    <t>Zackarian</t>
  </si>
  <si>
    <t>2002 05 1 712 778</t>
  </si>
  <si>
    <t>2002 12 1 757 916</t>
  </si>
  <si>
    <t>Yvan</t>
  </si>
  <si>
    <t>Kenzo</t>
  </si>
  <si>
    <t>ROHAUT</t>
  </si>
  <si>
    <t>2002 08 1 662 047</t>
  </si>
  <si>
    <t>ailier</t>
  </si>
  <si>
    <t>BRUYERE</t>
  </si>
  <si>
    <t>2002 01 1 004 010</t>
  </si>
  <si>
    <t>DONNEZ</t>
  </si>
  <si>
    <t>2002 07 1 032 393</t>
  </si>
  <si>
    <t>pilier</t>
  </si>
  <si>
    <t>Jean-Pierre</t>
  </si>
  <si>
    <t>GIMENEZ</t>
  </si>
  <si>
    <t>2002 02 1 752 973</t>
  </si>
  <si>
    <t>centre</t>
  </si>
  <si>
    <t>&amp;&amp; ANZIN - RCA</t>
  </si>
  <si>
    <t>&amp;&amp; ORCHIES - RCPO</t>
  </si>
  <si>
    <t>&amp;&amp; St AMAND les EAUX - RCA</t>
  </si>
  <si>
    <t>** BAILLEUL - XVB</t>
  </si>
  <si>
    <t>** HAZEBROUCK - RCFI</t>
  </si>
  <si>
    <t>// COUDEKERQUE BRANCHE - ERCB</t>
  </si>
  <si>
    <t>// GRANDE SYNTHE - OGS</t>
  </si>
  <si>
    <t>// LITTORAL - RULD</t>
  </si>
  <si>
    <t>// St POL sur MER - RCFLn</t>
  </si>
  <si>
    <t>DIESNIS</t>
  </si>
  <si>
    <t>2003 02 1 582 360</t>
  </si>
  <si>
    <t>Ethan</t>
  </si>
  <si>
    <t>2003 11 1 954 770</t>
  </si>
  <si>
    <t>Emilien</t>
  </si>
  <si>
    <t>2003 07 1 890 874</t>
  </si>
  <si>
    <t>avant</t>
  </si>
  <si>
    <t>FARENEAU</t>
  </si>
  <si>
    <t>2003 08 1 993 550</t>
  </si>
  <si>
    <t>2003 03 1 848 786</t>
  </si>
  <si>
    <t>LARABI</t>
  </si>
  <si>
    <t>MAROUSET</t>
  </si>
  <si>
    <t>Evan</t>
  </si>
  <si>
    <t>VILLET</t>
  </si>
  <si>
    <t xml:space="preserve">Mario </t>
  </si>
  <si>
    <t>PERFETTO</t>
  </si>
  <si>
    <t>2002 04 1 030 912</t>
  </si>
  <si>
    <t>2003 04 1 988 399</t>
  </si>
  <si>
    <t>Antonn</t>
  </si>
  <si>
    <t>Jean</t>
  </si>
  <si>
    <t>Lucien</t>
  </si>
  <si>
    <t>Fabien</t>
  </si>
  <si>
    <t>Benjamin</t>
  </si>
  <si>
    <t>BLAUMEISER</t>
  </si>
  <si>
    <t>CUCCHIETTI</t>
  </si>
  <si>
    <t>KAROUMI</t>
  </si>
  <si>
    <t>VINCENT</t>
  </si>
  <si>
    <t>2002 11 1 712 795</t>
  </si>
  <si>
    <t xml:space="preserve">Nicolas </t>
  </si>
  <si>
    <t>Dorian</t>
  </si>
  <si>
    <t>2002 10 1 986 430</t>
  </si>
  <si>
    <t>2003 12 1 065 261</t>
  </si>
  <si>
    <t>Massi</t>
  </si>
  <si>
    <t>2002 02 2 861 178</t>
  </si>
  <si>
    <t>2003 05 1 800 293</t>
  </si>
  <si>
    <t>2002 06 1 767 452</t>
  </si>
  <si>
    <t>2003 01 1 042 627</t>
  </si>
  <si>
    <t>2003 04 1 712 756</t>
  </si>
  <si>
    <t>2002 12 1 002 083</t>
  </si>
  <si>
    <t>2002 01 1 441 934</t>
  </si>
  <si>
    <t>2002 04 1 041 178</t>
  </si>
  <si>
    <t>2002 06 1 622 222</t>
  </si>
  <si>
    <t>2002 04 1 027 516</t>
  </si>
  <si>
    <t>2002 11 1 782 564</t>
  </si>
  <si>
    <t>2002 10 1 029 688</t>
  </si>
  <si>
    <t>2002 04 1 555 864</t>
  </si>
  <si>
    <t>2002 08 1 509 734</t>
  </si>
  <si>
    <t>2003 04 1 628 587</t>
  </si>
  <si>
    <t>2003 12 1 782 562</t>
  </si>
  <si>
    <t>2003 10 1 661 142</t>
  </si>
  <si>
    <t>2003 02 1 557 607</t>
  </si>
  <si>
    <t>2003 09 1 853 080</t>
  </si>
  <si>
    <t>2003 07 1 686 182</t>
  </si>
  <si>
    <t>2003 02 1 627 792</t>
  </si>
  <si>
    <t>2003 01 1 622 229</t>
  </si>
  <si>
    <t>2003 10 1 986 380</t>
  </si>
  <si>
    <t>2003 11 1 710 770</t>
  </si>
  <si>
    <t>2003 10 1 618 634</t>
  </si>
  <si>
    <t>2002 10 1 048 548</t>
  </si>
  <si>
    <t>2003 06 1 648 365</t>
  </si>
  <si>
    <t>2003 05 1 806 646</t>
  </si>
  <si>
    <t>2003 04 1 809 205</t>
  </si>
  <si>
    <t>2002 03 1 623 038</t>
  </si>
  <si>
    <t>2002 04 1 746 624</t>
  </si>
  <si>
    <t>2002 10 1 028 006</t>
  </si>
  <si>
    <t>2002 03 1 561 874</t>
  </si>
  <si>
    <t>2002 04 1 454 800</t>
  </si>
  <si>
    <t>2002 09 1 572 060</t>
  </si>
  <si>
    <t>2003 06 1 774 967</t>
  </si>
  <si>
    <t>2003 05 1 870 916</t>
  </si>
  <si>
    <t>2002 02 1 047 957</t>
  </si>
  <si>
    <t>2003 10 1 699 178</t>
  </si>
  <si>
    <t>2003 05 1 854 914</t>
  </si>
  <si>
    <t>8</t>
  </si>
  <si>
    <t>FAREMEAU</t>
  </si>
  <si>
    <t>// LITTORAL</t>
  </si>
  <si>
    <t>NOM</t>
  </si>
  <si>
    <t>Comité</t>
  </si>
  <si>
    <t>Ann</t>
  </si>
  <si>
    <t>Club</t>
  </si>
  <si>
    <t>Prénom</t>
  </si>
  <si>
    <t>Entente</t>
  </si>
  <si>
    <t>No Licence</t>
  </si>
  <si>
    <t>JDD Joueur de devant</t>
  </si>
  <si>
    <t>Arbitre</t>
  </si>
  <si>
    <t>Note
Arb</t>
  </si>
  <si>
    <t>% 
JDD</t>
  </si>
  <si>
    <t>%
Arb</t>
  </si>
  <si>
    <t>%
Sel</t>
  </si>
  <si>
    <t>3èmeLA</t>
  </si>
  <si>
    <t>ouv</t>
  </si>
  <si>
    <t>arrière</t>
  </si>
  <si>
    <t>3èmeL</t>
  </si>
  <si>
    <t>ouv ou centre</t>
  </si>
  <si>
    <t>talon</t>
  </si>
  <si>
    <t>2èmeL ou 8</t>
  </si>
  <si>
    <t>talon ou 8</t>
  </si>
  <si>
    <t>pilier ou 8</t>
  </si>
  <si>
    <t>8 ou centre</t>
  </si>
  <si>
    <t>arrière ou centre</t>
  </si>
  <si>
    <t>3èmeLA ou centre</t>
  </si>
  <si>
    <t>?</t>
  </si>
  <si>
    <t>talon ou ½mêlée</t>
  </si>
  <si>
    <t>½mêlée</t>
  </si>
  <si>
    <t xml:space="preserve">Sélection
5 déc 2015
</t>
  </si>
  <si>
    <t>sel</t>
  </si>
  <si>
    <t xml:space="preserve">Autre dénomination 
(en fct des infos reçues) :
pilier, talon, ½mêlée, ouv, avant, 3èmeLA, 8 </t>
  </si>
  <si>
    <r>
      <t xml:space="preserve">5 Groupes : 
1èreL (1 2 3) ou 2èmeL (4 5)
</t>
    </r>
    <r>
      <rPr>
        <b/>
        <sz val="11"/>
        <color theme="0" tint="-0.499984740745262"/>
        <rFont val="Calibri"/>
        <family val="2"/>
        <scheme val="minor"/>
      </rPr>
      <t>2èmeL (4 5) ou 3èmeL (6 7 8)</t>
    </r>
    <r>
      <rPr>
        <b/>
        <sz val="11"/>
        <color theme="1"/>
        <rFont val="Calibri"/>
        <family val="2"/>
        <scheme val="minor"/>
      </rPr>
      <t xml:space="preserve">
Charnière (9 10)
</t>
    </r>
    <r>
      <rPr>
        <b/>
        <sz val="11"/>
        <color theme="0" tint="-0.499984740745262"/>
        <rFont val="Calibri"/>
        <family val="2"/>
        <scheme val="minor"/>
      </rPr>
      <t>Centre (12 13)</t>
    </r>
    <r>
      <rPr>
        <b/>
        <sz val="11"/>
        <color theme="1"/>
        <rFont val="Calibri"/>
        <family val="2"/>
        <scheme val="minor"/>
      </rPr>
      <t xml:space="preserve">
Aile (11 14) ou Arrière (15)
</t>
    </r>
  </si>
  <si>
    <t>tenue mêlée</t>
  </si>
  <si>
    <t>numéro maillot</t>
  </si>
  <si>
    <t>percussion</t>
  </si>
  <si>
    <t>Bonne VMA</t>
  </si>
  <si>
    <t>faire vivre le ballon*</t>
  </si>
  <si>
    <t>soutien intérieur</t>
  </si>
  <si>
    <t>jeu pied derrière regroup</t>
  </si>
  <si>
    <t>écarter vite et loin</t>
  </si>
  <si>
    <t>prendre espace au près</t>
  </si>
  <si>
    <t>jeu pied des 2 côtés</t>
  </si>
  <si>
    <t>jouer en avançant</t>
  </si>
  <si>
    <t>savoir jouer et gagner un duel**</t>
  </si>
  <si>
    <t>savoir converger</t>
  </si>
  <si>
    <t>savoir communiquer</t>
  </si>
  <si>
    <t>Jouer lancé</t>
  </si>
  <si>
    <t>1ère/2ème
3ème/2ème
Charnière
Centre
Triplette Arr</t>
  </si>
  <si>
    <t>savoir réceptionner</t>
  </si>
  <si>
    <t>travailler le défenseur à distance</t>
  </si>
  <si>
    <t>défendre en 1c1 
en défense en retard**</t>
  </si>
  <si>
    <t>1c1 1+1c1 2c1**</t>
  </si>
  <si>
    <t>deblayer protéger</t>
  </si>
  <si>
    <t>jouer, faire jouer*</t>
  </si>
  <si>
    <t>plaquage, offensif, grattage</t>
  </si>
  <si>
    <t>passe 2 côtés</t>
  </si>
  <si>
    <t>se placer, se replacer&amp;&amp;</t>
  </si>
  <si>
    <t>se proposer dans la ligne&amp;&amp;</t>
  </si>
  <si>
    <t>G1</t>
  </si>
  <si>
    <t>G2</t>
  </si>
  <si>
    <t>G1 G2</t>
  </si>
  <si>
    <t>G5</t>
  </si>
  <si>
    <t>G3</t>
  </si>
  <si>
    <t>1ereL</t>
  </si>
  <si>
    <t>G4</t>
  </si>
  <si>
    <t>G4 G5</t>
  </si>
  <si>
    <t>G2 G4</t>
  </si>
  <si>
    <t>G3 G4</t>
  </si>
  <si>
    <t xml:space="preserve">G1
</t>
  </si>
  <si>
    <t xml:space="preserve">G1
G2
</t>
  </si>
  <si>
    <t xml:space="preserve">
G2
</t>
  </si>
  <si>
    <t xml:space="preserve">G1
G3
</t>
  </si>
  <si>
    <t xml:space="preserve">
G3
</t>
  </si>
  <si>
    <t xml:space="preserve">
G4
</t>
  </si>
  <si>
    <t xml:space="preserve">
G3
G5</t>
  </si>
  <si>
    <t xml:space="preserve">
G5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</si>
</sst>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.00&quot; €&quot;_-;\-* #,##0.00&quot; €&quot;_-;_-* \-??&quot; €&quot;_-;_-@_-"/>
    <numFmt numFmtId="165" formatCode="0#&quot; &quot;##&quot; &quot;##&quot; &quot;##&quot; &quot;##"/>
    <numFmt numFmtId="166" formatCode="&quot; &quot;#,##0.00&quot; € &quot;;&quot;-&quot;#,##0.00&quot; € &quot;;&quot; -&quot;#&quot; € &quot;;&quot; &quot;@&quot; &quot;"/>
    <numFmt numFmtId="167" formatCode="[$-40C]General"/>
    <numFmt numFmtId="168" formatCode="#,##0.00&quot; &quot;[$€-40C];[Red]&quot;-&quot;#,##0.00&quot; &quot;[$€-40C]"/>
    <numFmt numFmtId="169" formatCode="00000"/>
    <numFmt numFmtId="170" formatCode="#,###,###,###,000"/>
  </numFmts>
  <fonts count="4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name val="Mangal"/>
      <family val="2"/>
    </font>
    <font>
      <u/>
      <sz val="10"/>
      <color indexed="12"/>
      <name val="Arial"/>
      <family val="2"/>
      <charset val="1"/>
    </font>
    <font>
      <u/>
      <sz val="11"/>
      <color indexed="12"/>
      <name val="Calibri"/>
      <family val="2"/>
      <charset val="1"/>
    </font>
    <font>
      <sz val="10"/>
      <name val="Arial"/>
      <family val="2"/>
      <charset val="1"/>
    </font>
    <font>
      <sz val="11"/>
      <color indexed="8"/>
      <name val="Calibri"/>
      <family val="2"/>
      <charset val="1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Calibri"/>
      <family val="2"/>
    </font>
    <font>
      <sz val="10"/>
      <color rgb="FF000000"/>
      <name val="Mangal"/>
      <family val="1"/>
    </font>
    <font>
      <b/>
      <i/>
      <sz val="16"/>
      <color theme="1"/>
      <name val="Arial"/>
      <family val="2"/>
    </font>
    <font>
      <u/>
      <sz val="10"/>
      <color rgb="FF0000FF"/>
      <name val="Arial"/>
      <family val="2"/>
    </font>
    <font>
      <u/>
      <sz val="11"/>
      <color rgb="FF0000FF"/>
      <name val="Calibri"/>
      <family val="2"/>
    </font>
    <font>
      <sz val="10"/>
      <color rgb="FF000000"/>
      <name val="Arial"/>
      <family val="2"/>
    </font>
    <font>
      <b/>
      <i/>
      <u/>
      <sz val="11"/>
      <color theme="1"/>
      <name val="Arial"/>
      <family val="2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indexed="8"/>
      <name val="Calibri"/>
      <family val="2"/>
      <scheme val="minor"/>
    </font>
    <font>
      <sz val="16"/>
      <name val="Calibri"/>
      <family val="2"/>
      <scheme val="minor"/>
    </font>
    <font>
      <b/>
      <sz val="16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3">
    <xf numFmtId="0" fontId="0" fillId="0" borderId="0"/>
    <xf numFmtId="0" fontId="10" fillId="0" borderId="0"/>
    <xf numFmtId="0" fontId="11" fillId="0" borderId="0"/>
    <xf numFmtId="0" fontId="12" fillId="0" borderId="0" applyNumberFormat="0" applyFill="0" applyBorder="0" applyAlignment="0" applyProtection="0"/>
    <xf numFmtId="0" fontId="13" fillId="0" borderId="0"/>
    <xf numFmtId="0" fontId="8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14" fillId="0" borderId="0" applyNumberFormat="0" applyFill="0" applyBorder="0" applyAlignment="0" applyProtection="0"/>
    <xf numFmtId="44" fontId="10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8" fillId="0" borderId="0"/>
    <xf numFmtId="0" fontId="18" fillId="0" borderId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8" fillId="0" borderId="0"/>
    <xf numFmtId="164" fontId="15" fillId="0" borderId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7" fillId="0" borderId="0" applyNumberFormat="0" applyFill="0" applyBorder="0" applyAlignment="0" applyProtection="0"/>
    <xf numFmtId="0" fontId="18" fillId="0" borderId="0"/>
    <xf numFmtId="0" fontId="18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166" fontId="23" fillId="0" borderId="0"/>
    <xf numFmtId="166" fontId="24" fillId="0" borderId="0"/>
    <xf numFmtId="167" fontId="23" fillId="0" borderId="0"/>
    <xf numFmtId="0" fontId="25" fillId="0" borderId="0">
      <alignment horizontal="center"/>
    </xf>
    <xf numFmtId="0" fontId="25" fillId="0" borderId="0">
      <alignment horizontal="center" textRotation="90"/>
    </xf>
    <xf numFmtId="167" fontId="26" fillId="0" borderId="0"/>
    <xf numFmtId="167" fontId="26" fillId="0" borderId="0"/>
    <xf numFmtId="167" fontId="27" fillId="0" borderId="0"/>
    <xf numFmtId="167" fontId="27" fillId="0" borderId="0"/>
    <xf numFmtId="167" fontId="27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8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0" fontId="29" fillId="0" borderId="0"/>
    <xf numFmtId="168" fontId="29" fillId="0" borderId="0"/>
    <xf numFmtId="0" fontId="19" fillId="0" borderId="0"/>
    <xf numFmtId="43" fontId="33" fillId="0" borderId="0" applyFont="0" applyFill="0" applyBorder="0" applyAlignment="0" applyProtection="0"/>
  </cellStyleXfs>
  <cellXfs count="102">
    <xf numFmtId="0" fontId="0" fillId="0" borderId="0" xfId="0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0" fillId="0" borderId="1" xfId="0" applyFont="1" applyBorder="1" applyAlignment="1">
      <alignment horizontal="left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21" fillId="0" borderId="1" xfId="0" applyFont="1" applyBorder="1" applyAlignment="1" applyProtection="1">
      <alignment horizontal="left" vertical="center"/>
      <protection locked="0"/>
    </xf>
    <xf numFmtId="0" fontId="20" fillId="3" borderId="1" xfId="0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31" fillId="0" borderId="1" xfId="0" applyFont="1" applyBorder="1"/>
    <xf numFmtId="169" fontId="21" fillId="8" borderId="1" xfId="1" applyNumberFormat="1" applyFont="1" applyFill="1" applyBorder="1" applyAlignment="1">
      <alignment horizontal="center" vertical="center" wrapText="1"/>
    </xf>
    <xf numFmtId="169" fontId="21" fillId="0" borderId="1" xfId="1" applyNumberFormat="1" applyFont="1" applyBorder="1" applyAlignment="1">
      <alignment horizontal="center" vertical="center"/>
    </xf>
    <xf numFmtId="169" fontId="21" fillId="0" borderId="1" xfId="1" applyNumberFormat="1" applyFont="1" applyBorder="1" applyAlignment="1">
      <alignment horizontal="center" vertical="center" wrapText="1"/>
    </xf>
    <xf numFmtId="0" fontId="32" fillId="10" borderId="1" xfId="0" applyFont="1" applyFill="1" applyBorder="1" applyAlignment="1" applyProtection="1">
      <alignment horizontal="left" vertical="center"/>
      <protection locked="0"/>
    </xf>
    <xf numFmtId="0" fontId="9" fillId="10" borderId="1" xfId="0" applyFont="1" applyFill="1" applyBorder="1" applyAlignment="1">
      <alignment horizontal="left" vertical="center"/>
    </xf>
    <xf numFmtId="0" fontId="9" fillId="10" borderId="1" xfId="0" applyFont="1" applyFill="1" applyBorder="1" applyAlignment="1">
      <alignment horizontal="center" vertical="center"/>
    </xf>
    <xf numFmtId="169" fontId="21" fillId="0" borderId="1" xfId="1" applyNumberFormat="1" applyFont="1" applyFill="1" applyBorder="1" applyAlignment="1">
      <alignment horizontal="center" vertical="center"/>
    </xf>
    <xf numFmtId="169" fontId="21" fillId="7" borderId="1" xfId="1" applyNumberFormat="1" applyFont="1" applyFill="1" applyBorder="1" applyAlignment="1">
      <alignment horizontal="center" vertical="center" wrapText="1"/>
    </xf>
    <xf numFmtId="49" fontId="20" fillId="0" borderId="1" xfId="1" applyNumberFormat="1" applyFont="1" applyBorder="1" applyAlignment="1">
      <alignment horizontal="center" vertical="center" wrapText="1"/>
    </xf>
    <xf numFmtId="0" fontId="21" fillId="5" borderId="1" xfId="0" applyFont="1" applyFill="1" applyBorder="1" applyAlignment="1" applyProtection="1">
      <alignment horizontal="left" vertical="center"/>
      <protection locked="0"/>
    </xf>
    <xf numFmtId="0" fontId="0" fillId="5" borderId="1" xfId="0" applyFont="1" applyFill="1" applyBorder="1" applyAlignment="1">
      <alignment horizontal="left" vertical="center"/>
    </xf>
    <xf numFmtId="14" fontId="21" fillId="2" borderId="1" xfId="0" applyNumberFormat="1" applyFont="1" applyFill="1" applyBorder="1" applyAlignment="1" applyProtection="1">
      <alignment horizontal="center" vertical="center"/>
      <protection locked="0"/>
    </xf>
    <xf numFmtId="14" fontId="21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21" fillId="9" borderId="1" xfId="1" applyNumberFormat="1" applyFont="1" applyFill="1" applyBorder="1" applyAlignment="1">
      <alignment horizontal="center" vertical="center" wrapText="1"/>
    </xf>
    <xf numFmtId="170" fontId="0" fillId="0" borderId="1" xfId="0" applyNumberFormat="1" applyBorder="1" applyAlignment="1">
      <alignment horizontal="center" vertical="center"/>
    </xf>
    <xf numFmtId="170" fontId="20" fillId="0" borderId="1" xfId="182" applyNumberFormat="1" applyFont="1" applyBorder="1" applyAlignment="1">
      <alignment horizontal="center" vertical="center"/>
    </xf>
    <xf numFmtId="170" fontId="21" fillId="0" borderId="1" xfId="1" applyNumberFormat="1" applyFont="1" applyBorder="1" applyAlignment="1">
      <alignment horizontal="center" vertical="center"/>
    </xf>
    <xf numFmtId="170" fontId="21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textRotation="90" wrapText="1"/>
    </xf>
    <xf numFmtId="9" fontId="9" fillId="0" borderId="1" xfId="0" applyNumberFormat="1" applyFont="1" applyFill="1" applyBorder="1" applyAlignment="1">
      <alignment horizontal="center" wrapText="1"/>
    </xf>
    <xf numFmtId="9" fontId="9" fillId="0" borderId="1" xfId="0" applyNumberFormat="1" applyFont="1" applyFill="1" applyBorder="1" applyAlignment="1">
      <alignment horizontal="center" vertical="center" wrapText="1"/>
    </xf>
    <xf numFmtId="9" fontId="0" fillId="0" borderId="1" xfId="0" applyNumberFormat="1" applyFont="1" applyFill="1" applyBorder="1" applyAlignment="1">
      <alignment horizontal="center"/>
    </xf>
    <xf numFmtId="0" fontId="30" fillId="0" borderId="1" xfId="0" applyFont="1" applyBorder="1" applyAlignment="1">
      <alignment horizontal="center" vertical="center" wrapText="1"/>
    </xf>
    <xf numFmtId="0" fontId="31" fillId="0" borderId="1" xfId="0" applyFont="1" applyFill="1" applyBorder="1"/>
    <xf numFmtId="0" fontId="0" fillId="0" borderId="1" xfId="0" applyFont="1" applyFill="1" applyBorder="1"/>
    <xf numFmtId="0" fontId="31" fillId="0" borderId="1" xfId="0" applyFont="1" applyBorder="1" applyAlignment="1">
      <alignment wrapText="1"/>
    </xf>
    <xf numFmtId="0" fontId="31" fillId="0" borderId="1" xfId="0" applyFont="1" applyBorder="1" applyAlignment="1">
      <alignment horizontal="center" wrapText="1"/>
    </xf>
    <xf numFmtId="0" fontId="36" fillId="0" borderId="1" xfId="0" applyFont="1" applyBorder="1" applyAlignment="1">
      <alignment horizontal="left"/>
    </xf>
    <xf numFmtId="0" fontId="36" fillId="0" borderId="1" xfId="0" applyFont="1" applyBorder="1" applyAlignment="1"/>
    <xf numFmtId="0" fontId="36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vertical="center" wrapText="1"/>
    </xf>
    <xf numFmtId="0" fontId="37" fillId="0" borderId="1" xfId="0" applyFont="1" applyBorder="1" applyAlignment="1">
      <alignment horizontal="left"/>
    </xf>
    <xf numFmtId="0" fontId="38" fillId="0" borderId="1" xfId="1" applyFont="1" applyBorder="1" applyAlignment="1">
      <alignment horizontal="left" vertical="center"/>
    </xf>
    <xf numFmtId="0" fontId="38" fillId="0" borderId="1" xfId="1" applyFont="1" applyBorder="1" applyAlignment="1">
      <alignment horizontal="left" vertical="center" wrapText="1"/>
    </xf>
    <xf numFmtId="0" fontId="38" fillId="8" borderId="1" xfId="1" applyFont="1" applyFill="1" applyBorder="1" applyAlignment="1">
      <alignment horizontal="left" vertical="center" wrapText="1"/>
    </xf>
    <xf numFmtId="0" fontId="38" fillId="0" borderId="1" xfId="1" applyFont="1" applyFill="1" applyBorder="1" applyAlignment="1">
      <alignment horizontal="left" vertical="center" wrapText="1"/>
    </xf>
    <xf numFmtId="0" fontId="38" fillId="5" borderId="1" xfId="1" applyFont="1" applyFill="1" applyBorder="1" applyAlignment="1">
      <alignment horizontal="left" vertical="center" wrapText="1"/>
    </xf>
    <xf numFmtId="0" fontId="39" fillId="5" borderId="1" xfId="1" applyFont="1" applyFill="1" applyBorder="1" applyAlignment="1">
      <alignment horizontal="left" vertical="center" wrapText="1"/>
    </xf>
    <xf numFmtId="0" fontId="38" fillId="0" borderId="1" xfId="0" applyFont="1" applyBorder="1" applyAlignment="1" applyProtection="1">
      <alignment horizontal="left" vertical="center"/>
      <protection locked="0"/>
    </xf>
    <xf numFmtId="0" fontId="38" fillId="5" borderId="1" xfId="0" applyFont="1" applyFill="1" applyBorder="1" applyAlignment="1" applyProtection="1">
      <alignment horizontal="left" vertical="center"/>
      <protection locked="0"/>
    </xf>
    <xf numFmtId="0" fontId="37" fillId="4" borderId="1" xfId="0" applyFont="1" applyFill="1" applyBorder="1" applyAlignment="1">
      <alignment horizontal="left" vertical="center"/>
    </xf>
    <xf numFmtId="0" fontId="37" fillId="0" borderId="1" xfId="0" applyFont="1" applyBorder="1" applyAlignment="1">
      <alignment horizontal="left" vertical="center"/>
    </xf>
    <xf numFmtId="0" fontId="37" fillId="5" borderId="1" xfId="0" applyFont="1" applyFill="1" applyBorder="1" applyAlignment="1">
      <alignment horizontal="left" vertical="center"/>
    </xf>
    <xf numFmtId="0" fontId="37" fillId="0" borderId="1" xfId="0" applyFont="1" applyBorder="1" applyAlignment="1"/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textRotation="90" wrapText="1"/>
    </xf>
    <xf numFmtId="0" fontId="9" fillId="0" borderId="1" xfId="0" applyFont="1" applyBorder="1" applyAlignment="1">
      <alignment horizontal="left" vertical="center"/>
    </xf>
    <xf numFmtId="0" fontId="40" fillId="10" borderId="1" xfId="0" applyFont="1" applyFill="1" applyBorder="1" applyAlignment="1" applyProtection="1">
      <alignment horizontal="left" vertical="center"/>
      <protection locked="0"/>
    </xf>
    <xf numFmtId="0" fontId="36" fillId="10" borderId="1" xfId="0" applyFont="1" applyFill="1" applyBorder="1" applyAlignment="1">
      <alignment horizontal="left" vertical="center"/>
    </xf>
    <xf numFmtId="0" fontId="0" fillId="0" borderId="1" xfId="0" quotePrefix="1" applyFont="1" applyFill="1" applyBorder="1" applyAlignment="1">
      <alignment horizontal="left" vertical="center"/>
    </xf>
    <xf numFmtId="0" fontId="37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9" fontId="0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9" fontId="0" fillId="0" borderId="1" xfId="0" quotePrefix="1" applyNumberFormat="1" applyFont="1" applyFill="1" applyBorder="1" applyAlignment="1">
      <alignment horizontal="left" vertical="center"/>
    </xf>
    <xf numFmtId="0" fontId="0" fillId="5" borderId="1" xfId="0" quotePrefix="1" applyFont="1" applyFill="1" applyBorder="1" applyAlignment="1">
      <alignment horizontal="left" vertical="center"/>
    </xf>
    <xf numFmtId="0" fontId="9" fillId="10" borderId="1" xfId="0" quotePrefix="1" applyFont="1" applyFill="1" applyBorder="1" applyAlignment="1">
      <alignment horizontal="left" vertical="center"/>
    </xf>
    <xf numFmtId="9" fontId="9" fillId="0" borderId="1" xfId="0" applyNumberFormat="1" applyFont="1" applyFill="1" applyBorder="1" applyAlignment="1">
      <alignment horizontal="left" vertical="center"/>
    </xf>
    <xf numFmtId="9" fontId="0" fillId="0" borderId="0" xfId="0" applyNumberFormat="1" applyFill="1" applyAlignment="1">
      <alignment horizontal="left" vertical="center"/>
    </xf>
    <xf numFmtId="0" fontId="0" fillId="2" borderId="1" xfId="0" applyFont="1" applyFill="1" applyBorder="1" applyAlignment="1">
      <alignment horizontal="center" vertical="center"/>
    </xf>
    <xf numFmtId="14" fontId="0" fillId="2" borderId="1" xfId="0" applyNumberFormat="1" applyFont="1" applyFill="1" applyBorder="1" applyAlignment="1">
      <alignment horizontal="center" vertical="center"/>
    </xf>
    <xf numFmtId="170" fontId="0" fillId="0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2" borderId="1" xfId="0" applyNumberFormat="1" applyFont="1" applyFill="1" applyBorder="1" applyAlignment="1">
      <alignment horizontal="center" vertical="center"/>
    </xf>
    <xf numFmtId="0" fontId="34" fillId="10" borderId="1" xfId="0" applyFont="1" applyFill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165" fontId="20" fillId="3" borderId="1" xfId="0" applyNumberFormat="1" applyFont="1" applyFill="1" applyBorder="1" applyAlignment="1">
      <alignment horizontal="center" vertical="center" wrapText="1"/>
    </xf>
    <xf numFmtId="0" fontId="9" fillId="6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0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49" fontId="0" fillId="0" borderId="1" xfId="0" quotePrefix="1" applyNumberFormat="1" applyFont="1" applyBorder="1" applyAlignment="1">
      <alignment horizontal="center" vertical="center"/>
    </xf>
    <xf numFmtId="49" fontId="0" fillId="2" borderId="1" xfId="0" applyNumberFormat="1" applyFont="1" applyFill="1" applyBorder="1" applyAlignment="1">
      <alignment horizontal="center" vertical="center"/>
    </xf>
    <xf numFmtId="49" fontId="0" fillId="0" borderId="1" xfId="0" quotePrefix="1" applyNumberFormat="1" applyFont="1" applyFill="1" applyBorder="1" applyAlignment="1">
      <alignment horizontal="center" vertical="center"/>
    </xf>
    <xf numFmtId="49" fontId="9" fillId="10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0" fillId="0" borderId="1" xfId="0" quotePrefix="1" applyNumberFormat="1" applyFont="1" applyBorder="1" applyAlignment="1">
      <alignment horizontal="center" vertical="center"/>
    </xf>
    <xf numFmtId="0" fontId="0" fillId="0" borderId="1" xfId="0" quotePrefix="1" applyNumberFormat="1" applyFont="1" applyFill="1" applyBorder="1" applyAlignment="1">
      <alignment horizontal="center" vertical="center"/>
    </xf>
    <xf numFmtId="0" fontId="9" fillId="10" borderId="1" xfId="0" applyNumberFormat="1" applyFont="1" applyFill="1" applyBorder="1" applyAlignment="1">
      <alignment horizontal="center" vertical="center"/>
    </xf>
    <xf numFmtId="0" fontId="9" fillId="11" borderId="2" xfId="0" applyFont="1" applyFill="1" applyBorder="1" applyAlignment="1">
      <alignment horizontal="center" vertical="center" textRotation="90" wrapText="1"/>
    </xf>
    <xf numFmtId="0" fontId="9" fillId="2" borderId="1" xfId="0" applyFont="1" applyFill="1" applyBorder="1" applyAlignment="1">
      <alignment horizontal="center" vertical="center" textRotation="90" wrapText="1"/>
    </xf>
    <xf numFmtId="0" fontId="41" fillId="13" borderId="1" xfId="0" applyFont="1" applyFill="1" applyBorder="1" applyAlignment="1">
      <alignment horizontal="center" vertical="center" textRotation="90" wrapText="1"/>
    </xf>
    <xf numFmtId="0" fontId="9" fillId="14" borderId="1" xfId="0" applyFont="1" applyFill="1" applyBorder="1" applyAlignment="1">
      <alignment horizontal="center" vertical="center" textRotation="90" wrapText="1"/>
    </xf>
    <xf numFmtId="0" fontId="41" fillId="12" borderId="1" xfId="0" applyFont="1" applyFill="1" applyBorder="1" applyAlignment="1">
      <alignment horizontal="center" vertical="center" textRotation="90" wrapText="1"/>
    </xf>
    <xf numFmtId="0" fontId="9" fillId="0" borderId="2" xfId="0" applyFont="1" applyFill="1" applyBorder="1" applyAlignment="1">
      <alignment horizontal="center" vertical="center" textRotation="90" wrapText="1"/>
    </xf>
  </cellXfs>
  <cellStyles count="183">
    <cellStyle name="Euro" xfId="11"/>
    <cellStyle name="Euro 2" xfId="34"/>
    <cellStyle name="Euro 2 2" xfId="110"/>
    <cellStyle name="Euro 3" xfId="109"/>
    <cellStyle name="Excel Built-in Normal" xfId="111"/>
    <cellStyle name="Excel Built-in Normal 2" xfId="181"/>
    <cellStyle name="Heading" xfId="112"/>
    <cellStyle name="Heading1" xfId="113"/>
    <cellStyle name="Lien hypertexte 2" xfId="3"/>
    <cellStyle name="Lien hypertexte 2 2" xfId="32"/>
    <cellStyle name="Lien hypertexte 2 2 2" xfId="115"/>
    <cellStyle name="Lien hypertexte 2 3" xfId="114"/>
    <cellStyle name="Lien hypertexte 3" xfId="10"/>
    <cellStyle name="Lien hypertexte 3 2" xfId="31"/>
    <cellStyle name="Lien hypertexte 3 2 2" xfId="117"/>
    <cellStyle name="Lien hypertexte 3 3" xfId="116"/>
    <cellStyle name="Lien hypertexte 4" xfId="38"/>
    <cellStyle name="Lien hypertexte 4 2" xfId="118"/>
    <cellStyle name="Milliers" xfId="182" builtinId="3"/>
    <cellStyle name="Normal" xfId="0" builtinId="0"/>
    <cellStyle name="Normal 2" xfId="1"/>
    <cellStyle name="Normal 2 2" xfId="29"/>
    <cellStyle name="Normal 2 2 2" xfId="120"/>
    <cellStyle name="Normal 2 3" xfId="119"/>
    <cellStyle name="Normal 3" xfId="2"/>
    <cellStyle name="Normal 3 2" xfId="8"/>
    <cellStyle name="Normal 3 2 2" xfId="33"/>
    <cellStyle name="Normal 3 2 2 2" xfId="123"/>
    <cellStyle name="Normal 3 2 3" xfId="122"/>
    <cellStyle name="Normal 3 3" xfId="39"/>
    <cellStyle name="Normal 3 3 2" xfId="124"/>
    <cellStyle name="Normal 3 4" xfId="121"/>
    <cellStyle name="Normal 4" xfId="4"/>
    <cellStyle name="Normal 4 2" xfId="9"/>
    <cellStyle name="Normal 4 2 2" xfId="40"/>
    <cellStyle name="Normal 4 2 2 2" xfId="127"/>
    <cellStyle name="Normal 4 2 3" xfId="126"/>
    <cellStyle name="Normal 4 3" xfId="30"/>
    <cellStyle name="Normal 4 3 2" xfId="128"/>
    <cellStyle name="Normal 4 4" xfId="125"/>
    <cellStyle name="Normal 5" xfId="5"/>
    <cellStyle name="Normal 5 10" xfId="129"/>
    <cellStyle name="Normal 5 2" xfId="7"/>
    <cellStyle name="Normal 5 2 2" xfId="16"/>
    <cellStyle name="Normal 5 2 2 2" xfId="26"/>
    <cellStyle name="Normal 5 2 2 2 2" xfId="85"/>
    <cellStyle name="Normal 5 2 2 2 3" xfId="132"/>
    <cellStyle name="Normal 5 2 2 3" xfId="45"/>
    <cellStyle name="Normal 5 2 2 3 2" xfId="95"/>
    <cellStyle name="Normal 5 2 2 3 3" xfId="133"/>
    <cellStyle name="Normal 5 2 2 4" xfId="50"/>
    <cellStyle name="Normal 5 2 2 4 2" xfId="134"/>
    <cellStyle name="Normal 5 2 2 5" xfId="60"/>
    <cellStyle name="Normal 5 2 2 5 2" xfId="100"/>
    <cellStyle name="Normal 5 2 2 5 3" xfId="135"/>
    <cellStyle name="Normal 5 2 2 6" xfId="75"/>
    <cellStyle name="Normal 5 2 2 7" xfId="131"/>
    <cellStyle name="Normal 5 2 3" xfId="21"/>
    <cellStyle name="Normal 5 2 3 2" xfId="80"/>
    <cellStyle name="Normal 5 2 3 3" xfId="136"/>
    <cellStyle name="Normal 5 2 4" xfId="37"/>
    <cellStyle name="Normal 5 2 4 2" xfId="90"/>
    <cellStyle name="Normal 5 2 4 3" xfId="137"/>
    <cellStyle name="Normal 5 2 5" xfId="49"/>
    <cellStyle name="Normal 5 2 5 2" xfId="138"/>
    <cellStyle name="Normal 5 2 6" xfId="59"/>
    <cellStyle name="Normal 5 2 6 2" xfId="99"/>
    <cellStyle name="Normal 5 2 6 3" xfId="139"/>
    <cellStyle name="Normal 5 2 7" xfId="70"/>
    <cellStyle name="Normal 5 2 8" xfId="130"/>
    <cellStyle name="Normal 5 3" xfId="13"/>
    <cellStyle name="Normal 5 3 2" xfId="15"/>
    <cellStyle name="Normal 5 3 2 2" xfId="25"/>
    <cellStyle name="Normal 5 3 2 2 2" xfId="84"/>
    <cellStyle name="Normal 5 3 2 2 3" xfId="142"/>
    <cellStyle name="Normal 5 3 2 3" xfId="44"/>
    <cellStyle name="Normal 5 3 2 3 2" xfId="94"/>
    <cellStyle name="Normal 5 3 2 3 3" xfId="143"/>
    <cellStyle name="Normal 5 3 2 4" xfId="52"/>
    <cellStyle name="Normal 5 3 2 4 2" xfId="144"/>
    <cellStyle name="Normal 5 3 2 5" xfId="62"/>
    <cellStyle name="Normal 5 3 2 5 2" xfId="102"/>
    <cellStyle name="Normal 5 3 2 5 3" xfId="145"/>
    <cellStyle name="Normal 5 3 2 6" xfId="74"/>
    <cellStyle name="Normal 5 3 2 7" xfId="141"/>
    <cellStyle name="Normal 5 3 3" xfId="23"/>
    <cellStyle name="Normal 5 3 3 2" xfId="82"/>
    <cellStyle name="Normal 5 3 3 3" xfId="146"/>
    <cellStyle name="Normal 5 3 4" xfId="42"/>
    <cellStyle name="Normal 5 3 4 2" xfId="92"/>
    <cellStyle name="Normal 5 3 4 3" xfId="147"/>
    <cellStyle name="Normal 5 3 5" xfId="51"/>
    <cellStyle name="Normal 5 3 5 2" xfId="148"/>
    <cellStyle name="Normal 5 3 6" xfId="61"/>
    <cellStyle name="Normal 5 3 6 2" xfId="101"/>
    <cellStyle name="Normal 5 3 6 3" xfId="149"/>
    <cellStyle name="Normal 5 3 7" xfId="72"/>
    <cellStyle name="Normal 5 3 8" xfId="140"/>
    <cellStyle name="Normal 5 4" xfId="14"/>
    <cellStyle name="Normal 5 4 2" xfId="24"/>
    <cellStyle name="Normal 5 4 2 2" xfId="83"/>
    <cellStyle name="Normal 5 4 2 3" xfId="151"/>
    <cellStyle name="Normal 5 4 3" xfId="43"/>
    <cellStyle name="Normal 5 4 3 2" xfId="93"/>
    <cellStyle name="Normal 5 4 3 3" xfId="152"/>
    <cellStyle name="Normal 5 4 4" xfId="53"/>
    <cellStyle name="Normal 5 4 4 2" xfId="153"/>
    <cellStyle name="Normal 5 4 5" xfId="63"/>
    <cellStyle name="Normal 5 4 5 2" xfId="103"/>
    <cellStyle name="Normal 5 4 5 3" xfId="154"/>
    <cellStyle name="Normal 5 4 6" xfId="73"/>
    <cellStyle name="Normal 5 4 7" xfId="150"/>
    <cellStyle name="Normal 5 5" xfId="19"/>
    <cellStyle name="Normal 5 5 2" xfId="78"/>
    <cellStyle name="Normal 5 5 3" xfId="155"/>
    <cellStyle name="Normal 5 6" xfId="35"/>
    <cellStyle name="Normal 5 6 2" xfId="88"/>
    <cellStyle name="Normal 5 6 3" xfId="156"/>
    <cellStyle name="Normal 5 7" xfId="48"/>
    <cellStyle name="Normal 5 7 2" xfId="157"/>
    <cellStyle name="Normal 5 8" xfId="58"/>
    <cellStyle name="Normal 5 8 2" xfId="98"/>
    <cellStyle name="Normal 5 8 3" xfId="158"/>
    <cellStyle name="Normal 5 9" xfId="68"/>
    <cellStyle name="Normal 6" xfId="6"/>
    <cellStyle name="Normal 6 2" xfId="17"/>
    <cellStyle name="Normal 6 2 2" xfId="27"/>
    <cellStyle name="Normal 6 2 2 2" xfId="86"/>
    <cellStyle name="Normal 6 2 2 3" xfId="161"/>
    <cellStyle name="Normal 6 2 3" xfId="46"/>
    <cellStyle name="Normal 6 2 3 2" xfId="96"/>
    <cellStyle name="Normal 6 2 3 3" xfId="162"/>
    <cellStyle name="Normal 6 2 4" xfId="55"/>
    <cellStyle name="Normal 6 2 4 2" xfId="163"/>
    <cellStyle name="Normal 6 2 5" xfId="65"/>
    <cellStyle name="Normal 6 2 5 2" xfId="105"/>
    <cellStyle name="Normal 6 2 5 3" xfId="164"/>
    <cellStyle name="Normal 6 2 6" xfId="76"/>
    <cellStyle name="Normal 6 2 7" xfId="160"/>
    <cellStyle name="Normal 6 3" xfId="20"/>
    <cellStyle name="Normal 6 3 2" xfId="79"/>
    <cellStyle name="Normal 6 3 3" xfId="165"/>
    <cellStyle name="Normal 6 4" xfId="36"/>
    <cellStyle name="Normal 6 4 2" xfId="89"/>
    <cellStyle name="Normal 6 4 3" xfId="166"/>
    <cellStyle name="Normal 6 5" xfId="54"/>
    <cellStyle name="Normal 6 5 2" xfId="167"/>
    <cellStyle name="Normal 6 6" xfId="64"/>
    <cellStyle name="Normal 6 6 2" xfId="104"/>
    <cellStyle name="Normal 6 6 3" xfId="168"/>
    <cellStyle name="Normal 6 7" xfId="69"/>
    <cellStyle name="Normal 6 8" xfId="159"/>
    <cellStyle name="Normal 7" xfId="12"/>
    <cellStyle name="Normal 7 2" xfId="18"/>
    <cellStyle name="Normal 7 2 2" xfId="28"/>
    <cellStyle name="Normal 7 2 2 2" xfId="87"/>
    <cellStyle name="Normal 7 2 2 3" xfId="171"/>
    <cellStyle name="Normal 7 2 3" xfId="47"/>
    <cellStyle name="Normal 7 2 3 2" xfId="97"/>
    <cellStyle name="Normal 7 2 3 3" xfId="172"/>
    <cellStyle name="Normal 7 2 4" xfId="57"/>
    <cellStyle name="Normal 7 2 4 2" xfId="173"/>
    <cellStyle name="Normal 7 2 5" xfId="67"/>
    <cellStyle name="Normal 7 2 5 2" xfId="107"/>
    <cellStyle name="Normal 7 2 5 3" xfId="174"/>
    <cellStyle name="Normal 7 2 6" xfId="77"/>
    <cellStyle name="Normal 7 2 7" xfId="170"/>
    <cellStyle name="Normal 7 3" xfId="22"/>
    <cellStyle name="Normal 7 3 2" xfId="81"/>
    <cellStyle name="Normal 7 3 3" xfId="175"/>
    <cellStyle name="Normal 7 4" xfId="41"/>
    <cellStyle name="Normal 7 4 2" xfId="91"/>
    <cellStyle name="Normal 7 4 3" xfId="176"/>
    <cellStyle name="Normal 7 5" xfId="56"/>
    <cellStyle name="Normal 7 5 2" xfId="177"/>
    <cellStyle name="Normal 7 6" xfId="66"/>
    <cellStyle name="Normal 7 6 2" xfId="106"/>
    <cellStyle name="Normal 7 6 3" xfId="178"/>
    <cellStyle name="Normal 7 7" xfId="71"/>
    <cellStyle name="Normal 7 8" xfId="169"/>
    <cellStyle name="Normal 8" xfId="108"/>
    <cellStyle name="Result" xfId="179"/>
    <cellStyle name="Result2" xfId="18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Q121"/>
  <sheetViews>
    <sheetView tabSelected="1" zoomScaleNormal="100" workbookViewId="0">
      <selection activeCell="L126" sqref="L126"/>
    </sheetView>
  </sheetViews>
  <sheetFormatPr baseColWidth="10" defaultRowHeight="21" x14ac:dyDescent="0.35"/>
  <cols>
    <col min="1" max="1" width="7.5703125" style="5" customWidth="1"/>
    <col min="2" max="2" width="6.5703125" style="4" customWidth="1"/>
    <col min="3" max="3" width="15.7109375" style="3" customWidth="1"/>
    <col min="4" max="4" width="3.85546875" style="5" customWidth="1"/>
    <col min="5" max="5" width="15.28515625" style="47" bestFit="1" customWidth="1"/>
    <col min="6" max="6" width="21.7109375" style="59" bestFit="1" customWidth="1"/>
    <col min="7" max="7" width="18.42578125" style="10" customWidth="1"/>
    <col min="8" max="8" width="7.85546875" style="10" customWidth="1"/>
    <col min="9" max="9" width="9.42578125" style="10" customWidth="1"/>
    <col min="10" max="10" width="5.42578125" style="10" customWidth="1"/>
    <col min="11" max="11" width="11.140625" style="10" customWidth="1"/>
    <col min="12" max="12" width="26.140625" style="81" customWidth="1"/>
    <col min="13" max="13" width="7.28515625" style="92" customWidth="1"/>
    <col min="14" max="16" width="5.7109375" style="37" customWidth="1"/>
    <col min="17" max="17" width="19.42578125" style="5" customWidth="1"/>
    <col min="18" max="18" width="11.42578125" style="40"/>
    <col min="19" max="42" width="5.7109375" style="5" customWidth="1"/>
    <col min="43" max="16384" width="11.42578125" style="5"/>
  </cols>
  <sheetData>
    <row r="1" spans="1:43" s="11" customFormat="1" ht="30" x14ac:dyDescent="0.35">
      <c r="A1" s="8" t="s">
        <v>89</v>
      </c>
      <c r="B1" s="1"/>
      <c r="C1" s="2"/>
      <c r="D1" s="1"/>
      <c r="E1" s="43"/>
      <c r="F1" s="44"/>
      <c r="G1" s="33" t="s">
        <v>79</v>
      </c>
      <c r="H1" s="83">
        <f>H50+H72+H121</f>
        <v>72</v>
      </c>
      <c r="I1" s="83">
        <f>I50+I72+I121</f>
        <v>33</v>
      </c>
      <c r="J1" s="86"/>
      <c r="K1" s="83">
        <f>K50+K72+K121</f>
        <v>56</v>
      </c>
      <c r="L1" s="60" t="str">
        <f>CONCATENATE("G1 : ",COUNTIF($M5:$M121,"G1"))</f>
        <v>G1 : 5</v>
      </c>
      <c r="M1" s="60" t="str">
        <f>CONCATENATE("G2 : ",COUNTIF($M5:$M121,"G2"))</f>
        <v>G2 : 9</v>
      </c>
      <c r="N1" s="60" t="str">
        <f>CONCATENATE("G3 : ",COUNTIF($M5:$M121,"G3"))</f>
        <v>G3 : 5</v>
      </c>
      <c r="O1" s="60" t="str">
        <f>CONCATENATE("G4 : ",COUNTIF($M5:$M121,"G4"))</f>
        <v>G4 : 3</v>
      </c>
      <c r="P1" s="60" t="str">
        <f>CONCATENATE("G5 : ",COUNTIF($M5:$M121,"G5"))</f>
        <v>G5 : 3</v>
      </c>
      <c r="Q1" s="1"/>
      <c r="R1" s="39"/>
    </row>
    <row r="2" spans="1:43" s="11" customFormat="1" x14ac:dyDescent="0.35">
      <c r="A2" s="8" t="s">
        <v>90</v>
      </c>
      <c r="B2" s="1"/>
      <c r="C2" s="2"/>
      <c r="D2" s="1"/>
      <c r="E2" s="43"/>
      <c r="F2" s="44"/>
      <c r="G2" s="33" t="s">
        <v>80</v>
      </c>
      <c r="H2" s="84"/>
      <c r="I2" s="84">
        <f>I1+COUNTA(#REF!)</f>
        <v>34</v>
      </c>
      <c r="J2" s="84"/>
      <c r="K2" s="84"/>
      <c r="L2" s="32"/>
      <c r="M2" s="60"/>
      <c r="N2" s="35"/>
      <c r="O2" s="35"/>
      <c r="P2" s="35"/>
      <c r="Q2" s="1"/>
      <c r="R2" s="39"/>
      <c r="S2" s="41"/>
      <c r="T2" s="41"/>
      <c r="U2" s="41"/>
      <c r="V2" s="41"/>
      <c r="W2" s="41"/>
      <c r="X2" s="41"/>
      <c r="Y2" s="41"/>
      <c r="Z2" s="41"/>
      <c r="AA2" s="41"/>
    </row>
    <row r="3" spans="1:43" s="33" customFormat="1" ht="105" x14ac:dyDescent="0.25">
      <c r="A3" s="30" t="s">
        <v>278</v>
      </c>
      <c r="B3" s="30" t="s">
        <v>279</v>
      </c>
      <c r="C3" s="31" t="s">
        <v>280</v>
      </c>
      <c r="D3" s="34" t="s">
        <v>282</v>
      </c>
      <c r="E3" s="45" t="s">
        <v>281</v>
      </c>
      <c r="F3" s="46" t="s">
        <v>277</v>
      </c>
      <c r="G3" s="30" t="s">
        <v>283</v>
      </c>
      <c r="H3" s="30" t="s">
        <v>284</v>
      </c>
      <c r="I3" s="30" t="s">
        <v>285</v>
      </c>
      <c r="J3" s="30" t="s">
        <v>286</v>
      </c>
      <c r="K3" s="30" t="s">
        <v>305</v>
      </c>
      <c r="L3" s="32" t="s">
        <v>308</v>
      </c>
      <c r="M3" s="60"/>
      <c r="N3" s="36" t="s">
        <v>287</v>
      </c>
      <c r="O3" s="36" t="s">
        <v>288</v>
      </c>
      <c r="P3" s="36" t="s">
        <v>289</v>
      </c>
      <c r="Q3" s="33" t="s">
        <v>75</v>
      </c>
      <c r="R3" s="42" t="s">
        <v>324</v>
      </c>
      <c r="S3" s="42" t="s">
        <v>346</v>
      </c>
      <c r="T3" s="42" t="s">
        <v>345</v>
      </c>
      <c r="U3" s="42" t="s">
        <v>345</v>
      </c>
      <c r="V3" s="42" t="s">
        <v>345</v>
      </c>
      <c r="W3" s="42" t="s">
        <v>348</v>
      </c>
      <c r="X3" s="42" t="s">
        <v>347</v>
      </c>
      <c r="Y3" s="42" t="s">
        <v>347</v>
      </c>
      <c r="Z3" s="42" t="s">
        <v>347</v>
      </c>
      <c r="AA3" s="42" t="s">
        <v>347</v>
      </c>
      <c r="AB3" s="42" t="s">
        <v>349</v>
      </c>
      <c r="AC3" s="42" t="s">
        <v>349</v>
      </c>
      <c r="AD3" s="42" t="s">
        <v>349</v>
      </c>
      <c r="AE3" s="42" t="s">
        <v>349</v>
      </c>
      <c r="AF3" s="42" t="s">
        <v>351</v>
      </c>
      <c r="AG3" s="42" t="s">
        <v>349</v>
      </c>
      <c r="AH3" s="42" t="s">
        <v>350</v>
      </c>
      <c r="AI3" s="42" t="s">
        <v>350</v>
      </c>
      <c r="AJ3" s="42" t="s">
        <v>350</v>
      </c>
      <c r="AK3" s="42" t="s">
        <v>350</v>
      </c>
      <c r="AL3" s="42" t="s">
        <v>350</v>
      </c>
      <c r="AM3" s="42" t="s">
        <v>352</v>
      </c>
      <c r="AN3" s="42" t="s">
        <v>352</v>
      </c>
      <c r="AO3" s="42" t="s">
        <v>352</v>
      </c>
      <c r="AP3" s="42" t="s">
        <v>352</v>
      </c>
    </row>
    <row r="4" spans="1:43" s="62" customFormat="1" ht="143.25" hidden="1" customHeight="1" x14ac:dyDescent="0.25">
      <c r="A4" s="31"/>
      <c r="B4" s="31"/>
      <c r="C4" s="31"/>
      <c r="D4" s="61"/>
      <c r="E4" s="45"/>
      <c r="F4" s="45"/>
      <c r="G4" s="30"/>
      <c r="H4" s="30"/>
      <c r="I4" s="30"/>
      <c r="J4" s="30"/>
      <c r="K4" s="38" t="s">
        <v>306</v>
      </c>
      <c r="L4" s="32" t="s">
        <v>307</v>
      </c>
      <c r="M4" s="33"/>
      <c r="R4" s="101" t="s">
        <v>310</v>
      </c>
      <c r="S4" s="96" t="s">
        <v>328</v>
      </c>
      <c r="T4" s="96" t="s">
        <v>309</v>
      </c>
      <c r="U4" s="96" t="s">
        <v>311</v>
      </c>
      <c r="V4" s="96" t="s">
        <v>329</v>
      </c>
      <c r="W4" s="96" t="s">
        <v>330</v>
      </c>
      <c r="X4" s="97" t="s">
        <v>314</v>
      </c>
      <c r="Y4" s="97" t="s">
        <v>331</v>
      </c>
      <c r="Z4" s="97" t="s">
        <v>312</v>
      </c>
      <c r="AA4" s="97" t="s">
        <v>313</v>
      </c>
      <c r="AB4" s="98" t="s">
        <v>332</v>
      </c>
      <c r="AC4" s="98" t="s">
        <v>315</v>
      </c>
      <c r="AD4" s="98" t="s">
        <v>316</v>
      </c>
      <c r="AE4" s="98" t="s">
        <v>317</v>
      </c>
      <c r="AF4" s="98" t="s">
        <v>318</v>
      </c>
      <c r="AG4" s="98" t="s">
        <v>319</v>
      </c>
      <c r="AH4" s="99" t="s">
        <v>320</v>
      </c>
      <c r="AI4" s="99" t="s">
        <v>321</v>
      </c>
      <c r="AJ4" s="99" t="s">
        <v>322</v>
      </c>
      <c r="AK4" s="99" t="s">
        <v>333</v>
      </c>
      <c r="AL4" s="99" t="s">
        <v>323</v>
      </c>
      <c r="AM4" s="100" t="s">
        <v>325</v>
      </c>
      <c r="AN4" s="100" t="s">
        <v>334</v>
      </c>
      <c r="AO4" s="100" t="s">
        <v>327</v>
      </c>
      <c r="AP4" s="100" t="s">
        <v>326</v>
      </c>
      <c r="AQ4" s="31"/>
    </row>
    <row r="5" spans="1:43" s="62" customFormat="1" ht="21" hidden="1" customHeight="1" x14ac:dyDescent="0.25">
      <c r="A5" s="9" t="s">
        <v>33</v>
      </c>
      <c r="B5" s="9" t="str">
        <f>LEFT(G5,4)</f>
        <v>2002</v>
      </c>
      <c r="C5" s="65" t="s">
        <v>192</v>
      </c>
      <c r="D5" s="65" t="s">
        <v>72</v>
      </c>
      <c r="E5" s="57" t="s">
        <v>155</v>
      </c>
      <c r="F5" s="66" t="s">
        <v>156</v>
      </c>
      <c r="G5" s="75">
        <v>2002</v>
      </c>
      <c r="H5" s="78"/>
      <c r="I5" s="78"/>
      <c r="J5" s="10"/>
      <c r="K5" s="10"/>
      <c r="L5" s="81"/>
      <c r="M5" s="92"/>
      <c r="N5" s="68"/>
      <c r="O5" s="68"/>
      <c r="P5" s="68"/>
      <c r="Q5" s="9"/>
      <c r="R5" s="69"/>
    </row>
    <row r="6" spans="1:43" s="9" customFormat="1" ht="21" hidden="1" customHeight="1" x14ac:dyDescent="0.25">
      <c r="A6" s="9" t="s">
        <v>33</v>
      </c>
      <c r="B6" s="9" t="str">
        <f t="shared" ref="B6:B69" si="0">LEFT(G6,4)</f>
        <v>2002</v>
      </c>
      <c r="C6" s="65" t="s">
        <v>192</v>
      </c>
      <c r="D6" s="65" t="s">
        <v>72</v>
      </c>
      <c r="E6" s="56" t="s">
        <v>43</v>
      </c>
      <c r="F6" s="66" t="s">
        <v>212</v>
      </c>
      <c r="G6" s="26" t="s">
        <v>234</v>
      </c>
      <c r="H6" s="78" t="s">
        <v>73</v>
      </c>
      <c r="I6" s="78"/>
      <c r="J6" s="10"/>
      <c r="K6" s="10"/>
      <c r="L6" s="87" t="s">
        <v>303</v>
      </c>
      <c r="M6" s="93"/>
      <c r="N6" s="70"/>
      <c r="O6" s="70"/>
      <c r="P6" s="70"/>
      <c r="R6" s="67"/>
    </row>
    <row r="7" spans="1:43" s="9" customFormat="1" ht="21" hidden="1" customHeight="1" x14ac:dyDescent="0.25">
      <c r="A7" s="9" t="s">
        <v>33</v>
      </c>
      <c r="B7" s="9" t="str">
        <f t="shared" si="0"/>
        <v>2002</v>
      </c>
      <c r="C7" s="65" t="s">
        <v>192</v>
      </c>
      <c r="D7" s="65" t="s">
        <v>72</v>
      </c>
      <c r="E7" s="57" t="s">
        <v>51</v>
      </c>
      <c r="F7" s="66" t="s">
        <v>169</v>
      </c>
      <c r="G7" s="75">
        <v>2002</v>
      </c>
      <c r="H7" s="78"/>
      <c r="I7" s="78"/>
      <c r="J7" s="10"/>
      <c r="K7" s="10"/>
      <c r="L7" s="81"/>
      <c r="M7" s="92"/>
      <c r="N7" s="68"/>
      <c r="O7" s="68"/>
      <c r="P7" s="68"/>
      <c r="R7" s="67"/>
    </row>
    <row r="8" spans="1:43" s="9" customFormat="1" ht="21" hidden="1" customHeight="1" x14ac:dyDescent="0.25">
      <c r="A8" s="9" t="s">
        <v>33</v>
      </c>
      <c r="B8" s="9" t="str">
        <f t="shared" si="0"/>
        <v>2002</v>
      </c>
      <c r="C8" s="65" t="s">
        <v>192</v>
      </c>
      <c r="D8" s="65" t="s">
        <v>72</v>
      </c>
      <c r="E8" s="57" t="s">
        <v>171</v>
      </c>
      <c r="F8" s="66" t="s">
        <v>172</v>
      </c>
      <c r="G8" s="27" t="s">
        <v>228</v>
      </c>
      <c r="H8" s="78" t="s">
        <v>73</v>
      </c>
      <c r="I8" s="78"/>
      <c r="J8" s="10"/>
      <c r="K8" s="10" t="s">
        <v>74</v>
      </c>
      <c r="L8" s="88"/>
      <c r="M8" s="92" t="s">
        <v>302</v>
      </c>
      <c r="N8" s="68"/>
      <c r="O8" s="68"/>
      <c r="P8" s="68"/>
      <c r="R8" s="67"/>
    </row>
    <row r="9" spans="1:43" s="9" customFormat="1" ht="21" hidden="1" customHeight="1" x14ac:dyDescent="0.25">
      <c r="A9" s="9" t="s">
        <v>33</v>
      </c>
      <c r="B9" s="9" t="str">
        <f t="shared" si="0"/>
        <v>3738</v>
      </c>
      <c r="C9" s="65" t="s">
        <v>192</v>
      </c>
      <c r="D9" s="65" t="s">
        <v>72</v>
      </c>
      <c r="E9" s="57" t="s">
        <v>162</v>
      </c>
      <c r="F9" s="66" t="s">
        <v>163</v>
      </c>
      <c r="G9" s="76">
        <v>37388</v>
      </c>
      <c r="H9" s="78"/>
      <c r="I9" s="78"/>
      <c r="J9" s="10"/>
      <c r="K9" s="10"/>
      <c r="L9" s="81"/>
      <c r="M9" s="92"/>
      <c r="N9" s="68"/>
      <c r="O9" s="68"/>
      <c r="P9" s="68"/>
      <c r="R9" s="67"/>
    </row>
    <row r="10" spans="1:43" s="9" customFormat="1" ht="21" hidden="1" customHeight="1" x14ac:dyDescent="0.25">
      <c r="A10" s="9" t="s">
        <v>33</v>
      </c>
      <c r="B10" s="9" t="str">
        <f t="shared" si="0"/>
        <v>2002</v>
      </c>
      <c r="C10" s="65" t="s">
        <v>192</v>
      </c>
      <c r="D10" s="65" t="s">
        <v>72</v>
      </c>
      <c r="E10" s="57" t="s">
        <v>149</v>
      </c>
      <c r="F10" s="66" t="s">
        <v>45</v>
      </c>
      <c r="G10" s="75">
        <v>2002</v>
      </c>
      <c r="H10" s="78"/>
      <c r="I10" s="78"/>
      <c r="J10" s="10"/>
      <c r="K10" s="10"/>
      <c r="L10" s="81"/>
      <c r="M10" s="92"/>
      <c r="N10" s="68"/>
      <c r="O10" s="68"/>
      <c r="P10" s="68"/>
      <c r="R10" s="67"/>
    </row>
    <row r="11" spans="1:43" s="9" customFormat="1" ht="21" hidden="1" customHeight="1" x14ac:dyDescent="0.25">
      <c r="A11" s="9" t="s">
        <v>33</v>
      </c>
      <c r="B11" s="9" t="str">
        <f t="shared" si="0"/>
        <v>2002</v>
      </c>
      <c r="C11" s="65" t="s">
        <v>192</v>
      </c>
      <c r="D11" s="65" t="s">
        <v>72</v>
      </c>
      <c r="E11" s="57" t="s">
        <v>48</v>
      </c>
      <c r="F11" s="66" t="s">
        <v>42</v>
      </c>
      <c r="G11" s="75">
        <v>2002</v>
      </c>
      <c r="H11" s="78" t="s">
        <v>73</v>
      </c>
      <c r="I11" s="78"/>
      <c r="J11" s="10"/>
      <c r="K11" s="10"/>
      <c r="L11" s="81"/>
      <c r="M11" s="92"/>
      <c r="N11" s="68"/>
      <c r="O11" s="68"/>
      <c r="P11" s="68"/>
      <c r="R11" s="67"/>
    </row>
    <row r="12" spans="1:43" s="9" customFormat="1" ht="21" hidden="1" customHeight="1" x14ac:dyDescent="0.25">
      <c r="A12" s="9" t="s">
        <v>33</v>
      </c>
      <c r="B12" s="9" t="str">
        <f t="shared" si="0"/>
        <v>2002</v>
      </c>
      <c r="C12" s="65" t="s">
        <v>192</v>
      </c>
      <c r="D12" s="65" t="s">
        <v>72</v>
      </c>
      <c r="E12" s="57" t="s">
        <v>13</v>
      </c>
      <c r="F12" s="66" t="s">
        <v>148</v>
      </c>
      <c r="G12" s="75">
        <v>2002</v>
      </c>
      <c r="H12" s="78"/>
      <c r="I12" s="78"/>
      <c r="J12" s="10"/>
      <c r="K12" s="10"/>
      <c r="L12" s="81"/>
      <c r="M12" s="92"/>
      <c r="N12" s="68"/>
      <c r="O12" s="68"/>
      <c r="P12" s="68"/>
      <c r="R12" s="67"/>
    </row>
    <row r="13" spans="1:43" s="9" customFormat="1" ht="21" hidden="1" customHeight="1" x14ac:dyDescent="0.25">
      <c r="A13" s="9" t="s">
        <v>33</v>
      </c>
      <c r="B13" s="9" t="str">
        <f t="shared" si="0"/>
        <v>2002</v>
      </c>
      <c r="C13" s="65" t="s">
        <v>192</v>
      </c>
      <c r="D13" s="65" t="s">
        <v>72</v>
      </c>
      <c r="E13" s="57" t="s">
        <v>179</v>
      </c>
      <c r="F13" s="66" t="s">
        <v>180</v>
      </c>
      <c r="G13" s="77" t="s">
        <v>181</v>
      </c>
      <c r="H13" s="78"/>
      <c r="I13" s="78"/>
      <c r="J13" s="10"/>
      <c r="K13" s="10" t="s">
        <v>74</v>
      </c>
      <c r="L13" s="88"/>
      <c r="M13" s="92" t="s">
        <v>302</v>
      </c>
      <c r="N13" s="68"/>
      <c r="O13" s="68"/>
      <c r="P13" s="68"/>
      <c r="R13" s="67"/>
    </row>
    <row r="14" spans="1:43" s="9" customFormat="1" ht="21" hidden="1" customHeight="1" x14ac:dyDescent="0.25">
      <c r="A14" s="9" t="s">
        <v>33</v>
      </c>
      <c r="B14" s="9" t="str">
        <f t="shared" si="0"/>
        <v>2002</v>
      </c>
      <c r="C14" s="65" t="s">
        <v>192</v>
      </c>
      <c r="D14" s="65" t="s">
        <v>72</v>
      </c>
      <c r="E14" s="57" t="s">
        <v>91</v>
      </c>
      <c r="F14" s="66" t="s">
        <v>170</v>
      </c>
      <c r="G14" s="75">
        <v>2002</v>
      </c>
      <c r="H14" s="78" t="s">
        <v>73</v>
      </c>
      <c r="I14" s="78"/>
      <c r="J14" s="10"/>
      <c r="K14" s="10"/>
      <c r="L14" s="81"/>
      <c r="M14" s="92"/>
      <c r="N14" s="68"/>
      <c r="O14" s="68"/>
      <c r="P14" s="68"/>
      <c r="R14" s="67"/>
    </row>
    <row r="15" spans="1:43" s="9" customFormat="1" ht="21" hidden="1" customHeight="1" x14ac:dyDescent="0.25">
      <c r="A15" s="9" t="s">
        <v>33</v>
      </c>
      <c r="B15" s="9" t="str">
        <f t="shared" si="0"/>
        <v>2002</v>
      </c>
      <c r="C15" s="65" t="s">
        <v>192</v>
      </c>
      <c r="D15" s="65" t="s">
        <v>72</v>
      </c>
      <c r="E15" s="57" t="s">
        <v>146</v>
      </c>
      <c r="F15" s="66" t="s">
        <v>147</v>
      </c>
      <c r="G15" s="77" t="s">
        <v>177</v>
      </c>
      <c r="H15" s="78" t="s">
        <v>73</v>
      </c>
      <c r="I15" s="78" t="s">
        <v>76</v>
      </c>
      <c r="J15" s="10"/>
      <c r="K15" s="10" t="s">
        <v>74</v>
      </c>
      <c r="L15" s="87" t="s">
        <v>296</v>
      </c>
      <c r="M15" s="93" t="s">
        <v>336</v>
      </c>
      <c r="N15" s="70"/>
      <c r="O15" s="70"/>
      <c r="P15" s="70"/>
      <c r="R15" s="67"/>
    </row>
    <row r="16" spans="1:43" s="9" customFormat="1" ht="21" hidden="1" customHeight="1" x14ac:dyDescent="0.25">
      <c r="A16" s="9" t="s">
        <v>33</v>
      </c>
      <c r="B16" s="9" t="str">
        <f t="shared" si="0"/>
        <v>2002</v>
      </c>
      <c r="C16" s="65" t="s">
        <v>192</v>
      </c>
      <c r="D16" s="65" t="s">
        <v>72</v>
      </c>
      <c r="E16" s="66" t="s">
        <v>215</v>
      </c>
      <c r="F16" s="57" t="s">
        <v>216</v>
      </c>
      <c r="G16" s="77" t="s">
        <v>217</v>
      </c>
      <c r="H16" s="78" t="s">
        <v>73</v>
      </c>
      <c r="I16" s="78" t="s">
        <v>76</v>
      </c>
      <c r="J16" s="10"/>
      <c r="K16" s="10"/>
      <c r="L16" s="87" t="s">
        <v>296</v>
      </c>
      <c r="M16" s="93"/>
      <c r="N16" s="70"/>
      <c r="O16" s="70"/>
      <c r="P16" s="70"/>
      <c r="R16" s="67"/>
    </row>
    <row r="17" spans="1:18" s="9" customFormat="1" ht="21" customHeight="1" x14ac:dyDescent="0.25">
      <c r="A17" s="9" t="s">
        <v>33</v>
      </c>
      <c r="B17" s="9" t="str">
        <f t="shared" si="0"/>
        <v>2002</v>
      </c>
      <c r="C17" s="65" t="s">
        <v>192</v>
      </c>
      <c r="D17" s="65" t="s">
        <v>72</v>
      </c>
      <c r="E17" s="57" t="s">
        <v>37</v>
      </c>
      <c r="F17" s="66" t="s">
        <v>173</v>
      </c>
      <c r="G17" s="77" t="s">
        <v>174</v>
      </c>
      <c r="H17" s="10"/>
      <c r="I17" s="78" t="s">
        <v>76</v>
      </c>
      <c r="J17" s="10"/>
      <c r="K17" s="10" t="s">
        <v>74</v>
      </c>
      <c r="L17" s="81" t="s">
        <v>207</v>
      </c>
      <c r="M17" s="92" t="s">
        <v>337</v>
      </c>
      <c r="N17" s="68"/>
      <c r="O17" s="68"/>
      <c r="P17" s="68"/>
      <c r="R17" s="67"/>
    </row>
    <row r="18" spans="1:18" s="9" customFormat="1" ht="21" hidden="1" customHeight="1" x14ac:dyDescent="0.25">
      <c r="A18" s="9" t="s">
        <v>33</v>
      </c>
      <c r="B18" s="9" t="str">
        <f t="shared" si="0"/>
        <v>2003</v>
      </c>
      <c r="C18" s="65" t="s">
        <v>192</v>
      </c>
      <c r="D18" s="65" t="s">
        <v>72</v>
      </c>
      <c r="E18" s="57" t="s">
        <v>233</v>
      </c>
      <c r="F18" s="66" t="s">
        <v>211</v>
      </c>
      <c r="G18" s="75">
        <v>2003</v>
      </c>
      <c r="H18" s="78"/>
      <c r="I18" s="78"/>
      <c r="J18" s="10"/>
      <c r="K18" s="10"/>
      <c r="L18" s="81"/>
      <c r="M18" s="92"/>
      <c r="N18" s="68"/>
      <c r="O18" s="68"/>
      <c r="P18" s="68"/>
      <c r="R18" s="67"/>
    </row>
    <row r="19" spans="1:18" s="9" customFormat="1" ht="21" hidden="1" customHeight="1" x14ac:dyDescent="0.25">
      <c r="A19" s="9" t="s">
        <v>33</v>
      </c>
      <c r="B19" s="9" t="str">
        <f t="shared" si="0"/>
        <v>2002</v>
      </c>
      <c r="C19" s="65" t="s">
        <v>192</v>
      </c>
      <c r="D19" s="65" t="s">
        <v>72</v>
      </c>
      <c r="E19" s="57" t="s">
        <v>40</v>
      </c>
      <c r="F19" s="66" t="s">
        <v>154</v>
      </c>
      <c r="G19" s="26" t="s">
        <v>236</v>
      </c>
      <c r="H19" s="78" t="s">
        <v>73</v>
      </c>
      <c r="I19" s="78"/>
      <c r="J19" s="10"/>
      <c r="K19" s="10"/>
      <c r="L19" s="81"/>
      <c r="M19" s="92"/>
      <c r="N19" s="68"/>
      <c r="O19" s="68"/>
      <c r="P19" s="68"/>
      <c r="R19" s="67"/>
    </row>
    <row r="20" spans="1:18" s="9" customFormat="1" ht="21" hidden="1" customHeight="1" x14ac:dyDescent="0.25">
      <c r="A20" s="9" t="s">
        <v>33</v>
      </c>
      <c r="B20" s="9" t="str">
        <f t="shared" si="0"/>
        <v>2002</v>
      </c>
      <c r="C20" s="65" t="s">
        <v>192</v>
      </c>
      <c r="D20" s="65" t="s">
        <v>72</v>
      </c>
      <c r="E20" s="57" t="s">
        <v>165</v>
      </c>
      <c r="F20" s="66" t="s">
        <v>41</v>
      </c>
      <c r="G20" s="75">
        <v>2002</v>
      </c>
      <c r="H20" s="78"/>
      <c r="I20" s="78"/>
      <c r="J20" s="10"/>
      <c r="K20" s="10"/>
      <c r="L20" s="81"/>
      <c r="M20" s="92"/>
      <c r="N20" s="68"/>
      <c r="O20" s="68"/>
      <c r="P20" s="68"/>
      <c r="R20" s="67"/>
    </row>
    <row r="21" spans="1:18" s="9" customFormat="1" ht="21" hidden="1" customHeight="1" x14ac:dyDescent="0.25">
      <c r="A21" s="9" t="s">
        <v>33</v>
      </c>
      <c r="B21" s="9" t="str">
        <f t="shared" si="0"/>
        <v>2002</v>
      </c>
      <c r="C21" s="65" t="s">
        <v>192</v>
      </c>
      <c r="D21" s="65" t="s">
        <v>72</v>
      </c>
      <c r="E21" s="57" t="s">
        <v>229</v>
      </c>
      <c r="F21" s="66" t="s">
        <v>224</v>
      </c>
      <c r="G21" s="75">
        <v>2002</v>
      </c>
      <c r="H21" s="78"/>
      <c r="I21" s="78"/>
      <c r="J21" s="10"/>
      <c r="K21" s="10"/>
      <c r="L21" s="81"/>
      <c r="M21" s="92"/>
      <c r="N21" s="68"/>
      <c r="O21" s="68"/>
      <c r="P21" s="68"/>
      <c r="R21" s="67"/>
    </row>
    <row r="22" spans="1:18" s="9" customFormat="1" ht="21" hidden="1" customHeight="1" x14ac:dyDescent="0.25">
      <c r="A22" s="9" t="s">
        <v>33</v>
      </c>
      <c r="B22" s="9" t="str">
        <f t="shared" si="0"/>
        <v>2002</v>
      </c>
      <c r="C22" s="65" t="s">
        <v>192</v>
      </c>
      <c r="D22" s="65" t="s">
        <v>72</v>
      </c>
      <c r="E22" s="57" t="s">
        <v>24</v>
      </c>
      <c r="F22" s="66" t="s">
        <v>164</v>
      </c>
      <c r="G22" s="75">
        <v>2002</v>
      </c>
      <c r="H22" s="78"/>
      <c r="I22" s="78"/>
      <c r="J22" s="10"/>
      <c r="K22" s="10"/>
      <c r="L22" s="81"/>
      <c r="M22" s="92"/>
      <c r="N22" s="68"/>
      <c r="O22" s="68"/>
      <c r="P22" s="68"/>
      <c r="R22" s="67"/>
    </row>
    <row r="23" spans="1:18" s="62" customFormat="1" ht="21" hidden="1" customHeight="1" x14ac:dyDescent="0.25">
      <c r="A23" s="9" t="s">
        <v>33</v>
      </c>
      <c r="B23" s="9" t="str">
        <f t="shared" si="0"/>
        <v>2002</v>
      </c>
      <c r="C23" s="65" t="s">
        <v>192</v>
      </c>
      <c r="D23" s="65" t="s">
        <v>72</v>
      </c>
      <c r="E23" s="57" t="s">
        <v>160</v>
      </c>
      <c r="F23" s="66" t="s">
        <v>161</v>
      </c>
      <c r="G23" s="75">
        <v>2002</v>
      </c>
      <c r="H23" s="78"/>
      <c r="I23" s="78"/>
      <c r="J23" s="10"/>
      <c r="K23" s="10"/>
      <c r="L23" s="81"/>
      <c r="M23" s="92"/>
      <c r="N23" s="68"/>
      <c r="O23" s="68"/>
      <c r="P23" s="68"/>
      <c r="Q23" s="9"/>
      <c r="R23" s="67"/>
    </row>
    <row r="24" spans="1:18" s="9" customFormat="1" ht="21" hidden="1" customHeight="1" x14ac:dyDescent="0.25">
      <c r="A24" s="9" t="s">
        <v>33</v>
      </c>
      <c r="B24" s="9" t="str">
        <f t="shared" si="0"/>
        <v>2002</v>
      </c>
      <c r="C24" s="65" t="s">
        <v>192</v>
      </c>
      <c r="D24" s="65" t="s">
        <v>72</v>
      </c>
      <c r="E24" s="57" t="s">
        <v>47</v>
      </c>
      <c r="F24" s="66" t="s">
        <v>49</v>
      </c>
      <c r="G24" s="75">
        <v>2002</v>
      </c>
      <c r="H24" s="78"/>
      <c r="I24" s="78"/>
      <c r="J24" s="10"/>
      <c r="K24" s="10"/>
      <c r="L24" s="81"/>
      <c r="M24" s="92"/>
      <c r="N24" s="68"/>
      <c r="O24" s="68"/>
      <c r="P24" s="68"/>
      <c r="R24" s="69"/>
    </row>
    <row r="25" spans="1:18" s="9" customFormat="1" ht="21" hidden="1" customHeight="1" x14ac:dyDescent="0.25">
      <c r="A25" s="9" t="s">
        <v>33</v>
      </c>
      <c r="B25" s="9" t="str">
        <f t="shared" si="0"/>
        <v>2002</v>
      </c>
      <c r="C25" s="65" t="s">
        <v>192</v>
      </c>
      <c r="D25" s="65" t="s">
        <v>72</v>
      </c>
      <c r="E25" s="57" t="s">
        <v>35</v>
      </c>
      <c r="F25" s="66" t="s">
        <v>152</v>
      </c>
      <c r="G25" s="26" t="s">
        <v>231</v>
      </c>
      <c r="H25" s="78" t="s">
        <v>73</v>
      </c>
      <c r="I25" s="78"/>
      <c r="J25" s="10"/>
      <c r="K25" s="10"/>
      <c r="L25" s="87" t="s">
        <v>296</v>
      </c>
      <c r="M25" s="93"/>
      <c r="N25" s="70"/>
      <c r="O25" s="70"/>
      <c r="P25" s="70"/>
      <c r="R25" s="67"/>
    </row>
    <row r="26" spans="1:18" s="9" customFormat="1" ht="21" hidden="1" customHeight="1" x14ac:dyDescent="0.25">
      <c r="A26" s="9" t="s">
        <v>33</v>
      </c>
      <c r="B26" s="9" t="str">
        <f t="shared" si="0"/>
        <v>2002</v>
      </c>
      <c r="C26" s="65" t="s">
        <v>192</v>
      </c>
      <c r="D26" s="65" t="s">
        <v>72</v>
      </c>
      <c r="E26" s="57" t="s">
        <v>150</v>
      </c>
      <c r="F26" s="66" t="s">
        <v>151</v>
      </c>
      <c r="G26" s="75">
        <v>2002</v>
      </c>
      <c r="H26" s="78"/>
      <c r="I26" s="78"/>
      <c r="J26" s="10"/>
      <c r="K26" s="10"/>
      <c r="L26" s="81"/>
      <c r="M26" s="92"/>
      <c r="N26" s="68"/>
      <c r="O26" s="68"/>
      <c r="P26" s="68"/>
      <c r="R26" s="67"/>
    </row>
    <row r="27" spans="1:18" s="9" customFormat="1" ht="21" hidden="1" customHeight="1" x14ac:dyDescent="0.25">
      <c r="A27" s="9" t="s">
        <v>33</v>
      </c>
      <c r="B27" s="9" t="str">
        <f t="shared" si="0"/>
        <v>2002</v>
      </c>
      <c r="C27" s="65" t="s">
        <v>192</v>
      </c>
      <c r="D27" s="65" t="s">
        <v>72</v>
      </c>
      <c r="E27" s="57" t="s">
        <v>150</v>
      </c>
      <c r="F27" s="66" t="s">
        <v>64</v>
      </c>
      <c r="G27" s="75">
        <v>2002</v>
      </c>
      <c r="H27" s="78"/>
      <c r="I27" s="78"/>
      <c r="J27" s="10"/>
      <c r="K27" s="10"/>
      <c r="L27" s="81"/>
      <c r="M27" s="92"/>
      <c r="N27" s="68"/>
      <c r="O27" s="68"/>
      <c r="P27" s="68"/>
      <c r="R27" s="67"/>
    </row>
    <row r="28" spans="1:18" s="9" customFormat="1" ht="21" hidden="1" customHeight="1" x14ac:dyDescent="0.25">
      <c r="A28" s="9" t="s">
        <v>33</v>
      </c>
      <c r="B28" s="9" t="str">
        <f t="shared" si="0"/>
        <v>2002</v>
      </c>
      <c r="C28" s="65" t="s">
        <v>192</v>
      </c>
      <c r="D28" s="65" t="s">
        <v>72</v>
      </c>
      <c r="E28" s="57" t="s">
        <v>178</v>
      </c>
      <c r="F28" s="66" t="s">
        <v>166</v>
      </c>
      <c r="G28" s="75">
        <v>2002</v>
      </c>
      <c r="H28" s="78"/>
      <c r="I28" s="78"/>
      <c r="J28" s="10"/>
      <c r="K28" s="10"/>
      <c r="L28" s="81"/>
      <c r="M28" s="92"/>
      <c r="N28" s="68"/>
      <c r="O28" s="68"/>
      <c r="P28" s="68"/>
      <c r="R28" s="67"/>
    </row>
    <row r="29" spans="1:18" s="9" customFormat="1" ht="21" customHeight="1" x14ac:dyDescent="0.25">
      <c r="A29" s="9" t="s">
        <v>33</v>
      </c>
      <c r="B29" s="9" t="str">
        <f t="shared" si="0"/>
        <v>2002</v>
      </c>
      <c r="C29" s="65" t="s">
        <v>192</v>
      </c>
      <c r="D29" s="65" t="s">
        <v>72</v>
      </c>
      <c r="E29" s="57" t="s">
        <v>175</v>
      </c>
      <c r="F29" s="66" t="s">
        <v>226</v>
      </c>
      <c r="G29" s="78" t="s">
        <v>176</v>
      </c>
      <c r="H29" s="78" t="s">
        <v>73</v>
      </c>
      <c r="I29" s="78"/>
      <c r="J29" s="10"/>
      <c r="K29" s="10" t="s">
        <v>74</v>
      </c>
      <c r="L29" s="87" t="s">
        <v>298</v>
      </c>
      <c r="M29" s="93" t="s">
        <v>337</v>
      </c>
      <c r="N29" s="70"/>
      <c r="O29" s="70"/>
      <c r="P29" s="70"/>
      <c r="R29" s="67"/>
    </row>
    <row r="30" spans="1:18" s="9" customFormat="1" ht="21" hidden="1" customHeight="1" x14ac:dyDescent="0.25">
      <c r="A30" s="9" t="s">
        <v>33</v>
      </c>
      <c r="B30" s="9" t="str">
        <f t="shared" si="0"/>
        <v>2003</v>
      </c>
      <c r="C30" s="71" t="s">
        <v>192</v>
      </c>
      <c r="D30" s="71" t="s">
        <v>72</v>
      </c>
      <c r="E30" s="58" t="s">
        <v>223</v>
      </c>
      <c r="F30" s="58" t="s">
        <v>227</v>
      </c>
      <c r="G30" s="26" t="s">
        <v>237</v>
      </c>
      <c r="H30" s="85"/>
      <c r="I30" s="78"/>
      <c r="J30" s="10"/>
      <c r="K30" s="10"/>
      <c r="L30" s="81"/>
      <c r="M30" s="92"/>
      <c r="N30" s="68"/>
      <c r="O30" s="68"/>
      <c r="P30" s="68"/>
      <c r="R30" s="67"/>
    </row>
    <row r="31" spans="1:18" s="9" customFormat="1" ht="21" hidden="1" customHeight="1" x14ac:dyDescent="0.25">
      <c r="A31" s="9" t="s">
        <v>33</v>
      </c>
      <c r="B31" s="9" t="str">
        <f t="shared" si="0"/>
        <v>2003</v>
      </c>
      <c r="C31" s="71" t="s">
        <v>192</v>
      </c>
      <c r="D31" s="71" t="s">
        <v>72</v>
      </c>
      <c r="E31" s="58" t="s">
        <v>63</v>
      </c>
      <c r="F31" s="58" t="s">
        <v>92</v>
      </c>
      <c r="G31" s="77" t="s">
        <v>218</v>
      </c>
      <c r="H31" s="78" t="s">
        <v>73</v>
      </c>
      <c r="I31" s="78" t="s">
        <v>76</v>
      </c>
      <c r="J31" s="10"/>
      <c r="K31" s="10"/>
      <c r="L31" s="87" t="s">
        <v>296</v>
      </c>
      <c r="M31" s="93"/>
      <c r="N31" s="70"/>
      <c r="O31" s="70"/>
      <c r="P31" s="70"/>
      <c r="R31" s="67"/>
    </row>
    <row r="32" spans="1:18" s="9" customFormat="1" ht="21" hidden="1" customHeight="1" x14ac:dyDescent="0.25">
      <c r="A32" s="9" t="s">
        <v>33</v>
      </c>
      <c r="B32" s="9" t="str">
        <f t="shared" si="0"/>
        <v>2003</v>
      </c>
      <c r="C32" s="71" t="s">
        <v>192</v>
      </c>
      <c r="D32" s="71" t="s">
        <v>72</v>
      </c>
      <c r="E32" s="58" t="s">
        <v>230</v>
      </c>
      <c r="F32" s="58" t="s">
        <v>225</v>
      </c>
      <c r="G32" s="26" t="s">
        <v>238</v>
      </c>
      <c r="H32" s="85"/>
      <c r="I32" s="78"/>
      <c r="J32" s="10"/>
      <c r="K32" s="10"/>
      <c r="L32" s="81"/>
      <c r="M32" s="92"/>
      <c r="N32" s="68"/>
      <c r="O32" s="68"/>
      <c r="P32" s="68"/>
      <c r="R32" s="67"/>
    </row>
    <row r="33" spans="1:18" s="9" customFormat="1" ht="21" customHeight="1" x14ac:dyDescent="0.25">
      <c r="A33" s="9" t="s">
        <v>33</v>
      </c>
      <c r="B33" s="9" t="str">
        <f t="shared" si="0"/>
        <v>2003</v>
      </c>
      <c r="C33" s="71" t="s">
        <v>192</v>
      </c>
      <c r="D33" s="71" t="s">
        <v>72</v>
      </c>
      <c r="E33" s="58" t="s">
        <v>205</v>
      </c>
      <c r="F33" s="58" t="s">
        <v>153</v>
      </c>
      <c r="G33" s="77" t="s">
        <v>206</v>
      </c>
      <c r="H33" s="78" t="s">
        <v>73</v>
      </c>
      <c r="I33" s="78"/>
      <c r="J33" s="10"/>
      <c r="K33" s="10" t="s">
        <v>74</v>
      </c>
      <c r="L33" s="89" t="s">
        <v>297</v>
      </c>
      <c r="M33" s="94" t="s">
        <v>337</v>
      </c>
      <c r="N33" s="70"/>
      <c r="O33" s="70"/>
      <c r="P33" s="70"/>
      <c r="R33" s="67"/>
    </row>
    <row r="34" spans="1:18" s="9" customFormat="1" ht="21" hidden="1" customHeight="1" x14ac:dyDescent="0.25">
      <c r="A34" s="9" t="s">
        <v>33</v>
      </c>
      <c r="B34" s="9" t="str">
        <f t="shared" si="0"/>
        <v>2003</v>
      </c>
      <c r="C34" s="71" t="s">
        <v>192</v>
      </c>
      <c r="D34" s="71" t="s">
        <v>72</v>
      </c>
      <c r="E34" s="58" t="s">
        <v>203</v>
      </c>
      <c r="F34" s="58" t="s">
        <v>159</v>
      </c>
      <c r="G34" s="77" t="s">
        <v>204</v>
      </c>
      <c r="H34" s="78" t="s">
        <v>73</v>
      </c>
      <c r="I34" s="78"/>
      <c r="J34" s="10"/>
      <c r="K34" s="10" t="s">
        <v>74</v>
      </c>
      <c r="L34" s="87" t="s">
        <v>296</v>
      </c>
      <c r="M34" s="93" t="s">
        <v>336</v>
      </c>
      <c r="N34" s="70"/>
      <c r="O34" s="70"/>
      <c r="P34" s="70"/>
      <c r="R34" s="67"/>
    </row>
    <row r="35" spans="1:18" s="9" customFormat="1" ht="21" hidden="1" customHeight="1" x14ac:dyDescent="0.25">
      <c r="A35" s="9" t="s">
        <v>33</v>
      </c>
      <c r="B35" s="9" t="str">
        <f t="shared" si="0"/>
        <v>2003</v>
      </c>
      <c r="C35" s="71" t="s">
        <v>192</v>
      </c>
      <c r="D35" s="71" t="s">
        <v>72</v>
      </c>
      <c r="E35" s="58" t="s">
        <v>157</v>
      </c>
      <c r="F35" s="58" t="s">
        <v>158</v>
      </c>
      <c r="G35" s="77" t="s">
        <v>232</v>
      </c>
      <c r="H35" s="78" t="s">
        <v>73</v>
      </c>
      <c r="I35" s="78"/>
      <c r="J35" s="10"/>
      <c r="K35" s="10"/>
      <c r="L35" s="87" t="s">
        <v>296</v>
      </c>
      <c r="M35" s="93"/>
      <c r="N35" s="70"/>
      <c r="O35" s="70"/>
      <c r="P35" s="70"/>
      <c r="R35" s="67"/>
    </row>
    <row r="36" spans="1:18" s="9" customFormat="1" ht="21" hidden="1" customHeight="1" x14ac:dyDescent="0.25">
      <c r="A36" s="9" t="s">
        <v>33</v>
      </c>
      <c r="B36" s="9" t="str">
        <f t="shared" si="0"/>
        <v>2003</v>
      </c>
      <c r="C36" s="71" t="s">
        <v>192</v>
      </c>
      <c r="D36" s="71" t="s">
        <v>72</v>
      </c>
      <c r="E36" s="58" t="s">
        <v>19</v>
      </c>
      <c r="F36" s="58" t="s">
        <v>201</v>
      </c>
      <c r="G36" s="77" t="s">
        <v>202</v>
      </c>
      <c r="H36" s="78" t="s">
        <v>73</v>
      </c>
      <c r="I36" s="78"/>
      <c r="J36" s="10"/>
      <c r="K36" s="10" t="s">
        <v>74</v>
      </c>
      <c r="L36" s="87" t="s">
        <v>296</v>
      </c>
      <c r="M36" s="93" t="s">
        <v>336</v>
      </c>
      <c r="N36" s="70"/>
      <c r="O36" s="70"/>
      <c r="P36" s="70"/>
      <c r="R36" s="67"/>
    </row>
    <row r="37" spans="1:18" s="9" customFormat="1" ht="21" hidden="1" customHeight="1" x14ac:dyDescent="0.25">
      <c r="A37" s="9" t="s">
        <v>33</v>
      </c>
      <c r="B37" s="9" t="str">
        <f t="shared" si="0"/>
        <v>2003</v>
      </c>
      <c r="C37" s="71" t="s">
        <v>192</v>
      </c>
      <c r="D37" s="71" t="s">
        <v>72</v>
      </c>
      <c r="E37" s="58" t="s">
        <v>29</v>
      </c>
      <c r="F37" s="58" t="s">
        <v>168</v>
      </c>
      <c r="G37" s="26" t="s">
        <v>235</v>
      </c>
      <c r="H37" s="78" t="s">
        <v>73</v>
      </c>
      <c r="I37" s="78"/>
      <c r="J37" s="10"/>
      <c r="K37" s="10"/>
      <c r="L37" s="87" t="s">
        <v>298</v>
      </c>
      <c r="M37" s="93"/>
      <c r="N37" s="70"/>
      <c r="O37" s="70"/>
      <c r="P37" s="70"/>
      <c r="R37" s="67"/>
    </row>
    <row r="38" spans="1:18" s="9" customFormat="1" ht="21" hidden="1" customHeight="1" x14ac:dyDescent="0.25">
      <c r="A38" s="9" t="s">
        <v>33</v>
      </c>
      <c r="B38" s="9" t="str">
        <f t="shared" si="0"/>
        <v>2002</v>
      </c>
      <c r="C38" s="65" t="s">
        <v>193</v>
      </c>
      <c r="D38" s="65" t="s">
        <v>72</v>
      </c>
      <c r="E38" s="66"/>
      <c r="F38" s="57"/>
      <c r="G38" s="79">
        <v>2002</v>
      </c>
      <c r="H38" s="78"/>
      <c r="I38" s="78"/>
      <c r="J38" s="10"/>
      <c r="K38" s="10"/>
      <c r="L38" s="81"/>
      <c r="M38" s="92"/>
      <c r="N38" s="68"/>
      <c r="O38" s="68"/>
      <c r="P38" s="68"/>
      <c r="R38" s="67"/>
    </row>
    <row r="39" spans="1:18" s="9" customFormat="1" ht="21" hidden="1" customHeight="1" x14ac:dyDescent="0.25">
      <c r="A39" s="9" t="s">
        <v>33</v>
      </c>
      <c r="B39" s="9" t="str">
        <f t="shared" si="0"/>
        <v>2002</v>
      </c>
      <c r="C39" s="65" t="s">
        <v>193</v>
      </c>
      <c r="D39" s="65" t="s">
        <v>72</v>
      </c>
      <c r="E39" s="66"/>
      <c r="F39" s="57"/>
      <c r="G39" s="75">
        <v>2002</v>
      </c>
      <c r="H39" s="85"/>
      <c r="I39" s="78"/>
      <c r="J39" s="10"/>
      <c r="K39" s="10"/>
      <c r="L39" s="81"/>
      <c r="M39" s="92"/>
      <c r="N39" s="68"/>
      <c r="O39" s="68"/>
      <c r="P39" s="68"/>
      <c r="R39" s="67"/>
    </row>
    <row r="40" spans="1:18" s="9" customFormat="1" ht="21" hidden="1" customHeight="1" x14ac:dyDescent="0.25">
      <c r="A40" s="9" t="s">
        <v>33</v>
      </c>
      <c r="B40" s="9" t="str">
        <f t="shared" si="0"/>
        <v>2002</v>
      </c>
      <c r="C40" s="65" t="s">
        <v>193</v>
      </c>
      <c r="D40" s="65" t="s">
        <v>72</v>
      </c>
      <c r="E40" s="66"/>
      <c r="F40" s="57"/>
      <c r="G40" s="75">
        <v>2002</v>
      </c>
      <c r="H40" s="85"/>
      <c r="I40" s="78"/>
      <c r="J40" s="10"/>
      <c r="K40" s="10"/>
      <c r="L40" s="81"/>
      <c r="M40" s="92"/>
      <c r="N40" s="68"/>
      <c r="O40" s="68"/>
      <c r="P40" s="68"/>
      <c r="R40" s="67"/>
    </row>
    <row r="41" spans="1:18" s="9" customFormat="1" ht="21" hidden="1" customHeight="1" x14ac:dyDescent="0.25">
      <c r="A41" s="9" t="s">
        <v>33</v>
      </c>
      <c r="B41" s="9" t="str">
        <f t="shared" si="0"/>
        <v>2002</v>
      </c>
      <c r="C41" s="65" t="s">
        <v>193</v>
      </c>
      <c r="D41" s="65" t="s">
        <v>72</v>
      </c>
      <c r="E41" s="66"/>
      <c r="F41" s="57"/>
      <c r="G41" s="75">
        <v>2002</v>
      </c>
      <c r="H41" s="85"/>
      <c r="I41" s="78"/>
      <c r="J41" s="10"/>
      <c r="K41" s="10"/>
      <c r="L41" s="81"/>
      <c r="M41" s="92"/>
      <c r="N41" s="68"/>
      <c r="O41" s="68"/>
      <c r="P41" s="68"/>
      <c r="R41" s="67"/>
    </row>
    <row r="42" spans="1:18" s="9" customFormat="1" ht="21" hidden="1" customHeight="1" x14ac:dyDescent="0.25">
      <c r="A42" s="9" t="s">
        <v>33</v>
      </c>
      <c r="B42" s="9" t="str">
        <f t="shared" si="0"/>
        <v>2002</v>
      </c>
      <c r="C42" s="65" t="s">
        <v>193</v>
      </c>
      <c r="D42" s="65" t="s">
        <v>72</v>
      </c>
      <c r="E42" s="66"/>
      <c r="F42" s="57"/>
      <c r="G42" s="75">
        <v>2002</v>
      </c>
      <c r="H42" s="85"/>
      <c r="I42" s="78"/>
      <c r="J42" s="10"/>
      <c r="K42" s="10"/>
      <c r="L42" s="81"/>
      <c r="M42" s="92"/>
      <c r="N42" s="68"/>
      <c r="O42" s="68"/>
      <c r="P42" s="68"/>
      <c r="R42" s="67"/>
    </row>
    <row r="43" spans="1:18" s="9" customFormat="1" ht="21" hidden="1" customHeight="1" x14ac:dyDescent="0.25">
      <c r="A43" s="9" t="s">
        <v>33</v>
      </c>
      <c r="B43" s="9" t="str">
        <f t="shared" si="0"/>
        <v>2002</v>
      </c>
      <c r="C43" s="65" t="s">
        <v>194</v>
      </c>
      <c r="D43" s="65" t="s">
        <v>72</v>
      </c>
      <c r="E43" s="66" t="s">
        <v>8</v>
      </c>
      <c r="F43" s="57" t="s">
        <v>183</v>
      </c>
      <c r="G43" s="77" t="s">
        <v>184</v>
      </c>
      <c r="H43" s="85"/>
      <c r="I43" s="78"/>
      <c r="J43" s="10"/>
      <c r="K43" s="10" t="s">
        <v>74</v>
      </c>
      <c r="L43" s="81" t="s">
        <v>182</v>
      </c>
      <c r="M43" s="92" t="s">
        <v>338</v>
      </c>
      <c r="N43" s="68"/>
      <c r="O43" s="68"/>
      <c r="P43" s="68"/>
      <c r="R43" s="67"/>
    </row>
    <row r="44" spans="1:18" s="9" customFormat="1" ht="21" hidden="1" customHeight="1" x14ac:dyDescent="0.25">
      <c r="A44" s="9" t="s">
        <v>33</v>
      </c>
      <c r="B44" s="9" t="str">
        <f t="shared" ref="B44" si="1">LEFT(G44,4)</f>
        <v>2002</v>
      </c>
      <c r="C44" s="65" t="s">
        <v>194</v>
      </c>
      <c r="D44" s="65" t="s">
        <v>72</v>
      </c>
      <c r="E44" s="66" t="s">
        <v>13</v>
      </c>
      <c r="F44" s="57" t="s">
        <v>275</v>
      </c>
      <c r="G44" s="75">
        <v>2002</v>
      </c>
      <c r="H44" s="85"/>
      <c r="I44" s="78" t="s">
        <v>76</v>
      </c>
      <c r="J44" s="10"/>
      <c r="K44" s="10"/>
      <c r="L44" s="81"/>
      <c r="M44" s="92"/>
      <c r="N44" s="68"/>
      <c r="O44" s="68"/>
      <c r="P44" s="68"/>
      <c r="R44" s="67"/>
    </row>
    <row r="45" spans="1:18" s="9" customFormat="1" ht="21" hidden="1" customHeight="1" x14ac:dyDescent="0.25">
      <c r="A45" s="9" t="s">
        <v>33</v>
      </c>
      <c r="B45" s="9" t="str">
        <f t="shared" si="0"/>
        <v>2002</v>
      </c>
      <c r="C45" s="65" t="s">
        <v>194</v>
      </c>
      <c r="D45" s="65" t="s">
        <v>72</v>
      </c>
      <c r="E45" s="66" t="s">
        <v>213</v>
      </c>
      <c r="F45" s="57" t="s">
        <v>214</v>
      </c>
      <c r="G45" s="75">
        <v>2002</v>
      </c>
      <c r="H45" s="10" t="s">
        <v>73</v>
      </c>
      <c r="I45" s="78"/>
      <c r="J45" s="10"/>
      <c r="K45" s="10"/>
      <c r="L45" s="81"/>
      <c r="M45" s="92"/>
      <c r="N45" s="68"/>
      <c r="O45" s="68"/>
      <c r="P45" s="68"/>
      <c r="R45" s="67"/>
    </row>
    <row r="46" spans="1:18" s="9" customFormat="1" ht="21" customHeight="1" x14ac:dyDescent="0.25">
      <c r="A46" s="9" t="s">
        <v>33</v>
      </c>
      <c r="B46" s="9" t="str">
        <f t="shared" si="0"/>
        <v>2002</v>
      </c>
      <c r="C46" s="65" t="s">
        <v>194</v>
      </c>
      <c r="D46" s="65" t="s">
        <v>72</v>
      </c>
      <c r="E46" s="66" t="s">
        <v>188</v>
      </c>
      <c r="F46" s="57" t="s">
        <v>189</v>
      </c>
      <c r="G46" s="77" t="s">
        <v>190</v>
      </c>
      <c r="H46" s="85"/>
      <c r="I46" s="78"/>
      <c r="J46" s="10"/>
      <c r="K46" s="10" t="s">
        <v>74</v>
      </c>
      <c r="L46" s="81" t="s">
        <v>187</v>
      </c>
      <c r="M46" s="92" t="s">
        <v>335</v>
      </c>
      <c r="N46" s="68"/>
      <c r="O46" s="68"/>
      <c r="P46" s="68"/>
      <c r="R46" s="67"/>
    </row>
    <row r="47" spans="1:18" s="9" customFormat="1" ht="21" customHeight="1" x14ac:dyDescent="0.25">
      <c r="A47" s="9" t="s">
        <v>33</v>
      </c>
      <c r="B47" s="9" t="str">
        <f t="shared" si="0"/>
        <v>2002</v>
      </c>
      <c r="C47" s="65" t="s">
        <v>194</v>
      </c>
      <c r="D47" s="65" t="s">
        <v>72</v>
      </c>
      <c r="E47" s="66" t="s">
        <v>53</v>
      </c>
      <c r="F47" s="57" t="s">
        <v>185</v>
      </c>
      <c r="G47" s="77" t="s">
        <v>186</v>
      </c>
      <c r="H47" s="85"/>
      <c r="I47" s="78"/>
      <c r="J47" s="10"/>
      <c r="K47" s="10" t="s">
        <v>74</v>
      </c>
      <c r="L47" s="81" t="s">
        <v>187</v>
      </c>
      <c r="M47" s="92" t="s">
        <v>335</v>
      </c>
      <c r="N47" s="68"/>
      <c r="O47" s="68"/>
      <c r="P47" s="68"/>
      <c r="R47" s="67"/>
    </row>
    <row r="48" spans="1:18" s="9" customFormat="1" ht="21" hidden="1" customHeight="1" x14ac:dyDescent="0.25">
      <c r="A48" s="9" t="s">
        <v>33</v>
      </c>
      <c r="B48" s="9" t="str">
        <f t="shared" si="0"/>
        <v>2003</v>
      </c>
      <c r="C48" s="71" t="s">
        <v>194</v>
      </c>
      <c r="D48" s="71" t="s">
        <v>72</v>
      </c>
      <c r="E48" s="58" t="s">
        <v>13</v>
      </c>
      <c r="F48" s="58" t="s">
        <v>208</v>
      </c>
      <c r="G48" s="77" t="s">
        <v>209</v>
      </c>
      <c r="H48" s="78" t="s">
        <v>73</v>
      </c>
      <c r="I48" s="78" t="s">
        <v>76</v>
      </c>
      <c r="J48" s="10"/>
      <c r="K48" s="10" t="s">
        <v>74</v>
      </c>
      <c r="L48" s="81" t="s">
        <v>304</v>
      </c>
      <c r="M48" s="92" t="s">
        <v>339</v>
      </c>
      <c r="N48" s="68"/>
      <c r="O48" s="68"/>
      <c r="P48" s="68"/>
      <c r="R48" s="67"/>
    </row>
    <row r="49" spans="1:18" s="9" customFormat="1" ht="21" customHeight="1" x14ac:dyDescent="0.25">
      <c r="A49" s="9" t="s">
        <v>33</v>
      </c>
      <c r="B49" s="9" t="str">
        <f t="shared" si="0"/>
        <v>2003</v>
      </c>
      <c r="C49" s="71" t="s">
        <v>194</v>
      </c>
      <c r="D49" s="71" t="s">
        <v>72</v>
      </c>
      <c r="E49" s="58" t="s">
        <v>91</v>
      </c>
      <c r="F49" s="58" t="s">
        <v>167</v>
      </c>
      <c r="G49" s="78" t="s">
        <v>210</v>
      </c>
      <c r="H49" s="78" t="s">
        <v>73</v>
      </c>
      <c r="I49" s="78" t="s">
        <v>76</v>
      </c>
      <c r="J49" s="10"/>
      <c r="K49" s="10" t="s">
        <v>74</v>
      </c>
      <c r="L49" s="89" t="s">
        <v>340</v>
      </c>
      <c r="M49" s="93" t="s">
        <v>335</v>
      </c>
      <c r="N49" s="70"/>
      <c r="O49" s="70"/>
      <c r="P49" s="70"/>
      <c r="R49" s="67"/>
    </row>
    <row r="50" spans="1:18" s="9" customFormat="1" ht="21" hidden="1" customHeight="1" x14ac:dyDescent="0.25">
      <c r="A50" s="16" t="s">
        <v>33</v>
      </c>
      <c r="B50" s="16" t="str">
        <f t="shared" si="0"/>
        <v>9999</v>
      </c>
      <c r="C50" s="16" t="s">
        <v>194</v>
      </c>
      <c r="D50" s="72" t="s">
        <v>72</v>
      </c>
      <c r="E50" s="64">
        <f>COUNTA(E5:E49)</f>
        <v>40</v>
      </c>
      <c r="F50" s="64"/>
      <c r="G50" s="80">
        <v>9999</v>
      </c>
      <c r="H50" s="17">
        <f>COUNTA(H5:H49)</f>
        <v>18</v>
      </c>
      <c r="I50" s="17">
        <f>COUNTA(I5:I49)</f>
        <v>7</v>
      </c>
      <c r="J50" s="17"/>
      <c r="K50" s="17">
        <f>COUNTA(K5:K49)</f>
        <v>13</v>
      </c>
      <c r="L50" s="90"/>
      <c r="M50" s="95"/>
      <c r="N50" s="73">
        <f>H50/E50</f>
        <v>0.45</v>
      </c>
      <c r="O50" s="73">
        <f>I50/E50</f>
        <v>0.17499999999999999</v>
      </c>
      <c r="P50" s="73">
        <f>K50/E50</f>
        <v>0.32500000000000001</v>
      </c>
      <c r="Q50" s="62"/>
      <c r="R50" s="67"/>
    </row>
    <row r="51" spans="1:18" s="9" customFormat="1" ht="21" hidden="1" customHeight="1" x14ac:dyDescent="0.25">
      <c r="A51" s="9" t="s">
        <v>33</v>
      </c>
      <c r="B51" s="9" t="str">
        <f t="shared" si="0"/>
        <v>2002</v>
      </c>
      <c r="C51" s="9" t="s">
        <v>195</v>
      </c>
      <c r="D51" s="9" t="s">
        <v>70</v>
      </c>
      <c r="E51" s="48" t="s">
        <v>34</v>
      </c>
      <c r="F51" s="48" t="s">
        <v>141</v>
      </c>
      <c r="G51" s="28" t="s">
        <v>239</v>
      </c>
      <c r="H51" s="78" t="s">
        <v>73</v>
      </c>
      <c r="I51" s="78"/>
      <c r="J51" s="10" t="s">
        <v>0</v>
      </c>
      <c r="K51" s="10" t="s">
        <v>302</v>
      </c>
      <c r="L51" s="81"/>
      <c r="M51" s="92" t="s">
        <v>302</v>
      </c>
      <c r="N51" s="68"/>
      <c r="O51" s="68"/>
      <c r="P51" s="68"/>
      <c r="R51" s="67"/>
    </row>
    <row r="52" spans="1:18" s="9" customFormat="1" ht="21" hidden="1" customHeight="1" x14ac:dyDescent="0.25">
      <c r="A52" s="9" t="s">
        <v>33</v>
      </c>
      <c r="B52" s="9" t="str">
        <f t="shared" si="0"/>
        <v>2002</v>
      </c>
      <c r="C52" s="9" t="s">
        <v>195</v>
      </c>
      <c r="D52" s="9" t="s">
        <v>70</v>
      </c>
      <c r="E52" s="49" t="s">
        <v>219</v>
      </c>
      <c r="F52" s="49" t="s">
        <v>44</v>
      </c>
      <c r="G52" s="29" t="s">
        <v>240</v>
      </c>
      <c r="H52" s="78" t="s">
        <v>73</v>
      </c>
      <c r="I52" s="78"/>
      <c r="J52" s="10" t="s">
        <v>0</v>
      </c>
      <c r="K52" s="10" t="s">
        <v>302</v>
      </c>
      <c r="L52" s="81"/>
      <c r="M52" s="92" t="s">
        <v>302</v>
      </c>
      <c r="N52" s="68"/>
      <c r="O52" s="68"/>
      <c r="P52" s="68"/>
      <c r="R52" s="67"/>
    </row>
    <row r="53" spans="1:18" s="9" customFormat="1" ht="21" hidden="1" customHeight="1" x14ac:dyDescent="0.25">
      <c r="A53" s="9" t="s">
        <v>33</v>
      </c>
      <c r="B53" s="9" t="str">
        <f t="shared" si="0"/>
        <v>2002</v>
      </c>
      <c r="C53" s="9" t="s">
        <v>195</v>
      </c>
      <c r="D53" s="9" t="s">
        <v>70</v>
      </c>
      <c r="E53" s="48" t="s">
        <v>46</v>
      </c>
      <c r="F53" s="48" t="s">
        <v>140</v>
      </c>
      <c r="G53" s="28" t="s">
        <v>241</v>
      </c>
      <c r="H53" s="78" t="s">
        <v>73</v>
      </c>
      <c r="I53" s="78"/>
      <c r="J53" s="10" t="s">
        <v>0</v>
      </c>
      <c r="K53" s="10" t="s">
        <v>302</v>
      </c>
      <c r="L53" s="81"/>
      <c r="M53" s="92" t="s">
        <v>302</v>
      </c>
      <c r="N53" s="68"/>
      <c r="O53" s="68"/>
      <c r="P53" s="68"/>
      <c r="R53" s="67"/>
    </row>
    <row r="54" spans="1:18" s="9" customFormat="1" ht="21" hidden="1" customHeight="1" x14ac:dyDescent="0.25">
      <c r="A54" s="9" t="s">
        <v>33</v>
      </c>
      <c r="B54" s="9" t="str">
        <f t="shared" si="0"/>
        <v>2002</v>
      </c>
      <c r="C54" s="9" t="s">
        <v>195</v>
      </c>
      <c r="D54" s="9" t="s">
        <v>70</v>
      </c>
      <c r="E54" s="49" t="s">
        <v>78</v>
      </c>
      <c r="F54" s="49" t="s">
        <v>138</v>
      </c>
      <c r="G54" s="29" t="s">
        <v>242</v>
      </c>
      <c r="H54" s="78" t="s">
        <v>73</v>
      </c>
      <c r="I54" s="78"/>
      <c r="J54" s="10" t="s">
        <v>0</v>
      </c>
      <c r="K54" s="10" t="s">
        <v>302</v>
      </c>
      <c r="L54" s="81"/>
      <c r="M54" s="92" t="s">
        <v>302</v>
      </c>
      <c r="N54" s="68"/>
      <c r="O54" s="68"/>
      <c r="P54" s="68"/>
      <c r="R54" s="67"/>
    </row>
    <row r="55" spans="1:18" s="9" customFormat="1" ht="21" hidden="1" customHeight="1" x14ac:dyDescent="0.25">
      <c r="A55" s="9" t="s">
        <v>33</v>
      </c>
      <c r="B55" s="9" t="str">
        <f t="shared" si="0"/>
        <v>2002</v>
      </c>
      <c r="C55" s="9" t="s">
        <v>195</v>
      </c>
      <c r="D55" s="9" t="s">
        <v>70</v>
      </c>
      <c r="E55" s="49" t="s">
        <v>220</v>
      </c>
      <c r="F55" s="49" t="s">
        <v>133</v>
      </c>
      <c r="G55" s="14" t="s">
        <v>243</v>
      </c>
      <c r="H55" s="78" t="s">
        <v>73</v>
      </c>
      <c r="I55" s="78"/>
      <c r="J55" s="10" t="s">
        <v>0</v>
      </c>
      <c r="K55" s="10" t="s">
        <v>302</v>
      </c>
      <c r="L55" s="81"/>
      <c r="M55" s="92" t="s">
        <v>302</v>
      </c>
      <c r="N55" s="68"/>
      <c r="O55" s="68"/>
      <c r="P55" s="68"/>
      <c r="R55" s="67"/>
    </row>
    <row r="56" spans="1:18" s="9" customFormat="1" ht="21" hidden="1" customHeight="1" x14ac:dyDescent="0.25">
      <c r="A56" s="9" t="s">
        <v>33</v>
      </c>
      <c r="B56" s="9" t="str">
        <f t="shared" si="0"/>
        <v>2002</v>
      </c>
      <c r="C56" s="9" t="s">
        <v>195</v>
      </c>
      <c r="D56" s="9" t="s">
        <v>70</v>
      </c>
      <c r="E56" s="66" t="s">
        <v>56</v>
      </c>
      <c r="F56" s="57" t="s">
        <v>57</v>
      </c>
      <c r="G56" s="78" t="s">
        <v>85</v>
      </c>
      <c r="H56" s="78" t="s">
        <v>73</v>
      </c>
      <c r="I56" s="78" t="s">
        <v>76</v>
      </c>
      <c r="J56" s="10" t="s">
        <v>0</v>
      </c>
      <c r="K56" s="10" t="s">
        <v>302</v>
      </c>
      <c r="L56" s="81"/>
      <c r="M56" s="92" t="s">
        <v>302</v>
      </c>
      <c r="N56" s="68"/>
      <c r="O56" s="68"/>
      <c r="P56" s="68"/>
      <c r="R56" s="67"/>
    </row>
    <row r="57" spans="1:18" s="9" customFormat="1" ht="21" hidden="1" customHeight="1" x14ac:dyDescent="0.25">
      <c r="A57" s="9" t="s">
        <v>33</v>
      </c>
      <c r="B57" s="9" t="str">
        <f t="shared" si="0"/>
        <v>2002</v>
      </c>
      <c r="C57" s="9" t="s">
        <v>195</v>
      </c>
      <c r="D57" s="9" t="s">
        <v>70</v>
      </c>
      <c r="E57" s="49" t="s">
        <v>221</v>
      </c>
      <c r="F57" s="49" t="s">
        <v>132</v>
      </c>
      <c r="G57" s="14" t="s">
        <v>145</v>
      </c>
      <c r="H57" s="78" t="s">
        <v>73</v>
      </c>
      <c r="I57" s="78"/>
      <c r="J57" s="10" t="s">
        <v>0</v>
      </c>
      <c r="K57" s="10" t="s">
        <v>302</v>
      </c>
      <c r="L57" s="81"/>
      <c r="M57" s="92" t="s">
        <v>302</v>
      </c>
      <c r="N57" s="68"/>
      <c r="O57" s="68"/>
      <c r="P57" s="68"/>
      <c r="R57" s="67"/>
    </row>
    <row r="58" spans="1:18" s="9" customFormat="1" ht="21" hidden="1" customHeight="1" x14ac:dyDescent="0.25">
      <c r="A58" s="9" t="s">
        <v>33</v>
      </c>
      <c r="B58" s="9" t="str">
        <f t="shared" si="0"/>
        <v>2002</v>
      </c>
      <c r="C58" s="9" t="s">
        <v>195</v>
      </c>
      <c r="D58" s="9" t="s">
        <v>70</v>
      </c>
      <c r="E58" s="48" t="s">
        <v>60</v>
      </c>
      <c r="F58" s="48" t="s">
        <v>136</v>
      </c>
      <c r="G58" s="13" t="s">
        <v>244</v>
      </c>
      <c r="H58" s="78" t="s">
        <v>73</v>
      </c>
      <c r="I58" s="78"/>
      <c r="J58" s="10" t="s">
        <v>0</v>
      </c>
      <c r="K58" s="10" t="s">
        <v>302</v>
      </c>
      <c r="L58" s="81"/>
      <c r="M58" s="92" t="s">
        <v>302</v>
      </c>
      <c r="N58" s="68"/>
      <c r="O58" s="68"/>
      <c r="P58" s="68"/>
      <c r="R58" s="67"/>
    </row>
    <row r="59" spans="1:18" s="9" customFormat="1" ht="21" hidden="1" customHeight="1" x14ac:dyDescent="0.25">
      <c r="A59" s="9" t="s">
        <v>33</v>
      </c>
      <c r="B59" s="9" t="str">
        <f t="shared" si="0"/>
        <v>2002</v>
      </c>
      <c r="C59" s="9" t="s">
        <v>195</v>
      </c>
      <c r="D59" s="9" t="s">
        <v>70</v>
      </c>
      <c r="E59" s="50" t="s">
        <v>62</v>
      </c>
      <c r="F59" s="50" t="s">
        <v>134</v>
      </c>
      <c r="G59" s="12" t="s">
        <v>245</v>
      </c>
      <c r="H59" s="78" t="s">
        <v>73</v>
      </c>
      <c r="I59" s="78"/>
      <c r="J59" s="10" t="s">
        <v>0</v>
      </c>
      <c r="K59" s="10" t="s">
        <v>302</v>
      </c>
      <c r="L59" s="81"/>
      <c r="M59" s="92" t="s">
        <v>302</v>
      </c>
      <c r="N59" s="68"/>
      <c r="O59" s="68"/>
      <c r="P59" s="68"/>
      <c r="R59" s="67"/>
    </row>
    <row r="60" spans="1:18" s="9" customFormat="1" ht="21" hidden="1" customHeight="1" x14ac:dyDescent="0.25">
      <c r="A60" s="9" t="s">
        <v>33</v>
      </c>
      <c r="B60" s="9" t="str">
        <f t="shared" si="0"/>
        <v>2002</v>
      </c>
      <c r="C60" s="9" t="s">
        <v>195</v>
      </c>
      <c r="D60" s="9" t="s">
        <v>70</v>
      </c>
      <c r="E60" s="49" t="s">
        <v>100</v>
      </c>
      <c r="F60" s="49" t="s">
        <v>143</v>
      </c>
      <c r="G60" s="14" t="s">
        <v>246</v>
      </c>
      <c r="H60" s="78" t="s">
        <v>73</v>
      </c>
      <c r="I60" s="78"/>
      <c r="J60" s="10" t="s">
        <v>0</v>
      </c>
      <c r="K60" s="10" t="s">
        <v>302</v>
      </c>
      <c r="L60" s="81"/>
      <c r="M60" s="92" t="s">
        <v>302</v>
      </c>
      <c r="N60" s="68"/>
      <c r="O60" s="68"/>
      <c r="P60" s="68"/>
      <c r="R60" s="67"/>
    </row>
    <row r="61" spans="1:18" s="9" customFormat="1" ht="21" hidden="1" customHeight="1" x14ac:dyDescent="0.25">
      <c r="A61" s="9" t="s">
        <v>33</v>
      </c>
      <c r="B61" s="9" t="str">
        <f t="shared" si="0"/>
        <v>2002</v>
      </c>
      <c r="C61" s="9" t="s">
        <v>195</v>
      </c>
      <c r="D61" s="9" t="s">
        <v>70</v>
      </c>
      <c r="E61" s="66" t="s">
        <v>35</v>
      </c>
      <c r="F61" s="57" t="s">
        <v>58</v>
      </c>
      <c r="G61" s="78" t="s">
        <v>82</v>
      </c>
      <c r="H61" s="78" t="s">
        <v>73</v>
      </c>
      <c r="I61" s="78" t="s">
        <v>76</v>
      </c>
      <c r="J61" s="10" t="s">
        <v>0</v>
      </c>
      <c r="K61" s="10" t="s">
        <v>302</v>
      </c>
      <c r="L61" s="81"/>
      <c r="M61" s="92" t="s">
        <v>302</v>
      </c>
      <c r="N61" s="68"/>
      <c r="O61" s="68"/>
      <c r="P61" s="68"/>
      <c r="R61" s="67"/>
    </row>
    <row r="62" spans="1:18" s="9" customFormat="1" ht="21" hidden="1" customHeight="1" x14ac:dyDescent="0.25">
      <c r="A62" s="9" t="s">
        <v>33</v>
      </c>
      <c r="B62" s="9" t="str">
        <f t="shared" si="0"/>
        <v>2002</v>
      </c>
      <c r="C62" s="9" t="s">
        <v>195</v>
      </c>
      <c r="D62" s="9" t="s">
        <v>70</v>
      </c>
      <c r="E62" s="51" t="s">
        <v>35</v>
      </c>
      <c r="F62" s="51" t="s">
        <v>142</v>
      </c>
      <c r="G62" s="18" t="s">
        <v>247</v>
      </c>
      <c r="H62" s="78"/>
      <c r="I62" s="78"/>
      <c r="J62" s="10" t="s">
        <v>0</v>
      </c>
      <c r="K62" s="10" t="s">
        <v>302</v>
      </c>
      <c r="L62" s="81"/>
      <c r="M62" s="92" t="s">
        <v>302</v>
      </c>
      <c r="N62" s="68"/>
      <c r="O62" s="68"/>
      <c r="P62" s="68"/>
      <c r="R62" s="67"/>
    </row>
    <row r="63" spans="1:18" s="9" customFormat="1" ht="21" hidden="1" customHeight="1" x14ac:dyDescent="0.25">
      <c r="A63" s="9" t="s">
        <v>33</v>
      </c>
      <c r="B63" s="22" t="str">
        <f t="shared" si="0"/>
        <v>2003</v>
      </c>
      <c r="C63" s="22" t="s">
        <v>195</v>
      </c>
      <c r="D63" s="22" t="s">
        <v>70</v>
      </c>
      <c r="E63" s="52" t="s">
        <v>223</v>
      </c>
      <c r="F63" s="52" t="s">
        <v>139</v>
      </c>
      <c r="G63" s="25">
        <v>2003</v>
      </c>
      <c r="H63" s="78"/>
      <c r="I63" s="78"/>
      <c r="J63" s="10" t="s">
        <v>0</v>
      </c>
      <c r="K63" s="10" t="s">
        <v>302</v>
      </c>
      <c r="L63" s="81"/>
      <c r="M63" s="92" t="s">
        <v>302</v>
      </c>
      <c r="N63" s="68"/>
      <c r="O63" s="68"/>
      <c r="P63" s="68"/>
      <c r="R63" s="67"/>
    </row>
    <row r="64" spans="1:18" s="9" customFormat="1" ht="21" hidden="1" customHeight="1" x14ac:dyDescent="0.25">
      <c r="A64" s="9" t="s">
        <v>33</v>
      </c>
      <c r="B64" s="22" t="str">
        <f t="shared" si="0"/>
        <v>2003</v>
      </c>
      <c r="C64" s="22" t="s">
        <v>195</v>
      </c>
      <c r="D64" s="22" t="s">
        <v>70</v>
      </c>
      <c r="E64" s="52" t="s">
        <v>222</v>
      </c>
      <c r="F64" s="52" t="s">
        <v>135</v>
      </c>
      <c r="G64" s="19" t="s">
        <v>248</v>
      </c>
      <c r="H64" s="78"/>
      <c r="I64" s="78"/>
      <c r="J64" s="10" t="s">
        <v>0</v>
      </c>
      <c r="K64" s="10" t="s">
        <v>302</v>
      </c>
      <c r="L64" s="81"/>
      <c r="M64" s="92" t="s">
        <v>302</v>
      </c>
      <c r="N64" s="68"/>
      <c r="O64" s="68"/>
      <c r="P64" s="68"/>
      <c r="R64" s="67"/>
    </row>
    <row r="65" spans="1:18" s="9" customFormat="1" ht="21" hidden="1" customHeight="1" x14ac:dyDescent="0.25">
      <c r="A65" s="9" t="s">
        <v>33</v>
      </c>
      <c r="B65" s="22" t="str">
        <f t="shared" si="0"/>
        <v>2003</v>
      </c>
      <c r="C65" s="22" t="s">
        <v>195</v>
      </c>
      <c r="D65" s="22" t="s">
        <v>70</v>
      </c>
      <c r="E65" s="52" t="s">
        <v>59</v>
      </c>
      <c r="F65" s="52" t="s">
        <v>136</v>
      </c>
      <c r="G65" s="19" t="s">
        <v>249</v>
      </c>
      <c r="H65" s="78" t="s">
        <v>73</v>
      </c>
      <c r="I65" s="78"/>
      <c r="J65" s="10" t="s">
        <v>0</v>
      </c>
      <c r="K65" s="10" t="s">
        <v>302</v>
      </c>
      <c r="L65" s="81"/>
      <c r="M65" s="92" t="s">
        <v>302</v>
      </c>
      <c r="N65" s="68"/>
      <c r="O65" s="68"/>
      <c r="P65" s="68"/>
      <c r="R65" s="67"/>
    </row>
    <row r="66" spans="1:18" s="9" customFormat="1" ht="21" hidden="1" customHeight="1" x14ac:dyDescent="0.25">
      <c r="A66" s="9" t="s">
        <v>33</v>
      </c>
      <c r="B66" s="22" t="str">
        <f t="shared" si="0"/>
        <v>2003</v>
      </c>
      <c r="C66" s="22" t="s">
        <v>195</v>
      </c>
      <c r="D66" s="22" t="s">
        <v>70</v>
      </c>
      <c r="E66" s="58" t="s">
        <v>15</v>
      </c>
      <c r="F66" s="58" t="s">
        <v>83</v>
      </c>
      <c r="G66" s="78" t="s">
        <v>84</v>
      </c>
      <c r="H66" s="78"/>
      <c r="I66" s="78" t="s">
        <v>76</v>
      </c>
      <c r="J66" s="10" t="s">
        <v>0</v>
      </c>
      <c r="K66" s="10" t="s">
        <v>302</v>
      </c>
      <c r="L66" s="81"/>
      <c r="M66" s="92" t="s">
        <v>302</v>
      </c>
      <c r="N66" s="68"/>
      <c r="O66" s="68"/>
      <c r="P66" s="68"/>
      <c r="R66" s="67"/>
    </row>
    <row r="67" spans="1:18" s="62" customFormat="1" ht="21" hidden="1" customHeight="1" x14ac:dyDescent="0.25">
      <c r="A67" s="9" t="s">
        <v>33</v>
      </c>
      <c r="B67" s="22" t="str">
        <f t="shared" si="0"/>
        <v>2003</v>
      </c>
      <c r="C67" s="22" t="s">
        <v>195</v>
      </c>
      <c r="D67" s="22" t="s">
        <v>70</v>
      </c>
      <c r="E67" s="52" t="s">
        <v>146</v>
      </c>
      <c r="F67" s="52" t="s">
        <v>131</v>
      </c>
      <c r="G67" s="13" t="s">
        <v>250</v>
      </c>
      <c r="H67" s="78" t="s">
        <v>73</v>
      </c>
      <c r="I67" s="78"/>
      <c r="J67" s="10" t="s">
        <v>0</v>
      </c>
      <c r="K67" s="10" t="s">
        <v>302</v>
      </c>
      <c r="L67" s="81"/>
      <c r="M67" s="92" t="s">
        <v>302</v>
      </c>
      <c r="N67" s="68"/>
      <c r="O67" s="68"/>
      <c r="P67" s="68"/>
      <c r="Q67" s="9"/>
      <c r="R67" s="69"/>
    </row>
    <row r="68" spans="1:18" s="9" customFormat="1" ht="21" hidden="1" customHeight="1" x14ac:dyDescent="0.25">
      <c r="A68" s="9" t="s">
        <v>33</v>
      </c>
      <c r="B68" s="22" t="str">
        <f t="shared" si="0"/>
        <v>2003</v>
      </c>
      <c r="C68" s="22" t="s">
        <v>195</v>
      </c>
      <c r="D68" s="22" t="s">
        <v>70</v>
      </c>
      <c r="E68" s="52" t="s">
        <v>19</v>
      </c>
      <c r="F68" s="52" t="s">
        <v>137</v>
      </c>
      <c r="G68" s="13" t="s">
        <v>251</v>
      </c>
      <c r="H68" s="78" t="s">
        <v>73</v>
      </c>
      <c r="I68" s="78"/>
      <c r="J68" s="10" t="s">
        <v>0</v>
      </c>
      <c r="K68" s="10" t="s">
        <v>302</v>
      </c>
      <c r="L68" s="81"/>
      <c r="M68" s="92" t="s">
        <v>302</v>
      </c>
      <c r="N68" s="68"/>
      <c r="O68" s="68"/>
      <c r="P68" s="68"/>
      <c r="R68" s="67"/>
    </row>
    <row r="69" spans="1:18" s="9" customFormat="1" ht="21" hidden="1" customHeight="1" x14ac:dyDescent="0.25">
      <c r="A69" s="9" t="s">
        <v>33</v>
      </c>
      <c r="B69" s="22" t="str">
        <f t="shared" si="0"/>
        <v>2002</v>
      </c>
      <c r="C69" s="22" t="s">
        <v>196</v>
      </c>
      <c r="D69" s="22" t="s">
        <v>70</v>
      </c>
      <c r="E69" s="58" t="s">
        <v>55</v>
      </c>
      <c r="F69" s="58" t="s">
        <v>86</v>
      </c>
      <c r="G69" s="81" t="s">
        <v>88</v>
      </c>
      <c r="H69" s="78"/>
      <c r="I69" s="78" t="s">
        <v>76</v>
      </c>
      <c r="J69" s="10"/>
      <c r="K69" s="10" t="s">
        <v>302</v>
      </c>
      <c r="L69" s="81"/>
      <c r="M69" s="92" t="s">
        <v>302</v>
      </c>
      <c r="N69" s="68"/>
      <c r="O69" s="68"/>
      <c r="P69" s="68"/>
      <c r="R69" s="67"/>
    </row>
    <row r="70" spans="1:18" s="9" customFormat="1" ht="21" hidden="1" customHeight="1" x14ac:dyDescent="0.25">
      <c r="A70" s="9" t="s">
        <v>33</v>
      </c>
      <c r="B70" s="22" t="str">
        <f t="shared" ref="B70:B121" si="2">LEFT(G70,4)</f>
        <v>2003</v>
      </c>
      <c r="C70" s="22" t="s">
        <v>196</v>
      </c>
      <c r="D70" s="22" t="s">
        <v>70</v>
      </c>
      <c r="E70" s="53" t="s">
        <v>6</v>
      </c>
      <c r="F70" s="53" t="s">
        <v>144</v>
      </c>
      <c r="G70" s="20" t="s">
        <v>252</v>
      </c>
      <c r="H70" s="78" t="s">
        <v>73</v>
      </c>
      <c r="I70" s="78"/>
      <c r="J70" s="10" t="s">
        <v>0</v>
      </c>
      <c r="K70" s="10" t="s">
        <v>302</v>
      </c>
      <c r="L70" s="81"/>
      <c r="M70" s="92" t="s">
        <v>302</v>
      </c>
      <c r="N70" s="68"/>
      <c r="O70" s="68"/>
      <c r="P70" s="68"/>
      <c r="R70" s="67"/>
    </row>
    <row r="71" spans="1:18" s="9" customFormat="1" ht="21" hidden="1" customHeight="1" x14ac:dyDescent="0.25">
      <c r="A71" s="9" t="s">
        <v>33</v>
      </c>
      <c r="B71" s="22" t="str">
        <f t="shared" si="2"/>
        <v>2003</v>
      </c>
      <c r="C71" s="22" t="s">
        <v>196</v>
      </c>
      <c r="D71" s="22" t="s">
        <v>70</v>
      </c>
      <c r="E71" s="58" t="s">
        <v>19</v>
      </c>
      <c r="F71" s="58" t="s">
        <v>81</v>
      </c>
      <c r="G71" s="81" t="s">
        <v>87</v>
      </c>
      <c r="H71" s="78" t="s">
        <v>73</v>
      </c>
      <c r="I71" s="78" t="s">
        <v>76</v>
      </c>
      <c r="J71" s="10"/>
      <c r="K71" s="10" t="s">
        <v>302</v>
      </c>
      <c r="L71" s="81"/>
      <c r="M71" s="92" t="s">
        <v>302</v>
      </c>
      <c r="N71" s="68"/>
      <c r="O71" s="68"/>
      <c r="P71" s="68"/>
      <c r="R71" s="67"/>
    </row>
    <row r="72" spans="1:18" s="9" customFormat="1" ht="21" hidden="1" customHeight="1" x14ac:dyDescent="0.25">
      <c r="A72" s="16" t="s">
        <v>33</v>
      </c>
      <c r="B72" s="16" t="str">
        <f t="shared" si="2"/>
        <v>9999</v>
      </c>
      <c r="C72" s="16" t="s">
        <v>196</v>
      </c>
      <c r="D72" s="16" t="s">
        <v>70</v>
      </c>
      <c r="E72" s="64">
        <f>COUNTA(E51:E71)</f>
        <v>21</v>
      </c>
      <c r="F72" s="64"/>
      <c r="G72" s="80">
        <v>9999</v>
      </c>
      <c r="H72" s="17">
        <f>COUNTA(H51:H71)</f>
        <v>16</v>
      </c>
      <c r="I72" s="17">
        <f>COUNTA(I51:I71)</f>
        <v>5</v>
      </c>
      <c r="J72" s="17"/>
      <c r="K72" s="17">
        <f>COUNTA(K51:K71)</f>
        <v>21</v>
      </c>
      <c r="L72" s="90"/>
      <c r="M72" s="95"/>
      <c r="N72" s="73">
        <f>H72/E72</f>
        <v>0.76190476190476186</v>
      </c>
      <c r="O72" s="73">
        <f>I72/E72</f>
        <v>0.23809523809523808</v>
      </c>
      <c r="P72" s="73">
        <f>K72/E72</f>
        <v>1</v>
      </c>
      <c r="Q72" s="62"/>
      <c r="R72" s="67"/>
    </row>
    <row r="73" spans="1:18" s="9" customFormat="1" ht="21" hidden="1" customHeight="1" x14ac:dyDescent="0.25">
      <c r="A73" s="9" t="s">
        <v>33</v>
      </c>
      <c r="B73" s="9" t="str">
        <f t="shared" si="2"/>
        <v>3747</v>
      </c>
      <c r="C73" s="6" t="s">
        <v>197</v>
      </c>
      <c r="D73" s="9" t="s">
        <v>71</v>
      </c>
      <c r="E73" s="54" t="s">
        <v>38</v>
      </c>
      <c r="F73" s="54" t="s">
        <v>106</v>
      </c>
      <c r="G73" s="23">
        <v>37476</v>
      </c>
      <c r="H73" s="78" t="s">
        <v>73</v>
      </c>
      <c r="I73" s="78"/>
      <c r="J73" s="10"/>
      <c r="K73" s="10" t="s">
        <v>74</v>
      </c>
      <c r="L73" s="81" t="s">
        <v>191</v>
      </c>
      <c r="M73" s="92" t="s">
        <v>341</v>
      </c>
      <c r="N73" s="68"/>
      <c r="O73" s="68"/>
      <c r="P73" s="68"/>
      <c r="R73" s="67"/>
    </row>
    <row r="74" spans="1:18" s="9" customFormat="1" ht="21" hidden="1" customHeight="1" x14ac:dyDescent="0.25">
      <c r="A74" s="9" t="s">
        <v>33</v>
      </c>
      <c r="B74" s="22" t="str">
        <f t="shared" si="2"/>
        <v>2003</v>
      </c>
      <c r="C74" s="21" t="s">
        <v>197</v>
      </c>
      <c r="D74" s="9" t="s">
        <v>71</v>
      </c>
      <c r="E74" s="58" t="s">
        <v>2</v>
      </c>
      <c r="F74" s="58" t="s">
        <v>3</v>
      </c>
      <c r="G74" s="7" t="s">
        <v>253</v>
      </c>
      <c r="H74" s="10" t="s">
        <v>73</v>
      </c>
      <c r="I74" s="78" t="s">
        <v>76</v>
      </c>
      <c r="J74" s="10">
        <v>12</v>
      </c>
      <c r="K74" s="10" t="s">
        <v>74</v>
      </c>
      <c r="L74" s="81" t="s">
        <v>290</v>
      </c>
      <c r="M74" s="92" t="s">
        <v>336</v>
      </c>
      <c r="N74" s="68"/>
      <c r="O74" s="68"/>
      <c r="P74" s="68"/>
      <c r="R74" s="67"/>
    </row>
    <row r="75" spans="1:18" s="9" customFormat="1" ht="21" hidden="1" customHeight="1" x14ac:dyDescent="0.25">
      <c r="A75" s="9" t="s">
        <v>33</v>
      </c>
      <c r="B75" s="22" t="str">
        <f t="shared" si="2"/>
        <v>3790</v>
      </c>
      <c r="C75" s="21" t="s">
        <v>197</v>
      </c>
      <c r="D75" s="9" t="s">
        <v>71</v>
      </c>
      <c r="E75" s="55" t="s">
        <v>77</v>
      </c>
      <c r="F75" s="55" t="s">
        <v>110</v>
      </c>
      <c r="G75" s="24">
        <v>37908</v>
      </c>
      <c r="H75" s="10" t="s">
        <v>73</v>
      </c>
      <c r="I75" s="78"/>
      <c r="J75" s="10"/>
      <c r="K75" s="10"/>
      <c r="L75" s="81"/>
      <c r="M75" s="92"/>
      <c r="N75" s="68"/>
      <c r="O75" s="68"/>
      <c r="P75" s="68"/>
      <c r="R75" s="67"/>
    </row>
    <row r="76" spans="1:18" s="9" customFormat="1" ht="21" hidden="1" customHeight="1" x14ac:dyDescent="0.25">
      <c r="A76" s="9" t="s">
        <v>33</v>
      </c>
      <c r="B76" s="22" t="str">
        <f t="shared" si="2"/>
        <v>2003</v>
      </c>
      <c r="C76" s="21" t="s">
        <v>197</v>
      </c>
      <c r="D76" s="9" t="s">
        <v>71</v>
      </c>
      <c r="E76" s="58" t="s">
        <v>11</v>
      </c>
      <c r="F76" s="58" t="s">
        <v>12</v>
      </c>
      <c r="G76" s="7" t="s">
        <v>254</v>
      </c>
      <c r="H76" s="10" t="s">
        <v>73</v>
      </c>
      <c r="I76" s="78" t="s">
        <v>76</v>
      </c>
      <c r="J76" s="10">
        <v>16</v>
      </c>
      <c r="K76" s="10" t="s">
        <v>74</v>
      </c>
      <c r="L76" s="81" t="s">
        <v>304</v>
      </c>
      <c r="M76" s="92" t="s">
        <v>339</v>
      </c>
      <c r="N76" s="68"/>
      <c r="O76" s="68"/>
      <c r="P76" s="68"/>
      <c r="R76" s="67"/>
    </row>
    <row r="77" spans="1:18" s="62" customFormat="1" ht="21" hidden="1" customHeight="1" x14ac:dyDescent="0.25">
      <c r="A77" s="9" t="s">
        <v>33</v>
      </c>
      <c r="B77" s="22" t="str">
        <f t="shared" si="2"/>
        <v>2003</v>
      </c>
      <c r="C77" s="21" t="s">
        <v>197</v>
      </c>
      <c r="D77" s="9" t="s">
        <v>71</v>
      </c>
      <c r="E77" s="58" t="s">
        <v>13</v>
      </c>
      <c r="F77" s="58" t="s">
        <v>14</v>
      </c>
      <c r="G77" s="7" t="s">
        <v>255</v>
      </c>
      <c r="H77" s="10"/>
      <c r="I77" s="78" t="s">
        <v>76</v>
      </c>
      <c r="J77" s="10">
        <v>18</v>
      </c>
      <c r="K77" s="10" t="s">
        <v>74</v>
      </c>
      <c r="L77" s="81" t="s">
        <v>290</v>
      </c>
      <c r="M77" s="92" t="s">
        <v>336</v>
      </c>
      <c r="N77" s="68"/>
      <c r="O77" s="68"/>
      <c r="P77" s="68"/>
      <c r="Q77" s="9"/>
      <c r="R77" s="69"/>
    </row>
    <row r="78" spans="1:18" s="9" customFormat="1" ht="21" hidden="1" customHeight="1" x14ac:dyDescent="0.25">
      <c r="A78" s="9" t="s">
        <v>33</v>
      </c>
      <c r="B78" s="22" t="str">
        <f t="shared" si="2"/>
        <v>2003</v>
      </c>
      <c r="C78" s="21" t="s">
        <v>197</v>
      </c>
      <c r="D78" s="9" t="s">
        <v>71</v>
      </c>
      <c r="E78" s="58" t="s">
        <v>15</v>
      </c>
      <c r="F78" s="58" t="s">
        <v>16</v>
      </c>
      <c r="G78" s="7" t="s">
        <v>256</v>
      </c>
      <c r="H78" s="10"/>
      <c r="I78" s="78" t="s">
        <v>76</v>
      </c>
      <c r="J78" s="10">
        <v>12</v>
      </c>
      <c r="K78" s="10"/>
      <c r="L78" s="81"/>
      <c r="M78" s="92"/>
      <c r="N78" s="68"/>
      <c r="O78" s="68"/>
      <c r="P78" s="68"/>
      <c r="R78" s="67"/>
    </row>
    <row r="79" spans="1:18" s="9" customFormat="1" ht="21" hidden="1" customHeight="1" x14ac:dyDescent="0.25">
      <c r="A79" s="9" t="s">
        <v>33</v>
      </c>
      <c r="B79" s="22" t="str">
        <f t="shared" si="2"/>
        <v>2003</v>
      </c>
      <c r="C79" s="21" t="s">
        <v>197</v>
      </c>
      <c r="D79" s="9" t="s">
        <v>71</v>
      </c>
      <c r="E79" s="58" t="s">
        <v>17</v>
      </c>
      <c r="F79" s="58" t="s">
        <v>18</v>
      </c>
      <c r="G79" s="7" t="s">
        <v>257</v>
      </c>
      <c r="H79" s="10" t="s">
        <v>73</v>
      </c>
      <c r="I79" s="78" t="s">
        <v>76</v>
      </c>
      <c r="J79" s="10">
        <v>14</v>
      </c>
      <c r="K79" s="10"/>
      <c r="L79" s="81"/>
      <c r="M79" s="92"/>
      <c r="N79" s="68"/>
      <c r="O79" s="68"/>
      <c r="P79" s="68"/>
      <c r="R79" s="67"/>
    </row>
    <row r="80" spans="1:18" s="9" customFormat="1" ht="21" hidden="1" customHeight="1" x14ac:dyDescent="0.25">
      <c r="A80" s="9" t="s">
        <v>33</v>
      </c>
      <c r="B80" s="22" t="str">
        <f t="shared" si="2"/>
        <v>3779</v>
      </c>
      <c r="C80" s="21" t="s">
        <v>197</v>
      </c>
      <c r="D80" s="9" t="s">
        <v>71</v>
      </c>
      <c r="E80" s="55" t="s">
        <v>93</v>
      </c>
      <c r="F80" s="55" t="s">
        <v>94</v>
      </c>
      <c r="G80" s="24">
        <v>37798</v>
      </c>
      <c r="H80" s="78" t="s">
        <v>73</v>
      </c>
      <c r="I80" s="78"/>
      <c r="J80" s="10"/>
      <c r="K80" s="10" t="s">
        <v>74</v>
      </c>
      <c r="L80" s="81" t="s">
        <v>299</v>
      </c>
      <c r="M80" s="92" t="s">
        <v>343</v>
      </c>
      <c r="N80" s="68"/>
      <c r="O80" s="68"/>
      <c r="P80" s="68"/>
      <c r="R80" s="67"/>
    </row>
    <row r="81" spans="1:18" s="9" customFormat="1" ht="21" hidden="1" customHeight="1" x14ac:dyDescent="0.25">
      <c r="A81" s="9" t="s">
        <v>33</v>
      </c>
      <c r="B81" s="22" t="str">
        <f t="shared" si="2"/>
        <v>3769</v>
      </c>
      <c r="C81" s="21" t="s">
        <v>197</v>
      </c>
      <c r="D81" s="9" t="s">
        <v>71</v>
      </c>
      <c r="E81" s="55" t="s">
        <v>118</v>
      </c>
      <c r="F81" s="55" t="s">
        <v>119</v>
      </c>
      <c r="G81" s="24">
        <v>37695</v>
      </c>
      <c r="H81" s="10" t="s">
        <v>73</v>
      </c>
      <c r="I81" s="78"/>
      <c r="J81" s="10"/>
      <c r="K81" s="10"/>
      <c r="L81" s="81"/>
      <c r="M81" s="92"/>
      <c r="N81" s="68"/>
      <c r="O81" s="68"/>
      <c r="P81" s="68"/>
      <c r="R81" s="67"/>
    </row>
    <row r="82" spans="1:18" s="9" customFormat="1" ht="21" hidden="1" customHeight="1" x14ac:dyDescent="0.25">
      <c r="A82" s="9" t="s">
        <v>33</v>
      </c>
      <c r="B82" s="22" t="str">
        <f t="shared" si="2"/>
        <v>3788</v>
      </c>
      <c r="C82" s="21" t="s">
        <v>197</v>
      </c>
      <c r="D82" s="9" t="s">
        <v>71</v>
      </c>
      <c r="E82" s="55" t="s">
        <v>111</v>
      </c>
      <c r="F82" s="55" t="s">
        <v>112</v>
      </c>
      <c r="G82" s="24">
        <v>37885</v>
      </c>
      <c r="H82" s="10" t="s">
        <v>73</v>
      </c>
      <c r="I82" s="78"/>
      <c r="J82" s="10"/>
      <c r="K82" s="10"/>
      <c r="L82" s="81"/>
      <c r="M82" s="92"/>
      <c r="N82" s="68"/>
      <c r="O82" s="68"/>
      <c r="P82" s="68"/>
      <c r="R82" s="67"/>
    </row>
    <row r="83" spans="1:18" s="9" customFormat="1" ht="21" hidden="1" customHeight="1" x14ac:dyDescent="0.25">
      <c r="A83" s="9" t="s">
        <v>33</v>
      </c>
      <c r="B83" s="22" t="str">
        <f t="shared" si="2"/>
        <v>3778</v>
      </c>
      <c r="C83" s="21" t="s">
        <v>197</v>
      </c>
      <c r="D83" s="9" t="s">
        <v>71</v>
      </c>
      <c r="E83" s="55" t="s">
        <v>129</v>
      </c>
      <c r="F83" s="55" t="s">
        <v>130</v>
      </c>
      <c r="G83" s="23">
        <v>37783</v>
      </c>
      <c r="H83" s="10"/>
      <c r="I83" s="78"/>
      <c r="J83" s="10"/>
      <c r="K83" s="10"/>
      <c r="L83" s="81"/>
      <c r="M83" s="92"/>
      <c r="N83" s="68"/>
      <c r="O83" s="68"/>
      <c r="P83" s="68"/>
      <c r="R83" s="67"/>
    </row>
    <row r="84" spans="1:18" s="9" customFormat="1" ht="21" hidden="1" customHeight="1" x14ac:dyDescent="0.25">
      <c r="A84" s="9" t="s">
        <v>33</v>
      </c>
      <c r="B84" s="22" t="str">
        <f t="shared" si="2"/>
        <v>2003</v>
      </c>
      <c r="C84" s="21" t="s">
        <v>197</v>
      </c>
      <c r="D84" s="9" t="s">
        <v>71</v>
      </c>
      <c r="E84" s="58" t="s">
        <v>31</v>
      </c>
      <c r="F84" s="58" t="s">
        <v>32</v>
      </c>
      <c r="G84" s="82" t="s">
        <v>258</v>
      </c>
      <c r="H84" s="10"/>
      <c r="I84" s="78" t="s">
        <v>76</v>
      </c>
      <c r="J84" s="10">
        <v>16</v>
      </c>
      <c r="K84" s="10" t="s">
        <v>74</v>
      </c>
      <c r="L84" s="81" t="s">
        <v>291</v>
      </c>
      <c r="M84" s="92" t="s">
        <v>339</v>
      </c>
      <c r="N84" s="68"/>
      <c r="O84" s="68"/>
      <c r="P84" s="68"/>
      <c r="R84" s="67"/>
    </row>
    <row r="85" spans="1:18" s="9" customFormat="1" ht="21" hidden="1" customHeight="1" x14ac:dyDescent="0.25">
      <c r="A85" s="9" t="s">
        <v>33</v>
      </c>
      <c r="B85" s="9" t="str">
        <f t="shared" si="2"/>
        <v>2002</v>
      </c>
      <c r="C85" s="9" t="s">
        <v>198</v>
      </c>
      <c r="D85" s="9" t="s">
        <v>71</v>
      </c>
      <c r="E85" s="66" t="s">
        <v>9</v>
      </c>
      <c r="F85" s="57" t="s">
        <v>10</v>
      </c>
      <c r="G85" s="7" t="s">
        <v>259</v>
      </c>
      <c r="H85" s="78"/>
      <c r="I85" s="78" t="s">
        <v>76</v>
      </c>
      <c r="J85" s="10">
        <v>16</v>
      </c>
      <c r="K85" s="10"/>
      <c r="L85" s="81"/>
      <c r="M85" s="92"/>
      <c r="N85" s="68"/>
      <c r="O85" s="68"/>
      <c r="P85" s="68"/>
      <c r="R85" s="67"/>
    </row>
    <row r="86" spans="1:18" s="9" customFormat="1" ht="21" hidden="1" customHeight="1" x14ac:dyDescent="0.25">
      <c r="A86" s="9" t="s">
        <v>33</v>
      </c>
      <c r="B86" s="9" t="str">
        <f t="shared" si="2"/>
        <v>3746</v>
      </c>
      <c r="C86" s="9" t="s">
        <v>198</v>
      </c>
      <c r="D86" s="9" t="s">
        <v>71</v>
      </c>
      <c r="E86" s="54" t="s">
        <v>36</v>
      </c>
      <c r="F86" s="54" t="s">
        <v>107</v>
      </c>
      <c r="G86" s="23">
        <v>37460</v>
      </c>
      <c r="H86" s="78" t="s">
        <v>73</v>
      </c>
      <c r="I86" s="78"/>
      <c r="J86" s="10"/>
      <c r="K86" s="10" t="s">
        <v>74</v>
      </c>
      <c r="L86" s="81" t="s">
        <v>292</v>
      </c>
      <c r="M86" s="92" t="s">
        <v>338</v>
      </c>
      <c r="N86" s="68"/>
      <c r="O86" s="68"/>
      <c r="P86" s="68"/>
      <c r="R86" s="67"/>
    </row>
    <row r="87" spans="1:18" s="9" customFormat="1" ht="21" hidden="1" customHeight="1" x14ac:dyDescent="0.25">
      <c r="A87" s="9" t="s">
        <v>33</v>
      </c>
      <c r="B87" s="9" t="str">
        <f t="shared" si="2"/>
        <v>3758</v>
      </c>
      <c r="C87" s="9" t="s">
        <v>198</v>
      </c>
      <c r="D87" s="9" t="s">
        <v>71</v>
      </c>
      <c r="E87" s="54" t="s">
        <v>39</v>
      </c>
      <c r="F87" s="54" t="s">
        <v>102</v>
      </c>
      <c r="G87" s="24">
        <v>37582</v>
      </c>
      <c r="H87" s="78" t="s">
        <v>73</v>
      </c>
      <c r="I87" s="78"/>
      <c r="J87" s="10"/>
      <c r="K87" s="10"/>
      <c r="L87" s="81"/>
      <c r="M87" s="92"/>
      <c r="N87" s="68"/>
      <c r="O87" s="68"/>
      <c r="P87" s="68"/>
      <c r="R87" s="67"/>
    </row>
    <row r="88" spans="1:18" s="9" customFormat="1" ht="21" hidden="1" customHeight="1" x14ac:dyDescent="0.25">
      <c r="A88" s="9" t="s">
        <v>33</v>
      </c>
      <c r="B88" s="22" t="str">
        <f t="shared" si="2"/>
        <v>2003</v>
      </c>
      <c r="C88" s="22" t="s">
        <v>198</v>
      </c>
      <c r="D88" s="9" t="s">
        <v>71</v>
      </c>
      <c r="E88" s="58" t="s">
        <v>8</v>
      </c>
      <c r="F88" s="58" t="s">
        <v>67</v>
      </c>
      <c r="G88" s="7" t="s">
        <v>260</v>
      </c>
      <c r="H88" s="78"/>
      <c r="I88" s="78" t="s">
        <v>76</v>
      </c>
      <c r="J88" s="10">
        <v>12</v>
      </c>
      <c r="K88" s="10" t="s">
        <v>74</v>
      </c>
      <c r="L88" s="81" t="s">
        <v>300</v>
      </c>
      <c r="M88" s="92" t="s">
        <v>342</v>
      </c>
      <c r="N88" s="68"/>
      <c r="O88" s="68"/>
      <c r="P88" s="68"/>
      <c r="R88" s="67"/>
    </row>
    <row r="89" spans="1:18" s="9" customFormat="1" ht="21" hidden="1" customHeight="1" x14ac:dyDescent="0.25">
      <c r="A89" s="9" t="s">
        <v>33</v>
      </c>
      <c r="B89" s="22" t="str">
        <f t="shared" si="2"/>
        <v>3794</v>
      </c>
      <c r="C89" s="22" t="s">
        <v>198</v>
      </c>
      <c r="D89" s="9" t="s">
        <v>71</v>
      </c>
      <c r="E89" s="55" t="s">
        <v>116</v>
      </c>
      <c r="F89" s="55" t="s">
        <v>117</v>
      </c>
      <c r="G89" s="24">
        <v>37947</v>
      </c>
      <c r="H89" s="10" t="s">
        <v>73</v>
      </c>
      <c r="I89" s="78"/>
      <c r="J89" s="10"/>
      <c r="K89" s="10"/>
      <c r="L89" s="81"/>
      <c r="M89" s="92"/>
      <c r="N89" s="68"/>
      <c r="O89" s="68"/>
      <c r="P89" s="68"/>
      <c r="R89" s="67"/>
    </row>
    <row r="90" spans="1:18" s="9" customFormat="1" ht="21" hidden="1" customHeight="1" x14ac:dyDescent="0.25">
      <c r="A90" s="9" t="s">
        <v>33</v>
      </c>
      <c r="B90" s="22" t="str">
        <f t="shared" si="2"/>
        <v>3798</v>
      </c>
      <c r="C90" s="22" t="s">
        <v>198</v>
      </c>
      <c r="D90" s="9" t="s">
        <v>71</v>
      </c>
      <c r="E90" s="55" t="s">
        <v>40</v>
      </c>
      <c r="F90" s="55" t="s">
        <v>109</v>
      </c>
      <c r="G90" s="24">
        <v>37984</v>
      </c>
      <c r="H90" s="10" t="s">
        <v>73</v>
      </c>
      <c r="I90" s="78"/>
      <c r="J90" s="10"/>
      <c r="K90" s="10"/>
      <c r="L90" s="81"/>
      <c r="M90" s="92"/>
      <c r="N90" s="68"/>
      <c r="O90" s="68"/>
      <c r="P90" s="68"/>
      <c r="R90" s="67"/>
    </row>
    <row r="91" spans="1:18" s="9" customFormat="1" ht="21" hidden="1" customHeight="1" x14ac:dyDescent="0.25">
      <c r="A91" s="9" t="s">
        <v>33</v>
      </c>
      <c r="B91" s="22" t="str">
        <f t="shared" si="2"/>
        <v>2003</v>
      </c>
      <c r="C91" s="22" t="s">
        <v>198</v>
      </c>
      <c r="D91" s="9" t="s">
        <v>71</v>
      </c>
      <c r="E91" s="58" t="s">
        <v>23</v>
      </c>
      <c r="F91" s="58" t="s">
        <v>66</v>
      </c>
      <c r="G91" s="7" t="s">
        <v>261</v>
      </c>
      <c r="H91" s="78" t="s">
        <v>73</v>
      </c>
      <c r="I91" s="78" t="s">
        <v>76</v>
      </c>
      <c r="J91" s="10">
        <v>14</v>
      </c>
      <c r="K91" s="10" t="s">
        <v>74</v>
      </c>
      <c r="L91" s="81" t="s">
        <v>182</v>
      </c>
      <c r="M91" s="92" t="s">
        <v>338</v>
      </c>
      <c r="N91" s="68"/>
      <c r="O91" s="68"/>
      <c r="P91" s="68"/>
      <c r="R91" s="67"/>
    </row>
    <row r="92" spans="1:18" s="9" customFormat="1" ht="21" hidden="1" customHeight="1" x14ac:dyDescent="0.25">
      <c r="A92" s="9" t="s">
        <v>33</v>
      </c>
      <c r="B92" s="22" t="str">
        <f t="shared" si="2"/>
        <v>2003</v>
      </c>
      <c r="C92" s="22" t="s">
        <v>198</v>
      </c>
      <c r="D92" s="9" t="s">
        <v>71</v>
      </c>
      <c r="E92" s="58" t="s">
        <v>28</v>
      </c>
      <c r="F92" s="58" t="s">
        <v>65</v>
      </c>
      <c r="G92" s="7" t="s">
        <v>262</v>
      </c>
      <c r="H92" s="78"/>
      <c r="I92" s="78" t="s">
        <v>76</v>
      </c>
      <c r="J92" s="10">
        <v>12</v>
      </c>
      <c r="K92" s="10"/>
      <c r="L92" s="81"/>
      <c r="M92" s="92"/>
      <c r="N92" s="68"/>
      <c r="O92" s="68"/>
      <c r="P92" s="68"/>
      <c r="R92" s="67"/>
    </row>
    <row r="93" spans="1:18" s="9" customFormat="1" ht="21" hidden="1" customHeight="1" x14ac:dyDescent="0.25">
      <c r="A93" s="9" t="s">
        <v>33</v>
      </c>
      <c r="B93" s="9" t="str">
        <f t="shared" si="2"/>
        <v>2002</v>
      </c>
      <c r="C93" s="9" t="s">
        <v>199</v>
      </c>
      <c r="D93" s="9" t="s">
        <v>71</v>
      </c>
      <c r="E93" s="66" t="s">
        <v>1</v>
      </c>
      <c r="F93" s="57" t="s">
        <v>52</v>
      </c>
      <c r="G93" s="7" t="s">
        <v>263</v>
      </c>
      <c r="H93" s="10" t="s">
        <v>73</v>
      </c>
      <c r="I93" s="78" t="s">
        <v>76</v>
      </c>
      <c r="J93" s="10">
        <v>18</v>
      </c>
      <c r="K93" s="10" t="s">
        <v>74</v>
      </c>
      <c r="L93" s="81" t="s">
        <v>294</v>
      </c>
      <c r="M93" s="92" t="s">
        <v>344</v>
      </c>
      <c r="N93" s="68"/>
      <c r="O93" s="68"/>
      <c r="P93" s="68"/>
      <c r="R93" s="67"/>
    </row>
    <row r="94" spans="1:18" s="9" customFormat="1" ht="21" hidden="1" customHeight="1" x14ac:dyDescent="0.25">
      <c r="A94" s="9" t="s">
        <v>33</v>
      </c>
      <c r="B94" s="9" t="str">
        <f t="shared" si="2"/>
        <v>3732</v>
      </c>
      <c r="C94" s="9" t="s">
        <v>199</v>
      </c>
      <c r="D94" s="9" t="s">
        <v>71</v>
      </c>
      <c r="E94" s="54" t="s">
        <v>61</v>
      </c>
      <c r="F94" s="54" t="s">
        <v>99</v>
      </c>
      <c r="G94" s="24">
        <v>37323</v>
      </c>
      <c r="H94" s="78" t="s">
        <v>73</v>
      </c>
      <c r="I94" s="78"/>
      <c r="J94" s="10"/>
      <c r="K94" s="10" t="s">
        <v>74</v>
      </c>
      <c r="L94" s="81" t="s">
        <v>290</v>
      </c>
      <c r="M94" s="92" t="s">
        <v>336</v>
      </c>
      <c r="N94" s="68"/>
      <c r="O94" s="68"/>
      <c r="P94" s="68"/>
      <c r="R94" s="67"/>
    </row>
    <row r="95" spans="1:18" s="9" customFormat="1" ht="21" hidden="1" customHeight="1" x14ac:dyDescent="0.25">
      <c r="A95" s="9" t="s">
        <v>33</v>
      </c>
      <c r="B95" s="9" t="str">
        <f t="shared" si="2"/>
        <v>2002</v>
      </c>
      <c r="C95" s="9" t="s">
        <v>199</v>
      </c>
      <c r="D95" s="9" t="s">
        <v>71</v>
      </c>
      <c r="E95" s="66" t="s">
        <v>4</v>
      </c>
      <c r="F95" s="57" t="s">
        <v>5</v>
      </c>
      <c r="G95" s="7" t="s">
        <v>264</v>
      </c>
      <c r="H95" s="10"/>
      <c r="I95" s="78" t="s">
        <v>76</v>
      </c>
      <c r="J95" s="10">
        <v>18</v>
      </c>
      <c r="K95" s="10" t="s">
        <v>74</v>
      </c>
      <c r="L95" s="81" t="s">
        <v>274</v>
      </c>
      <c r="M95" s="92" t="s">
        <v>336</v>
      </c>
      <c r="N95" s="68"/>
      <c r="O95" s="68"/>
      <c r="P95" s="68"/>
      <c r="R95" s="67"/>
    </row>
    <row r="96" spans="1:18" s="9" customFormat="1" ht="21" hidden="1" customHeight="1" x14ac:dyDescent="0.25">
      <c r="A96" s="9" t="s">
        <v>33</v>
      </c>
      <c r="B96" s="9" t="str">
        <f t="shared" si="2"/>
        <v>2002</v>
      </c>
      <c r="C96" s="9" t="s">
        <v>199</v>
      </c>
      <c r="D96" s="9" t="s">
        <v>71</v>
      </c>
      <c r="E96" s="66" t="s">
        <v>6</v>
      </c>
      <c r="F96" s="57" t="s">
        <v>69</v>
      </c>
      <c r="G96" s="7" t="s">
        <v>265</v>
      </c>
      <c r="H96" s="10" t="s">
        <v>73</v>
      </c>
      <c r="I96" s="78" t="s">
        <v>76</v>
      </c>
      <c r="J96" s="10">
        <v>14</v>
      </c>
      <c r="K96" s="10"/>
      <c r="L96" s="81"/>
      <c r="M96" s="92"/>
      <c r="N96" s="68"/>
      <c r="O96" s="68"/>
      <c r="P96" s="68"/>
      <c r="R96" s="67"/>
    </row>
    <row r="97" spans="1:18" s="9" customFormat="1" ht="21" customHeight="1" x14ac:dyDescent="0.25">
      <c r="A97" s="9" t="s">
        <v>33</v>
      </c>
      <c r="B97" s="9" t="str">
        <f t="shared" si="2"/>
        <v>3747</v>
      </c>
      <c r="C97" s="9" t="s">
        <v>199</v>
      </c>
      <c r="D97" s="9" t="s">
        <v>71</v>
      </c>
      <c r="E97" s="54" t="s">
        <v>77</v>
      </c>
      <c r="F97" s="54" t="s">
        <v>96</v>
      </c>
      <c r="G97" s="24">
        <v>37470</v>
      </c>
      <c r="H97" s="78" t="s">
        <v>73</v>
      </c>
      <c r="I97" s="78"/>
      <c r="J97" s="10"/>
      <c r="K97" s="10" t="s">
        <v>74</v>
      </c>
      <c r="L97" s="81" t="s">
        <v>187</v>
      </c>
      <c r="M97" s="92" t="s">
        <v>335</v>
      </c>
      <c r="N97" s="68"/>
      <c r="O97" s="68"/>
      <c r="P97" s="68"/>
      <c r="R97" s="67"/>
    </row>
    <row r="98" spans="1:18" s="9" customFormat="1" ht="21" hidden="1" customHeight="1" x14ac:dyDescent="0.25">
      <c r="A98" s="9" t="s">
        <v>33</v>
      </c>
      <c r="B98" s="9" t="str">
        <f t="shared" si="2"/>
        <v>3753</v>
      </c>
      <c r="C98" s="9" t="s">
        <v>199</v>
      </c>
      <c r="D98" s="9" t="s">
        <v>71</v>
      </c>
      <c r="E98" s="54" t="s">
        <v>108</v>
      </c>
      <c r="F98" s="54" t="s">
        <v>10</v>
      </c>
      <c r="G98" s="24">
        <v>37534</v>
      </c>
      <c r="H98" s="10"/>
      <c r="I98" s="78"/>
      <c r="J98" s="10"/>
      <c r="K98" s="10"/>
      <c r="L98" s="81"/>
      <c r="M98" s="92"/>
      <c r="N98" s="68"/>
      <c r="O98" s="68"/>
      <c r="P98" s="68"/>
      <c r="R98" s="67"/>
    </row>
    <row r="99" spans="1:18" s="9" customFormat="1" ht="21" hidden="1" customHeight="1" x14ac:dyDescent="0.25">
      <c r="A99" s="9" t="s">
        <v>33</v>
      </c>
      <c r="B99" s="9" t="str">
        <f t="shared" si="2"/>
        <v>3731</v>
      </c>
      <c r="C99" s="9" t="s">
        <v>199</v>
      </c>
      <c r="D99" s="9" t="s">
        <v>71</v>
      </c>
      <c r="E99" s="54" t="s">
        <v>97</v>
      </c>
      <c r="F99" s="54" t="s">
        <v>98</v>
      </c>
      <c r="G99" s="24">
        <v>37314</v>
      </c>
      <c r="H99" s="78" t="s">
        <v>73</v>
      </c>
      <c r="I99" s="78"/>
      <c r="J99" s="10"/>
      <c r="K99" s="10" t="s">
        <v>74</v>
      </c>
      <c r="L99" s="91" t="s">
        <v>293</v>
      </c>
      <c r="M99" s="92" t="s">
        <v>336</v>
      </c>
      <c r="N99" s="74"/>
      <c r="O99" s="74"/>
      <c r="P99" s="74"/>
      <c r="R99" s="67"/>
    </row>
    <row r="100" spans="1:18" s="9" customFormat="1" ht="21" hidden="1" customHeight="1" x14ac:dyDescent="0.25">
      <c r="A100" s="9" t="s">
        <v>33</v>
      </c>
      <c r="B100" s="9" t="str">
        <f t="shared" si="2"/>
        <v>3748</v>
      </c>
      <c r="C100" s="9" t="s">
        <v>199</v>
      </c>
      <c r="D100" s="9" t="s">
        <v>71</v>
      </c>
      <c r="E100" s="54" t="s">
        <v>13</v>
      </c>
      <c r="F100" s="54" t="s">
        <v>103</v>
      </c>
      <c r="G100" s="23">
        <v>37488</v>
      </c>
      <c r="H100" s="78" t="s">
        <v>73</v>
      </c>
      <c r="I100" s="78"/>
      <c r="J100" s="10"/>
      <c r="K100" s="10" t="s">
        <v>74</v>
      </c>
      <c r="L100" s="81" t="s">
        <v>294</v>
      </c>
      <c r="M100" s="92" t="s">
        <v>344</v>
      </c>
      <c r="N100" s="68"/>
      <c r="O100" s="68"/>
      <c r="P100" s="68"/>
      <c r="R100" s="67"/>
    </row>
    <row r="101" spans="1:18" s="9" customFormat="1" ht="21" hidden="1" customHeight="1" x14ac:dyDescent="0.25">
      <c r="A101" s="9" t="s">
        <v>33</v>
      </c>
      <c r="B101" s="9" t="str">
        <f t="shared" si="2"/>
        <v>3756</v>
      </c>
      <c r="C101" s="9" t="s">
        <v>199</v>
      </c>
      <c r="D101" s="9" t="s">
        <v>71</v>
      </c>
      <c r="E101" s="54" t="s">
        <v>127</v>
      </c>
      <c r="F101" s="54" t="s">
        <v>128</v>
      </c>
      <c r="G101" s="24">
        <v>37568</v>
      </c>
      <c r="H101" s="10" t="s">
        <v>73</v>
      </c>
      <c r="I101" s="78"/>
      <c r="J101" s="10"/>
      <c r="K101" s="10"/>
      <c r="L101" s="81"/>
      <c r="M101" s="92"/>
      <c r="N101" s="68"/>
      <c r="O101" s="68"/>
      <c r="P101" s="68"/>
      <c r="R101" s="67"/>
    </row>
    <row r="102" spans="1:18" s="9" customFormat="1" ht="21" hidden="1" customHeight="1" x14ac:dyDescent="0.25">
      <c r="A102" s="9" t="s">
        <v>33</v>
      </c>
      <c r="B102" s="9" t="str">
        <f t="shared" si="2"/>
        <v>3732</v>
      </c>
      <c r="C102" s="9" t="s">
        <v>199</v>
      </c>
      <c r="D102" s="9" t="s">
        <v>71</v>
      </c>
      <c r="E102" s="54" t="s">
        <v>55</v>
      </c>
      <c r="F102" s="54" t="s">
        <v>52</v>
      </c>
      <c r="G102" s="24">
        <v>37327</v>
      </c>
      <c r="H102" s="78" t="s">
        <v>73</v>
      </c>
      <c r="I102" s="78"/>
      <c r="J102" s="10"/>
      <c r="K102" s="10" t="s">
        <v>74</v>
      </c>
      <c r="L102" s="81" t="s">
        <v>290</v>
      </c>
      <c r="M102" s="92" t="s">
        <v>336</v>
      </c>
      <c r="N102" s="68"/>
      <c r="O102" s="68"/>
      <c r="P102" s="68"/>
      <c r="R102" s="67"/>
    </row>
    <row r="103" spans="1:18" s="9" customFormat="1" ht="21" hidden="1" customHeight="1" x14ac:dyDescent="0.25">
      <c r="A103" s="9" t="s">
        <v>33</v>
      </c>
      <c r="B103" s="9" t="str">
        <f t="shared" si="2"/>
        <v>3761</v>
      </c>
      <c r="C103" s="9" t="s">
        <v>199</v>
      </c>
      <c r="D103" s="9" t="s">
        <v>71</v>
      </c>
      <c r="E103" s="54" t="s">
        <v>104</v>
      </c>
      <c r="F103" s="54" t="s">
        <v>105</v>
      </c>
      <c r="G103" s="23">
        <v>37617</v>
      </c>
      <c r="H103" s="78" t="s">
        <v>73</v>
      </c>
      <c r="I103" s="78"/>
      <c r="J103" s="10"/>
      <c r="K103" s="10" t="s">
        <v>74</v>
      </c>
      <c r="L103" s="81" t="s">
        <v>304</v>
      </c>
      <c r="M103" s="92" t="s">
        <v>339</v>
      </c>
      <c r="N103" s="68"/>
      <c r="O103" s="68"/>
      <c r="P103" s="68"/>
      <c r="R103" s="67"/>
    </row>
    <row r="104" spans="1:18" s="9" customFormat="1" ht="21" hidden="1" customHeight="1" x14ac:dyDescent="0.25">
      <c r="A104" s="9" t="s">
        <v>33</v>
      </c>
      <c r="B104" s="9" t="str">
        <f t="shared" si="2"/>
        <v>2002</v>
      </c>
      <c r="C104" s="9" t="s">
        <v>199</v>
      </c>
      <c r="D104" s="9" t="s">
        <v>71</v>
      </c>
      <c r="E104" s="66" t="s">
        <v>21</v>
      </c>
      <c r="F104" s="57" t="s">
        <v>22</v>
      </c>
      <c r="G104" s="7" t="s">
        <v>266</v>
      </c>
      <c r="H104" s="10" t="s">
        <v>73</v>
      </c>
      <c r="I104" s="78" t="s">
        <v>76</v>
      </c>
      <c r="J104" s="10">
        <v>16</v>
      </c>
      <c r="K104" s="10" t="s">
        <v>74</v>
      </c>
      <c r="L104" s="81" t="s">
        <v>191</v>
      </c>
      <c r="M104" s="92" t="s">
        <v>341</v>
      </c>
      <c r="N104" s="68"/>
      <c r="O104" s="68"/>
      <c r="P104" s="68"/>
      <c r="R104" s="67"/>
    </row>
    <row r="105" spans="1:18" s="9" customFormat="1" ht="21" hidden="1" customHeight="1" x14ac:dyDescent="0.25">
      <c r="A105" s="9" t="s">
        <v>33</v>
      </c>
      <c r="B105" s="9" t="str">
        <f t="shared" si="2"/>
        <v>3726</v>
      </c>
      <c r="C105" s="9" t="s">
        <v>199</v>
      </c>
      <c r="D105" s="9" t="s">
        <v>71</v>
      </c>
      <c r="E105" s="54" t="s">
        <v>100</v>
      </c>
      <c r="F105" s="54" t="s">
        <v>101</v>
      </c>
      <c r="G105" s="24">
        <v>37265</v>
      </c>
      <c r="H105" s="78" t="s">
        <v>73</v>
      </c>
      <c r="I105" s="78"/>
      <c r="J105" s="10"/>
      <c r="K105" s="10"/>
      <c r="L105" s="81"/>
      <c r="M105" s="92"/>
      <c r="N105" s="68"/>
      <c r="O105" s="68"/>
      <c r="P105" s="68"/>
      <c r="R105" s="67"/>
    </row>
    <row r="106" spans="1:18" s="9" customFormat="1" ht="21" customHeight="1" x14ac:dyDescent="0.25">
      <c r="A106" s="9" t="s">
        <v>33</v>
      </c>
      <c r="B106" s="9" t="str">
        <f t="shared" si="2"/>
        <v>2002</v>
      </c>
      <c r="C106" s="9" t="s">
        <v>199</v>
      </c>
      <c r="D106" s="9" t="s">
        <v>71</v>
      </c>
      <c r="E106" s="66" t="s">
        <v>26</v>
      </c>
      <c r="F106" s="57" t="s">
        <v>27</v>
      </c>
      <c r="G106" s="7" t="s">
        <v>267</v>
      </c>
      <c r="H106" s="78" t="s">
        <v>73</v>
      </c>
      <c r="I106" s="78" t="s">
        <v>76</v>
      </c>
      <c r="J106" s="10">
        <v>16</v>
      </c>
      <c r="K106" s="10" t="s">
        <v>74</v>
      </c>
      <c r="L106" s="81" t="s">
        <v>295</v>
      </c>
      <c r="M106" s="92" t="s">
        <v>335</v>
      </c>
      <c r="N106" s="68"/>
      <c r="O106" s="68"/>
      <c r="P106" s="68"/>
      <c r="R106" s="67"/>
    </row>
    <row r="107" spans="1:18" s="9" customFormat="1" ht="21" hidden="1" customHeight="1" x14ac:dyDescent="0.25">
      <c r="A107" s="9" t="s">
        <v>33</v>
      </c>
      <c r="B107" s="9" t="str">
        <f t="shared" si="2"/>
        <v>3728</v>
      </c>
      <c r="C107" s="9" t="s">
        <v>199</v>
      </c>
      <c r="D107" s="9" t="s">
        <v>71</v>
      </c>
      <c r="E107" s="54" t="s">
        <v>29</v>
      </c>
      <c r="F107" s="54" t="s">
        <v>95</v>
      </c>
      <c r="G107" s="24">
        <v>37288</v>
      </c>
      <c r="H107" s="78" t="s">
        <v>73</v>
      </c>
      <c r="I107" s="78"/>
      <c r="J107" s="10"/>
      <c r="K107" s="10"/>
      <c r="L107" s="81"/>
      <c r="M107" s="92"/>
      <c r="N107" s="68"/>
      <c r="O107" s="68"/>
      <c r="P107" s="68"/>
      <c r="R107" s="67"/>
    </row>
    <row r="108" spans="1:18" s="9" customFormat="1" ht="21" hidden="1" customHeight="1" x14ac:dyDescent="0.25">
      <c r="A108" s="9" t="s">
        <v>33</v>
      </c>
      <c r="B108" s="9" t="str">
        <f t="shared" si="2"/>
        <v>2002</v>
      </c>
      <c r="C108" s="9" t="s">
        <v>199</v>
      </c>
      <c r="D108" s="9" t="s">
        <v>71</v>
      </c>
      <c r="E108" s="66" t="s">
        <v>29</v>
      </c>
      <c r="F108" s="57" t="s">
        <v>30</v>
      </c>
      <c r="G108" s="7" t="s">
        <v>268</v>
      </c>
      <c r="H108" s="78" t="s">
        <v>73</v>
      </c>
      <c r="I108" s="78" t="s">
        <v>76</v>
      </c>
      <c r="J108" s="10">
        <v>18</v>
      </c>
      <c r="K108" s="10"/>
      <c r="L108" s="81"/>
      <c r="M108" s="92"/>
      <c r="N108" s="68"/>
      <c r="O108" s="68"/>
      <c r="P108" s="68"/>
      <c r="R108" s="67"/>
    </row>
    <row r="109" spans="1:18" s="9" customFormat="1" ht="21" hidden="1" customHeight="1" x14ac:dyDescent="0.25">
      <c r="A109" s="9" t="s">
        <v>33</v>
      </c>
      <c r="B109" s="22" t="str">
        <f t="shared" si="2"/>
        <v>3763</v>
      </c>
      <c r="C109" s="22" t="s">
        <v>199</v>
      </c>
      <c r="D109" s="9" t="s">
        <v>71</v>
      </c>
      <c r="E109" s="55" t="s">
        <v>61</v>
      </c>
      <c r="F109" s="55" t="s">
        <v>113</v>
      </c>
      <c r="G109" s="24">
        <v>37631</v>
      </c>
      <c r="H109" s="10" t="s">
        <v>73</v>
      </c>
      <c r="I109" s="78"/>
      <c r="J109" s="10"/>
      <c r="K109" s="10" t="s">
        <v>74</v>
      </c>
      <c r="L109" s="81" t="s">
        <v>291</v>
      </c>
      <c r="M109" s="92" t="s">
        <v>339</v>
      </c>
      <c r="N109" s="68"/>
      <c r="O109" s="68"/>
      <c r="P109" s="68"/>
      <c r="R109" s="67"/>
    </row>
    <row r="110" spans="1:18" s="9" customFormat="1" ht="21" hidden="1" customHeight="1" x14ac:dyDescent="0.25">
      <c r="A110" s="9" t="s">
        <v>33</v>
      </c>
      <c r="B110" s="22" t="str">
        <f t="shared" si="2"/>
        <v>3778</v>
      </c>
      <c r="C110" s="22" t="s">
        <v>199</v>
      </c>
      <c r="D110" s="9" t="s">
        <v>71</v>
      </c>
      <c r="E110" s="55" t="s">
        <v>8</v>
      </c>
      <c r="F110" s="55" t="s">
        <v>67</v>
      </c>
      <c r="G110" s="23">
        <v>37784</v>
      </c>
      <c r="H110" s="10" t="s">
        <v>73</v>
      </c>
      <c r="I110" s="78"/>
      <c r="J110" s="10"/>
      <c r="K110" s="10"/>
      <c r="L110" s="81"/>
      <c r="M110" s="92"/>
      <c r="N110" s="68"/>
      <c r="O110" s="68"/>
      <c r="P110" s="68"/>
      <c r="R110" s="67"/>
    </row>
    <row r="111" spans="1:18" s="9" customFormat="1" ht="21" hidden="1" customHeight="1" x14ac:dyDescent="0.25">
      <c r="A111" s="9" t="s">
        <v>33</v>
      </c>
      <c r="B111" s="22" t="str">
        <f t="shared" si="2"/>
        <v>2003</v>
      </c>
      <c r="C111" s="22" t="s">
        <v>199</v>
      </c>
      <c r="D111" s="9" t="s">
        <v>71</v>
      </c>
      <c r="E111" s="58" t="s">
        <v>19</v>
      </c>
      <c r="F111" s="58" t="s">
        <v>20</v>
      </c>
      <c r="G111" s="7" t="s">
        <v>269</v>
      </c>
      <c r="H111" s="10" t="s">
        <v>73</v>
      </c>
      <c r="I111" s="78" t="s">
        <v>76</v>
      </c>
      <c r="J111" s="10">
        <v>14</v>
      </c>
      <c r="K111" s="10" t="s">
        <v>74</v>
      </c>
      <c r="L111" s="81" t="s">
        <v>301</v>
      </c>
      <c r="M111" s="92" t="s">
        <v>343</v>
      </c>
      <c r="N111" s="68"/>
      <c r="O111" s="68"/>
      <c r="P111" s="68"/>
      <c r="R111" s="67"/>
    </row>
    <row r="112" spans="1:18" s="9" customFormat="1" ht="21" hidden="1" customHeight="1" x14ac:dyDescent="0.25">
      <c r="A112" s="9" t="s">
        <v>33</v>
      </c>
      <c r="B112" s="22" t="str">
        <f t="shared" si="2"/>
        <v>3789</v>
      </c>
      <c r="C112" s="22" t="s">
        <v>199</v>
      </c>
      <c r="D112" s="9" t="s">
        <v>71</v>
      </c>
      <c r="E112" s="55" t="s">
        <v>125</v>
      </c>
      <c r="F112" s="55" t="s">
        <v>126</v>
      </c>
      <c r="G112" s="24">
        <v>37890</v>
      </c>
      <c r="H112" s="10" t="s">
        <v>73</v>
      </c>
      <c r="I112" s="78"/>
      <c r="J112" s="10"/>
      <c r="K112" s="10"/>
      <c r="L112" s="81"/>
      <c r="M112" s="92"/>
      <c r="N112" s="68"/>
      <c r="O112" s="68"/>
      <c r="P112" s="68"/>
      <c r="R112" s="67"/>
    </row>
    <row r="113" spans="1:18" s="9" customFormat="1" ht="21" hidden="1" customHeight="1" x14ac:dyDescent="0.25">
      <c r="A113" s="9" t="s">
        <v>33</v>
      </c>
      <c r="B113" s="22" t="str">
        <f t="shared" si="2"/>
        <v>3769</v>
      </c>
      <c r="C113" s="22" t="s">
        <v>199</v>
      </c>
      <c r="D113" s="9" t="s">
        <v>71</v>
      </c>
      <c r="E113" s="55" t="s">
        <v>120</v>
      </c>
      <c r="F113" s="55" t="s">
        <v>121</v>
      </c>
      <c r="G113" s="24">
        <v>37695</v>
      </c>
      <c r="H113" s="10" t="s">
        <v>73</v>
      </c>
      <c r="I113" s="78"/>
      <c r="J113" s="10"/>
      <c r="K113" s="10"/>
      <c r="L113" s="81"/>
      <c r="M113" s="92"/>
      <c r="N113" s="68"/>
      <c r="O113" s="68"/>
      <c r="P113" s="68"/>
      <c r="R113" s="67"/>
    </row>
    <row r="114" spans="1:18" s="9" customFormat="1" ht="21" hidden="1" customHeight="1" x14ac:dyDescent="0.25">
      <c r="A114" s="9" t="s">
        <v>33</v>
      </c>
      <c r="B114" s="22" t="str">
        <f t="shared" si="2"/>
        <v>2003</v>
      </c>
      <c r="C114" s="22" t="s">
        <v>199</v>
      </c>
      <c r="D114" s="9" t="s">
        <v>71</v>
      </c>
      <c r="E114" s="58" t="s">
        <v>24</v>
      </c>
      <c r="F114" s="58" t="s">
        <v>25</v>
      </c>
      <c r="G114" s="7" t="s">
        <v>270</v>
      </c>
      <c r="H114" s="10" t="s">
        <v>73</v>
      </c>
      <c r="I114" s="78" t="s">
        <v>76</v>
      </c>
      <c r="J114" s="10">
        <v>14</v>
      </c>
      <c r="K114" s="10" t="s">
        <v>74</v>
      </c>
      <c r="L114" s="81" t="s">
        <v>191</v>
      </c>
      <c r="M114" s="92" t="s">
        <v>341</v>
      </c>
      <c r="N114" s="68"/>
      <c r="O114" s="68"/>
      <c r="P114" s="68"/>
      <c r="R114" s="67"/>
    </row>
    <row r="115" spans="1:18" s="9" customFormat="1" ht="21" hidden="1" customHeight="1" x14ac:dyDescent="0.25">
      <c r="A115" s="9" t="s">
        <v>33</v>
      </c>
      <c r="B115" s="22" t="str">
        <f t="shared" si="2"/>
        <v>3770</v>
      </c>
      <c r="C115" s="22" t="s">
        <v>199</v>
      </c>
      <c r="D115" s="9" t="s">
        <v>71</v>
      </c>
      <c r="E115" s="55" t="s">
        <v>50</v>
      </c>
      <c r="F115" s="55" t="s">
        <v>124</v>
      </c>
      <c r="G115" s="24">
        <v>37705</v>
      </c>
      <c r="H115" s="10" t="s">
        <v>73</v>
      </c>
      <c r="I115" s="78"/>
      <c r="J115" s="10"/>
      <c r="K115" s="10"/>
      <c r="L115" s="81"/>
      <c r="M115" s="92"/>
      <c r="N115" s="68"/>
      <c r="O115" s="68"/>
      <c r="P115" s="68"/>
      <c r="R115" s="67"/>
    </row>
    <row r="116" spans="1:18" s="9" customFormat="1" ht="21" hidden="1" customHeight="1" x14ac:dyDescent="0.25">
      <c r="A116" s="9" t="s">
        <v>33</v>
      </c>
      <c r="B116" s="9" t="str">
        <f t="shared" si="2"/>
        <v>2002</v>
      </c>
      <c r="C116" s="9" t="s">
        <v>200</v>
      </c>
      <c r="D116" s="9" t="s">
        <v>71</v>
      </c>
      <c r="E116" s="66" t="s">
        <v>1</v>
      </c>
      <c r="F116" s="57" t="s">
        <v>68</v>
      </c>
      <c r="G116" s="7" t="s">
        <v>271</v>
      </c>
      <c r="H116" s="78" t="s">
        <v>73</v>
      </c>
      <c r="I116" s="78" t="s">
        <v>76</v>
      </c>
      <c r="J116" s="10">
        <v>16</v>
      </c>
      <c r="K116" s="10"/>
      <c r="L116" s="81"/>
      <c r="M116" s="92"/>
      <c r="N116" s="68"/>
      <c r="O116" s="68"/>
      <c r="P116" s="68"/>
      <c r="R116" s="67"/>
    </row>
    <row r="117" spans="1:18" s="9" customFormat="1" ht="21" hidden="1" customHeight="1" x14ac:dyDescent="0.25">
      <c r="A117" s="9" t="s">
        <v>33</v>
      </c>
      <c r="B117" s="22" t="str">
        <f t="shared" si="2"/>
        <v>2003</v>
      </c>
      <c r="C117" s="22" t="s">
        <v>200</v>
      </c>
      <c r="D117" s="9" t="s">
        <v>71</v>
      </c>
      <c r="E117" s="58" t="s">
        <v>6</v>
      </c>
      <c r="F117" s="58" t="s">
        <v>7</v>
      </c>
      <c r="G117" s="7" t="s">
        <v>272</v>
      </c>
      <c r="H117" s="78" t="s">
        <v>73</v>
      </c>
      <c r="I117" s="78" t="s">
        <v>76</v>
      </c>
      <c r="J117" s="10">
        <v>12</v>
      </c>
      <c r="K117" s="10"/>
      <c r="L117" s="81"/>
      <c r="M117" s="92"/>
      <c r="N117" s="68"/>
      <c r="O117" s="68"/>
      <c r="P117" s="68"/>
      <c r="R117" s="67"/>
    </row>
    <row r="118" spans="1:18" s="9" customFormat="1" ht="21" hidden="1" customHeight="1" x14ac:dyDescent="0.25">
      <c r="A118" s="9" t="s">
        <v>33</v>
      </c>
      <c r="B118" s="22" t="str">
        <f t="shared" si="2"/>
        <v>3783</v>
      </c>
      <c r="C118" s="22" t="s">
        <v>200</v>
      </c>
      <c r="D118" s="9" t="s">
        <v>71</v>
      </c>
      <c r="E118" s="55" t="s">
        <v>122</v>
      </c>
      <c r="F118" s="55" t="s">
        <v>123</v>
      </c>
      <c r="G118" s="24">
        <v>37831</v>
      </c>
      <c r="H118" s="10"/>
      <c r="I118" s="78"/>
      <c r="J118" s="10"/>
      <c r="K118" s="10"/>
      <c r="L118" s="81"/>
      <c r="M118" s="92"/>
      <c r="N118" s="68"/>
      <c r="O118" s="68"/>
      <c r="P118" s="68"/>
      <c r="R118" s="67"/>
    </row>
    <row r="119" spans="1:18" s="9" customFormat="1" ht="21" hidden="1" customHeight="1" x14ac:dyDescent="0.25">
      <c r="A119" s="9" t="s">
        <v>33</v>
      </c>
      <c r="B119" s="22" t="str">
        <f t="shared" si="2"/>
        <v>2003</v>
      </c>
      <c r="C119" s="22" t="s">
        <v>200</v>
      </c>
      <c r="D119" s="9" t="s">
        <v>71</v>
      </c>
      <c r="E119" s="58" t="s">
        <v>53</v>
      </c>
      <c r="F119" s="58" t="s">
        <v>54</v>
      </c>
      <c r="G119" s="7" t="s">
        <v>273</v>
      </c>
      <c r="H119" s="10" t="s">
        <v>73</v>
      </c>
      <c r="I119" s="78" t="s">
        <v>76</v>
      </c>
      <c r="J119" s="10"/>
      <c r="K119" s="10"/>
      <c r="L119" s="81"/>
      <c r="M119" s="92"/>
      <c r="N119" s="68"/>
      <c r="O119" s="68"/>
      <c r="P119" s="68"/>
      <c r="R119" s="67"/>
    </row>
    <row r="120" spans="1:18" s="9" customFormat="1" ht="21" hidden="1" customHeight="1" x14ac:dyDescent="0.25">
      <c r="A120" s="9" t="s">
        <v>33</v>
      </c>
      <c r="B120" s="22" t="str">
        <f t="shared" si="2"/>
        <v>3777</v>
      </c>
      <c r="C120" s="22" t="s">
        <v>200</v>
      </c>
      <c r="D120" s="9" t="s">
        <v>71</v>
      </c>
      <c r="E120" s="55" t="s">
        <v>114</v>
      </c>
      <c r="F120" s="55" t="s">
        <v>115</v>
      </c>
      <c r="G120" s="24">
        <v>37779</v>
      </c>
      <c r="H120" s="10" t="s">
        <v>73</v>
      </c>
      <c r="I120" s="78"/>
      <c r="J120" s="10"/>
      <c r="K120" s="10"/>
      <c r="L120" s="81"/>
      <c r="M120" s="92"/>
      <c r="N120" s="68"/>
      <c r="O120" s="68"/>
      <c r="P120" s="68"/>
      <c r="R120" s="67"/>
    </row>
    <row r="121" spans="1:18" s="9" customFormat="1" ht="21" hidden="1" customHeight="1" x14ac:dyDescent="0.25">
      <c r="A121" s="16" t="s">
        <v>33</v>
      </c>
      <c r="B121" s="16" t="str">
        <f t="shared" si="2"/>
        <v>9999</v>
      </c>
      <c r="C121" s="15" t="s">
        <v>276</v>
      </c>
      <c r="D121" s="16" t="s">
        <v>71</v>
      </c>
      <c r="E121" s="64">
        <f>COUNTA(E73:E120)</f>
        <v>48</v>
      </c>
      <c r="F121" s="63"/>
      <c r="G121" s="80">
        <v>9999</v>
      </c>
      <c r="H121" s="17">
        <f>COUNTA(H73:H120)</f>
        <v>38</v>
      </c>
      <c r="I121" s="17">
        <f>COUNTA(I73:I120)</f>
        <v>21</v>
      </c>
      <c r="J121" s="17"/>
      <c r="K121" s="17">
        <f>COUNTA(K73:K120)</f>
        <v>22</v>
      </c>
      <c r="L121" s="90"/>
      <c r="M121" s="95"/>
      <c r="N121" s="73">
        <f>H121/E121</f>
        <v>0.79166666666666663</v>
      </c>
      <c r="O121" s="73">
        <f>I121/E121</f>
        <v>0.4375</v>
      </c>
      <c r="P121" s="73">
        <f>K121/E121</f>
        <v>0.45833333333333331</v>
      </c>
      <c r="Q121" s="62"/>
      <c r="R121" s="67"/>
    </row>
  </sheetData>
  <autoFilter ref="A3:Q121">
    <filterColumn colId="12">
      <filters>
        <filter val="G1"/>
        <filter val="G1 G2"/>
      </filters>
    </filterColumn>
  </autoFilter>
  <sortState ref="A323:L344">
    <sortCondition ref="B323:B344"/>
    <sortCondition ref="E323:E344"/>
    <sortCondition ref="F323:F344"/>
  </sortState>
  <pageMargins left="0.23622047244094491" right="0.23622047244094491" top="0.74803149606299213" bottom="0.74803149606299213" header="0.31496062992125984" footer="0.31496062992125984"/>
  <pageSetup paperSize="9" scale="75" fitToHeight="0" orientation="landscape" horizontalDpi="300" verticalDpi="300" r:id="rId1"/>
  <headerFooter>
    <oddHeader>&amp;LComité Départemental de Rugby du Nord
CDR59&amp;C&amp;F
&amp;A&amp;R&amp;D</oddHeader>
    <oddFooter>&amp;R&amp;P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Joueur</vt:lpstr>
      <vt:lpstr>Joueur!Impression_des_titres</vt:lpstr>
    </vt:vector>
  </TitlesOfParts>
  <Manager>Marc VAGELLI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patrick;Marc VAGELLI</dc:creator>
  <cp:lastModifiedBy>Idfournitures MVAG</cp:lastModifiedBy>
  <cp:lastPrinted>2015-12-02T17:49:49Z</cp:lastPrinted>
  <dcterms:created xsi:type="dcterms:W3CDTF">2012-05-31T14:06:46Z</dcterms:created>
  <dcterms:modified xsi:type="dcterms:W3CDTF">2015-12-03T10:58:42Z</dcterms:modified>
</cp:coreProperties>
</file>