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cn6fvv\Desktop\"/>
    </mc:Choice>
  </mc:AlternateContent>
  <bookViews>
    <workbookView xWindow="0" yWindow="0" windowWidth="19200" windowHeight="10635"/>
  </bookViews>
  <sheets>
    <sheet name="Feuil1" sheetId="1" r:id="rId1"/>
  </sheets>
  <definedNames>
    <definedName name="XX">Feuil1!$C$6:$F$6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F13" i="1" l="1"/>
  <c r="E13" i="1" l="1"/>
  <c r="AF6" i="1"/>
  <c r="X6" i="1"/>
  <c r="P6" i="1"/>
  <c r="H6" i="1"/>
  <c r="D9" i="1"/>
  <c r="E9" i="1" s="1"/>
  <c r="D13" i="1" l="1"/>
  <c r="F9" i="1" l="1"/>
</calcChain>
</file>

<file path=xl/sharedStrings.xml><?xml version="1.0" encoding="utf-8"?>
<sst xmlns="http://schemas.openxmlformats.org/spreadsheetml/2006/main" count="63" uniqueCount="17">
  <si>
    <t>NOM</t>
  </si>
  <si>
    <t>PRENOM</t>
  </si>
  <si>
    <t>MATRICULE</t>
  </si>
  <si>
    <t>M</t>
  </si>
  <si>
    <t>J</t>
  </si>
  <si>
    <t>V</t>
  </si>
  <si>
    <t>S</t>
  </si>
  <si>
    <t>D</t>
  </si>
  <si>
    <t>L</t>
  </si>
  <si>
    <t>TOTAL HRS SUP</t>
  </si>
  <si>
    <t>x</t>
  </si>
  <si>
    <t>35 à 43h</t>
  </si>
  <si>
    <t>&gt;43h</t>
  </si>
  <si>
    <t>HEURES SUPP. A REPORTER MOIS SUIVANT</t>
  </si>
  <si>
    <t>Heures Supp</t>
  </si>
  <si>
    <t>Calcul Heures Supp</t>
  </si>
  <si>
    <t>Heures supp. À reporter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</si>
</sst>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8" x14ac:knownFonts="1">
    <font>
      <sz val="11"/>
      <color theme="1"/>
      <name val="Calibri"/>
      <family val="2"/>
      <scheme val="minor"/>
    </font>
    <font>
      <sz val="6"/>
      <name val="Arial"/>
      <family val="2"/>
    </font>
    <font>
      <sz val="7"/>
      <name val="Arial"/>
      <family val="2"/>
    </font>
    <font>
      <b/>
      <sz val="12"/>
      <color rgb="FFFF0000"/>
      <name val="Arial"/>
      <family val="2"/>
    </font>
    <font>
      <b/>
      <sz val="9"/>
      <color rgb="FFFF0000"/>
      <name val="Calibri"/>
      <family val="2"/>
      <scheme val="minor"/>
    </font>
    <font>
      <b/>
      <sz val="6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2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2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/>
    <xf numFmtId="0" fontId="5" fillId="2" borderId="10" xfId="0" applyFont="1" applyFill="1" applyBorder="1" applyAlignment="1" applyProtection="1">
      <alignment vertical="center"/>
      <protection locked="0"/>
    </xf>
    <xf numFmtId="0" fontId="6" fillId="0" borderId="11" xfId="0" applyFont="1" applyBorder="1" applyAlignment="1">
      <alignment vertical="center"/>
    </xf>
    <xf numFmtId="2" fontId="2" fillId="5" borderId="7" xfId="0" applyNumberFormat="1" applyFont="1" applyFill="1" applyBorder="1" applyAlignment="1" applyProtection="1">
      <alignment horizontal="center" vertical="center"/>
      <protection locked="0"/>
    </xf>
    <xf numFmtId="2" fontId="0" fillId="0" borderId="7" xfId="0" applyNumberFormat="1" applyBorder="1" applyAlignment="1">
      <alignment horizontal="center" vertical="center"/>
    </xf>
    <xf numFmtId="2" fontId="0" fillId="0" borderId="7" xfId="0" applyNumberFormat="1" applyBorder="1"/>
    <xf numFmtId="2" fontId="6" fillId="0" borderId="8" xfId="0" applyNumberFormat="1" applyFont="1" applyBorder="1" applyAlignment="1">
      <alignment horizontal="center" vertical="center"/>
    </xf>
    <xf numFmtId="2" fontId="1" fillId="4" borderId="12" xfId="0" applyNumberFormat="1" applyFont="1" applyFill="1" applyBorder="1" applyAlignment="1" applyProtection="1">
      <alignment horizontal="center" vertical="center" wrapText="1"/>
      <protection locked="0"/>
    </xf>
    <xf numFmtId="2" fontId="0" fillId="7" borderId="7" xfId="0" applyNumberForma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2" fontId="1" fillId="8" borderId="12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12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8" xfId="0" applyNumberFormat="1" applyBorder="1" applyAlignment="1">
      <alignment horizontal="center" vertical="center"/>
    </xf>
    <xf numFmtId="2" fontId="1" fillId="4" borderId="13" xfId="0" applyNumberFormat="1" applyFont="1" applyFill="1" applyBorder="1" applyAlignment="1" applyProtection="1">
      <alignment horizontal="center" vertical="center" wrapText="1"/>
      <protection locked="0"/>
    </xf>
    <xf numFmtId="2" fontId="0" fillId="7" borderId="7" xfId="0" applyNumberFormat="1" applyFill="1" applyBorder="1"/>
    <xf numFmtId="2" fontId="1" fillId="8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/>
    </xf>
    <xf numFmtId="2" fontId="1" fillId="2" borderId="7" xfId="0" applyNumberFormat="1" applyFont="1" applyFill="1" applyBorder="1" applyAlignment="1" applyProtection="1">
      <alignment horizontal="center" vertical="center" wrapText="1"/>
      <protection locked="0"/>
    </xf>
    <xf numFmtId="9" fontId="0" fillId="5" borderId="7" xfId="0" applyNumberFormat="1" applyFill="1" applyBorder="1" applyAlignment="1">
      <alignment horizontal="center" vertical="center"/>
    </xf>
    <xf numFmtId="9" fontId="0" fillId="4" borderId="7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/>
    </xf>
    <xf numFmtId="164" fontId="1" fillId="4" borderId="4" xfId="0" applyNumberFormat="1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9" borderId="10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13"/>
  <sheetViews>
    <sheetView tabSelected="1" workbookViewId="0">
      <selection activeCell="E13" sqref="E13"/>
    </sheetView>
  </sheetViews>
  <sheetFormatPr baseColWidth="10" defaultRowHeight="15" x14ac:dyDescent="0.25"/>
  <cols>
    <col min="1" max="1" width="13.28515625" customWidth="1"/>
    <col min="5" max="5" width="62.42578125" customWidth="1"/>
    <col min="6" max="6" width="43.5703125" customWidth="1"/>
    <col min="7" max="7" width="22.5703125" customWidth="1"/>
  </cols>
  <sheetData>
    <row r="3" spans="1:36" x14ac:dyDescent="0.25">
      <c r="A3" s="1" t="s">
        <v>0</v>
      </c>
      <c r="B3" s="2" t="s">
        <v>3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25"/>
      <c r="I3" s="3" t="s">
        <v>8</v>
      </c>
      <c r="J3" s="3" t="s">
        <v>3</v>
      </c>
      <c r="K3" s="3" t="s">
        <v>3</v>
      </c>
      <c r="L3" s="3" t="s">
        <v>4</v>
      </c>
      <c r="M3" s="3" t="s">
        <v>5</v>
      </c>
      <c r="N3" s="3" t="s">
        <v>6</v>
      </c>
      <c r="O3" s="4" t="s">
        <v>7</v>
      </c>
      <c r="P3" s="25"/>
      <c r="Q3" s="3" t="s">
        <v>8</v>
      </c>
      <c r="R3" s="3" t="s">
        <v>3</v>
      </c>
      <c r="S3" s="3" t="s">
        <v>3</v>
      </c>
      <c r="T3" s="3" t="s">
        <v>4</v>
      </c>
      <c r="U3" s="3" t="s">
        <v>5</v>
      </c>
      <c r="V3" s="3" t="s">
        <v>6</v>
      </c>
      <c r="W3" s="4" t="s">
        <v>7</v>
      </c>
      <c r="X3" s="25"/>
      <c r="Y3" s="3" t="s">
        <v>8</v>
      </c>
      <c r="Z3" s="3" t="s">
        <v>3</v>
      </c>
      <c r="AA3" s="3" t="s">
        <v>3</v>
      </c>
      <c r="AB3" s="3" t="s">
        <v>4</v>
      </c>
      <c r="AC3" s="3" t="s">
        <v>5</v>
      </c>
      <c r="AD3" s="3" t="s">
        <v>6</v>
      </c>
      <c r="AE3" s="4" t="s">
        <v>7</v>
      </c>
      <c r="AF3" s="25"/>
      <c r="AG3" s="3" t="s">
        <v>8</v>
      </c>
      <c r="AH3" s="3" t="s">
        <v>3</v>
      </c>
      <c r="AI3" s="3" t="s">
        <v>3</v>
      </c>
      <c r="AJ3" s="9" t="s">
        <v>4</v>
      </c>
    </row>
    <row r="4" spans="1:36" ht="15.75" thickBot="1" x14ac:dyDescent="0.3">
      <c r="A4" s="1" t="s">
        <v>1</v>
      </c>
      <c r="B4" s="5">
        <v>1</v>
      </c>
      <c r="C4" s="6">
        <v>2</v>
      </c>
      <c r="D4" s="6">
        <v>3</v>
      </c>
      <c r="E4" s="6">
        <v>4</v>
      </c>
      <c r="F4" s="6">
        <v>5</v>
      </c>
      <c r="G4" s="7">
        <v>6</v>
      </c>
      <c r="H4" s="26"/>
      <c r="I4" s="39">
        <v>43503</v>
      </c>
      <c r="J4" s="39">
        <v>43504</v>
      </c>
      <c r="K4" s="39">
        <v>43505</v>
      </c>
      <c r="L4" s="39">
        <v>43506</v>
      </c>
      <c r="M4" s="39">
        <v>43507</v>
      </c>
      <c r="N4" s="39">
        <v>43508</v>
      </c>
      <c r="O4" s="40">
        <v>43509</v>
      </c>
      <c r="P4" s="26"/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7">
        <v>20</v>
      </c>
      <c r="X4" s="26"/>
      <c r="Y4" s="6">
        <v>21</v>
      </c>
      <c r="Z4" s="6">
        <v>22</v>
      </c>
      <c r="AA4" s="6">
        <v>23</v>
      </c>
      <c r="AB4" s="6">
        <v>24</v>
      </c>
      <c r="AC4" s="6">
        <v>25</v>
      </c>
      <c r="AD4" s="6">
        <v>26</v>
      </c>
      <c r="AE4" s="7">
        <v>27</v>
      </c>
      <c r="AF4" s="26"/>
      <c r="AG4" s="6">
        <v>28</v>
      </c>
      <c r="AH4" s="6">
        <v>29</v>
      </c>
      <c r="AI4" s="6">
        <v>30</v>
      </c>
      <c r="AJ4" s="33">
        <v>31</v>
      </c>
    </row>
    <row r="5" spans="1:36" ht="16.5" thickBot="1" x14ac:dyDescent="0.3">
      <c r="A5" s="1" t="s">
        <v>2</v>
      </c>
      <c r="B5" s="8"/>
      <c r="C5" s="14" t="s">
        <v>10</v>
      </c>
      <c r="D5" s="14" t="s">
        <v>10</v>
      </c>
      <c r="E5" s="14" t="s">
        <v>10</v>
      </c>
      <c r="F5" s="14" t="s">
        <v>10</v>
      </c>
      <c r="G5" s="23"/>
      <c r="H5" s="27"/>
      <c r="I5" s="14" t="s">
        <v>10</v>
      </c>
      <c r="J5" s="14" t="s">
        <v>10</v>
      </c>
      <c r="K5" s="14" t="s">
        <v>10</v>
      </c>
      <c r="L5" s="14" t="s">
        <v>10</v>
      </c>
      <c r="M5" s="14" t="s">
        <v>10</v>
      </c>
      <c r="N5" s="28"/>
      <c r="O5" s="23"/>
      <c r="P5" s="27"/>
      <c r="Q5" s="14" t="s">
        <v>10</v>
      </c>
      <c r="R5" s="14" t="s">
        <v>10</v>
      </c>
      <c r="S5" s="14" t="s">
        <v>10</v>
      </c>
      <c r="T5" s="14" t="s">
        <v>10</v>
      </c>
      <c r="U5" s="14" t="s">
        <v>10</v>
      </c>
      <c r="V5" s="28"/>
      <c r="W5" s="23"/>
      <c r="X5" s="27"/>
      <c r="Y5" s="14" t="s">
        <v>10</v>
      </c>
      <c r="Z5" s="14" t="s">
        <v>10</v>
      </c>
      <c r="AA5" s="14" t="s">
        <v>10</v>
      </c>
      <c r="AB5" s="14" t="s">
        <v>10</v>
      </c>
      <c r="AC5" s="14" t="s">
        <v>10</v>
      </c>
      <c r="AD5" s="28"/>
      <c r="AE5" s="30"/>
      <c r="AF5" s="32"/>
      <c r="AG5" s="15" t="s">
        <v>10</v>
      </c>
      <c r="AH5" s="14" t="s">
        <v>10</v>
      </c>
      <c r="AI5" s="15" t="s">
        <v>10</v>
      </c>
      <c r="AJ5" s="34"/>
    </row>
    <row r="6" spans="1:36" ht="15.75" thickBot="1" x14ac:dyDescent="0.3">
      <c r="A6" s="16" t="s">
        <v>14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  <c r="H6" s="24">
        <f>SUM(C6:G6)</f>
        <v>0</v>
      </c>
      <c r="I6" s="20">
        <v>2</v>
      </c>
      <c r="J6" s="20">
        <v>2</v>
      </c>
      <c r="K6" s="20">
        <v>3</v>
      </c>
      <c r="L6" s="20">
        <v>1</v>
      </c>
      <c r="M6" s="20">
        <v>2</v>
      </c>
      <c r="N6" s="20"/>
      <c r="O6" s="29"/>
      <c r="P6" s="24">
        <f>SUM(I6:O6)</f>
        <v>10</v>
      </c>
      <c r="Q6" s="20">
        <v>2</v>
      </c>
      <c r="R6" s="20">
        <v>1</v>
      </c>
      <c r="S6" s="20">
        <v>2</v>
      </c>
      <c r="T6" s="20">
        <v>1</v>
      </c>
      <c r="U6" s="20">
        <v>1.5</v>
      </c>
      <c r="V6" s="20"/>
      <c r="W6" s="20"/>
      <c r="X6" s="24">
        <f>SUM(Q6:W6)</f>
        <v>7.5</v>
      </c>
      <c r="Y6" s="20">
        <v>2</v>
      </c>
      <c r="Z6" s="20">
        <v>3</v>
      </c>
      <c r="AA6" s="20">
        <v>1</v>
      </c>
      <c r="AB6" s="20">
        <v>2</v>
      </c>
      <c r="AC6" s="20">
        <v>0.5</v>
      </c>
      <c r="AD6" s="21"/>
      <c r="AE6" s="21"/>
      <c r="AF6" s="31">
        <f>SUM(Y6:AE6)</f>
        <v>8.5</v>
      </c>
      <c r="AG6" s="21"/>
      <c r="AH6" s="21"/>
      <c r="AI6" s="21"/>
      <c r="AJ6" s="21"/>
    </row>
    <row r="7" spans="1:36" ht="15.75" thickBot="1" x14ac:dyDescent="0.3"/>
    <row r="8" spans="1:36" ht="15.75" thickBot="1" x14ac:dyDescent="0.3">
      <c r="E8" s="12" t="s">
        <v>11</v>
      </c>
      <c r="F8" s="13" t="s">
        <v>12</v>
      </c>
    </row>
    <row r="9" spans="1:36" ht="15.75" thickBot="1" x14ac:dyDescent="0.3">
      <c r="B9" s="17" t="s">
        <v>9</v>
      </c>
      <c r="C9" s="18"/>
      <c r="D9" s="22">
        <f>SUM(C6:G6)+SUM(I6:O6)+SUM(Q6:W6)+SUM(Y6:AE6)</f>
        <v>26</v>
      </c>
      <c r="E9" s="19">
        <f>IF(AND(D9&gt;0,D9&lt;=8),D9,IF(D9&gt;8,8,""))</f>
        <v>8</v>
      </c>
      <c r="F9" s="11">
        <f>IF(AND(D9&gt;0,D9&gt;8),D9-8,"")</f>
        <v>18</v>
      </c>
    </row>
    <row r="10" spans="1:36" ht="15.75" thickBot="1" x14ac:dyDescent="0.3">
      <c r="B10" s="41" t="s">
        <v>13</v>
      </c>
      <c r="C10" s="42"/>
      <c r="D10" s="43"/>
      <c r="E10" s="10"/>
    </row>
    <row r="11" spans="1:36" ht="15.75" thickBot="1" x14ac:dyDescent="0.3"/>
    <row r="12" spans="1:36" ht="15.75" thickBot="1" x14ac:dyDescent="0.3">
      <c r="E12" s="35">
        <v>1.25</v>
      </c>
      <c r="F12" s="36">
        <v>1.5</v>
      </c>
      <c r="G12" t="s">
        <v>16</v>
      </c>
    </row>
    <row r="13" spans="1:36" ht="15.75" thickBot="1" x14ac:dyDescent="0.3">
      <c r="B13" s="44" t="s">
        <v>15</v>
      </c>
      <c r="C13" s="45"/>
      <c r="D13" s="24">
        <f>H6+P6+X6+AF6</f>
        <v>26</v>
      </c>
      <c r="E13" s="37">
        <f>IF(AND(H6&gt;0,H6&lt;=8),H6,IF(H6&gt;8,8,))+IF(AND(P6&gt;0,P6&lt;=8),P6,IF(P6&gt;8,8,))+IF(AND(X6&gt;0,X6&lt;=8),X6,IF(X6&gt;8,8,))+IF(AND(AF6&gt;0,AF6&lt;=8),AF6,IF(AF6&gt;8,8,))</f>
        <v>23.5</v>
      </c>
      <c r="F13" s="38">
        <f>IF(AND(H6&gt;0,H6&gt;8),H6-8)+IF(AND(P6&gt;0,P6&gt;8),P6-8)+IF(AND(X6&gt;0,X6&gt;8),X6-8)+IF(AND(AF6&gt;0,AF6&gt;8),AF6-8)</f>
        <v>2.5</v>
      </c>
      <c r="G13" t="b">
        <f>NETWORKDAYS(I4,O4)=5</f>
        <v>1</v>
      </c>
    </row>
  </sheetData>
  <mergeCells count="2">
    <mergeCell ref="B10:D10"/>
    <mergeCell ref="B13:C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XX</vt:lpstr>
    </vt:vector>
  </TitlesOfParts>
  <Company>UPS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Aubry Sylvie (NCN6FVV)</dc:creator>
  <cp:lastModifiedBy>Aubry Sylvie (NCN6FVV)</cp:lastModifiedBy>
  <dcterms:created xsi:type="dcterms:W3CDTF">2018-12-31T08:14:44Z</dcterms:created>
  <dcterms:modified xsi:type="dcterms:W3CDTF">2019-01-02T14:31:01Z</dcterms:modified>
</cp:coreProperties>
</file>