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2202"/>
  <workbookPr showInkAnnotation="0" codeName="ThisWorkbook" hidePivotFieldList="1" checkCompatibility="1" autoCompressPictures="0"/>
  <bookViews>
    <workbookView xWindow="0" yWindow="0" windowWidth="25520" windowHeight="15620" tabRatio="500" firstSheet="1" activeTab="6"/>
  </bookViews>
  <sheets>
    <sheet name="Base" sheetId="2" r:id="rId1"/>
    <sheet name="Suivi Bons KDO" sheetId="10" r:id="rId2"/>
    <sheet name="Bilan Stages" sheetId="5" r:id="rId3"/>
    <sheet name="Etat des Stages" sheetId="8" r:id="rId4"/>
    <sheet name="Flux bon cadeau" sheetId="22" r:id="rId5"/>
    <sheet name="Cours à l'année" sheetId="23" r:id="rId6"/>
    <sheet name="Ref" sheetId="3" r:id="rId7"/>
  </sheets>
  <definedNames>
    <definedName name="_xlnm._FilterDatabase" localSheetId="0" hidden="1">Base!$A$2:$AA$1653</definedName>
    <definedName name="_xlnm._FilterDatabase" localSheetId="4" hidden="1">'Flux bon cadeau'!$A$1:$Q$1</definedName>
    <definedName name="_xlnm._FilterDatabase" localSheetId="6" hidden="1">Ref!#REF!</definedName>
    <definedName name="achat">Ref!$A$2:$A$7</definedName>
    <definedName name="Animateur">Ref!$E:$E</definedName>
    <definedName name="_xlnm.Criteria" localSheetId="6">Ref!$C$1</definedName>
    <definedName name="_xlnm.Extract" localSheetId="6">Ref!$C$1</definedName>
    <definedName name="Passéepaspassée">Ref!$A$13:$A$14</definedName>
    <definedName name="stage">Ref!$C$2:$C$10</definedName>
    <definedName name="type">Ref!$C$2:$C$21,Ref!$C$2:$C$10,Ref!$C$2:$C$10</definedName>
    <definedName name="type_stage">Ref!$C$2:$C$21,Ref!$C$2:$C$10,Ref!$C$2:$C$10</definedName>
    <definedName name="Z_499305DC_34CC_744F_8210_DD47F2459742_.wvu.Cols" localSheetId="2" hidden="1">'Bilan Stages'!$D:$D</definedName>
    <definedName name="Z_499305DC_34CC_744F_8210_DD47F2459742_.wvu.Cols" localSheetId="3" hidden="1">'Etat des Stages'!$L:$P</definedName>
    <definedName name="Z_499305DC_34CC_744F_8210_DD47F2459742_.wvu.FilterData" localSheetId="0" hidden="1">Base!$A$1:$Y$1680</definedName>
    <definedName name="Z_499305DC_34CC_744F_8210_DD47F2459742_.wvu.Rows" localSheetId="3" hidden="1">'Etat des Stages'!$4:$4</definedName>
  </definedNames>
  <calcPr calcId="140001" concurrentCalc="0"/>
  <customWorkbookViews>
    <customWorkbookView name="formulaire" guid="{499305DC-34CC-744F-8210-DD47F2459742}" xWindow="-12" yWindow="347" windowWidth="1276" windowHeight="727" tabRatio="500" activeSheetId="2"/>
  </customWorkbookViews>
  <pivotCaches>
    <pivotCache cacheId="17" r:id="rId8"/>
    <pivotCache cacheId="25" r:id="rId9"/>
    <pivotCache cacheId="31" r:id="rId10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8" i="23" l="1"/>
  <c r="I2" i="23"/>
  <c r="I3" i="23"/>
  <c r="I4" i="23"/>
  <c r="I5" i="23"/>
  <c r="I6" i="23"/>
  <c r="I7" i="23"/>
  <c r="I9" i="23"/>
  <c r="I10" i="23"/>
  <c r="I11" i="23"/>
  <c r="I12" i="23"/>
  <c r="I13" i="23"/>
  <c r="I14" i="23"/>
  <c r="I15" i="23"/>
  <c r="I16" i="23"/>
  <c r="I17" i="23"/>
  <c r="I18" i="23"/>
  <c r="I19" i="23"/>
  <c r="I20" i="23"/>
  <c r="I21" i="23"/>
  <c r="I22" i="23"/>
  <c r="I23" i="23"/>
  <c r="I24" i="23"/>
  <c r="I25" i="23"/>
  <c r="I26" i="23"/>
  <c r="I27" i="23"/>
  <c r="I28" i="23"/>
  <c r="I29" i="23"/>
  <c r="I30" i="23"/>
  <c r="I31" i="23"/>
  <c r="I32" i="23"/>
  <c r="I33" i="23"/>
  <c r="I34" i="23"/>
  <c r="I35" i="23"/>
  <c r="I36" i="23"/>
  <c r="I37" i="23"/>
  <c r="P1701" i="2"/>
  <c r="P1700" i="2"/>
  <c r="P1699" i="2"/>
  <c r="P1698" i="2"/>
  <c r="P1697" i="2"/>
  <c r="P1696" i="2"/>
  <c r="P1695" i="2"/>
  <c r="P1694" i="2"/>
  <c r="P1693" i="2"/>
  <c r="P1692" i="2"/>
  <c r="P1691" i="2"/>
  <c r="P1690" i="2"/>
  <c r="P1689" i="2"/>
  <c r="P1688" i="2"/>
  <c r="P1687" i="2"/>
  <c r="P1686" i="2"/>
  <c r="P1685" i="2"/>
  <c r="P1684" i="2"/>
  <c r="P1683" i="2"/>
  <c r="P1682" i="2"/>
  <c r="P1681" i="2"/>
  <c r="P1680" i="2"/>
  <c r="P1679" i="2"/>
  <c r="P1678" i="2"/>
  <c r="P1677" i="2"/>
  <c r="P1676" i="2"/>
  <c r="P1675" i="2"/>
  <c r="P1674" i="2"/>
  <c r="P1673" i="2"/>
  <c r="P1672" i="2"/>
  <c r="P1671" i="2"/>
  <c r="P1670" i="2"/>
  <c r="P1669" i="2"/>
  <c r="P1668" i="2"/>
  <c r="P1667" i="2"/>
  <c r="P1666" i="2"/>
  <c r="P1665" i="2"/>
  <c r="P1664" i="2"/>
  <c r="P1663" i="2"/>
  <c r="P1662" i="2"/>
  <c r="P1661" i="2"/>
  <c r="P1660" i="2"/>
  <c r="P1659" i="2"/>
  <c r="P1658" i="2"/>
  <c r="P1657" i="2"/>
  <c r="P1656" i="2"/>
  <c r="P1655" i="2"/>
  <c r="P1654" i="2"/>
  <c r="D1" i="3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  <c r="P122" i="2"/>
  <c r="P123" i="2"/>
  <c r="P124" i="2"/>
  <c r="P125" i="2"/>
  <c r="P126" i="2"/>
  <c r="P127" i="2"/>
  <c r="P128" i="2"/>
  <c r="P129" i="2"/>
  <c r="P130" i="2"/>
  <c r="P131" i="2"/>
  <c r="P132" i="2"/>
  <c r="P133" i="2"/>
  <c r="P134" i="2"/>
  <c r="P135" i="2"/>
  <c r="P136" i="2"/>
  <c r="P137" i="2"/>
  <c r="P138" i="2"/>
  <c r="P139" i="2"/>
  <c r="P140" i="2"/>
  <c r="P141" i="2"/>
  <c r="P142" i="2"/>
  <c r="P143" i="2"/>
  <c r="P144" i="2"/>
  <c r="P145" i="2"/>
  <c r="P146" i="2"/>
  <c r="P147" i="2"/>
  <c r="P148" i="2"/>
  <c r="P149" i="2"/>
  <c r="P150" i="2"/>
  <c r="P151" i="2"/>
  <c r="P152" i="2"/>
  <c r="P153" i="2"/>
  <c r="P154" i="2"/>
  <c r="P155" i="2"/>
  <c r="P156" i="2"/>
  <c r="P157" i="2"/>
  <c r="P158" i="2"/>
  <c r="P159" i="2"/>
  <c r="P160" i="2"/>
  <c r="P161" i="2"/>
  <c r="P162" i="2"/>
  <c r="P163" i="2"/>
  <c r="P164" i="2"/>
  <c r="P165" i="2"/>
  <c r="P166" i="2"/>
  <c r="P167" i="2"/>
  <c r="P168" i="2"/>
  <c r="P169" i="2"/>
  <c r="P170" i="2"/>
  <c r="P171" i="2"/>
  <c r="P172" i="2"/>
  <c r="P173" i="2"/>
  <c r="P174" i="2"/>
  <c r="P175" i="2"/>
  <c r="P176" i="2"/>
  <c r="P177" i="2"/>
  <c r="P178" i="2"/>
  <c r="P179" i="2"/>
  <c r="P180" i="2"/>
  <c r="P181" i="2"/>
  <c r="P182" i="2"/>
  <c r="P183" i="2"/>
  <c r="P184" i="2"/>
  <c r="P185" i="2"/>
  <c r="P186" i="2"/>
  <c r="P187" i="2"/>
  <c r="P188" i="2"/>
  <c r="P189" i="2"/>
  <c r="P190" i="2"/>
  <c r="P191" i="2"/>
  <c r="P192" i="2"/>
  <c r="P193" i="2"/>
  <c r="P194" i="2"/>
  <c r="P195" i="2"/>
  <c r="P196" i="2"/>
  <c r="P197" i="2"/>
  <c r="P198" i="2"/>
  <c r="P199" i="2"/>
  <c r="P200" i="2"/>
  <c r="P201" i="2"/>
  <c r="P202" i="2"/>
  <c r="P203" i="2"/>
  <c r="P204" i="2"/>
  <c r="P205" i="2"/>
  <c r="P206" i="2"/>
  <c r="P207" i="2"/>
  <c r="P208" i="2"/>
  <c r="P209" i="2"/>
  <c r="P210" i="2"/>
  <c r="P211" i="2"/>
  <c r="P212" i="2"/>
  <c r="P213" i="2"/>
  <c r="P214" i="2"/>
  <c r="P215" i="2"/>
  <c r="P216" i="2"/>
  <c r="P217" i="2"/>
  <c r="P218" i="2"/>
  <c r="P219" i="2"/>
  <c r="P220" i="2"/>
  <c r="P221" i="2"/>
  <c r="P222" i="2"/>
  <c r="P223" i="2"/>
  <c r="P224" i="2"/>
  <c r="P225" i="2"/>
  <c r="P226" i="2"/>
  <c r="P227" i="2"/>
  <c r="P228" i="2"/>
  <c r="P229" i="2"/>
  <c r="P230" i="2"/>
  <c r="P231" i="2"/>
  <c r="P232" i="2"/>
  <c r="P233" i="2"/>
  <c r="P234" i="2"/>
  <c r="P235" i="2"/>
  <c r="P236" i="2"/>
  <c r="P237" i="2"/>
  <c r="P238" i="2"/>
  <c r="P239" i="2"/>
  <c r="P240" i="2"/>
  <c r="P241" i="2"/>
  <c r="P242" i="2"/>
  <c r="P243" i="2"/>
  <c r="P244" i="2"/>
  <c r="P245" i="2"/>
  <c r="P246" i="2"/>
  <c r="P247" i="2"/>
  <c r="P248" i="2"/>
  <c r="P249" i="2"/>
  <c r="P250" i="2"/>
  <c r="P251" i="2"/>
  <c r="P252" i="2"/>
  <c r="P253" i="2"/>
  <c r="P254" i="2"/>
  <c r="P255" i="2"/>
  <c r="P256" i="2"/>
  <c r="P257" i="2"/>
  <c r="P258" i="2"/>
  <c r="P259" i="2"/>
  <c r="P260" i="2"/>
  <c r="P261" i="2"/>
  <c r="P262" i="2"/>
  <c r="P263" i="2"/>
  <c r="P264" i="2"/>
  <c r="P265" i="2"/>
  <c r="P266" i="2"/>
  <c r="P267" i="2"/>
  <c r="P268" i="2"/>
  <c r="P269" i="2"/>
  <c r="P270" i="2"/>
  <c r="P271" i="2"/>
  <c r="P272" i="2"/>
  <c r="P273" i="2"/>
  <c r="P274" i="2"/>
  <c r="P275" i="2"/>
  <c r="P276" i="2"/>
  <c r="P277" i="2"/>
  <c r="P278" i="2"/>
  <c r="P279" i="2"/>
  <c r="P280" i="2"/>
  <c r="P281" i="2"/>
  <c r="P282" i="2"/>
  <c r="P283" i="2"/>
  <c r="P284" i="2"/>
  <c r="P285" i="2"/>
  <c r="P286" i="2"/>
  <c r="P287" i="2"/>
  <c r="P288" i="2"/>
  <c r="P289" i="2"/>
  <c r="P290" i="2"/>
  <c r="P291" i="2"/>
  <c r="P292" i="2"/>
  <c r="P293" i="2"/>
  <c r="P294" i="2"/>
  <c r="P295" i="2"/>
  <c r="P296" i="2"/>
  <c r="P297" i="2"/>
  <c r="P298" i="2"/>
  <c r="P299" i="2"/>
  <c r="P300" i="2"/>
  <c r="P301" i="2"/>
  <c r="P302" i="2"/>
  <c r="P303" i="2"/>
  <c r="P304" i="2"/>
  <c r="P305" i="2"/>
  <c r="P306" i="2"/>
  <c r="P307" i="2"/>
  <c r="P308" i="2"/>
  <c r="P309" i="2"/>
  <c r="P310" i="2"/>
  <c r="P311" i="2"/>
  <c r="P312" i="2"/>
  <c r="P313" i="2"/>
  <c r="P314" i="2"/>
  <c r="P315" i="2"/>
  <c r="P316" i="2"/>
  <c r="P317" i="2"/>
  <c r="P318" i="2"/>
  <c r="P319" i="2"/>
  <c r="P320" i="2"/>
  <c r="P321" i="2"/>
  <c r="P322" i="2"/>
  <c r="P323" i="2"/>
  <c r="P324" i="2"/>
  <c r="P325" i="2"/>
  <c r="P326" i="2"/>
  <c r="P327" i="2"/>
  <c r="P328" i="2"/>
  <c r="P329" i="2"/>
  <c r="P330" i="2"/>
  <c r="P331" i="2"/>
  <c r="P332" i="2"/>
  <c r="P333" i="2"/>
  <c r="P334" i="2"/>
  <c r="P335" i="2"/>
  <c r="P336" i="2"/>
  <c r="P337" i="2"/>
  <c r="P338" i="2"/>
  <c r="P339" i="2"/>
  <c r="P340" i="2"/>
  <c r="P341" i="2"/>
  <c r="P342" i="2"/>
  <c r="P343" i="2"/>
  <c r="P344" i="2"/>
  <c r="P345" i="2"/>
  <c r="P346" i="2"/>
  <c r="P347" i="2"/>
  <c r="P348" i="2"/>
  <c r="P349" i="2"/>
  <c r="P350" i="2"/>
  <c r="P351" i="2"/>
  <c r="P352" i="2"/>
  <c r="P353" i="2"/>
  <c r="P354" i="2"/>
  <c r="P355" i="2"/>
  <c r="P356" i="2"/>
  <c r="P357" i="2"/>
  <c r="P358" i="2"/>
  <c r="P359" i="2"/>
  <c r="P360" i="2"/>
  <c r="P361" i="2"/>
  <c r="P362" i="2"/>
  <c r="P363" i="2"/>
  <c r="P364" i="2"/>
  <c r="P365" i="2"/>
  <c r="P366" i="2"/>
  <c r="P367" i="2"/>
  <c r="P368" i="2"/>
  <c r="P369" i="2"/>
  <c r="P370" i="2"/>
  <c r="P371" i="2"/>
  <c r="P372" i="2"/>
  <c r="P373" i="2"/>
  <c r="P374" i="2"/>
  <c r="P375" i="2"/>
  <c r="P376" i="2"/>
  <c r="P377" i="2"/>
  <c r="P378" i="2"/>
  <c r="P379" i="2"/>
  <c r="P380" i="2"/>
  <c r="P381" i="2"/>
  <c r="P382" i="2"/>
  <c r="P383" i="2"/>
  <c r="P384" i="2"/>
  <c r="P385" i="2"/>
  <c r="P386" i="2"/>
  <c r="P387" i="2"/>
  <c r="P388" i="2"/>
  <c r="P389" i="2"/>
  <c r="P390" i="2"/>
  <c r="P391" i="2"/>
  <c r="P392" i="2"/>
  <c r="P393" i="2"/>
  <c r="P394" i="2"/>
  <c r="P395" i="2"/>
  <c r="P396" i="2"/>
  <c r="P397" i="2"/>
  <c r="P398" i="2"/>
  <c r="P399" i="2"/>
  <c r="P400" i="2"/>
  <c r="P401" i="2"/>
  <c r="P402" i="2"/>
  <c r="P403" i="2"/>
  <c r="P404" i="2"/>
  <c r="P405" i="2"/>
  <c r="P406" i="2"/>
  <c r="P407" i="2"/>
  <c r="P408" i="2"/>
  <c r="P409" i="2"/>
  <c r="P410" i="2"/>
  <c r="P411" i="2"/>
  <c r="P412" i="2"/>
  <c r="P413" i="2"/>
  <c r="P414" i="2"/>
  <c r="P415" i="2"/>
  <c r="P416" i="2"/>
  <c r="P417" i="2"/>
  <c r="P418" i="2"/>
  <c r="P419" i="2"/>
  <c r="P420" i="2"/>
  <c r="P421" i="2"/>
  <c r="P422" i="2"/>
  <c r="P423" i="2"/>
  <c r="P424" i="2"/>
  <c r="P425" i="2"/>
  <c r="P426" i="2"/>
  <c r="P427" i="2"/>
  <c r="P428" i="2"/>
  <c r="P429" i="2"/>
  <c r="P430" i="2"/>
  <c r="P431" i="2"/>
  <c r="P432" i="2"/>
  <c r="P433" i="2"/>
  <c r="P434" i="2"/>
  <c r="P435" i="2"/>
  <c r="P436" i="2"/>
  <c r="P437" i="2"/>
  <c r="P438" i="2"/>
  <c r="P439" i="2"/>
  <c r="P440" i="2"/>
  <c r="P441" i="2"/>
  <c r="P442" i="2"/>
  <c r="P443" i="2"/>
  <c r="P444" i="2"/>
  <c r="P445" i="2"/>
  <c r="P446" i="2"/>
  <c r="P447" i="2"/>
  <c r="P448" i="2"/>
  <c r="P449" i="2"/>
  <c r="P450" i="2"/>
  <c r="P451" i="2"/>
  <c r="P452" i="2"/>
  <c r="P453" i="2"/>
  <c r="P454" i="2"/>
  <c r="P455" i="2"/>
  <c r="P456" i="2"/>
  <c r="P457" i="2"/>
  <c r="P458" i="2"/>
  <c r="P459" i="2"/>
  <c r="P460" i="2"/>
  <c r="P461" i="2"/>
  <c r="P462" i="2"/>
  <c r="P463" i="2"/>
  <c r="P464" i="2"/>
  <c r="P465" i="2"/>
  <c r="P466" i="2"/>
  <c r="P467" i="2"/>
  <c r="P468" i="2"/>
  <c r="P469" i="2"/>
  <c r="P470" i="2"/>
  <c r="P471" i="2"/>
  <c r="P472" i="2"/>
  <c r="P473" i="2"/>
  <c r="P474" i="2"/>
  <c r="P475" i="2"/>
  <c r="P476" i="2"/>
  <c r="P477" i="2"/>
  <c r="P478" i="2"/>
  <c r="P479" i="2"/>
  <c r="P480" i="2"/>
  <c r="P481" i="2"/>
  <c r="P482" i="2"/>
  <c r="P483" i="2"/>
  <c r="P484" i="2"/>
  <c r="P485" i="2"/>
  <c r="P486" i="2"/>
  <c r="P487" i="2"/>
  <c r="P488" i="2"/>
  <c r="P489" i="2"/>
  <c r="P490" i="2"/>
  <c r="P491" i="2"/>
  <c r="P492" i="2"/>
  <c r="P493" i="2"/>
  <c r="P494" i="2"/>
  <c r="P495" i="2"/>
  <c r="P496" i="2"/>
  <c r="P497" i="2"/>
  <c r="P498" i="2"/>
  <c r="P499" i="2"/>
  <c r="P500" i="2"/>
  <c r="P501" i="2"/>
  <c r="P502" i="2"/>
  <c r="P503" i="2"/>
  <c r="P504" i="2"/>
  <c r="P505" i="2"/>
  <c r="P506" i="2"/>
  <c r="P507" i="2"/>
  <c r="P508" i="2"/>
  <c r="P509" i="2"/>
  <c r="P510" i="2"/>
  <c r="P511" i="2"/>
  <c r="P512" i="2"/>
  <c r="P513" i="2"/>
  <c r="P514" i="2"/>
  <c r="P515" i="2"/>
  <c r="P516" i="2"/>
  <c r="P517" i="2"/>
  <c r="P518" i="2"/>
  <c r="P519" i="2"/>
  <c r="P520" i="2"/>
  <c r="P521" i="2"/>
  <c r="P522" i="2"/>
  <c r="P523" i="2"/>
  <c r="P524" i="2"/>
  <c r="P525" i="2"/>
  <c r="P526" i="2"/>
  <c r="P527" i="2"/>
  <c r="P528" i="2"/>
  <c r="P529" i="2"/>
  <c r="P530" i="2"/>
  <c r="P531" i="2"/>
  <c r="P532" i="2"/>
  <c r="P533" i="2"/>
  <c r="P534" i="2"/>
  <c r="P535" i="2"/>
  <c r="P536" i="2"/>
  <c r="P537" i="2"/>
  <c r="P538" i="2"/>
  <c r="P539" i="2"/>
  <c r="P540" i="2"/>
  <c r="P541" i="2"/>
  <c r="P542" i="2"/>
  <c r="P543" i="2"/>
  <c r="P544" i="2"/>
  <c r="P545" i="2"/>
  <c r="P546" i="2"/>
  <c r="P547" i="2"/>
  <c r="P548" i="2"/>
  <c r="P549" i="2"/>
  <c r="P550" i="2"/>
  <c r="P551" i="2"/>
  <c r="P552" i="2"/>
  <c r="P553" i="2"/>
  <c r="P554" i="2"/>
  <c r="P555" i="2"/>
  <c r="P556" i="2"/>
  <c r="P557" i="2"/>
  <c r="P558" i="2"/>
  <c r="P559" i="2"/>
  <c r="P560" i="2"/>
  <c r="P561" i="2"/>
  <c r="P562" i="2"/>
  <c r="P563" i="2"/>
  <c r="P564" i="2"/>
  <c r="P565" i="2"/>
  <c r="P566" i="2"/>
  <c r="P567" i="2"/>
  <c r="P568" i="2"/>
  <c r="P569" i="2"/>
  <c r="P570" i="2"/>
  <c r="P571" i="2"/>
  <c r="P572" i="2"/>
  <c r="P573" i="2"/>
  <c r="P574" i="2"/>
  <c r="P575" i="2"/>
  <c r="P576" i="2"/>
  <c r="P577" i="2"/>
  <c r="P578" i="2"/>
  <c r="P579" i="2"/>
  <c r="P580" i="2"/>
  <c r="P581" i="2"/>
  <c r="P582" i="2"/>
  <c r="P583" i="2"/>
  <c r="P584" i="2"/>
  <c r="P585" i="2"/>
  <c r="P586" i="2"/>
  <c r="P587" i="2"/>
  <c r="P588" i="2"/>
  <c r="P589" i="2"/>
  <c r="P590" i="2"/>
  <c r="P591" i="2"/>
  <c r="P592" i="2"/>
  <c r="P593" i="2"/>
  <c r="P594" i="2"/>
  <c r="P595" i="2"/>
  <c r="P596" i="2"/>
  <c r="P597" i="2"/>
  <c r="P598" i="2"/>
  <c r="P599" i="2"/>
  <c r="P600" i="2"/>
  <c r="P601" i="2"/>
  <c r="P602" i="2"/>
  <c r="P603" i="2"/>
  <c r="P604" i="2"/>
  <c r="P605" i="2"/>
  <c r="P606" i="2"/>
  <c r="P607" i="2"/>
  <c r="P608" i="2"/>
  <c r="P609" i="2"/>
  <c r="P610" i="2"/>
  <c r="P611" i="2"/>
  <c r="P612" i="2"/>
  <c r="P613" i="2"/>
  <c r="P614" i="2"/>
  <c r="P615" i="2"/>
  <c r="P616" i="2"/>
  <c r="P617" i="2"/>
  <c r="P618" i="2"/>
  <c r="P619" i="2"/>
  <c r="P620" i="2"/>
  <c r="P621" i="2"/>
  <c r="P622" i="2"/>
  <c r="P623" i="2"/>
  <c r="P624" i="2"/>
  <c r="P625" i="2"/>
  <c r="P626" i="2"/>
  <c r="P627" i="2"/>
  <c r="P628" i="2"/>
  <c r="P629" i="2"/>
  <c r="P630" i="2"/>
  <c r="P631" i="2"/>
  <c r="P632" i="2"/>
  <c r="P633" i="2"/>
  <c r="P634" i="2"/>
  <c r="P635" i="2"/>
  <c r="P636" i="2"/>
  <c r="P637" i="2"/>
  <c r="P638" i="2"/>
  <c r="P639" i="2"/>
  <c r="P640" i="2"/>
  <c r="P641" i="2"/>
  <c r="P642" i="2"/>
  <c r="P643" i="2"/>
  <c r="P644" i="2"/>
  <c r="P645" i="2"/>
  <c r="P646" i="2"/>
  <c r="P647" i="2"/>
  <c r="P648" i="2"/>
  <c r="P649" i="2"/>
  <c r="P650" i="2"/>
  <c r="P651" i="2"/>
  <c r="P652" i="2"/>
  <c r="P653" i="2"/>
  <c r="P654" i="2"/>
  <c r="P655" i="2"/>
  <c r="P656" i="2"/>
  <c r="P657" i="2"/>
  <c r="P658" i="2"/>
  <c r="P659" i="2"/>
  <c r="P660" i="2"/>
  <c r="P661" i="2"/>
  <c r="P662" i="2"/>
  <c r="P663" i="2"/>
  <c r="P664" i="2"/>
  <c r="P665" i="2"/>
  <c r="P666" i="2"/>
  <c r="P667" i="2"/>
  <c r="P668" i="2"/>
  <c r="P669" i="2"/>
  <c r="P670" i="2"/>
  <c r="P671" i="2"/>
  <c r="P672" i="2"/>
  <c r="P673" i="2"/>
  <c r="P674" i="2"/>
  <c r="P675" i="2"/>
  <c r="P676" i="2"/>
  <c r="P677" i="2"/>
  <c r="P678" i="2"/>
  <c r="P679" i="2"/>
  <c r="P680" i="2"/>
  <c r="P681" i="2"/>
  <c r="P682" i="2"/>
  <c r="P683" i="2"/>
  <c r="P684" i="2"/>
  <c r="P685" i="2"/>
  <c r="P686" i="2"/>
  <c r="P687" i="2"/>
  <c r="P688" i="2"/>
  <c r="P689" i="2"/>
  <c r="P690" i="2"/>
  <c r="P691" i="2"/>
  <c r="P692" i="2"/>
  <c r="P693" i="2"/>
  <c r="P694" i="2"/>
  <c r="P695" i="2"/>
  <c r="P696" i="2"/>
  <c r="P697" i="2"/>
  <c r="P698" i="2"/>
  <c r="P699" i="2"/>
  <c r="P700" i="2"/>
  <c r="P701" i="2"/>
  <c r="P702" i="2"/>
  <c r="P703" i="2"/>
  <c r="P704" i="2"/>
  <c r="P705" i="2"/>
  <c r="P706" i="2"/>
  <c r="P707" i="2"/>
  <c r="P708" i="2"/>
  <c r="P709" i="2"/>
  <c r="P710" i="2"/>
  <c r="P711" i="2"/>
  <c r="P712" i="2"/>
  <c r="P713" i="2"/>
  <c r="P714" i="2"/>
  <c r="P715" i="2"/>
  <c r="P716" i="2"/>
  <c r="P717" i="2"/>
  <c r="P718" i="2"/>
  <c r="P719" i="2"/>
  <c r="P720" i="2"/>
  <c r="P721" i="2"/>
  <c r="P722" i="2"/>
  <c r="P723" i="2"/>
  <c r="P724" i="2"/>
  <c r="P725" i="2"/>
  <c r="P726" i="2"/>
  <c r="P727" i="2"/>
  <c r="P728" i="2"/>
  <c r="P729" i="2"/>
  <c r="P730" i="2"/>
  <c r="P731" i="2"/>
  <c r="P732" i="2"/>
  <c r="P733" i="2"/>
  <c r="P734" i="2"/>
  <c r="P735" i="2"/>
  <c r="P736" i="2"/>
  <c r="P737" i="2"/>
  <c r="P738" i="2"/>
  <c r="P739" i="2"/>
  <c r="P740" i="2"/>
  <c r="P741" i="2"/>
  <c r="P742" i="2"/>
  <c r="P743" i="2"/>
  <c r="P744" i="2"/>
  <c r="P745" i="2"/>
  <c r="P746" i="2"/>
  <c r="P747" i="2"/>
  <c r="P748" i="2"/>
  <c r="P749" i="2"/>
  <c r="P750" i="2"/>
  <c r="P751" i="2"/>
  <c r="P752" i="2"/>
  <c r="P753" i="2"/>
  <c r="P754" i="2"/>
  <c r="P755" i="2"/>
  <c r="P756" i="2"/>
  <c r="P757" i="2"/>
  <c r="P758" i="2"/>
  <c r="P759" i="2"/>
  <c r="P760" i="2"/>
  <c r="P761" i="2"/>
  <c r="P762" i="2"/>
  <c r="P763" i="2"/>
  <c r="P764" i="2"/>
  <c r="P765" i="2"/>
  <c r="P766" i="2"/>
  <c r="P767" i="2"/>
  <c r="P768" i="2"/>
  <c r="P769" i="2"/>
  <c r="P770" i="2"/>
  <c r="P771" i="2"/>
  <c r="P772" i="2"/>
  <c r="P773" i="2"/>
  <c r="P774" i="2"/>
  <c r="P775" i="2"/>
  <c r="P776" i="2"/>
  <c r="P777" i="2"/>
  <c r="P778" i="2"/>
  <c r="P779" i="2"/>
  <c r="P780" i="2"/>
  <c r="P781" i="2"/>
  <c r="P782" i="2"/>
  <c r="P783" i="2"/>
  <c r="P784" i="2"/>
  <c r="P785" i="2"/>
  <c r="P786" i="2"/>
  <c r="P787" i="2"/>
  <c r="P788" i="2"/>
  <c r="P789" i="2"/>
  <c r="P790" i="2"/>
  <c r="P791" i="2"/>
  <c r="P792" i="2"/>
  <c r="P793" i="2"/>
  <c r="P794" i="2"/>
  <c r="P795" i="2"/>
  <c r="P796" i="2"/>
  <c r="P797" i="2"/>
  <c r="P798" i="2"/>
  <c r="P799" i="2"/>
  <c r="P800" i="2"/>
  <c r="P801" i="2"/>
  <c r="P802" i="2"/>
  <c r="P803" i="2"/>
  <c r="P804" i="2"/>
  <c r="P805" i="2"/>
  <c r="P806" i="2"/>
  <c r="P807" i="2"/>
  <c r="P808" i="2"/>
  <c r="P809" i="2"/>
  <c r="P810" i="2"/>
  <c r="P811" i="2"/>
  <c r="P812" i="2"/>
  <c r="P813" i="2"/>
  <c r="P814" i="2"/>
  <c r="P815" i="2"/>
  <c r="P816" i="2"/>
  <c r="P817" i="2"/>
  <c r="P818" i="2"/>
  <c r="P819" i="2"/>
  <c r="P820" i="2"/>
  <c r="P821" i="2"/>
  <c r="P822" i="2"/>
  <c r="P823" i="2"/>
  <c r="P824" i="2"/>
  <c r="P825" i="2"/>
  <c r="P826" i="2"/>
  <c r="P827" i="2"/>
  <c r="P828" i="2"/>
  <c r="P829" i="2"/>
  <c r="P830" i="2"/>
  <c r="P831" i="2"/>
  <c r="P832" i="2"/>
  <c r="P833" i="2"/>
  <c r="P834" i="2"/>
  <c r="P835" i="2"/>
  <c r="P836" i="2"/>
  <c r="P837" i="2"/>
  <c r="P838" i="2"/>
  <c r="P839" i="2"/>
  <c r="P840" i="2"/>
  <c r="P841" i="2"/>
  <c r="P842" i="2"/>
  <c r="P843" i="2"/>
  <c r="P844" i="2"/>
  <c r="P845" i="2"/>
  <c r="P846" i="2"/>
  <c r="P847" i="2"/>
  <c r="P848" i="2"/>
  <c r="P849" i="2"/>
  <c r="P850" i="2"/>
  <c r="P851" i="2"/>
  <c r="P852" i="2"/>
  <c r="P853" i="2"/>
  <c r="P854" i="2"/>
  <c r="P855" i="2"/>
  <c r="P856" i="2"/>
  <c r="P857" i="2"/>
  <c r="P858" i="2"/>
  <c r="P859" i="2"/>
  <c r="P860" i="2"/>
  <c r="P861" i="2"/>
  <c r="P862" i="2"/>
  <c r="P863" i="2"/>
  <c r="P864" i="2"/>
  <c r="P865" i="2"/>
  <c r="P866" i="2"/>
  <c r="P867" i="2"/>
  <c r="P868" i="2"/>
  <c r="P869" i="2"/>
  <c r="P870" i="2"/>
  <c r="P871" i="2"/>
  <c r="P872" i="2"/>
  <c r="P873" i="2"/>
  <c r="P874" i="2"/>
  <c r="P875" i="2"/>
  <c r="P876" i="2"/>
  <c r="P877" i="2"/>
  <c r="P878" i="2"/>
  <c r="P879" i="2"/>
  <c r="P880" i="2"/>
  <c r="P881" i="2"/>
  <c r="P882" i="2"/>
  <c r="P883" i="2"/>
  <c r="P884" i="2"/>
  <c r="P885" i="2"/>
  <c r="P886" i="2"/>
  <c r="P887" i="2"/>
  <c r="P888" i="2"/>
  <c r="P889" i="2"/>
  <c r="P890" i="2"/>
  <c r="P891" i="2"/>
  <c r="P892" i="2"/>
  <c r="P893" i="2"/>
  <c r="P894" i="2"/>
  <c r="P895" i="2"/>
  <c r="P896" i="2"/>
  <c r="P897" i="2"/>
  <c r="P898" i="2"/>
  <c r="P899" i="2"/>
  <c r="P900" i="2"/>
  <c r="P901" i="2"/>
  <c r="P902" i="2"/>
  <c r="P903" i="2"/>
  <c r="P904" i="2"/>
  <c r="P905" i="2"/>
  <c r="P906" i="2"/>
  <c r="P907" i="2"/>
  <c r="P908" i="2"/>
  <c r="P909" i="2"/>
  <c r="P910" i="2"/>
  <c r="P911" i="2"/>
  <c r="P912" i="2"/>
  <c r="P913" i="2"/>
  <c r="P914" i="2"/>
  <c r="P915" i="2"/>
  <c r="P916" i="2"/>
  <c r="P917" i="2"/>
  <c r="P918" i="2"/>
  <c r="P919" i="2"/>
  <c r="P920" i="2"/>
  <c r="P921" i="2"/>
  <c r="P922" i="2"/>
  <c r="P923" i="2"/>
  <c r="P924" i="2"/>
  <c r="P925" i="2"/>
  <c r="P926" i="2"/>
  <c r="P927" i="2"/>
  <c r="P928" i="2"/>
  <c r="P929" i="2"/>
  <c r="P930" i="2"/>
  <c r="P931" i="2"/>
  <c r="P932" i="2"/>
  <c r="P933" i="2"/>
  <c r="P934" i="2"/>
  <c r="P935" i="2"/>
  <c r="P936" i="2"/>
  <c r="P937" i="2"/>
  <c r="P938" i="2"/>
  <c r="P939" i="2"/>
  <c r="P940" i="2"/>
  <c r="P941" i="2"/>
  <c r="P942" i="2"/>
  <c r="P943" i="2"/>
  <c r="P944" i="2"/>
  <c r="P945" i="2"/>
  <c r="P946" i="2"/>
  <c r="P947" i="2"/>
  <c r="P948" i="2"/>
  <c r="P949" i="2"/>
  <c r="P950" i="2"/>
  <c r="P951" i="2"/>
  <c r="P952" i="2"/>
  <c r="P953" i="2"/>
  <c r="P954" i="2"/>
  <c r="P955" i="2"/>
  <c r="P956" i="2"/>
  <c r="P957" i="2"/>
  <c r="P958" i="2"/>
  <c r="P959" i="2"/>
  <c r="P960" i="2"/>
  <c r="P961" i="2"/>
  <c r="P962" i="2"/>
  <c r="P963" i="2"/>
  <c r="P964" i="2"/>
  <c r="P965" i="2"/>
  <c r="P966" i="2"/>
  <c r="P967" i="2"/>
  <c r="P968" i="2"/>
  <c r="P969" i="2"/>
  <c r="P970" i="2"/>
  <c r="P971" i="2"/>
  <c r="P972" i="2"/>
  <c r="P973" i="2"/>
  <c r="P974" i="2"/>
  <c r="P975" i="2"/>
  <c r="P976" i="2"/>
  <c r="P977" i="2"/>
  <c r="P978" i="2"/>
  <c r="P979" i="2"/>
  <c r="P980" i="2"/>
  <c r="P981" i="2"/>
  <c r="P982" i="2"/>
  <c r="P983" i="2"/>
  <c r="P984" i="2"/>
  <c r="P985" i="2"/>
  <c r="P986" i="2"/>
  <c r="P987" i="2"/>
  <c r="P988" i="2"/>
  <c r="P989" i="2"/>
  <c r="P990" i="2"/>
  <c r="P991" i="2"/>
  <c r="P992" i="2"/>
  <c r="P993" i="2"/>
  <c r="P994" i="2"/>
  <c r="P995" i="2"/>
  <c r="P996" i="2"/>
  <c r="P997" i="2"/>
  <c r="P998" i="2"/>
  <c r="P999" i="2"/>
  <c r="P1000" i="2"/>
  <c r="P1001" i="2"/>
  <c r="P1002" i="2"/>
  <c r="P1003" i="2"/>
  <c r="P1004" i="2"/>
  <c r="P1005" i="2"/>
  <c r="P1006" i="2"/>
  <c r="P1007" i="2"/>
  <c r="P1008" i="2"/>
  <c r="P1009" i="2"/>
  <c r="P1010" i="2"/>
  <c r="P1011" i="2"/>
  <c r="P1012" i="2"/>
  <c r="P1013" i="2"/>
  <c r="P1014" i="2"/>
  <c r="P1015" i="2"/>
  <c r="P1016" i="2"/>
  <c r="P1017" i="2"/>
  <c r="P1018" i="2"/>
  <c r="P1019" i="2"/>
  <c r="P1020" i="2"/>
  <c r="P1021" i="2"/>
  <c r="P1022" i="2"/>
  <c r="P1023" i="2"/>
  <c r="P1024" i="2"/>
  <c r="P1025" i="2"/>
  <c r="P1026" i="2"/>
  <c r="P1027" i="2"/>
  <c r="P1028" i="2"/>
  <c r="P1029" i="2"/>
  <c r="P1030" i="2"/>
  <c r="P1031" i="2"/>
  <c r="P1032" i="2"/>
  <c r="P1033" i="2"/>
  <c r="P1034" i="2"/>
  <c r="P1035" i="2"/>
  <c r="P1036" i="2"/>
  <c r="P1037" i="2"/>
  <c r="P1038" i="2"/>
  <c r="P1039" i="2"/>
  <c r="P1040" i="2"/>
  <c r="P1041" i="2"/>
  <c r="P1042" i="2"/>
  <c r="P1043" i="2"/>
  <c r="P1044" i="2"/>
  <c r="P1045" i="2"/>
  <c r="P1046" i="2"/>
  <c r="P1047" i="2"/>
  <c r="P1048" i="2"/>
  <c r="P1049" i="2"/>
  <c r="P1050" i="2"/>
  <c r="P1051" i="2"/>
  <c r="P1052" i="2"/>
  <c r="P1053" i="2"/>
  <c r="P1054" i="2"/>
  <c r="P1055" i="2"/>
  <c r="P1056" i="2"/>
  <c r="P1057" i="2"/>
  <c r="P1058" i="2"/>
  <c r="P1059" i="2"/>
  <c r="P1060" i="2"/>
  <c r="P1061" i="2"/>
  <c r="P1062" i="2"/>
  <c r="P1063" i="2"/>
  <c r="P1064" i="2"/>
  <c r="P1065" i="2"/>
  <c r="P1066" i="2"/>
  <c r="P1067" i="2"/>
  <c r="P1068" i="2"/>
  <c r="P1069" i="2"/>
  <c r="P1070" i="2"/>
  <c r="P1071" i="2"/>
  <c r="P1072" i="2"/>
  <c r="P1073" i="2"/>
  <c r="P1074" i="2"/>
  <c r="P1075" i="2"/>
  <c r="P1076" i="2"/>
  <c r="P1077" i="2"/>
  <c r="P1078" i="2"/>
  <c r="P1079" i="2"/>
  <c r="P1080" i="2"/>
  <c r="P1081" i="2"/>
  <c r="P1082" i="2"/>
  <c r="P1083" i="2"/>
  <c r="P1084" i="2"/>
  <c r="P1085" i="2"/>
  <c r="P1086" i="2"/>
  <c r="P1087" i="2"/>
  <c r="P1088" i="2"/>
  <c r="P1089" i="2"/>
  <c r="P1090" i="2"/>
  <c r="P1091" i="2"/>
  <c r="P1092" i="2"/>
  <c r="P1093" i="2"/>
  <c r="P1094" i="2"/>
  <c r="P1095" i="2"/>
  <c r="P1096" i="2"/>
  <c r="P1097" i="2"/>
  <c r="P1098" i="2"/>
  <c r="P1099" i="2"/>
  <c r="P1100" i="2"/>
  <c r="P1101" i="2"/>
  <c r="P1102" i="2"/>
  <c r="P1103" i="2"/>
  <c r="P1104" i="2"/>
  <c r="P1105" i="2"/>
  <c r="P1106" i="2"/>
  <c r="P1107" i="2"/>
  <c r="P1108" i="2"/>
  <c r="P1109" i="2"/>
  <c r="P1110" i="2"/>
  <c r="P1111" i="2"/>
  <c r="P1112" i="2"/>
  <c r="P1113" i="2"/>
  <c r="P1114" i="2"/>
  <c r="P1115" i="2"/>
  <c r="P1116" i="2"/>
  <c r="P1117" i="2"/>
  <c r="P1118" i="2"/>
  <c r="P1119" i="2"/>
  <c r="P1120" i="2"/>
  <c r="P1121" i="2"/>
  <c r="P1122" i="2"/>
  <c r="P1123" i="2"/>
  <c r="P1124" i="2"/>
  <c r="P1125" i="2"/>
  <c r="P1126" i="2"/>
  <c r="P1127" i="2"/>
  <c r="P1128" i="2"/>
  <c r="P1129" i="2"/>
  <c r="P1130" i="2"/>
  <c r="P1131" i="2"/>
  <c r="P1132" i="2"/>
  <c r="P1133" i="2"/>
  <c r="P1134" i="2"/>
  <c r="P1135" i="2"/>
  <c r="P1136" i="2"/>
  <c r="P1137" i="2"/>
  <c r="P1138" i="2"/>
  <c r="P1139" i="2"/>
  <c r="P1140" i="2"/>
  <c r="P1141" i="2"/>
  <c r="P1142" i="2"/>
  <c r="P1143" i="2"/>
  <c r="P1144" i="2"/>
  <c r="P1145" i="2"/>
  <c r="P1146" i="2"/>
  <c r="P1147" i="2"/>
  <c r="P1148" i="2"/>
  <c r="P1149" i="2"/>
  <c r="P1150" i="2"/>
  <c r="P1151" i="2"/>
  <c r="P1152" i="2"/>
  <c r="P1153" i="2"/>
  <c r="P1154" i="2"/>
  <c r="P1155" i="2"/>
  <c r="P1156" i="2"/>
  <c r="P1157" i="2"/>
  <c r="P1158" i="2"/>
  <c r="P1159" i="2"/>
  <c r="P1160" i="2"/>
  <c r="P1161" i="2"/>
  <c r="P1162" i="2"/>
  <c r="P1163" i="2"/>
  <c r="P1164" i="2"/>
  <c r="P1165" i="2"/>
  <c r="P1166" i="2"/>
  <c r="P1167" i="2"/>
  <c r="P1168" i="2"/>
  <c r="P1169" i="2"/>
  <c r="P1170" i="2"/>
  <c r="P1171" i="2"/>
  <c r="P1172" i="2"/>
  <c r="P1173" i="2"/>
  <c r="P1174" i="2"/>
  <c r="P1175" i="2"/>
  <c r="P1176" i="2"/>
  <c r="P1177" i="2"/>
  <c r="P1178" i="2"/>
  <c r="P1179" i="2"/>
  <c r="P1180" i="2"/>
  <c r="P1181" i="2"/>
  <c r="P1182" i="2"/>
  <c r="P1183" i="2"/>
  <c r="P1184" i="2"/>
  <c r="P1185" i="2"/>
  <c r="P1186" i="2"/>
  <c r="P1187" i="2"/>
  <c r="P1188" i="2"/>
  <c r="P1189" i="2"/>
  <c r="P1190" i="2"/>
  <c r="P1191" i="2"/>
  <c r="P1192" i="2"/>
  <c r="P1193" i="2"/>
  <c r="P1194" i="2"/>
  <c r="P1195" i="2"/>
  <c r="P1196" i="2"/>
  <c r="P1197" i="2"/>
  <c r="P1198" i="2"/>
  <c r="P1199" i="2"/>
  <c r="P1200" i="2"/>
  <c r="P1201" i="2"/>
  <c r="P1202" i="2"/>
  <c r="P1203" i="2"/>
  <c r="P1204" i="2"/>
  <c r="P1205" i="2"/>
  <c r="P1206" i="2"/>
  <c r="P1207" i="2"/>
  <c r="P1208" i="2"/>
  <c r="P1209" i="2"/>
  <c r="P1210" i="2"/>
  <c r="S32" i="2"/>
  <c r="S33" i="2"/>
  <c r="S34" i="2"/>
  <c r="S35" i="2"/>
  <c r="S36" i="2"/>
  <c r="S37" i="2"/>
  <c r="S38" i="2"/>
  <c r="S39" i="2"/>
  <c r="S40" i="2"/>
  <c r="S41" i="2"/>
  <c r="S42" i="2"/>
  <c r="S43" i="2"/>
  <c r="S44" i="2"/>
  <c r="S45" i="2"/>
  <c r="S46" i="2"/>
  <c r="S47" i="2"/>
  <c r="S48" i="2"/>
  <c r="S49" i="2"/>
  <c r="S50" i="2"/>
  <c r="S51" i="2"/>
  <c r="S52" i="2"/>
  <c r="S53" i="2"/>
  <c r="S54" i="2"/>
  <c r="S55" i="2"/>
  <c r="S56" i="2"/>
  <c r="S57" i="2"/>
  <c r="S58" i="2"/>
  <c r="S59" i="2"/>
  <c r="S60" i="2"/>
  <c r="S61" i="2"/>
  <c r="S62" i="2"/>
  <c r="S63" i="2"/>
  <c r="S64" i="2"/>
  <c r="S65" i="2"/>
  <c r="S66" i="2"/>
  <c r="S67" i="2"/>
  <c r="S68" i="2"/>
  <c r="S69" i="2"/>
  <c r="S70" i="2"/>
  <c r="S71" i="2"/>
  <c r="S72" i="2"/>
  <c r="S73" i="2"/>
  <c r="S74" i="2"/>
  <c r="S75" i="2"/>
  <c r="S76" i="2"/>
  <c r="S77" i="2"/>
  <c r="S78" i="2"/>
  <c r="S79" i="2"/>
  <c r="S80" i="2"/>
  <c r="S81" i="2"/>
  <c r="S82" i="2"/>
  <c r="S83" i="2"/>
  <c r="S84" i="2"/>
  <c r="S85" i="2"/>
  <c r="S86" i="2"/>
  <c r="S87" i="2"/>
  <c r="S88" i="2"/>
  <c r="S89" i="2"/>
  <c r="S90" i="2"/>
  <c r="S91" i="2"/>
  <c r="S92" i="2"/>
  <c r="S93" i="2"/>
  <c r="S94" i="2"/>
  <c r="S95" i="2"/>
  <c r="S96" i="2"/>
  <c r="S97" i="2"/>
  <c r="S98" i="2"/>
  <c r="S99" i="2"/>
  <c r="S100" i="2"/>
  <c r="S101" i="2"/>
  <c r="S102" i="2"/>
  <c r="S103" i="2"/>
  <c r="S104" i="2"/>
  <c r="S105" i="2"/>
  <c r="S106" i="2"/>
  <c r="S107" i="2"/>
  <c r="S108" i="2"/>
  <c r="S109" i="2"/>
  <c r="S110" i="2"/>
  <c r="S111" i="2"/>
  <c r="S112" i="2"/>
  <c r="S113" i="2"/>
  <c r="S114" i="2"/>
  <c r="S115" i="2"/>
  <c r="S116" i="2"/>
  <c r="S117" i="2"/>
  <c r="S118" i="2"/>
  <c r="S119" i="2"/>
  <c r="S120" i="2"/>
  <c r="S121" i="2"/>
  <c r="S122" i="2"/>
  <c r="S123" i="2"/>
  <c r="S124" i="2"/>
  <c r="S125" i="2"/>
  <c r="S126" i="2"/>
  <c r="S127" i="2"/>
  <c r="S128" i="2"/>
  <c r="S129" i="2"/>
  <c r="S130" i="2"/>
  <c r="S131" i="2"/>
  <c r="S132" i="2"/>
  <c r="S133" i="2"/>
  <c r="S134" i="2"/>
  <c r="S135" i="2"/>
  <c r="S136" i="2"/>
  <c r="S137" i="2"/>
  <c r="S138" i="2"/>
  <c r="S4" i="2"/>
  <c r="S5" i="2"/>
  <c r="S6" i="2"/>
  <c r="S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S23" i="2"/>
  <c r="S24" i="2"/>
  <c r="S25" i="2"/>
  <c r="S26" i="2"/>
  <c r="S27" i="2"/>
  <c r="S28" i="2"/>
  <c r="S29" i="2"/>
  <c r="S30" i="2"/>
  <c r="S31" i="2"/>
  <c r="S3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3" i="2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Q1655" i="2"/>
  <c r="S139" i="2"/>
  <c r="S140" i="2"/>
  <c r="S141" i="2"/>
  <c r="S142" i="2"/>
  <c r="S143" i="2"/>
  <c r="S144" i="2"/>
  <c r="S145" i="2"/>
  <c r="S146" i="2"/>
  <c r="S147" i="2"/>
  <c r="S148" i="2"/>
  <c r="S149" i="2"/>
  <c r="S150" i="2"/>
  <c r="S151" i="2"/>
  <c r="S152" i="2"/>
  <c r="S153" i="2"/>
  <c r="S154" i="2"/>
  <c r="S155" i="2"/>
  <c r="S156" i="2"/>
  <c r="S157" i="2"/>
  <c r="S158" i="2"/>
  <c r="S159" i="2"/>
  <c r="S160" i="2"/>
  <c r="S161" i="2"/>
  <c r="S162" i="2"/>
  <c r="S163" i="2"/>
  <c r="S164" i="2"/>
  <c r="S165" i="2"/>
  <c r="S166" i="2"/>
  <c r="S167" i="2"/>
  <c r="S168" i="2"/>
  <c r="S169" i="2"/>
  <c r="S170" i="2"/>
  <c r="S171" i="2"/>
  <c r="S172" i="2"/>
  <c r="S173" i="2"/>
  <c r="S174" i="2"/>
  <c r="S175" i="2"/>
  <c r="S176" i="2"/>
  <c r="S177" i="2"/>
  <c r="S178" i="2"/>
  <c r="S179" i="2"/>
  <c r="S180" i="2"/>
  <c r="S181" i="2"/>
  <c r="S182" i="2"/>
  <c r="S183" i="2"/>
  <c r="S184" i="2"/>
  <c r="S185" i="2"/>
  <c r="S186" i="2"/>
  <c r="S187" i="2"/>
  <c r="S188" i="2"/>
  <c r="S189" i="2"/>
  <c r="S190" i="2"/>
  <c r="S191" i="2"/>
  <c r="S192" i="2"/>
  <c r="S193" i="2"/>
  <c r="S194" i="2"/>
  <c r="S195" i="2"/>
  <c r="S196" i="2"/>
  <c r="S197" i="2"/>
  <c r="S198" i="2"/>
  <c r="S199" i="2"/>
  <c r="S200" i="2"/>
  <c r="S201" i="2"/>
  <c r="S202" i="2"/>
  <c r="S203" i="2"/>
  <c r="S204" i="2"/>
  <c r="S205" i="2"/>
  <c r="S206" i="2"/>
  <c r="S207" i="2"/>
  <c r="S208" i="2"/>
  <c r="S209" i="2"/>
  <c r="S210" i="2"/>
  <c r="S211" i="2"/>
  <c r="S212" i="2"/>
  <c r="S213" i="2"/>
  <c r="S214" i="2"/>
  <c r="S215" i="2"/>
  <c r="S216" i="2"/>
  <c r="S217" i="2"/>
  <c r="S218" i="2"/>
  <c r="S219" i="2"/>
  <c r="S220" i="2"/>
  <c r="S221" i="2"/>
  <c r="S222" i="2"/>
  <c r="S223" i="2"/>
  <c r="S224" i="2"/>
  <c r="S225" i="2"/>
  <c r="S226" i="2"/>
  <c r="S227" i="2"/>
  <c r="S228" i="2"/>
  <c r="S229" i="2"/>
  <c r="S230" i="2"/>
  <c r="S231" i="2"/>
  <c r="S232" i="2"/>
  <c r="X28" i="2"/>
  <c r="X24" i="2"/>
  <c r="X7" i="2"/>
  <c r="X17" i="2"/>
  <c r="X31" i="2"/>
  <c r="X13" i="2"/>
  <c r="X15" i="2"/>
  <c r="X3" i="2"/>
  <c r="X11" i="2"/>
  <c r="X12" i="2"/>
  <c r="X21" i="2"/>
  <c r="X6" i="2"/>
  <c r="X14" i="2"/>
  <c r="X22" i="2"/>
  <c r="X23" i="2"/>
  <c r="X20" i="2"/>
  <c r="X8" i="2"/>
  <c r="X27" i="2"/>
  <c r="X19" i="2"/>
  <c r="X10" i="2"/>
  <c r="X30" i="2"/>
  <c r="X29" i="2"/>
  <c r="X4" i="2"/>
  <c r="X25" i="2"/>
  <c r="X16" i="2"/>
  <c r="X9" i="2"/>
  <c r="X26" i="2"/>
  <c r="X18" i="2"/>
  <c r="X5" i="2"/>
  <c r="X32" i="2"/>
  <c r="X33" i="2"/>
  <c r="X34" i="2"/>
  <c r="X35" i="2"/>
  <c r="X36" i="2"/>
  <c r="X37" i="2"/>
  <c r="X38" i="2"/>
  <c r="X39" i="2"/>
  <c r="X40" i="2"/>
  <c r="X41" i="2"/>
  <c r="X42" i="2"/>
  <c r="X43" i="2"/>
  <c r="X44" i="2"/>
  <c r="X45" i="2"/>
  <c r="X46" i="2"/>
  <c r="X47" i="2"/>
  <c r="X48" i="2"/>
  <c r="X49" i="2"/>
  <c r="X50" i="2"/>
  <c r="X51" i="2"/>
  <c r="X52" i="2"/>
  <c r="X53" i="2"/>
  <c r="X54" i="2"/>
  <c r="X55" i="2"/>
  <c r="X56" i="2"/>
  <c r="X57" i="2"/>
  <c r="X58" i="2"/>
  <c r="X59" i="2"/>
  <c r="X60" i="2"/>
  <c r="X61" i="2"/>
  <c r="X62" i="2"/>
  <c r="X63" i="2"/>
  <c r="X64" i="2"/>
  <c r="X65" i="2"/>
  <c r="X66" i="2"/>
  <c r="X67" i="2"/>
  <c r="X68" i="2"/>
  <c r="X69" i="2"/>
  <c r="X70" i="2"/>
  <c r="X71" i="2"/>
  <c r="X72" i="2"/>
  <c r="X73" i="2"/>
  <c r="X74" i="2"/>
  <c r="X75" i="2"/>
  <c r="X76" i="2"/>
  <c r="X77" i="2"/>
  <c r="X78" i="2"/>
  <c r="X79" i="2"/>
  <c r="X80" i="2"/>
  <c r="X81" i="2"/>
  <c r="X82" i="2"/>
  <c r="X83" i="2"/>
  <c r="X84" i="2"/>
  <c r="X85" i="2"/>
  <c r="X86" i="2"/>
  <c r="X87" i="2"/>
  <c r="X88" i="2"/>
  <c r="X89" i="2"/>
  <c r="X90" i="2"/>
  <c r="X91" i="2"/>
  <c r="X92" i="2"/>
  <c r="X93" i="2"/>
  <c r="X94" i="2"/>
  <c r="X95" i="2"/>
  <c r="X96" i="2"/>
  <c r="X97" i="2"/>
  <c r="X98" i="2"/>
  <c r="X99" i="2"/>
  <c r="X100" i="2"/>
  <c r="X101" i="2"/>
  <c r="X102" i="2"/>
  <c r="X103" i="2"/>
  <c r="X104" i="2"/>
  <c r="X105" i="2"/>
  <c r="X106" i="2"/>
  <c r="X107" i="2"/>
  <c r="X108" i="2"/>
  <c r="X109" i="2"/>
  <c r="X110" i="2"/>
  <c r="X111" i="2"/>
  <c r="X112" i="2"/>
  <c r="X113" i="2"/>
  <c r="X114" i="2"/>
  <c r="X115" i="2"/>
  <c r="X116" i="2"/>
  <c r="X117" i="2"/>
  <c r="X118" i="2"/>
  <c r="X119" i="2"/>
  <c r="X120" i="2"/>
  <c r="X121" i="2"/>
  <c r="X122" i="2"/>
  <c r="X123" i="2"/>
  <c r="X124" i="2"/>
  <c r="X125" i="2"/>
  <c r="X126" i="2"/>
  <c r="X127" i="2"/>
  <c r="X128" i="2"/>
  <c r="X129" i="2"/>
  <c r="X130" i="2"/>
  <c r="X131" i="2"/>
  <c r="X132" i="2"/>
  <c r="X133" i="2"/>
  <c r="X134" i="2"/>
  <c r="X135" i="2"/>
  <c r="X136" i="2"/>
  <c r="X137" i="2"/>
  <c r="X138" i="2"/>
  <c r="X139" i="2"/>
  <c r="X140" i="2"/>
  <c r="X141" i="2"/>
  <c r="X142" i="2"/>
  <c r="X143" i="2"/>
  <c r="X144" i="2"/>
  <c r="X145" i="2"/>
  <c r="X146" i="2"/>
  <c r="X147" i="2"/>
  <c r="X148" i="2"/>
  <c r="X149" i="2"/>
  <c r="X150" i="2"/>
  <c r="X151" i="2"/>
  <c r="X152" i="2"/>
  <c r="X153" i="2"/>
  <c r="X154" i="2"/>
  <c r="X155" i="2"/>
  <c r="X156" i="2"/>
  <c r="X157" i="2"/>
  <c r="X158" i="2"/>
  <c r="X159" i="2"/>
  <c r="X160" i="2"/>
  <c r="X161" i="2"/>
  <c r="X162" i="2"/>
  <c r="X163" i="2"/>
  <c r="X164" i="2"/>
  <c r="X165" i="2"/>
  <c r="X166" i="2"/>
  <c r="X167" i="2"/>
  <c r="X168" i="2"/>
  <c r="X169" i="2"/>
  <c r="X170" i="2"/>
  <c r="X171" i="2"/>
  <c r="X172" i="2"/>
  <c r="X173" i="2"/>
  <c r="X174" i="2"/>
  <c r="X175" i="2"/>
  <c r="X176" i="2"/>
  <c r="X177" i="2"/>
  <c r="X178" i="2"/>
  <c r="X179" i="2"/>
  <c r="X180" i="2"/>
  <c r="X181" i="2"/>
  <c r="X182" i="2"/>
  <c r="X183" i="2"/>
  <c r="X184" i="2"/>
  <c r="X185" i="2"/>
  <c r="X186" i="2"/>
  <c r="X187" i="2"/>
  <c r="X188" i="2"/>
  <c r="X189" i="2"/>
  <c r="X190" i="2"/>
  <c r="X191" i="2"/>
  <c r="X192" i="2"/>
  <c r="X193" i="2"/>
  <c r="X194" i="2"/>
  <c r="X195" i="2"/>
  <c r="X196" i="2"/>
  <c r="X197" i="2"/>
  <c r="X198" i="2"/>
  <c r="X199" i="2"/>
  <c r="X200" i="2"/>
  <c r="X201" i="2"/>
  <c r="X202" i="2"/>
  <c r="X203" i="2"/>
  <c r="X204" i="2"/>
  <c r="X205" i="2"/>
  <c r="X206" i="2"/>
  <c r="X207" i="2"/>
  <c r="X208" i="2"/>
  <c r="X209" i="2"/>
  <c r="X210" i="2"/>
  <c r="X211" i="2"/>
  <c r="X212" i="2"/>
  <c r="X213" i="2"/>
  <c r="X214" i="2"/>
  <c r="X215" i="2"/>
  <c r="X216" i="2"/>
  <c r="X217" i="2"/>
  <c r="X218" i="2"/>
  <c r="X219" i="2"/>
  <c r="X220" i="2"/>
  <c r="X221" i="2"/>
  <c r="X222" i="2"/>
  <c r="X223" i="2"/>
  <c r="X224" i="2"/>
  <c r="X225" i="2"/>
  <c r="X226" i="2"/>
  <c r="X227" i="2"/>
  <c r="X228" i="2"/>
  <c r="X229" i="2"/>
  <c r="X230" i="2"/>
  <c r="X231" i="2"/>
  <c r="X232" i="2"/>
  <c r="X233" i="2"/>
  <c r="X234" i="2"/>
  <c r="X235" i="2"/>
  <c r="X236" i="2"/>
  <c r="X237" i="2"/>
  <c r="X238" i="2"/>
  <c r="X239" i="2"/>
  <c r="X240" i="2"/>
  <c r="X241" i="2"/>
  <c r="X242" i="2"/>
  <c r="X243" i="2"/>
  <c r="X244" i="2"/>
  <c r="X245" i="2"/>
  <c r="X246" i="2"/>
  <c r="X247" i="2"/>
  <c r="X248" i="2"/>
  <c r="X249" i="2"/>
  <c r="X250" i="2"/>
  <c r="X251" i="2"/>
  <c r="X252" i="2"/>
  <c r="X253" i="2"/>
  <c r="X254" i="2"/>
  <c r="X255" i="2"/>
  <c r="X256" i="2"/>
  <c r="X257" i="2"/>
  <c r="Q28" i="2"/>
  <c r="R28" i="2"/>
  <c r="Q24" i="2"/>
  <c r="R24" i="2"/>
  <c r="Q7" i="2"/>
  <c r="R7" i="2"/>
  <c r="Q17" i="2"/>
  <c r="R17" i="2"/>
  <c r="Q31" i="2"/>
  <c r="R31" i="2"/>
  <c r="Q13" i="2"/>
  <c r="R13" i="2"/>
  <c r="Q15" i="2"/>
  <c r="R15" i="2"/>
  <c r="Q3" i="2"/>
  <c r="R3" i="2"/>
  <c r="Q11" i="2"/>
  <c r="R11" i="2"/>
  <c r="Q12" i="2"/>
  <c r="R12" i="2"/>
  <c r="Q21" i="2"/>
  <c r="R21" i="2"/>
  <c r="Q6" i="2"/>
  <c r="R6" i="2"/>
  <c r="Q14" i="2"/>
  <c r="R14" i="2"/>
  <c r="Q22" i="2"/>
  <c r="R22" i="2"/>
  <c r="Q23" i="2"/>
  <c r="R23" i="2"/>
  <c r="Q20" i="2"/>
  <c r="R20" i="2"/>
  <c r="Q8" i="2"/>
  <c r="R8" i="2"/>
  <c r="Q27" i="2"/>
  <c r="R27" i="2"/>
  <c r="Q19" i="2"/>
  <c r="R19" i="2"/>
  <c r="Q10" i="2"/>
  <c r="R10" i="2"/>
  <c r="Q30" i="2"/>
  <c r="R30" i="2"/>
  <c r="Q29" i="2"/>
  <c r="R29" i="2"/>
  <c r="Q4" i="2"/>
  <c r="R4" i="2"/>
  <c r="Q25" i="2"/>
  <c r="R25" i="2"/>
  <c r="Q16" i="2"/>
  <c r="R16" i="2"/>
  <c r="Q9" i="2"/>
  <c r="R9" i="2"/>
  <c r="Q26" i="2"/>
  <c r="R26" i="2"/>
  <c r="Q18" i="2"/>
  <c r="R18" i="2"/>
  <c r="Q5" i="2"/>
  <c r="R5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59" i="2"/>
  <c r="R60" i="2"/>
  <c r="R61" i="2"/>
  <c r="R62" i="2"/>
  <c r="R63" i="2"/>
  <c r="R64" i="2"/>
  <c r="R65" i="2"/>
  <c r="R66" i="2"/>
  <c r="R67" i="2"/>
  <c r="R68" i="2"/>
  <c r="R69" i="2"/>
  <c r="R70" i="2"/>
  <c r="R71" i="2"/>
  <c r="R72" i="2"/>
  <c r="R73" i="2"/>
  <c r="R74" i="2"/>
  <c r="R75" i="2"/>
  <c r="R76" i="2"/>
  <c r="R77" i="2"/>
  <c r="R78" i="2"/>
  <c r="R79" i="2"/>
  <c r="R80" i="2"/>
  <c r="R81" i="2"/>
  <c r="R82" i="2"/>
  <c r="R83" i="2"/>
  <c r="R84" i="2"/>
  <c r="R85" i="2"/>
  <c r="R86" i="2"/>
  <c r="R87" i="2"/>
  <c r="R88" i="2"/>
  <c r="R89" i="2"/>
  <c r="R90" i="2"/>
  <c r="R91" i="2"/>
  <c r="R92" i="2"/>
  <c r="R93" i="2"/>
  <c r="R94" i="2"/>
  <c r="R95" i="2"/>
  <c r="R96" i="2"/>
  <c r="R97" i="2"/>
  <c r="R98" i="2"/>
  <c r="R99" i="2"/>
  <c r="R100" i="2"/>
  <c r="R101" i="2"/>
  <c r="R102" i="2"/>
  <c r="R103" i="2"/>
  <c r="R104" i="2"/>
  <c r="R105" i="2"/>
  <c r="R106" i="2"/>
  <c r="R107" i="2"/>
  <c r="R108" i="2"/>
  <c r="R109" i="2"/>
  <c r="R110" i="2"/>
  <c r="R111" i="2"/>
  <c r="R112" i="2"/>
  <c r="R113" i="2"/>
  <c r="R114" i="2"/>
  <c r="R115" i="2"/>
  <c r="R116" i="2"/>
  <c r="R117" i="2"/>
  <c r="R118" i="2"/>
  <c r="R119" i="2"/>
  <c r="R120" i="2"/>
  <c r="R121" i="2"/>
  <c r="R122" i="2"/>
  <c r="R123" i="2"/>
  <c r="R124" i="2"/>
  <c r="R125" i="2"/>
  <c r="R126" i="2"/>
  <c r="R127" i="2"/>
  <c r="R128" i="2"/>
  <c r="R129" i="2"/>
  <c r="R130" i="2"/>
  <c r="R131" i="2"/>
  <c r="R132" i="2"/>
  <c r="R133" i="2"/>
  <c r="R134" i="2"/>
  <c r="R135" i="2"/>
  <c r="R136" i="2"/>
  <c r="R137" i="2"/>
  <c r="R138" i="2"/>
  <c r="R139" i="2"/>
  <c r="R140" i="2"/>
  <c r="R141" i="2"/>
  <c r="R142" i="2"/>
  <c r="R143" i="2"/>
  <c r="R144" i="2"/>
  <c r="R145" i="2"/>
  <c r="R146" i="2"/>
  <c r="R147" i="2"/>
  <c r="R148" i="2"/>
  <c r="R149" i="2"/>
  <c r="R150" i="2"/>
  <c r="R151" i="2"/>
  <c r="R152" i="2"/>
  <c r="R153" i="2"/>
  <c r="R154" i="2"/>
  <c r="R155" i="2"/>
  <c r="R156" i="2"/>
  <c r="R157" i="2"/>
  <c r="R158" i="2"/>
  <c r="R159" i="2"/>
  <c r="R160" i="2"/>
  <c r="R161" i="2"/>
  <c r="R162" i="2"/>
  <c r="R163" i="2"/>
  <c r="R164" i="2"/>
  <c r="R165" i="2"/>
  <c r="R166" i="2"/>
  <c r="R167" i="2"/>
  <c r="R168" i="2"/>
  <c r="R169" i="2"/>
  <c r="R170" i="2"/>
  <c r="R171" i="2"/>
  <c r="R172" i="2"/>
  <c r="R173" i="2"/>
  <c r="R174" i="2"/>
  <c r="R175" i="2"/>
  <c r="R176" i="2"/>
  <c r="R177" i="2"/>
  <c r="R178" i="2"/>
  <c r="R179" i="2"/>
  <c r="R180" i="2"/>
  <c r="R181" i="2"/>
  <c r="R182" i="2"/>
  <c r="R183" i="2"/>
  <c r="R184" i="2"/>
  <c r="R185" i="2"/>
  <c r="R186" i="2"/>
  <c r="R187" i="2"/>
  <c r="R188" i="2"/>
  <c r="R189" i="2"/>
  <c r="R190" i="2"/>
  <c r="R191" i="2"/>
  <c r="R192" i="2"/>
  <c r="R193" i="2"/>
  <c r="R194" i="2"/>
  <c r="R195" i="2"/>
  <c r="R196" i="2"/>
  <c r="R197" i="2"/>
  <c r="R198" i="2"/>
  <c r="R199" i="2"/>
  <c r="R200" i="2"/>
  <c r="R201" i="2"/>
  <c r="R202" i="2"/>
  <c r="R203" i="2"/>
  <c r="R204" i="2"/>
  <c r="R205" i="2"/>
  <c r="R206" i="2"/>
  <c r="R207" i="2"/>
  <c r="R208" i="2"/>
  <c r="R209" i="2"/>
  <c r="R210" i="2"/>
  <c r="R211" i="2"/>
  <c r="R212" i="2"/>
  <c r="R213" i="2"/>
  <c r="R214" i="2"/>
  <c r="R215" i="2"/>
  <c r="R216" i="2"/>
  <c r="R217" i="2"/>
  <c r="R218" i="2"/>
  <c r="R219" i="2"/>
  <c r="R220" i="2"/>
  <c r="R221" i="2"/>
  <c r="R222" i="2"/>
  <c r="R223" i="2"/>
  <c r="R224" i="2"/>
  <c r="R225" i="2"/>
  <c r="R226" i="2"/>
  <c r="R227" i="2"/>
  <c r="R228" i="2"/>
  <c r="R229" i="2"/>
  <c r="R230" i="2"/>
  <c r="R231" i="2"/>
  <c r="R232" i="2"/>
  <c r="R233" i="2"/>
  <c r="R234" i="2"/>
  <c r="R235" i="2"/>
  <c r="R236" i="2"/>
  <c r="R237" i="2"/>
  <c r="R238" i="2"/>
  <c r="R239" i="2"/>
  <c r="R240" i="2"/>
  <c r="R241" i="2"/>
  <c r="R242" i="2"/>
  <c r="R243" i="2"/>
  <c r="R244" i="2"/>
  <c r="R245" i="2"/>
  <c r="R246" i="2"/>
  <c r="R247" i="2"/>
  <c r="R248" i="2"/>
  <c r="R249" i="2"/>
  <c r="R250" i="2"/>
  <c r="R251" i="2"/>
  <c r="R252" i="2"/>
  <c r="R253" i="2"/>
  <c r="R254" i="2"/>
  <c r="R255" i="2"/>
  <c r="R256" i="2"/>
  <c r="R257" i="2"/>
  <c r="R258" i="2"/>
  <c r="R259" i="2"/>
  <c r="R260" i="2"/>
  <c r="R261" i="2"/>
  <c r="R262" i="2"/>
  <c r="R263" i="2"/>
  <c r="R264" i="2"/>
  <c r="R265" i="2"/>
  <c r="R266" i="2"/>
  <c r="R267" i="2"/>
  <c r="R268" i="2"/>
  <c r="R269" i="2"/>
  <c r="R270" i="2"/>
  <c r="R271" i="2"/>
  <c r="R272" i="2"/>
  <c r="R273" i="2"/>
  <c r="R274" i="2"/>
  <c r="R275" i="2"/>
  <c r="R276" i="2"/>
  <c r="R277" i="2"/>
  <c r="R278" i="2"/>
  <c r="R279" i="2"/>
  <c r="R280" i="2"/>
  <c r="R281" i="2"/>
  <c r="R282" i="2"/>
  <c r="R283" i="2"/>
  <c r="R284" i="2"/>
  <c r="R285" i="2"/>
  <c r="R286" i="2"/>
  <c r="R287" i="2"/>
  <c r="R288" i="2"/>
  <c r="R289" i="2"/>
  <c r="R290" i="2"/>
  <c r="R291" i="2"/>
  <c r="R292" i="2"/>
  <c r="R293" i="2"/>
  <c r="R294" i="2"/>
  <c r="R295" i="2"/>
  <c r="R296" i="2"/>
  <c r="R297" i="2"/>
  <c r="R298" i="2"/>
  <c r="R299" i="2"/>
  <c r="R300" i="2"/>
  <c r="R301" i="2"/>
  <c r="R302" i="2"/>
  <c r="R303" i="2"/>
  <c r="R304" i="2"/>
  <c r="R305" i="2"/>
  <c r="R306" i="2"/>
  <c r="R307" i="2"/>
  <c r="R308" i="2"/>
  <c r="R309" i="2"/>
  <c r="R310" i="2"/>
  <c r="R311" i="2"/>
  <c r="R312" i="2"/>
  <c r="R313" i="2"/>
  <c r="R314" i="2"/>
  <c r="R315" i="2"/>
  <c r="R316" i="2"/>
  <c r="R317" i="2"/>
  <c r="R318" i="2"/>
  <c r="R319" i="2"/>
  <c r="R320" i="2"/>
  <c r="R321" i="2"/>
  <c r="R322" i="2"/>
  <c r="R323" i="2"/>
  <c r="R324" i="2"/>
  <c r="R325" i="2"/>
  <c r="R326" i="2"/>
  <c r="R327" i="2"/>
  <c r="R328" i="2"/>
  <c r="R329" i="2"/>
  <c r="R330" i="2"/>
  <c r="R331" i="2"/>
  <c r="R332" i="2"/>
  <c r="R333" i="2"/>
  <c r="R334" i="2"/>
  <c r="R335" i="2"/>
  <c r="R336" i="2"/>
  <c r="R337" i="2"/>
  <c r="R338" i="2"/>
  <c r="R339" i="2"/>
  <c r="R340" i="2"/>
  <c r="R341" i="2"/>
  <c r="R342" i="2"/>
  <c r="R343" i="2"/>
  <c r="R344" i="2"/>
  <c r="R345" i="2"/>
  <c r="R346" i="2"/>
  <c r="R347" i="2"/>
  <c r="R348" i="2"/>
  <c r="R349" i="2"/>
  <c r="R350" i="2"/>
  <c r="R351" i="2"/>
  <c r="R352" i="2"/>
  <c r="R353" i="2"/>
  <c r="R354" i="2"/>
  <c r="R355" i="2"/>
  <c r="R356" i="2"/>
  <c r="R357" i="2"/>
  <c r="R358" i="2"/>
  <c r="R359" i="2"/>
  <c r="R360" i="2"/>
  <c r="R361" i="2"/>
  <c r="R362" i="2"/>
  <c r="R363" i="2"/>
  <c r="R364" i="2"/>
  <c r="R365" i="2"/>
  <c r="R366" i="2"/>
  <c r="R367" i="2"/>
  <c r="R368" i="2"/>
  <c r="R369" i="2"/>
  <c r="R370" i="2"/>
  <c r="R371" i="2"/>
  <c r="R372" i="2"/>
  <c r="R373" i="2"/>
  <c r="R374" i="2"/>
  <c r="R375" i="2"/>
  <c r="R376" i="2"/>
  <c r="R377" i="2"/>
  <c r="R378" i="2"/>
  <c r="R379" i="2"/>
  <c r="R380" i="2"/>
  <c r="R381" i="2"/>
  <c r="R382" i="2"/>
  <c r="R383" i="2"/>
  <c r="R384" i="2"/>
  <c r="R385" i="2"/>
  <c r="R386" i="2"/>
  <c r="R387" i="2"/>
  <c r="R388" i="2"/>
  <c r="R389" i="2"/>
  <c r="R390" i="2"/>
  <c r="R391" i="2"/>
  <c r="R392" i="2"/>
  <c r="R393" i="2"/>
  <c r="R394" i="2"/>
  <c r="R395" i="2"/>
  <c r="R396" i="2"/>
  <c r="R397" i="2"/>
  <c r="R398" i="2"/>
  <c r="R399" i="2"/>
  <c r="R400" i="2"/>
  <c r="R401" i="2"/>
  <c r="R402" i="2"/>
  <c r="R403" i="2"/>
  <c r="R404" i="2"/>
  <c r="R405" i="2"/>
  <c r="R406" i="2"/>
  <c r="R407" i="2"/>
  <c r="R408" i="2"/>
  <c r="R409" i="2"/>
  <c r="R410" i="2"/>
  <c r="R411" i="2"/>
  <c r="R412" i="2"/>
  <c r="R413" i="2"/>
  <c r="R414" i="2"/>
  <c r="R415" i="2"/>
  <c r="R416" i="2"/>
  <c r="R417" i="2"/>
  <c r="R418" i="2"/>
  <c r="R419" i="2"/>
  <c r="R420" i="2"/>
  <c r="R421" i="2"/>
  <c r="R422" i="2"/>
  <c r="R423" i="2"/>
  <c r="R424" i="2"/>
  <c r="R425" i="2"/>
  <c r="Q32" i="2"/>
  <c r="Q33" i="2"/>
  <c r="Q34" i="2"/>
  <c r="Q35" i="2"/>
  <c r="Q36" i="2"/>
  <c r="Q37" i="2"/>
  <c r="Q38" i="2"/>
  <c r="Q39" i="2"/>
  <c r="Q40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Q72" i="2"/>
  <c r="Q73" i="2"/>
  <c r="Q74" i="2"/>
  <c r="Q75" i="2"/>
  <c r="Q76" i="2"/>
  <c r="Q77" i="2"/>
  <c r="Q78" i="2"/>
  <c r="Q79" i="2"/>
  <c r="Q80" i="2"/>
  <c r="Q81" i="2"/>
  <c r="Q82" i="2"/>
  <c r="Q83" i="2"/>
  <c r="Q84" i="2"/>
  <c r="Q85" i="2"/>
  <c r="Q86" i="2"/>
  <c r="Q87" i="2"/>
  <c r="Q88" i="2"/>
  <c r="Q89" i="2"/>
  <c r="Q90" i="2"/>
  <c r="Q91" i="2"/>
  <c r="Q92" i="2"/>
  <c r="Q93" i="2"/>
  <c r="Q94" i="2"/>
  <c r="Q95" i="2"/>
  <c r="Q96" i="2"/>
  <c r="Q97" i="2"/>
  <c r="Q98" i="2"/>
  <c r="Q99" i="2"/>
  <c r="Q100" i="2"/>
  <c r="Q101" i="2"/>
  <c r="Q102" i="2"/>
  <c r="Q103" i="2"/>
  <c r="Q104" i="2"/>
  <c r="Q105" i="2"/>
  <c r="Q106" i="2"/>
  <c r="Q107" i="2"/>
  <c r="Q108" i="2"/>
  <c r="Q109" i="2"/>
  <c r="Q110" i="2"/>
  <c r="Q111" i="2"/>
  <c r="Q112" i="2"/>
  <c r="Q113" i="2"/>
  <c r="Q114" i="2"/>
  <c r="Q115" i="2"/>
  <c r="Q116" i="2"/>
  <c r="Q117" i="2"/>
  <c r="Q118" i="2"/>
  <c r="Q119" i="2"/>
  <c r="Q120" i="2"/>
  <c r="Q121" i="2"/>
  <c r="Q122" i="2"/>
  <c r="Q123" i="2"/>
  <c r="Q124" i="2"/>
  <c r="Q125" i="2"/>
  <c r="Q126" i="2"/>
  <c r="Q127" i="2"/>
  <c r="Q128" i="2"/>
  <c r="Q129" i="2"/>
  <c r="Q130" i="2"/>
  <c r="Q131" i="2"/>
  <c r="Q132" i="2"/>
  <c r="Q133" i="2"/>
  <c r="Q134" i="2"/>
  <c r="Q135" i="2"/>
  <c r="Q136" i="2"/>
  <c r="Q137" i="2"/>
  <c r="Q138" i="2"/>
  <c r="Q139" i="2"/>
  <c r="Q140" i="2"/>
  <c r="Q141" i="2"/>
  <c r="Q142" i="2"/>
  <c r="Q143" i="2"/>
  <c r="Q144" i="2"/>
  <c r="Q145" i="2"/>
  <c r="Q146" i="2"/>
  <c r="Q147" i="2"/>
  <c r="Q148" i="2"/>
  <c r="Q149" i="2"/>
  <c r="Q150" i="2"/>
  <c r="Q151" i="2"/>
  <c r="Q152" i="2"/>
  <c r="Q153" i="2"/>
  <c r="Q154" i="2"/>
  <c r="Q155" i="2"/>
  <c r="Q156" i="2"/>
  <c r="Q157" i="2"/>
  <c r="Q158" i="2"/>
  <c r="Q159" i="2"/>
  <c r="Q160" i="2"/>
  <c r="Q161" i="2"/>
  <c r="Q162" i="2"/>
  <c r="Q163" i="2"/>
  <c r="Q164" i="2"/>
  <c r="Q165" i="2"/>
  <c r="Q166" i="2"/>
  <c r="Q167" i="2"/>
  <c r="Q168" i="2"/>
  <c r="Q169" i="2"/>
  <c r="Q170" i="2"/>
  <c r="Q171" i="2"/>
  <c r="Q172" i="2"/>
  <c r="Q173" i="2"/>
  <c r="Q174" i="2"/>
  <c r="Q175" i="2"/>
  <c r="Q176" i="2"/>
  <c r="Q177" i="2"/>
  <c r="Q178" i="2"/>
  <c r="Q179" i="2"/>
  <c r="Q180" i="2"/>
  <c r="Q181" i="2"/>
  <c r="Q182" i="2"/>
  <c r="Q183" i="2"/>
  <c r="Q184" i="2"/>
  <c r="Q185" i="2"/>
  <c r="Q186" i="2"/>
  <c r="Q187" i="2"/>
  <c r="Q188" i="2"/>
  <c r="Q189" i="2"/>
  <c r="Q190" i="2"/>
  <c r="Q191" i="2"/>
  <c r="Q192" i="2"/>
  <c r="Q193" i="2"/>
  <c r="Q194" i="2"/>
  <c r="Q195" i="2"/>
  <c r="Q196" i="2"/>
  <c r="Q197" i="2"/>
  <c r="Q198" i="2"/>
  <c r="Q199" i="2"/>
  <c r="Q200" i="2"/>
  <c r="Q201" i="2"/>
  <c r="Q202" i="2"/>
  <c r="Q203" i="2"/>
  <c r="Q204" i="2"/>
  <c r="Q205" i="2"/>
  <c r="Q206" i="2"/>
  <c r="Q207" i="2"/>
  <c r="Q208" i="2"/>
  <c r="Q209" i="2"/>
  <c r="Q210" i="2"/>
  <c r="Q211" i="2"/>
  <c r="Q212" i="2"/>
  <c r="Q213" i="2"/>
  <c r="Q214" i="2"/>
  <c r="Q215" i="2"/>
  <c r="Q216" i="2"/>
  <c r="Q217" i="2"/>
  <c r="Q218" i="2"/>
  <c r="Q219" i="2"/>
  <c r="Q220" i="2"/>
  <c r="Q221" i="2"/>
  <c r="Q222" i="2"/>
  <c r="Q223" i="2"/>
  <c r="Q224" i="2"/>
  <c r="Q225" i="2"/>
  <c r="Q226" i="2"/>
  <c r="Q227" i="2"/>
  <c r="Q228" i="2"/>
  <c r="Q229" i="2"/>
  <c r="Q230" i="2"/>
  <c r="Q231" i="2"/>
  <c r="Q232" i="2"/>
  <c r="Q233" i="2"/>
  <c r="Q234" i="2"/>
  <c r="Q235" i="2"/>
  <c r="Q236" i="2"/>
  <c r="Q237" i="2"/>
  <c r="Q238" i="2"/>
  <c r="Q239" i="2"/>
  <c r="Q240" i="2"/>
  <c r="Q241" i="2"/>
  <c r="Q242" i="2"/>
  <c r="Q243" i="2"/>
  <c r="Q244" i="2"/>
  <c r="Q245" i="2"/>
  <c r="Q246" i="2"/>
  <c r="Q247" i="2"/>
  <c r="Q248" i="2"/>
  <c r="Q249" i="2"/>
  <c r="Q250" i="2"/>
  <c r="Q251" i="2"/>
  <c r="Q252" i="2"/>
  <c r="Q253" i="2"/>
  <c r="Q254" i="2"/>
  <c r="Q255" i="2"/>
  <c r="Q256" i="2"/>
  <c r="Q257" i="2"/>
  <c r="Q258" i="2"/>
  <c r="Q259" i="2"/>
  <c r="Q260" i="2"/>
  <c r="Q261" i="2"/>
  <c r="Q262" i="2"/>
  <c r="Q263" i="2"/>
  <c r="Q264" i="2"/>
  <c r="Q265" i="2"/>
  <c r="Q266" i="2"/>
  <c r="Q267" i="2"/>
  <c r="Q268" i="2"/>
  <c r="Q269" i="2"/>
  <c r="Q270" i="2"/>
  <c r="Q271" i="2"/>
  <c r="Q272" i="2"/>
  <c r="Q273" i="2"/>
  <c r="Q274" i="2"/>
  <c r="Q275" i="2"/>
  <c r="Q276" i="2"/>
  <c r="Q277" i="2"/>
  <c r="Q278" i="2"/>
  <c r="Q279" i="2"/>
  <c r="Q280" i="2"/>
  <c r="Q281" i="2"/>
  <c r="Q282" i="2"/>
  <c r="Q283" i="2"/>
  <c r="Q284" i="2"/>
  <c r="Q285" i="2"/>
  <c r="Q286" i="2"/>
  <c r="Q287" i="2"/>
  <c r="Q288" i="2"/>
  <c r="Q289" i="2"/>
  <c r="Q290" i="2"/>
  <c r="Q291" i="2"/>
  <c r="Q292" i="2"/>
  <c r="Q293" i="2"/>
  <c r="Q294" i="2"/>
  <c r="Q295" i="2"/>
  <c r="Q296" i="2"/>
  <c r="Q297" i="2"/>
  <c r="Q298" i="2"/>
  <c r="Q299" i="2"/>
  <c r="Q300" i="2"/>
  <c r="Q301" i="2"/>
  <c r="Q302" i="2"/>
  <c r="Q303" i="2"/>
  <c r="Q304" i="2"/>
  <c r="Q305" i="2"/>
  <c r="Q306" i="2"/>
  <c r="Q307" i="2"/>
  <c r="Q308" i="2"/>
  <c r="Q309" i="2"/>
  <c r="Q310" i="2"/>
  <c r="Q311" i="2"/>
  <c r="Q312" i="2"/>
  <c r="Q313" i="2"/>
  <c r="Q314" i="2"/>
  <c r="Q315" i="2"/>
  <c r="Q316" i="2"/>
  <c r="Q317" i="2"/>
  <c r="Q318" i="2"/>
  <c r="Q319" i="2"/>
  <c r="Q320" i="2"/>
  <c r="Q321" i="2"/>
  <c r="Q322" i="2"/>
  <c r="Q323" i="2"/>
  <c r="Q324" i="2"/>
  <c r="Q325" i="2"/>
  <c r="Q326" i="2"/>
  <c r="Q327" i="2"/>
  <c r="Q328" i="2"/>
  <c r="Q329" i="2"/>
  <c r="Q330" i="2"/>
  <c r="Q331" i="2"/>
  <c r="Q332" i="2"/>
  <c r="Q333" i="2"/>
  <c r="Q334" i="2"/>
  <c r="Q335" i="2"/>
  <c r="Q336" i="2"/>
  <c r="Q337" i="2"/>
  <c r="Q338" i="2"/>
  <c r="Q339" i="2"/>
  <c r="Q340" i="2"/>
  <c r="Q341" i="2"/>
  <c r="Q342" i="2"/>
  <c r="Q343" i="2"/>
  <c r="Q344" i="2"/>
  <c r="Q345" i="2"/>
  <c r="Q346" i="2"/>
  <c r="Q347" i="2"/>
  <c r="Q348" i="2"/>
  <c r="Q349" i="2"/>
  <c r="Q350" i="2"/>
  <c r="Q351" i="2"/>
  <c r="Q352" i="2"/>
  <c r="Q353" i="2"/>
  <c r="Q354" i="2"/>
  <c r="Q355" i="2"/>
  <c r="Q356" i="2"/>
  <c r="Q357" i="2"/>
  <c r="Q358" i="2"/>
  <c r="Q359" i="2"/>
  <c r="Q360" i="2"/>
  <c r="Q361" i="2"/>
  <c r="Q362" i="2"/>
  <c r="Q363" i="2"/>
  <c r="Q364" i="2"/>
  <c r="Q365" i="2"/>
  <c r="Q366" i="2"/>
  <c r="Q367" i="2"/>
  <c r="Q368" i="2"/>
  <c r="Q369" i="2"/>
  <c r="Q370" i="2"/>
  <c r="Q371" i="2"/>
  <c r="Q372" i="2"/>
  <c r="Q373" i="2"/>
  <c r="Q374" i="2"/>
  <c r="Q375" i="2"/>
  <c r="Q376" i="2"/>
  <c r="Q377" i="2"/>
  <c r="Q378" i="2"/>
  <c r="Q379" i="2"/>
  <c r="Q380" i="2"/>
  <c r="Q381" i="2"/>
  <c r="Q382" i="2"/>
  <c r="Q383" i="2"/>
  <c r="Q384" i="2"/>
  <c r="Q385" i="2"/>
  <c r="Q386" i="2"/>
  <c r="Q387" i="2"/>
  <c r="Q388" i="2"/>
  <c r="Q389" i="2"/>
  <c r="Q390" i="2"/>
  <c r="Q391" i="2"/>
  <c r="Q392" i="2"/>
  <c r="Q393" i="2"/>
  <c r="Q394" i="2"/>
  <c r="Q395" i="2"/>
  <c r="Q396" i="2"/>
  <c r="Q397" i="2"/>
  <c r="Q398" i="2"/>
  <c r="Q399" i="2"/>
  <c r="Q400" i="2"/>
  <c r="Q401" i="2"/>
  <c r="Q402" i="2"/>
  <c r="Q403" i="2"/>
  <c r="Q404" i="2"/>
  <c r="Q405" i="2"/>
  <c r="Q406" i="2"/>
  <c r="Q407" i="2"/>
  <c r="Q408" i="2"/>
  <c r="Q409" i="2"/>
  <c r="Q410" i="2"/>
  <c r="Q411" i="2"/>
  <c r="Q412" i="2"/>
  <c r="Q413" i="2"/>
  <c r="Q414" i="2"/>
  <c r="Q415" i="2"/>
  <c r="Q416" i="2"/>
  <c r="Q417" i="2"/>
  <c r="Q418" i="2"/>
  <c r="Q419" i="2"/>
  <c r="Q420" i="2"/>
  <c r="Q421" i="2"/>
  <c r="Q422" i="2"/>
  <c r="Q423" i="2"/>
  <c r="Q424" i="2"/>
  <c r="Q425" i="2"/>
  <c r="Q426" i="2"/>
  <c r="Q427" i="2"/>
  <c r="Q428" i="2"/>
  <c r="Q429" i="2"/>
  <c r="Q430" i="2"/>
  <c r="Q431" i="2"/>
  <c r="Q432" i="2"/>
  <c r="Q433" i="2"/>
  <c r="Q434" i="2"/>
  <c r="Q435" i="2"/>
  <c r="Q436" i="2"/>
  <c r="Q437" i="2"/>
  <c r="Q438" i="2"/>
  <c r="Q439" i="2"/>
  <c r="Q440" i="2"/>
  <c r="Q441" i="2"/>
  <c r="Q442" i="2"/>
  <c r="Q443" i="2"/>
  <c r="Q444" i="2"/>
  <c r="Q445" i="2"/>
  <c r="Q446" i="2"/>
  <c r="Q447" i="2"/>
  <c r="Q448" i="2"/>
  <c r="Q449" i="2"/>
  <c r="Q450" i="2"/>
  <c r="Q451" i="2"/>
  <c r="Q452" i="2"/>
  <c r="Q453" i="2"/>
  <c r="Q454" i="2"/>
  <c r="Q455" i="2"/>
  <c r="Q456" i="2"/>
  <c r="Q457" i="2"/>
  <c r="Q458" i="2"/>
  <c r="Q459" i="2"/>
  <c r="Q460" i="2"/>
  <c r="Q461" i="2"/>
  <c r="Q462" i="2"/>
  <c r="Q463" i="2"/>
  <c r="Q464" i="2"/>
  <c r="Q465" i="2"/>
  <c r="Q466" i="2"/>
  <c r="Q467" i="2"/>
  <c r="Q468" i="2"/>
  <c r="Q469" i="2"/>
  <c r="Q470" i="2"/>
  <c r="Q471" i="2"/>
  <c r="Q472" i="2"/>
  <c r="Q473" i="2"/>
  <c r="Q474" i="2"/>
  <c r="Q475" i="2"/>
  <c r="Q476" i="2"/>
  <c r="Q477" i="2"/>
  <c r="Q478" i="2"/>
  <c r="Q479" i="2"/>
  <c r="Q480" i="2"/>
  <c r="Q481" i="2"/>
  <c r="Q482" i="2"/>
  <c r="Q483" i="2"/>
  <c r="Q484" i="2"/>
  <c r="Q485" i="2"/>
  <c r="Q486" i="2"/>
  <c r="Q487" i="2"/>
  <c r="Q488" i="2"/>
  <c r="Q489" i="2"/>
  <c r="Q490" i="2"/>
  <c r="Q491" i="2"/>
  <c r="Q492" i="2"/>
  <c r="Q493" i="2"/>
  <c r="Q494" i="2"/>
  <c r="Q495" i="2"/>
  <c r="Q496" i="2"/>
  <c r="Q497" i="2"/>
  <c r="Q498" i="2"/>
  <c r="Q499" i="2"/>
  <c r="Q500" i="2"/>
  <c r="Q501" i="2"/>
  <c r="Q502" i="2"/>
  <c r="Q503" i="2"/>
  <c r="Q504" i="2"/>
  <c r="Q505" i="2"/>
  <c r="Q506" i="2"/>
  <c r="Q507" i="2"/>
  <c r="Q508" i="2"/>
  <c r="Q509" i="2"/>
  <c r="Q510" i="2"/>
  <c r="Q511" i="2"/>
  <c r="Q512" i="2"/>
  <c r="Q513" i="2"/>
  <c r="Q514" i="2"/>
  <c r="Q515" i="2"/>
  <c r="Q516" i="2"/>
  <c r="Q517" i="2"/>
  <c r="Q518" i="2"/>
  <c r="Q519" i="2"/>
  <c r="Q520" i="2"/>
  <c r="Q521" i="2"/>
  <c r="Q522" i="2"/>
  <c r="Q523" i="2"/>
  <c r="Q524" i="2"/>
  <c r="Q525" i="2"/>
  <c r="Q526" i="2"/>
  <c r="Q527" i="2"/>
  <c r="Q528" i="2"/>
  <c r="Q529" i="2"/>
  <c r="Q530" i="2"/>
  <c r="Q531" i="2"/>
  <c r="Q532" i="2"/>
  <c r="Q533" i="2"/>
  <c r="Q534" i="2"/>
  <c r="Q535" i="2"/>
  <c r="Q536" i="2"/>
  <c r="Q537" i="2"/>
  <c r="Q538" i="2"/>
  <c r="Q539" i="2"/>
  <c r="Q540" i="2"/>
  <c r="Q541" i="2"/>
  <c r="Q542" i="2"/>
  <c r="Q543" i="2"/>
  <c r="Q544" i="2"/>
  <c r="Q545" i="2"/>
  <c r="Q546" i="2"/>
  <c r="Q547" i="2"/>
  <c r="Q548" i="2"/>
  <c r="Q549" i="2"/>
  <c r="Q550" i="2"/>
  <c r="Q551" i="2"/>
  <c r="Q552" i="2"/>
  <c r="Q553" i="2"/>
  <c r="Q554" i="2"/>
  <c r="Q555" i="2"/>
  <c r="Q556" i="2"/>
  <c r="Q557" i="2"/>
  <c r="Q558" i="2"/>
  <c r="Q559" i="2"/>
  <c r="Q560" i="2"/>
  <c r="Q561" i="2"/>
  <c r="Q562" i="2"/>
  <c r="Q563" i="2"/>
  <c r="Q564" i="2"/>
  <c r="Q565" i="2"/>
  <c r="Q566" i="2"/>
  <c r="Q567" i="2"/>
  <c r="Q568" i="2"/>
  <c r="Q569" i="2"/>
  <c r="Q570" i="2"/>
  <c r="Q571" i="2"/>
  <c r="Q572" i="2"/>
  <c r="Q573" i="2"/>
  <c r="Q574" i="2"/>
  <c r="Q575" i="2"/>
  <c r="Q576" i="2"/>
  <c r="Q577" i="2"/>
  <c r="Q578" i="2"/>
  <c r="Q579" i="2"/>
  <c r="Q580" i="2"/>
  <c r="Q581" i="2"/>
  <c r="Q582" i="2"/>
  <c r="Q583" i="2"/>
  <c r="Q584" i="2"/>
  <c r="Q585" i="2"/>
  <c r="Q586" i="2"/>
  <c r="Q587" i="2"/>
  <c r="Q588" i="2"/>
  <c r="Q589" i="2"/>
  <c r="Q590" i="2"/>
  <c r="Q591" i="2"/>
  <c r="Q592" i="2"/>
  <c r="Q593" i="2"/>
  <c r="Q594" i="2"/>
  <c r="Q595" i="2"/>
  <c r="Q596" i="2"/>
  <c r="Q597" i="2"/>
  <c r="Q598" i="2"/>
  <c r="Q599" i="2"/>
  <c r="Q600" i="2"/>
  <c r="Q601" i="2"/>
  <c r="Q602" i="2"/>
  <c r="Q603" i="2"/>
  <c r="Q604" i="2"/>
  <c r="Q605" i="2"/>
  <c r="Q606" i="2"/>
  <c r="Q607" i="2"/>
  <c r="Q608" i="2"/>
  <c r="Q609" i="2"/>
  <c r="Q610" i="2"/>
  <c r="Q611" i="2"/>
  <c r="Q612" i="2"/>
  <c r="Q613" i="2"/>
  <c r="Q614" i="2"/>
  <c r="Q615" i="2"/>
  <c r="Q616" i="2"/>
  <c r="Q617" i="2"/>
  <c r="Q618" i="2"/>
  <c r="Q619" i="2"/>
  <c r="Q620" i="2"/>
  <c r="Q621" i="2"/>
  <c r="Q622" i="2"/>
  <c r="Q623" i="2"/>
  <c r="Q624" i="2"/>
  <c r="Q625" i="2"/>
  <c r="Q626" i="2"/>
  <c r="Q627" i="2"/>
  <c r="Q628" i="2"/>
  <c r="Q629" i="2"/>
  <c r="Q630" i="2"/>
  <c r="Q631" i="2"/>
  <c r="Q632" i="2"/>
  <c r="Q633" i="2"/>
  <c r="Q634" i="2"/>
  <c r="Q635" i="2"/>
  <c r="Q636" i="2"/>
  <c r="Q637" i="2"/>
  <c r="Q638" i="2"/>
  <c r="Q639" i="2"/>
  <c r="Q640" i="2"/>
  <c r="Q641" i="2"/>
  <c r="Q642" i="2"/>
  <c r="Q643" i="2"/>
  <c r="Q644" i="2"/>
  <c r="Q645" i="2"/>
  <c r="Q646" i="2"/>
  <c r="Q647" i="2"/>
  <c r="Q648" i="2"/>
  <c r="Q649" i="2"/>
  <c r="Q650" i="2"/>
  <c r="Q651" i="2"/>
  <c r="Q652" i="2"/>
  <c r="Q653" i="2"/>
  <c r="Q654" i="2"/>
  <c r="Q655" i="2"/>
  <c r="Q656" i="2"/>
  <c r="Q657" i="2"/>
  <c r="Q658" i="2"/>
  <c r="Q659" i="2"/>
  <c r="Q660" i="2"/>
  <c r="Q661" i="2"/>
  <c r="Q662" i="2"/>
  <c r="Q663" i="2"/>
  <c r="Q664" i="2"/>
  <c r="Q665" i="2"/>
  <c r="Q666" i="2"/>
  <c r="Q667" i="2"/>
  <c r="Q668" i="2"/>
  <c r="Q669" i="2"/>
  <c r="Q670" i="2"/>
  <c r="Q671" i="2"/>
  <c r="Q672" i="2"/>
  <c r="Q673" i="2"/>
  <c r="Q674" i="2"/>
  <c r="Q675" i="2"/>
  <c r="Q676" i="2"/>
  <c r="Q677" i="2"/>
  <c r="Q678" i="2"/>
  <c r="Q679" i="2"/>
  <c r="Q680" i="2"/>
  <c r="Q681" i="2"/>
  <c r="Q682" i="2"/>
  <c r="Q683" i="2"/>
  <c r="Q684" i="2"/>
  <c r="Q685" i="2"/>
  <c r="Q686" i="2"/>
  <c r="Q687" i="2"/>
  <c r="Q688" i="2"/>
  <c r="Q689" i="2"/>
  <c r="Q690" i="2"/>
  <c r="Q691" i="2"/>
  <c r="Q692" i="2"/>
  <c r="Q693" i="2"/>
  <c r="Q694" i="2"/>
  <c r="Q695" i="2"/>
  <c r="Q696" i="2"/>
  <c r="Q697" i="2"/>
  <c r="Q698" i="2"/>
  <c r="Q699" i="2"/>
  <c r="Q700" i="2"/>
  <c r="Q701" i="2"/>
  <c r="Q702" i="2"/>
  <c r="Q703" i="2"/>
  <c r="Q704" i="2"/>
  <c r="Q705" i="2"/>
  <c r="Q706" i="2"/>
  <c r="Q707" i="2"/>
  <c r="Q708" i="2"/>
  <c r="Q709" i="2"/>
  <c r="Q710" i="2"/>
  <c r="Q711" i="2"/>
  <c r="Q712" i="2"/>
  <c r="Q713" i="2"/>
  <c r="Q714" i="2"/>
  <c r="Q715" i="2"/>
  <c r="Q716" i="2"/>
  <c r="Q717" i="2"/>
  <c r="Q718" i="2"/>
  <c r="Q719" i="2"/>
  <c r="Q720" i="2"/>
  <c r="Q721" i="2"/>
  <c r="Q722" i="2"/>
  <c r="Q723" i="2"/>
  <c r="Q724" i="2"/>
  <c r="Q725" i="2"/>
  <c r="Q726" i="2"/>
  <c r="Q727" i="2"/>
  <c r="Q728" i="2"/>
  <c r="Q729" i="2"/>
  <c r="Q730" i="2"/>
  <c r="Q731" i="2"/>
  <c r="Q732" i="2"/>
  <c r="Q733" i="2"/>
  <c r="Q734" i="2"/>
  <c r="Q735" i="2"/>
  <c r="Q736" i="2"/>
  <c r="Q737" i="2"/>
  <c r="Q738" i="2"/>
  <c r="Q739" i="2"/>
  <c r="Q740" i="2"/>
  <c r="Q741" i="2"/>
  <c r="Q742" i="2"/>
  <c r="Q743" i="2"/>
  <c r="Q744" i="2"/>
  <c r="Q745" i="2"/>
  <c r="Q746" i="2"/>
  <c r="Q747" i="2"/>
  <c r="Q748" i="2"/>
  <c r="Q749" i="2"/>
  <c r="Q750" i="2"/>
  <c r="Q751" i="2"/>
  <c r="Q752" i="2"/>
  <c r="Q753" i="2"/>
  <c r="Q754" i="2"/>
  <c r="Q755" i="2"/>
  <c r="Q756" i="2"/>
  <c r="Q757" i="2"/>
  <c r="Q758" i="2"/>
  <c r="Q759" i="2"/>
  <c r="Q760" i="2"/>
  <c r="Q761" i="2"/>
  <c r="Q762" i="2"/>
  <c r="Q763" i="2"/>
  <c r="Q764" i="2"/>
  <c r="Q765" i="2"/>
  <c r="Q766" i="2"/>
  <c r="Q767" i="2"/>
  <c r="Q768" i="2"/>
  <c r="Q769" i="2"/>
  <c r="Q770" i="2"/>
  <c r="Q771" i="2"/>
  <c r="Q772" i="2"/>
  <c r="Q773" i="2"/>
  <c r="Q774" i="2"/>
  <c r="Q775" i="2"/>
  <c r="Q776" i="2"/>
  <c r="Q777" i="2"/>
  <c r="Q778" i="2"/>
  <c r="Q779" i="2"/>
  <c r="Q780" i="2"/>
  <c r="Q781" i="2"/>
  <c r="Q782" i="2"/>
  <c r="Q783" i="2"/>
  <c r="Q784" i="2"/>
  <c r="Q785" i="2"/>
  <c r="Q786" i="2"/>
  <c r="Q787" i="2"/>
  <c r="Q788" i="2"/>
  <c r="Q789" i="2"/>
  <c r="Q790" i="2"/>
  <c r="Q791" i="2"/>
  <c r="Q792" i="2"/>
  <c r="Q793" i="2"/>
  <c r="Q794" i="2"/>
  <c r="Q795" i="2"/>
  <c r="Q796" i="2"/>
  <c r="Q797" i="2"/>
  <c r="Q798" i="2"/>
  <c r="Q799" i="2"/>
  <c r="Q800" i="2"/>
  <c r="Q801" i="2"/>
  <c r="Q802" i="2"/>
  <c r="Q803" i="2"/>
  <c r="Q804" i="2"/>
  <c r="Q805" i="2"/>
  <c r="Q806" i="2"/>
  <c r="Q807" i="2"/>
  <c r="Q808" i="2"/>
  <c r="Q809" i="2"/>
  <c r="Q810" i="2"/>
  <c r="Q811" i="2"/>
  <c r="Q812" i="2"/>
  <c r="Q813" i="2"/>
  <c r="Q814" i="2"/>
  <c r="Q815" i="2"/>
  <c r="Q816" i="2"/>
  <c r="Q817" i="2"/>
  <c r="Q818" i="2"/>
  <c r="Q819" i="2"/>
  <c r="Q820" i="2"/>
  <c r="Q821" i="2"/>
  <c r="Q822" i="2"/>
  <c r="Q823" i="2"/>
  <c r="Q824" i="2"/>
  <c r="Q825" i="2"/>
  <c r="Q826" i="2"/>
  <c r="Q827" i="2"/>
  <c r="Q828" i="2"/>
  <c r="Q829" i="2"/>
  <c r="Q830" i="2"/>
  <c r="Q831" i="2"/>
  <c r="Q832" i="2"/>
  <c r="Q833" i="2"/>
  <c r="Q834" i="2"/>
  <c r="Q835" i="2"/>
  <c r="Q836" i="2"/>
  <c r="Q837" i="2"/>
  <c r="Q838" i="2"/>
  <c r="Q839" i="2"/>
  <c r="Q840" i="2"/>
  <c r="Q841" i="2"/>
  <c r="Q842" i="2"/>
  <c r="Q843" i="2"/>
  <c r="Q844" i="2"/>
  <c r="Q845" i="2"/>
  <c r="Q846" i="2"/>
  <c r="Q847" i="2"/>
  <c r="Q848" i="2"/>
  <c r="Q849" i="2"/>
  <c r="Q850" i="2"/>
  <c r="Q851" i="2"/>
  <c r="Q852" i="2"/>
  <c r="Q853" i="2"/>
  <c r="Q854" i="2"/>
  <c r="Q855" i="2"/>
  <c r="Q856" i="2"/>
  <c r="Q857" i="2"/>
  <c r="Q858" i="2"/>
  <c r="Q859" i="2"/>
  <c r="Q860" i="2"/>
  <c r="Q861" i="2"/>
  <c r="Q862" i="2"/>
  <c r="Q863" i="2"/>
  <c r="Q864" i="2"/>
  <c r="Q865" i="2"/>
  <c r="Q866" i="2"/>
  <c r="Q867" i="2"/>
  <c r="Q868" i="2"/>
  <c r="Q869" i="2"/>
  <c r="Q870" i="2"/>
  <c r="Q871" i="2"/>
  <c r="Q872" i="2"/>
  <c r="Q873" i="2"/>
  <c r="Q874" i="2"/>
  <c r="Q875" i="2"/>
  <c r="Q876" i="2"/>
  <c r="Q877" i="2"/>
  <c r="Q878" i="2"/>
  <c r="Q879" i="2"/>
  <c r="Q880" i="2"/>
  <c r="Q881" i="2"/>
  <c r="Q882" i="2"/>
  <c r="Q883" i="2"/>
  <c r="Q884" i="2"/>
  <c r="Q885" i="2"/>
  <c r="Q886" i="2"/>
  <c r="Q887" i="2"/>
  <c r="Q888" i="2"/>
  <c r="Q889" i="2"/>
  <c r="Q890" i="2"/>
  <c r="Q891" i="2"/>
  <c r="Q892" i="2"/>
  <c r="Q893" i="2"/>
  <c r="Q894" i="2"/>
  <c r="Q895" i="2"/>
  <c r="Q896" i="2"/>
  <c r="Q897" i="2"/>
  <c r="Q898" i="2"/>
  <c r="Q899" i="2"/>
  <c r="Q900" i="2"/>
  <c r="Q901" i="2"/>
  <c r="Q902" i="2"/>
  <c r="Q903" i="2"/>
  <c r="Q904" i="2"/>
  <c r="Q905" i="2"/>
  <c r="Q906" i="2"/>
  <c r="Q907" i="2"/>
  <c r="Q908" i="2"/>
  <c r="Q909" i="2"/>
  <c r="Q910" i="2"/>
  <c r="Q911" i="2"/>
  <c r="Q912" i="2"/>
  <c r="Q913" i="2"/>
  <c r="Q914" i="2"/>
  <c r="Q915" i="2"/>
  <c r="Q916" i="2"/>
  <c r="Q917" i="2"/>
  <c r="Q918" i="2"/>
  <c r="Q919" i="2"/>
  <c r="Q920" i="2"/>
  <c r="Q921" i="2"/>
  <c r="Q922" i="2"/>
  <c r="Q923" i="2"/>
  <c r="Q924" i="2"/>
  <c r="Q925" i="2"/>
  <c r="Q926" i="2"/>
  <c r="Q927" i="2"/>
  <c r="Q928" i="2"/>
  <c r="Q929" i="2"/>
  <c r="Q930" i="2"/>
  <c r="Q931" i="2"/>
  <c r="Q932" i="2"/>
  <c r="Q933" i="2"/>
  <c r="Q934" i="2"/>
  <c r="Q935" i="2"/>
  <c r="Q936" i="2"/>
  <c r="Q937" i="2"/>
  <c r="Q938" i="2"/>
  <c r="Q939" i="2"/>
  <c r="Q940" i="2"/>
  <c r="Q941" i="2"/>
  <c r="Q942" i="2"/>
  <c r="Q943" i="2"/>
  <c r="Q944" i="2"/>
  <c r="Q945" i="2"/>
  <c r="Q946" i="2"/>
  <c r="Q947" i="2"/>
  <c r="Q948" i="2"/>
  <c r="Q949" i="2"/>
  <c r="Q950" i="2"/>
  <c r="Q951" i="2"/>
  <c r="Q952" i="2"/>
  <c r="Q953" i="2"/>
  <c r="Q954" i="2"/>
  <c r="Q955" i="2"/>
  <c r="Q956" i="2"/>
  <c r="Q957" i="2"/>
  <c r="Q958" i="2"/>
  <c r="Q959" i="2"/>
  <c r="Q960" i="2"/>
  <c r="Q961" i="2"/>
  <c r="Q962" i="2"/>
  <c r="Q963" i="2"/>
  <c r="Q964" i="2"/>
  <c r="Q965" i="2"/>
  <c r="Q966" i="2"/>
  <c r="Q967" i="2"/>
  <c r="Q968" i="2"/>
  <c r="Q969" i="2"/>
  <c r="Q970" i="2"/>
  <c r="Q971" i="2"/>
  <c r="Q972" i="2"/>
  <c r="Q973" i="2"/>
  <c r="Q974" i="2"/>
  <c r="Q975" i="2"/>
  <c r="Q976" i="2"/>
  <c r="Q977" i="2"/>
  <c r="Q978" i="2"/>
  <c r="Q979" i="2"/>
  <c r="Q980" i="2"/>
  <c r="Q981" i="2"/>
  <c r="Q982" i="2"/>
  <c r="Q983" i="2"/>
  <c r="Q984" i="2"/>
  <c r="Q985" i="2"/>
  <c r="Q986" i="2"/>
  <c r="Q987" i="2"/>
  <c r="Q988" i="2"/>
  <c r="Q989" i="2"/>
  <c r="Q990" i="2"/>
  <c r="Q991" i="2"/>
  <c r="Q992" i="2"/>
  <c r="Q993" i="2"/>
  <c r="Q994" i="2"/>
  <c r="Q995" i="2"/>
  <c r="Q996" i="2"/>
  <c r="Q997" i="2"/>
  <c r="Q998" i="2"/>
  <c r="Q999" i="2"/>
  <c r="Q1000" i="2"/>
  <c r="Q1001" i="2"/>
  <c r="Q1002" i="2"/>
  <c r="Q1003" i="2"/>
  <c r="Q1004" i="2"/>
  <c r="Q1005" i="2"/>
  <c r="Q1006" i="2"/>
  <c r="Q1007" i="2"/>
  <c r="Q1008" i="2"/>
  <c r="Q1009" i="2"/>
  <c r="Q1010" i="2"/>
  <c r="Q1011" i="2"/>
  <c r="Q1012" i="2"/>
  <c r="Q1013" i="2"/>
  <c r="Q1014" i="2"/>
  <c r="Q1015" i="2"/>
  <c r="Q1016" i="2"/>
  <c r="Q1017" i="2"/>
  <c r="Q1018" i="2"/>
  <c r="Q1019" i="2"/>
  <c r="Q1020" i="2"/>
  <c r="Q1021" i="2"/>
  <c r="Q1022" i="2"/>
  <c r="Q1023" i="2"/>
  <c r="Q1024" i="2"/>
  <c r="Q1025" i="2"/>
  <c r="Q1026" i="2"/>
  <c r="Q1027" i="2"/>
  <c r="Q1028" i="2"/>
  <c r="Q1029" i="2"/>
  <c r="Q1030" i="2"/>
  <c r="Q1031" i="2"/>
  <c r="Q1032" i="2"/>
  <c r="Q1033" i="2"/>
  <c r="Q1034" i="2"/>
  <c r="Q1035" i="2"/>
  <c r="Q1036" i="2"/>
  <c r="Q1037" i="2"/>
  <c r="Q1038" i="2"/>
  <c r="Q1039" i="2"/>
  <c r="Q1040" i="2"/>
  <c r="Q1041" i="2"/>
  <c r="Q1042" i="2"/>
  <c r="Q1043" i="2"/>
  <c r="Q1044" i="2"/>
  <c r="Q1045" i="2"/>
  <c r="Q1046" i="2"/>
  <c r="Q1047" i="2"/>
  <c r="Q1048" i="2"/>
  <c r="Q1049" i="2"/>
  <c r="Q1050" i="2"/>
  <c r="Q1051" i="2"/>
  <c r="Q1052" i="2"/>
  <c r="Q1053" i="2"/>
  <c r="Q1054" i="2"/>
  <c r="Q1055" i="2"/>
  <c r="Q1056" i="2"/>
  <c r="Q1057" i="2"/>
  <c r="Q1058" i="2"/>
  <c r="Q1059" i="2"/>
  <c r="Q1060" i="2"/>
  <c r="Q1061" i="2"/>
  <c r="Q1062" i="2"/>
  <c r="Q1063" i="2"/>
  <c r="Q1064" i="2"/>
  <c r="Q1065" i="2"/>
  <c r="Q1066" i="2"/>
  <c r="Q1067" i="2"/>
  <c r="Q1068" i="2"/>
  <c r="Q1069" i="2"/>
  <c r="Q1070" i="2"/>
  <c r="Q1071" i="2"/>
  <c r="Q1072" i="2"/>
  <c r="Q1073" i="2"/>
  <c r="Q1074" i="2"/>
  <c r="Q1075" i="2"/>
  <c r="Q1076" i="2"/>
  <c r="Q1077" i="2"/>
  <c r="Q1078" i="2"/>
  <c r="Q1079" i="2"/>
  <c r="Q1080" i="2"/>
  <c r="Q1081" i="2"/>
  <c r="Q1082" i="2"/>
  <c r="Q1083" i="2"/>
  <c r="Q1084" i="2"/>
  <c r="Q1085" i="2"/>
  <c r="Q1086" i="2"/>
  <c r="Q1087" i="2"/>
  <c r="Q1088" i="2"/>
  <c r="Q1089" i="2"/>
  <c r="Q1090" i="2"/>
  <c r="Q1091" i="2"/>
  <c r="Q1092" i="2"/>
  <c r="Q1093" i="2"/>
  <c r="Q1094" i="2"/>
  <c r="Q1095" i="2"/>
  <c r="Q1096" i="2"/>
  <c r="Q1097" i="2"/>
  <c r="Q1098" i="2"/>
  <c r="Q1099" i="2"/>
  <c r="Q1100" i="2"/>
  <c r="Q1101" i="2"/>
  <c r="Q1102" i="2"/>
  <c r="Q1103" i="2"/>
  <c r="Q1104" i="2"/>
  <c r="Q1105" i="2"/>
  <c r="Q1106" i="2"/>
  <c r="Q1107" i="2"/>
  <c r="Q1108" i="2"/>
  <c r="Q1109" i="2"/>
  <c r="Q1110" i="2"/>
  <c r="Q1111" i="2"/>
  <c r="Q1112" i="2"/>
  <c r="Q1113" i="2"/>
  <c r="Q1114" i="2"/>
  <c r="Q1115" i="2"/>
  <c r="Q1116" i="2"/>
  <c r="Q1117" i="2"/>
  <c r="Q1118" i="2"/>
  <c r="Q1119" i="2"/>
  <c r="Q1120" i="2"/>
  <c r="Q1121" i="2"/>
  <c r="Q1122" i="2"/>
  <c r="Q1123" i="2"/>
  <c r="Q1124" i="2"/>
  <c r="Q1125" i="2"/>
  <c r="Q1126" i="2"/>
  <c r="Q1127" i="2"/>
  <c r="Q1128" i="2"/>
  <c r="Q1129" i="2"/>
  <c r="Q1130" i="2"/>
  <c r="Q1131" i="2"/>
  <c r="Q1132" i="2"/>
  <c r="Q1133" i="2"/>
  <c r="Q1134" i="2"/>
  <c r="Q1135" i="2"/>
  <c r="Q1136" i="2"/>
  <c r="Q1137" i="2"/>
  <c r="Q1138" i="2"/>
  <c r="Q1139" i="2"/>
  <c r="Q1140" i="2"/>
  <c r="Q1141" i="2"/>
  <c r="Q1142" i="2"/>
  <c r="Q1143" i="2"/>
  <c r="Q1144" i="2"/>
  <c r="Q1145" i="2"/>
  <c r="Q1146" i="2"/>
  <c r="Q1147" i="2"/>
  <c r="Q1148" i="2"/>
  <c r="Q1149" i="2"/>
  <c r="Q1150" i="2"/>
  <c r="Q1151" i="2"/>
  <c r="Q1152" i="2"/>
  <c r="Q1153" i="2"/>
  <c r="Q1154" i="2"/>
  <c r="Q1155" i="2"/>
  <c r="Q1156" i="2"/>
  <c r="Q1157" i="2"/>
  <c r="Q1158" i="2"/>
  <c r="Q1159" i="2"/>
  <c r="Q1160" i="2"/>
  <c r="Q1161" i="2"/>
  <c r="Q1162" i="2"/>
  <c r="Q1163" i="2"/>
  <c r="Q1164" i="2"/>
  <c r="Q1165" i="2"/>
  <c r="Q1166" i="2"/>
  <c r="Q1167" i="2"/>
  <c r="Q1168" i="2"/>
  <c r="Q1169" i="2"/>
  <c r="Q1170" i="2"/>
  <c r="Q1171" i="2"/>
  <c r="Q1172" i="2"/>
  <c r="Q1173" i="2"/>
  <c r="Q1174" i="2"/>
  <c r="Q1175" i="2"/>
  <c r="Q1176" i="2"/>
  <c r="Q1177" i="2"/>
  <c r="Q1178" i="2"/>
  <c r="Q1179" i="2"/>
  <c r="Q1180" i="2"/>
  <c r="Q1181" i="2"/>
  <c r="Q1182" i="2"/>
  <c r="Q1183" i="2"/>
  <c r="Q1184" i="2"/>
  <c r="Q1185" i="2"/>
  <c r="Q1186" i="2"/>
  <c r="Q1187" i="2"/>
  <c r="Q1188" i="2"/>
  <c r="Q1189" i="2"/>
  <c r="Q1190" i="2"/>
  <c r="Q1191" i="2"/>
  <c r="Q1192" i="2"/>
  <c r="Q1193" i="2"/>
  <c r="Q1194" i="2"/>
  <c r="Q1195" i="2"/>
  <c r="Q1196" i="2"/>
  <c r="Q1197" i="2"/>
  <c r="Q1198" i="2"/>
  <c r="Q1199" i="2"/>
  <c r="Q1200" i="2"/>
  <c r="Q1201" i="2"/>
  <c r="Q1202" i="2"/>
  <c r="Q1203" i="2"/>
  <c r="Q1204" i="2"/>
  <c r="Q1205" i="2"/>
  <c r="Q1206" i="2"/>
  <c r="Q1207" i="2"/>
  <c r="Q1208" i="2"/>
  <c r="Q1209" i="2"/>
  <c r="Q1210" i="2"/>
  <c r="Q1211" i="2"/>
  <c r="Q1212" i="2"/>
  <c r="Q1213" i="2"/>
  <c r="Q1214" i="2"/>
  <c r="Q1215" i="2"/>
  <c r="Q1216" i="2"/>
  <c r="Q1217" i="2"/>
  <c r="Q1218" i="2"/>
  <c r="Q1219" i="2"/>
  <c r="Q1220" i="2"/>
  <c r="Q1221" i="2"/>
  <c r="Q1222" i="2"/>
  <c r="Q1223" i="2"/>
  <c r="Q1224" i="2"/>
  <c r="Q1225" i="2"/>
  <c r="Q1226" i="2"/>
  <c r="Q1227" i="2"/>
  <c r="Q1228" i="2"/>
  <c r="Q1229" i="2"/>
  <c r="Q1230" i="2"/>
  <c r="Q1231" i="2"/>
  <c r="Q1232" i="2"/>
  <c r="Q1233" i="2"/>
  <c r="Q1234" i="2"/>
  <c r="Q1235" i="2"/>
  <c r="Q1236" i="2"/>
  <c r="Q1237" i="2"/>
  <c r="Q1238" i="2"/>
  <c r="Q1239" i="2"/>
  <c r="Q1240" i="2"/>
  <c r="Q1241" i="2"/>
  <c r="Q1242" i="2"/>
  <c r="Q1243" i="2"/>
  <c r="Q1244" i="2"/>
  <c r="Q1245" i="2"/>
  <c r="Q1246" i="2"/>
  <c r="Q1247" i="2"/>
  <c r="Q1248" i="2"/>
  <c r="Q1249" i="2"/>
  <c r="Q1250" i="2"/>
  <c r="Q1251" i="2"/>
  <c r="Q1252" i="2"/>
  <c r="Q1253" i="2"/>
  <c r="Q1254" i="2"/>
  <c r="Q1255" i="2"/>
  <c r="Q1256" i="2"/>
  <c r="Q1257" i="2"/>
  <c r="Q1258" i="2"/>
  <c r="Q1259" i="2"/>
  <c r="Q1260" i="2"/>
  <c r="Q1261" i="2"/>
  <c r="Q1262" i="2"/>
  <c r="Q1263" i="2"/>
  <c r="Q1264" i="2"/>
  <c r="Q1265" i="2"/>
  <c r="Q1266" i="2"/>
  <c r="Q1267" i="2"/>
  <c r="Q1268" i="2"/>
  <c r="Q1269" i="2"/>
  <c r="Q1270" i="2"/>
  <c r="Q1271" i="2"/>
  <c r="Q1272" i="2"/>
  <c r="Q1273" i="2"/>
  <c r="Q1274" i="2"/>
  <c r="Q1275" i="2"/>
  <c r="Q1276" i="2"/>
  <c r="Q1277" i="2"/>
  <c r="Q1278" i="2"/>
  <c r="Q1279" i="2"/>
  <c r="Q1280" i="2"/>
  <c r="Q1281" i="2"/>
  <c r="Q1282" i="2"/>
  <c r="Q1283" i="2"/>
  <c r="Q1284" i="2"/>
  <c r="Q1285" i="2"/>
  <c r="Q1286" i="2"/>
  <c r="Q1287" i="2"/>
  <c r="Q1288" i="2"/>
  <c r="Q1289" i="2"/>
  <c r="Q1290" i="2"/>
  <c r="Q1291" i="2"/>
  <c r="Q1292" i="2"/>
  <c r="Q1293" i="2"/>
  <c r="Q1294" i="2"/>
  <c r="Q1295" i="2"/>
  <c r="Q1296" i="2"/>
  <c r="Q1297" i="2"/>
  <c r="Q1298" i="2"/>
  <c r="Q1299" i="2"/>
  <c r="Q1300" i="2"/>
  <c r="Q1301" i="2"/>
  <c r="Q1302" i="2"/>
  <c r="Q1303" i="2"/>
  <c r="Q1304" i="2"/>
  <c r="Q1305" i="2"/>
  <c r="Q1306" i="2"/>
  <c r="Q1307" i="2"/>
  <c r="Q1308" i="2"/>
  <c r="Q1309" i="2"/>
  <c r="Q1310" i="2"/>
  <c r="Q1311" i="2"/>
  <c r="Q1312" i="2"/>
  <c r="Q1313" i="2"/>
  <c r="Q1314" i="2"/>
  <c r="Q1315" i="2"/>
  <c r="Q1316" i="2"/>
  <c r="Q1317" i="2"/>
  <c r="Q1318" i="2"/>
  <c r="Q1319" i="2"/>
  <c r="Q1320" i="2"/>
  <c r="Q1321" i="2"/>
  <c r="Q1322" i="2"/>
  <c r="Q1323" i="2"/>
  <c r="Q1324" i="2"/>
  <c r="Q1325" i="2"/>
  <c r="Q1326" i="2"/>
  <c r="Q1327" i="2"/>
  <c r="Q1328" i="2"/>
  <c r="Q1329" i="2"/>
  <c r="Q1330" i="2"/>
  <c r="Q1331" i="2"/>
  <c r="Q1332" i="2"/>
  <c r="Q1333" i="2"/>
  <c r="Q1334" i="2"/>
  <c r="Q1335" i="2"/>
  <c r="Q1336" i="2"/>
  <c r="Q1337" i="2"/>
  <c r="Q1338" i="2"/>
  <c r="Q1339" i="2"/>
  <c r="Q1340" i="2"/>
  <c r="Q1341" i="2"/>
  <c r="Q1342" i="2"/>
  <c r="Q1343" i="2"/>
  <c r="Q1344" i="2"/>
  <c r="Q1345" i="2"/>
  <c r="Q1346" i="2"/>
  <c r="Q1347" i="2"/>
  <c r="Q1348" i="2"/>
  <c r="Q1349" i="2"/>
  <c r="Q1350" i="2"/>
  <c r="Q1351" i="2"/>
  <c r="Q1352" i="2"/>
  <c r="Q1353" i="2"/>
  <c r="Q1354" i="2"/>
  <c r="Q1355" i="2"/>
  <c r="Q1356" i="2"/>
  <c r="Q1357" i="2"/>
  <c r="Q1358" i="2"/>
  <c r="Q1359" i="2"/>
  <c r="Q1360" i="2"/>
  <c r="Q1361" i="2"/>
  <c r="Q1362" i="2"/>
  <c r="Q1363" i="2"/>
  <c r="Q1364" i="2"/>
  <c r="Q1365" i="2"/>
  <c r="Q1366" i="2"/>
  <c r="Q1367" i="2"/>
  <c r="Q1368" i="2"/>
  <c r="Q1369" i="2"/>
  <c r="Q1370" i="2"/>
  <c r="Q1371" i="2"/>
  <c r="Q1372" i="2"/>
  <c r="Q1373" i="2"/>
  <c r="Q1374" i="2"/>
  <c r="Q1375" i="2"/>
  <c r="Q1376" i="2"/>
  <c r="Q1377" i="2"/>
  <c r="Q1378" i="2"/>
  <c r="Q1379" i="2"/>
  <c r="Q1380" i="2"/>
  <c r="Q1381" i="2"/>
  <c r="Q1382" i="2"/>
  <c r="Q1383" i="2"/>
  <c r="Q1384" i="2"/>
  <c r="Q1385" i="2"/>
  <c r="Q1386" i="2"/>
  <c r="Q1387" i="2"/>
  <c r="Q1388" i="2"/>
  <c r="Q1389" i="2"/>
  <c r="Q1390" i="2"/>
  <c r="Q1391" i="2"/>
  <c r="Q1392" i="2"/>
  <c r="Q1393" i="2"/>
  <c r="Q1394" i="2"/>
  <c r="Q1395" i="2"/>
  <c r="Q1396" i="2"/>
  <c r="Q1397" i="2"/>
  <c r="Q1398" i="2"/>
  <c r="Q1399" i="2"/>
  <c r="Q1400" i="2"/>
  <c r="Q1401" i="2"/>
  <c r="Q1402" i="2"/>
  <c r="Q1403" i="2"/>
  <c r="Q1404" i="2"/>
  <c r="Q1405" i="2"/>
  <c r="Q1406" i="2"/>
  <c r="Q1407" i="2"/>
  <c r="Q1408" i="2"/>
  <c r="Q1409" i="2"/>
  <c r="Q1410" i="2"/>
  <c r="Q1411" i="2"/>
  <c r="Q1412" i="2"/>
  <c r="Q1413" i="2"/>
  <c r="Q1414" i="2"/>
  <c r="Q1415" i="2"/>
  <c r="Q1416" i="2"/>
  <c r="Q1417" i="2"/>
  <c r="Q1418" i="2"/>
  <c r="Q1419" i="2"/>
  <c r="Q1420" i="2"/>
  <c r="Q1421" i="2"/>
  <c r="Q1422" i="2"/>
  <c r="Q1423" i="2"/>
  <c r="Q1424" i="2"/>
  <c r="Q1425" i="2"/>
  <c r="Q1426" i="2"/>
  <c r="Q1427" i="2"/>
  <c r="Q1428" i="2"/>
  <c r="Q1429" i="2"/>
  <c r="Q1430" i="2"/>
  <c r="Q1431" i="2"/>
  <c r="Q1432" i="2"/>
  <c r="Q1433" i="2"/>
  <c r="Q1434" i="2"/>
  <c r="Q1435" i="2"/>
  <c r="Q1436" i="2"/>
  <c r="Q1437" i="2"/>
  <c r="Q1438" i="2"/>
  <c r="Q1439" i="2"/>
  <c r="Q1440" i="2"/>
  <c r="Q1441" i="2"/>
  <c r="Q1442" i="2"/>
  <c r="Q1443" i="2"/>
  <c r="Q1444" i="2"/>
  <c r="Q1445" i="2"/>
  <c r="Q1446" i="2"/>
  <c r="Q1447" i="2"/>
  <c r="Q1448" i="2"/>
  <c r="Q1449" i="2"/>
  <c r="Q1450" i="2"/>
  <c r="Q1451" i="2"/>
  <c r="Q1452" i="2"/>
  <c r="Q1453" i="2"/>
  <c r="Q1454" i="2"/>
  <c r="Q1455" i="2"/>
  <c r="Q1456" i="2"/>
  <c r="Q1457" i="2"/>
  <c r="Q1458" i="2"/>
  <c r="Q1459" i="2"/>
  <c r="Q1460" i="2"/>
  <c r="Q1461" i="2"/>
  <c r="Q1462" i="2"/>
  <c r="Q1463" i="2"/>
  <c r="Q1464" i="2"/>
  <c r="Q1465" i="2"/>
  <c r="Q1466" i="2"/>
  <c r="Q1467" i="2"/>
  <c r="Q1468" i="2"/>
  <c r="Q1469" i="2"/>
  <c r="Q1470" i="2"/>
  <c r="Q1471" i="2"/>
  <c r="Q1472" i="2"/>
  <c r="Q1473" i="2"/>
  <c r="Q1474" i="2"/>
  <c r="Q1475" i="2"/>
  <c r="Q1476" i="2"/>
  <c r="Q1477" i="2"/>
  <c r="Q1478" i="2"/>
  <c r="Q1479" i="2"/>
  <c r="Q1480" i="2"/>
  <c r="Q1481" i="2"/>
  <c r="Q1482" i="2"/>
  <c r="Q1483" i="2"/>
  <c r="Q1484" i="2"/>
  <c r="Q1485" i="2"/>
  <c r="Q1486" i="2"/>
  <c r="Q1487" i="2"/>
  <c r="Q1488" i="2"/>
  <c r="Q1489" i="2"/>
  <c r="Q1490" i="2"/>
  <c r="Q1491" i="2"/>
  <c r="Q1492" i="2"/>
  <c r="Q1493" i="2"/>
  <c r="Q1494" i="2"/>
  <c r="Q1495" i="2"/>
  <c r="Q1496" i="2"/>
  <c r="Q1497" i="2"/>
  <c r="Q1498" i="2"/>
  <c r="Q1499" i="2"/>
  <c r="Q1500" i="2"/>
  <c r="Q1501" i="2"/>
  <c r="Q1502" i="2"/>
  <c r="Q1503" i="2"/>
  <c r="Q1504" i="2"/>
  <c r="Q1505" i="2"/>
  <c r="Q1506" i="2"/>
  <c r="Q1507" i="2"/>
  <c r="Q1508" i="2"/>
  <c r="Q1509" i="2"/>
  <c r="Q1510" i="2"/>
  <c r="Q1511" i="2"/>
  <c r="Q1512" i="2"/>
  <c r="Q1513" i="2"/>
  <c r="Q1514" i="2"/>
  <c r="Q1515" i="2"/>
  <c r="Q1516" i="2"/>
  <c r="Q1517" i="2"/>
  <c r="Q1518" i="2"/>
  <c r="Q1519" i="2"/>
  <c r="Q1520" i="2"/>
  <c r="Q1521" i="2"/>
  <c r="Q1522" i="2"/>
  <c r="Q1523" i="2"/>
  <c r="Q1524" i="2"/>
  <c r="Q1525" i="2"/>
  <c r="Q1526" i="2"/>
  <c r="Q1527" i="2"/>
  <c r="Q1528" i="2"/>
  <c r="Q1529" i="2"/>
  <c r="Q1530" i="2"/>
  <c r="Q1531" i="2"/>
  <c r="Q1532" i="2"/>
  <c r="Q1533" i="2"/>
  <c r="Q1534" i="2"/>
  <c r="Q1535" i="2"/>
  <c r="Q1536" i="2"/>
  <c r="Q1537" i="2"/>
  <c r="Q1538" i="2"/>
  <c r="Q1539" i="2"/>
  <c r="Q1540" i="2"/>
  <c r="Q1541" i="2"/>
  <c r="Q1542" i="2"/>
  <c r="Q1543" i="2"/>
  <c r="Q1544" i="2"/>
  <c r="Q1545" i="2"/>
  <c r="Q1546" i="2"/>
  <c r="Q1547" i="2"/>
  <c r="Q1548" i="2"/>
  <c r="Q1549" i="2"/>
  <c r="Q1550" i="2"/>
  <c r="Q1551" i="2"/>
  <c r="Q1552" i="2"/>
  <c r="Q1553" i="2"/>
  <c r="Q1554" i="2"/>
  <c r="Q1555" i="2"/>
  <c r="Q1556" i="2"/>
  <c r="Q1557" i="2"/>
  <c r="Q1558" i="2"/>
  <c r="Q1559" i="2"/>
  <c r="Q1560" i="2"/>
  <c r="Q1561" i="2"/>
  <c r="Q1562" i="2"/>
  <c r="Q1563" i="2"/>
  <c r="Q1564" i="2"/>
  <c r="Q1565" i="2"/>
  <c r="Q1566" i="2"/>
  <c r="Q1567" i="2"/>
  <c r="Q1568" i="2"/>
  <c r="Q1569" i="2"/>
  <c r="Q1570" i="2"/>
  <c r="Q1571" i="2"/>
  <c r="Q1572" i="2"/>
  <c r="Q1573" i="2"/>
  <c r="Q1574" i="2"/>
  <c r="Q1575" i="2"/>
  <c r="Q1576" i="2"/>
  <c r="Q1577" i="2"/>
  <c r="Q1578" i="2"/>
  <c r="Q1579" i="2"/>
  <c r="Q1580" i="2"/>
  <c r="Q1581" i="2"/>
  <c r="Q1582" i="2"/>
  <c r="Q1583" i="2"/>
  <c r="Q1584" i="2"/>
  <c r="Q1585" i="2"/>
  <c r="Q1586" i="2"/>
  <c r="Q1587" i="2"/>
  <c r="Q1588" i="2"/>
  <c r="Q1589" i="2"/>
  <c r="Q1590" i="2"/>
  <c r="Q1591" i="2"/>
  <c r="Q1592" i="2"/>
  <c r="Q1593" i="2"/>
  <c r="Q1594" i="2"/>
  <c r="Q1595" i="2"/>
  <c r="Q1596" i="2"/>
  <c r="Q1597" i="2"/>
  <c r="Q1598" i="2"/>
  <c r="Q1599" i="2"/>
  <c r="Q1600" i="2"/>
  <c r="Q1601" i="2"/>
  <c r="Q1602" i="2"/>
  <c r="Q1603" i="2"/>
  <c r="Q1604" i="2"/>
  <c r="Q1605" i="2"/>
  <c r="Q1606" i="2"/>
  <c r="Q1607" i="2"/>
  <c r="Q1608" i="2"/>
  <c r="Q1609" i="2"/>
  <c r="Q1610" i="2"/>
  <c r="Q1611" i="2"/>
  <c r="Q1612" i="2"/>
  <c r="Q1613" i="2"/>
  <c r="Q1614" i="2"/>
  <c r="Q1615" i="2"/>
  <c r="Q1616" i="2"/>
  <c r="Q1617" i="2"/>
  <c r="Q1618" i="2"/>
  <c r="Q1619" i="2"/>
  <c r="Q1620" i="2"/>
  <c r="Q1621" i="2"/>
  <c r="Q1622" i="2"/>
  <c r="Q1623" i="2"/>
  <c r="Q1624" i="2"/>
  <c r="Q1625" i="2"/>
  <c r="Q1626" i="2"/>
  <c r="Q1627" i="2"/>
  <c r="Q1628" i="2"/>
  <c r="Q1629" i="2"/>
  <c r="Q1630" i="2"/>
  <c r="Q1631" i="2"/>
  <c r="Q1632" i="2"/>
  <c r="Q1633" i="2"/>
  <c r="Q1634" i="2"/>
  <c r="Q1635" i="2"/>
  <c r="Q1636" i="2"/>
  <c r="Q1637" i="2"/>
  <c r="Q1638" i="2"/>
  <c r="Q1639" i="2"/>
  <c r="Q1640" i="2"/>
  <c r="Q1641" i="2"/>
  <c r="Q1642" i="2"/>
  <c r="Q1643" i="2"/>
  <c r="Q1644" i="2"/>
  <c r="Q1645" i="2"/>
  <c r="Q1646" i="2"/>
  <c r="Q1647" i="2"/>
  <c r="Q1648" i="2"/>
  <c r="Q1649" i="2"/>
  <c r="Q1650" i="2"/>
  <c r="Q1651" i="2"/>
  <c r="Q1652" i="2"/>
  <c r="Q1654" i="2"/>
  <c r="P9" i="2"/>
  <c r="P26" i="2"/>
  <c r="P18" i="2"/>
  <c r="P5" i="2"/>
  <c r="P4" i="2"/>
  <c r="N4" i="2"/>
  <c r="P13" i="2"/>
  <c r="N13" i="2"/>
  <c r="P31" i="2"/>
  <c r="N31" i="2"/>
  <c r="P28" i="2"/>
  <c r="P24" i="2"/>
  <c r="P7" i="2"/>
  <c r="P17" i="2"/>
  <c r="P15" i="2"/>
  <c r="P3" i="2"/>
  <c r="P11" i="2"/>
  <c r="P12" i="2"/>
  <c r="P21" i="2"/>
  <c r="P6" i="2"/>
  <c r="P14" i="2"/>
  <c r="P22" i="2"/>
  <c r="P23" i="2"/>
  <c r="P8" i="2"/>
  <c r="P27" i="2"/>
  <c r="P19" i="2"/>
  <c r="P10" i="2"/>
  <c r="P30" i="2"/>
  <c r="P29" i="2"/>
  <c r="P25" i="2"/>
  <c r="P16" i="2"/>
  <c r="N18" i="2"/>
  <c r="N26" i="2"/>
  <c r="N16" i="2"/>
  <c r="N15" i="2"/>
  <c r="N7" i="2"/>
  <c r="N28" i="2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40" i="5"/>
  <c r="E41" i="5"/>
  <c r="E42" i="5"/>
  <c r="E43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E57" i="5"/>
  <c r="E58" i="5"/>
  <c r="E59" i="5"/>
  <c r="E60" i="5"/>
  <c r="E61" i="5"/>
  <c r="E62" i="5"/>
  <c r="E63" i="5"/>
  <c r="E64" i="5"/>
  <c r="E65" i="5"/>
  <c r="E66" i="5"/>
  <c r="E67" i="5"/>
  <c r="E68" i="5"/>
  <c r="E69" i="5"/>
  <c r="E70" i="5"/>
  <c r="E71" i="5"/>
  <c r="E72" i="5"/>
  <c r="E73" i="5"/>
  <c r="E74" i="5"/>
  <c r="E75" i="5"/>
  <c r="E76" i="5"/>
  <c r="E77" i="5"/>
  <c r="E78" i="5"/>
  <c r="E79" i="5"/>
  <c r="E80" i="5"/>
  <c r="E81" i="5"/>
  <c r="E82" i="5"/>
  <c r="E83" i="5"/>
  <c r="E84" i="5"/>
  <c r="E85" i="5"/>
  <c r="E86" i="5"/>
  <c r="E87" i="5"/>
  <c r="E88" i="5"/>
  <c r="E89" i="5"/>
  <c r="E90" i="5"/>
  <c r="E91" i="5"/>
  <c r="E92" i="5"/>
  <c r="E93" i="5"/>
  <c r="E94" i="5"/>
  <c r="E95" i="5"/>
  <c r="E96" i="5"/>
  <c r="E97" i="5"/>
  <c r="E98" i="5"/>
  <c r="E99" i="5"/>
  <c r="E100" i="5"/>
  <c r="E101" i="5"/>
  <c r="E102" i="5"/>
  <c r="E103" i="5"/>
  <c r="E104" i="5"/>
  <c r="E105" i="5"/>
  <c r="E106" i="5"/>
  <c r="E107" i="5"/>
  <c r="E108" i="5"/>
  <c r="E109" i="5"/>
  <c r="E110" i="5"/>
  <c r="E111" i="5"/>
  <c r="E112" i="5"/>
  <c r="E113" i="5"/>
  <c r="E114" i="5"/>
  <c r="E115" i="5"/>
  <c r="E116" i="5"/>
  <c r="E117" i="5"/>
  <c r="E118" i="5"/>
  <c r="E119" i="5"/>
  <c r="E120" i="5"/>
  <c r="E121" i="5"/>
  <c r="E122" i="5"/>
  <c r="E123" i="5"/>
  <c r="E124" i="5"/>
  <c r="E125" i="5"/>
  <c r="E126" i="5"/>
  <c r="E127" i="5"/>
  <c r="E128" i="5"/>
  <c r="E129" i="5"/>
  <c r="E130" i="5"/>
  <c r="E131" i="5"/>
  <c r="E132" i="5"/>
  <c r="E133" i="5"/>
  <c r="E134" i="5"/>
  <c r="E135" i="5"/>
  <c r="E136" i="5"/>
  <c r="E137" i="5"/>
  <c r="E138" i="5"/>
  <c r="E139" i="5"/>
  <c r="E140" i="5"/>
  <c r="E141" i="5"/>
  <c r="E142" i="5"/>
  <c r="E143" i="5"/>
  <c r="E144" i="5"/>
  <c r="E145" i="5"/>
  <c r="E146" i="5"/>
  <c r="E147" i="5"/>
  <c r="E148" i="5"/>
  <c r="E149" i="5"/>
  <c r="E150" i="5"/>
  <c r="E151" i="5"/>
  <c r="E152" i="5"/>
  <c r="E153" i="5"/>
  <c r="E154" i="5"/>
  <c r="E155" i="5"/>
  <c r="E156" i="5"/>
  <c r="E157" i="5"/>
  <c r="E158" i="5"/>
  <c r="E159" i="5"/>
  <c r="E160" i="5"/>
  <c r="E161" i="5"/>
  <c r="E162" i="5"/>
  <c r="E163" i="5"/>
  <c r="E164" i="5"/>
  <c r="E165" i="5"/>
  <c r="E166" i="5"/>
  <c r="E167" i="5"/>
  <c r="E168" i="5"/>
  <c r="E169" i="5"/>
  <c r="E170" i="5"/>
  <c r="E171" i="5"/>
  <c r="E172" i="5"/>
  <c r="E173" i="5"/>
  <c r="E174" i="5"/>
  <c r="E175" i="5"/>
  <c r="E176" i="5"/>
  <c r="E177" i="5"/>
  <c r="E178" i="5"/>
  <c r="E179" i="5"/>
  <c r="E180" i="5"/>
  <c r="E181" i="5"/>
  <c r="E182" i="5"/>
  <c r="E183" i="5"/>
  <c r="E184" i="5"/>
  <c r="E185" i="5"/>
  <c r="E186" i="5"/>
  <c r="E187" i="5"/>
  <c r="E188" i="5"/>
  <c r="E189" i="5"/>
  <c r="E190" i="5"/>
  <c r="E191" i="5"/>
  <c r="E192" i="5"/>
  <c r="E193" i="5"/>
  <c r="E194" i="5"/>
  <c r="E195" i="5"/>
  <c r="E196" i="5"/>
  <c r="E197" i="5"/>
  <c r="E198" i="5"/>
  <c r="E199" i="5"/>
  <c r="E200" i="5"/>
  <c r="E201" i="5"/>
  <c r="E202" i="5"/>
  <c r="E203" i="5"/>
  <c r="E204" i="5"/>
  <c r="E205" i="5"/>
  <c r="E206" i="5"/>
  <c r="E207" i="5"/>
  <c r="E208" i="5"/>
  <c r="E209" i="5"/>
  <c r="E210" i="5"/>
  <c r="E211" i="5"/>
  <c r="E212" i="5"/>
  <c r="E213" i="5"/>
  <c r="E214" i="5"/>
  <c r="E215" i="5"/>
  <c r="E216" i="5"/>
  <c r="E217" i="5"/>
  <c r="E218" i="5"/>
  <c r="E219" i="5"/>
  <c r="E220" i="5"/>
  <c r="E221" i="5"/>
  <c r="E222" i="5"/>
  <c r="E223" i="5"/>
  <c r="E224" i="5"/>
  <c r="E225" i="5"/>
  <c r="E226" i="5"/>
  <c r="E227" i="5"/>
  <c r="E228" i="5"/>
  <c r="E229" i="5"/>
  <c r="E230" i="5"/>
  <c r="E231" i="5"/>
  <c r="E232" i="5"/>
  <c r="E233" i="5"/>
  <c r="E234" i="5"/>
  <c r="E235" i="5"/>
  <c r="E236" i="5"/>
  <c r="E237" i="5"/>
  <c r="E238" i="5"/>
  <c r="E239" i="5"/>
  <c r="E240" i="5"/>
  <c r="E241" i="5"/>
  <c r="E242" i="5"/>
  <c r="E243" i="5"/>
  <c r="E244" i="5"/>
  <c r="E245" i="5"/>
  <c r="E246" i="5"/>
  <c r="E247" i="5"/>
  <c r="E248" i="5"/>
  <c r="E249" i="5"/>
  <c r="E250" i="5"/>
  <c r="E251" i="5"/>
  <c r="E252" i="5"/>
  <c r="E253" i="5"/>
  <c r="E254" i="5"/>
  <c r="E255" i="5"/>
  <c r="E256" i="5"/>
  <c r="E257" i="5"/>
  <c r="E258" i="5"/>
  <c r="E259" i="5"/>
  <c r="E260" i="5"/>
  <c r="E261" i="5"/>
  <c r="E262" i="5"/>
  <c r="E263" i="5"/>
  <c r="E264" i="5"/>
  <c r="E265" i="5"/>
  <c r="E266" i="5"/>
  <c r="E267" i="5"/>
  <c r="E268" i="5"/>
  <c r="E269" i="5"/>
  <c r="E270" i="5"/>
  <c r="E271" i="5"/>
  <c r="E272" i="5"/>
  <c r="E273" i="5"/>
  <c r="E274" i="5"/>
  <c r="E275" i="5"/>
  <c r="E276" i="5"/>
  <c r="E277" i="5"/>
  <c r="E278" i="5"/>
  <c r="E279" i="5"/>
  <c r="E280" i="5"/>
  <c r="E281" i="5"/>
  <c r="E282" i="5"/>
  <c r="E283" i="5"/>
  <c r="E284" i="5"/>
  <c r="E285" i="5"/>
  <c r="E286" i="5"/>
  <c r="E287" i="5"/>
  <c r="E288" i="5"/>
  <c r="E289" i="5"/>
  <c r="E290" i="5"/>
  <c r="E291" i="5"/>
  <c r="E292" i="5"/>
  <c r="E293" i="5"/>
  <c r="E294" i="5"/>
  <c r="E295" i="5"/>
  <c r="E296" i="5"/>
  <c r="E297" i="5"/>
  <c r="E298" i="5"/>
  <c r="E299" i="5"/>
  <c r="E300" i="5"/>
  <c r="E301" i="5"/>
  <c r="E302" i="5"/>
  <c r="E303" i="5"/>
  <c r="E304" i="5"/>
  <c r="E305" i="5"/>
  <c r="E306" i="5"/>
  <c r="E307" i="5"/>
  <c r="E308" i="5"/>
  <c r="E309" i="5"/>
  <c r="E310" i="5"/>
  <c r="E311" i="5"/>
  <c r="E312" i="5"/>
  <c r="E313" i="5"/>
  <c r="E314" i="5"/>
  <c r="E315" i="5"/>
  <c r="E316" i="5"/>
  <c r="E317" i="5"/>
  <c r="E318" i="5"/>
  <c r="J6" i="5"/>
  <c r="J5" i="5"/>
  <c r="J7" i="5"/>
  <c r="J8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66" i="5"/>
  <c r="F67" i="5"/>
  <c r="F68" i="5"/>
  <c r="F69" i="5"/>
  <c r="F70" i="5"/>
  <c r="F71" i="5"/>
  <c r="F72" i="5"/>
  <c r="F73" i="5"/>
  <c r="F74" i="5"/>
  <c r="F75" i="5"/>
  <c r="F76" i="5"/>
  <c r="F77" i="5"/>
  <c r="F78" i="5"/>
  <c r="F79" i="5"/>
  <c r="F80" i="5"/>
  <c r="F81" i="5"/>
  <c r="F82" i="5"/>
  <c r="F83" i="5"/>
  <c r="F84" i="5"/>
  <c r="F85" i="5"/>
  <c r="F86" i="5"/>
  <c r="F87" i="5"/>
  <c r="F88" i="5"/>
  <c r="F89" i="5"/>
  <c r="F90" i="5"/>
  <c r="F91" i="5"/>
  <c r="F92" i="5"/>
  <c r="F93" i="5"/>
  <c r="F94" i="5"/>
  <c r="F95" i="5"/>
  <c r="F96" i="5"/>
  <c r="F97" i="5"/>
  <c r="F98" i="5"/>
  <c r="F99" i="5"/>
  <c r="F100" i="5"/>
  <c r="F101" i="5"/>
  <c r="F102" i="5"/>
  <c r="F103" i="5"/>
  <c r="F104" i="5"/>
  <c r="F105" i="5"/>
  <c r="F106" i="5"/>
  <c r="F107" i="5"/>
  <c r="F108" i="5"/>
  <c r="F109" i="5"/>
  <c r="F110" i="5"/>
  <c r="F111" i="5"/>
  <c r="F112" i="5"/>
  <c r="F113" i="5"/>
  <c r="F114" i="5"/>
  <c r="F115" i="5"/>
  <c r="F116" i="5"/>
  <c r="F117" i="5"/>
  <c r="F118" i="5"/>
  <c r="F119" i="5"/>
  <c r="F120" i="5"/>
  <c r="F121" i="5"/>
  <c r="F122" i="5"/>
  <c r="F123" i="5"/>
  <c r="F124" i="5"/>
  <c r="F125" i="5"/>
  <c r="F126" i="5"/>
  <c r="F127" i="5"/>
  <c r="F128" i="5"/>
  <c r="F129" i="5"/>
  <c r="F130" i="5"/>
  <c r="F131" i="5"/>
  <c r="F132" i="5"/>
  <c r="F133" i="5"/>
  <c r="F134" i="5"/>
  <c r="F135" i="5"/>
  <c r="F136" i="5"/>
  <c r="F137" i="5"/>
  <c r="F138" i="5"/>
  <c r="F139" i="5"/>
  <c r="F140" i="5"/>
  <c r="F141" i="5"/>
  <c r="F142" i="5"/>
  <c r="F143" i="5"/>
  <c r="F144" i="5"/>
  <c r="F145" i="5"/>
  <c r="F146" i="5"/>
  <c r="F147" i="5"/>
  <c r="F148" i="5"/>
  <c r="F149" i="5"/>
  <c r="F150" i="5"/>
  <c r="F151" i="5"/>
  <c r="F152" i="5"/>
  <c r="F153" i="5"/>
  <c r="F154" i="5"/>
  <c r="F155" i="5"/>
  <c r="F156" i="5"/>
  <c r="F157" i="5"/>
  <c r="F158" i="5"/>
  <c r="F159" i="5"/>
  <c r="F160" i="5"/>
  <c r="F161" i="5"/>
  <c r="F162" i="5"/>
  <c r="F163" i="5"/>
  <c r="F164" i="5"/>
  <c r="F165" i="5"/>
  <c r="F166" i="5"/>
  <c r="F167" i="5"/>
  <c r="F168" i="5"/>
  <c r="F169" i="5"/>
  <c r="F170" i="5"/>
  <c r="F171" i="5"/>
  <c r="F172" i="5"/>
  <c r="F173" i="5"/>
  <c r="F174" i="5"/>
  <c r="F175" i="5"/>
  <c r="F176" i="5"/>
  <c r="F177" i="5"/>
  <c r="F178" i="5"/>
  <c r="F179" i="5"/>
  <c r="F180" i="5"/>
  <c r="F181" i="5"/>
  <c r="F182" i="5"/>
  <c r="F183" i="5"/>
  <c r="F184" i="5"/>
  <c r="F185" i="5"/>
  <c r="F186" i="5"/>
  <c r="F187" i="5"/>
  <c r="F188" i="5"/>
  <c r="F189" i="5"/>
  <c r="F190" i="5"/>
  <c r="F191" i="5"/>
  <c r="F192" i="5"/>
  <c r="F193" i="5"/>
  <c r="F194" i="5"/>
  <c r="F195" i="5"/>
  <c r="F196" i="5"/>
  <c r="F197" i="5"/>
  <c r="F198" i="5"/>
  <c r="F199" i="5"/>
  <c r="F200" i="5"/>
  <c r="F201" i="5"/>
  <c r="F202" i="5"/>
  <c r="F203" i="5"/>
  <c r="F204" i="5"/>
  <c r="F205" i="5"/>
  <c r="F206" i="5"/>
  <c r="F207" i="5"/>
  <c r="F208" i="5"/>
  <c r="F209" i="5"/>
  <c r="F210" i="5"/>
  <c r="F211" i="5"/>
  <c r="F212" i="5"/>
  <c r="F213" i="5"/>
  <c r="F214" i="5"/>
  <c r="F215" i="5"/>
  <c r="F216" i="5"/>
  <c r="F217" i="5"/>
  <c r="F218" i="5"/>
  <c r="F219" i="5"/>
  <c r="F220" i="5"/>
  <c r="F221" i="5"/>
  <c r="F222" i="5"/>
  <c r="F223" i="5"/>
  <c r="F224" i="5"/>
  <c r="F225" i="5"/>
  <c r="F226" i="5"/>
  <c r="F227" i="5"/>
  <c r="F228" i="5"/>
  <c r="F229" i="5"/>
  <c r="F230" i="5"/>
  <c r="F231" i="5"/>
  <c r="F232" i="5"/>
  <c r="F233" i="5"/>
  <c r="F234" i="5"/>
  <c r="F235" i="5"/>
  <c r="F236" i="5"/>
  <c r="F237" i="5"/>
  <c r="F238" i="5"/>
  <c r="F239" i="5"/>
  <c r="F240" i="5"/>
  <c r="F241" i="5"/>
  <c r="F242" i="5"/>
  <c r="F243" i="5"/>
  <c r="F244" i="5"/>
  <c r="F245" i="5"/>
  <c r="F246" i="5"/>
  <c r="F247" i="5"/>
  <c r="F248" i="5"/>
  <c r="F249" i="5"/>
  <c r="F250" i="5"/>
  <c r="F251" i="5"/>
  <c r="F252" i="5"/>
  <c r="F253" i="5"/>
  <c r="F254" i="5"/>
  <c r="F255" i="5"/>
  <c r="F256" i="5"/>
  <c r="F257" i="5"/>
  <c r="F258" i="5"/>
  <c r="F259" i="5"/>
  <c r="F260" i="5"/>
  <c r="F261" i="5"/>
  <c r="F262" i="5"/>
  <c r="F263" i="5"/>
  <c r="F264" i="5"/>
  <c r="F265" i="5"/>
  <c r="F266" i="5"/>
  <c r="F267" i="5"/>
  <c r="F268" i="5"/>
  <c r="F269" i="5"/>
  <c r="F270" i="5"/>
  <c r="F271" i="5"/>
  <c r="F272" i="5"/>
  <c r="F273" i="5"/>
  <c r="F274" i="5"/>
  <c r="F275" i="5"/>
  <c r="F276" i="5"/>
  <c r="F277" i="5"/>
  <c r="F278" i="5"/>
  <c r="F279" i="5"/>
  <c r="F280" i="5"/>
  <c r="F281" i="5"/>
  <c r="F282" i="5"/>
  <c r="F283" i="5"/>
  <c r="F284" i="5"/>
  <c r="F285" i="5"/>
  <c r="F286" i="5"/>
  <c r="F287" i="5"/>
  <c r="F288" i="5"/>
  <c r="F289" i="5"/>
  <c r="F290" i="5"/>
  <c r="F291" i="5"/>
  <c r="F292" i="5"/>
  <c r="F293" i="5"/>
  <c r="F294" i="5"/>
  <c r="F295" i="5"/>
  <c r="F296" i="5"/>
  <c r="F297" i="5"/>
  <c r="F298" i="5"/>
  <c r="F299" i="5"/>
  <c r="F300" i="5"/>
  <c r="F301" i="5"/>
  <c r="F302" i="5"/>
  <c r="F303" i="5"/>
  <c r="F304" i="5"/>
  <c r="F305" i="5"/>
  <c r="F306" i="5"/>
  <c r="F307" i="5"/>
  <c r="F308" i="5"/>
  <c r="F309" i="5"/>
  <c r="F310" i="5"/>
  <c r="F311" i="5"/>
  <c r="F312" i="5"/>
  <c r="F313" i="5"/>
  <c r="F314" i="5"/>
  <c r="F315" i="5"/>
  <c r="F316" i="5"/>
  <c r="F317" i="5"/>
  <c r="F318" i="5"/>
  <c r="F319" i="5"/>
  <c r="F320" i="5"/>
  <c r="F321" i="5"/>
  <c r="F322" i="5"/>
  <c r="F323" i="5"/>
  <c r="F324" i="5"/>
  <c r="F325" i="5"/>
  <c r="F326" i="5"/>
  <c r="F327" i="5"/>
  <c r="F328" i="5"/>
  <c r="F329" i="5"/>
  <c r="F330" i="5"/>
  <c r="F331" i="5"/>
  <c r="F332" i="5"/>
  <c r="F333" i="5"/>
  <c r="F334" i="5"/>
  <c r="F335" i="5"/>
  <c r="F336" i="5"/>
  <c r="F337" i="5"/>
  <c r="F338" i="5"/>
  <c r="F339" i="5"/>
  <c r="F340" i="5"/>
  <c r="F341" i="5"/>
  <c r="F342" i="5"/>
  <c r="F343" i="5"/>
  <c r="F344" i="5"/>
  <c r="F345" i="5"/>
  <c r="F346" i="5"/>
  <c r="F347" i="5"/>
  <c r="F348" i="5"/>
  <c r="F349" i="5"/>
  <c r="F350" i="5"/>
  <c r="F351" i="5"/>
  <c r="F352" i="5"/>
  <c r="F353" i="5"/>
  <c r="F354" i="5"/>
  <c r="F355" i="5"/>
  <c r="F356" i="5"/>
  <c r="F357" i="5"/>
  <c r="F358" i="5"/>
  <c r="F359" i="5"/>
  <c r="F360" i="5"/>
  <c r="F361" i="5"/>
  <c r="F362" i="5"/>
  <c r="F363" i="5"/>
  <c r="F364" i="5"/>
  <c r="F365" i="5"/>
  <c r="F366" i="5"/>
  <c r="F367" i="5"/>
  <c r="F368" i="5"/>
  <c r="F369" i="5"/>
  <c r="F370" i="5"/>
  <c r="F371" i="5"/>
  <c r="F372" i="5"/>
  <c r="F373" i="5"/>
  <c r="F374" i="5"/>
  <c r="F375" i="5"/>
  <c r="F376" i="5"/>
  <c r="F377" i="5"/>
  <c r="F378" i="5"/>
  <c r="F379" i="5"/>
  <c r="F380" i="5"/>
  <c r="F381" i="5"/>
  <c r="F382" i="5"/>
  <c r="F383" i="5"/>
  <c r="F384" i="5"/>
  <c r="F385" i="5"/>
  <c r="F386" i="5"/>
  <c r="F387" i="5"/>
  <c r="F388" i="5"/>
  <c r="F389" i="5"/>
  <c r="F390" i="5"/>
  <c r="F391" i="5"/>
  <c r="F392" i="5"/>
  <c r="F393" i="5"/>
  <c r="F394" i="5"/>
  <c r="F395" i="5"/>
  <c r="F396" i="5"/>
  <c r="F397" i="5"/>
  <c r="F398" i="5"/>
  <c r="F399" i="5"/>
  <c r="F400" i="5"/>
  <c r="F401" i="5"/>
  <c r="F402" i="5"/>
  <c r="F403" i="5"/>
  <c r="F404" i="5"/>
  <c r="F405" i="5"/>
  <c r="F406" i="5"/>
  <c r="F407" i="5"/>
  <c r="F408" i="5"/>
  <c r="F409" i="5"/>
  <c r="F410" i="5"/>
  <c r="F411" i="5"/>
  <c r="F412" i="5"/>
  <c r="F413" i="5"/>
  <c r="F414" i="5"/>
  <c r="F415" i="5"/>
  <c r="F416" i="5"/>
  <c r="F417" i="5"/>
  <c r="F418" i="5"/>
  <c r="F419" i="5"/>
  <c r="F420" i="5"/>
  <c r="F421" i="5"/>
  <c r="F422" i="5"/>
  <c r="F423" i="5"/>
  <c r="F424" i="5"/>
  <c r="F425" i="5"/>
  <c r="F426" i="5"/>
  <c r="F427" i="5"/>
  <c r="F428" i="5"/>
  <c r="F429" i="5"/>
  <c r="F430" i="5"/>
  <c r="F431" i="5"/>
  <c r="F432" i="5"/>
  <c r="F433" i="5"/>
  <c r="F434" i="5"/>
  <c r="F435" i="5"/>
  <c r="F436" i="5"/>
  <c r="F437" i="5"/>
  <c r="F438" i="5"/>
  <c r="F439" i="5"/>
  <c r="F440" i="5"/>
  <c r="F441" i="5"/>
  <c r="F442" i="5"/>
  <c r="F443" i="5"/>
  <c r="F444" i="5"/>
  <c r="F445" i="5"/>
  <c r="F446" i="5"/>
  <c r="F447" i="5"/>
  <c r="F448" i="5"/>
  <c r="F449" i="5"/>
  <c r="F450" i="5"/>
  <c r="F451" i="5"/>
  <c r="F452" i="5"/>
  <c r="F453" i="5"/>
  <c r="F454" i="5"/>
  <c r="F455" i="5"/>
  <c r="F456" i="5"/>
  <c r="F457" i="5"/>
  <c r="F458" i="5"/>
  <c r="F459" i="5"/>
  <c r="F460" i="5"/>
  <c r="F461" i="5"/>
  <c r="F462" i="5"/>
  <c r="F463" i="5"/>
  <c r="F464" i="5"/>
  <c r="F465" i="5"/>
  <c r="F466" i="5"/>
  <c r="F467" i="5"/>
  <c r="F468" i="5"/>
  <c r="F469" i="5"/>
  <c r="F470" i="5"/>
  <c r="F471" i="5"/>
  <c r="F472" i="5"/>
  <c r="F473" i="5"/>
  <c r="F474" i="5"/>
  <c r="F475" i="5"/>
  <c r="F476" i="5"/>
  <c r="F477" i="5"/>
  <c r="F478" i="5"/>
  <c r="F479" i="5"/>
  <c r="F480" i="5"/>
  <c r="F481" i="5"/>
  <c r="F482" i="5"/>
  <c r="F483" i="5"/>
  <c r="F484" i="5"/>
  <c r="F485" i="5"/>
  <c r="F486" i="5"/>
  <c r="F487" i="5"/>
  <c r="F488" i="5"/>
  <c r="F489" i="5"/>
  <c r="F490" i="5"/>
  <c r="F491" i="5"/>
  <c r="F492" i="5"/>
  <c r="F493" i="5"/>
  <c r="F494" i="5"/>
  <c r="F495" i="5"/>
  <c r="F496" i="5"/>
  <c r="F497" i="5"/>
  <c r="F498" i="5"/>
  <c r="F499" i="5"/>
  <c r="F500" i="5"/>
  <c r="F501" i="5"/>
  <c r="F502" i="5"/>
  <c r="F503" i="5"/>
  <c r="F504" i="5"/>
  <c r="F505" i="5"/>
  <c r="F506" i="5"/>
  <c r="F507" i="5"/>
  <c r="F508" i="5"/>
  <c r="F509" i="5"/>
  <c r="F510" i="5"/>
  <c r="F511" i="5"/>
  <c r="F512" i="5"/>
  <c r="F513" i="5"/>
  <c r="F514" i="5"/>
  <c r="F515" i="5"/>
  <c r="F516" i="5"/>
  <c r="F517" i="5"/>
  <c r="F518" i="5"/>
  <c r="F519" i="5"/>
  <c r="F520" i="5"/>
  <c r="F521" i="5"/>
  <c r="F522" i="5"/>
  <c r="F523" i="5"/>
  <c r="F524" i="5"/>
  <c r="F525" i="5"/>
  <c r="F526" i="5"/>
  <c r="F527" i="5"/>
  <c r="F528" i="5"/>
  <c r="F529" i="5"/>
  <c r="F530" i="5"/>
  <c r="F531" i="5"/>
  <c r="F532" i="5"/>
  <c r="F533" i="5"/>
  <c r="F534" i="5"/>
  <c r="F535" i="5"/>
  <c r="F536" i="5"/>
  <c r="F537" i="5"/>
  <c r="F538" i="5"/>
  <c r="F539" i="5"/>
  <c r="F540" i="5"/>
  <c r="F541" i="5"/>
  <c r="F542" i="5"/>
  <c r="F543" i="5"/>
  <c r="F544" i="5"/>
  <c r="F545" i="5"/>
  <c r="F546" i="5"/>
  <c r="F547" i="5"/>
  <c r="F548" i="5"/>
  <c r="F549" i="5"/>
  <c r="F550" i="5"/>
  <c r="F551" i="5"/>
  <c r="F552" i="5"/>
  <c r="F553" i="5"/>
  <c r="F554" i="5"/>
  <c r="F555" i="5"/>
  <c r="F556" i="5"/>
  <c r="F557" i="5"/>
  <c r="F558" i="5"/>
  <c r="F559" i="5"/>
  <c r="F560" i="5"/>
  <c r="F561" i="5"/>
  <c r="F562" i="5"/>
  <c r="F563" i="5"/>
  <c r="F564" i="5"/>
  <c r="F565" i="5"/>
  <c r="F566" i="5"/>
  <c r="F567" i="5"/>
  <c r="F568" i="5"/>
  <c r="F569" i="5"/>
  <c r="F570" i="5"/>
  <c r="F571" i="5"/>
  <c r="F572" i="5"/>
  <c r="F573" i="5"/>
  <c r="F574" i="5"/>
  <c r="F575" i="5"/>
  <c r="F576" i="5"/>
  <c r="F577" i="5"/>
  <c r="F578" i="5"/>
  <c r="F579" i="5"/>
  <c r="F580" i="5"/>
  <c r="F581" i="5"/>
  <c r="F582" i="5"/>
  <c r="F583" i="5"/>
  <c r="F584" i="5"/>
  <c r="F585" i="5"/>
  <c r="F586" i="5"/>
  <c r="F587" i="5"/>
  <c r="F588" i="5"/>
  <c r="F589" i="5"/>
  <c r="F590" i="5"/>
  <c r="F591" i="5"/>
  <c r="F592" i="5"/>
  <c r="F593" i="5"/>
  <c r="F594" i="5"/>
  <c r="F595" i="5"/>
  <c r="F596" i="5"/>
  <c r="F597" i="5"/>
  <c r="F598" i="5"/>
  <c r="F599" i="5"/>
  <c r="F600" i="5"/>
  <c r="F601" i="5"/>
  <c r="F602" i="5"/>
  <c r="F603" i="5"/>
  <c r="F604" i="5"/>
  <c r="F605" i="5"/>
  <c r="F606" i="5"/>
  <c r="F607" i="5"/>
  <c r="F608" i="5"/>
  <c r="F609" i="5"/>
  <c r="F610" i="5"/>
  <c r="F611" i="5"/>
  <c r="F612" i="5"/>
  <c r="F613" i="5"/>
  <c r="F614" i="5"/>
  <c r="F615" i="5"/>
  <c r="F616" i="5"/>
  <c r="F6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95" i="5"/>
  <c r="D96" i="5"/>
  <c r="D97" i="5"/>
  <c r="D98" i="5"/>
  <c r="D99" i="5"/>
  <c r="D100" i="5"/>
  <c r="D101" i="5"/>
  <c r="D102" i="5"/>
  <c r="D103" i="5"/>
  <c r="D104" i="5"/>
  <c r="D105" i="5"/>
  <c r="D106" i="5"/>
  <c r="D107" i="5"/>
  <c r="D108" i="5"/>
  <c r="D109" i="5"/>
  <c r="D110" i="5"/>
  <c r="D111" i="5"/>
  <c r="D112" i="5"/>
  <c r="D113" i="5"/>
  <c r="D114" i="5"/>
  <c r="D115" i="5"/>
  <c r="D116" i="5"/>
  <c r="D117" i="5"/>
  <c r="D118" i="5"/>
  <c r="D119" i="5"/>
  <c r="D120" i="5"/>
  <c r="D121" i="5"/>
  <c r="D122" i="5"/>
  <c r="D123" i="5"/>
  <c r="D124" i="5"/>
  <c r="D125" i="5"/>
  <c r="D126" i="5"/>
  <c r="D127" i="5"/>
  <c r="D128" i="5"/>
  <c r="D129" i="5"/>
  <c r="D130" i="5"/>
  <c r="D131" i="5"/>
  <c r="D132" i="5"/>
  <c r="D133" i="5"/>
  <c r="D134" i="5"/>
  <c r="D135" i="5"/>
  <c r="D136" i="5"/>
  <c r="D137" i="5"/>
  <c r="D138" i="5"/>
  <c r="D139" i="5"/>
  <c r="D140" i="5"/>
  <c r="D141" i="5"/>
  <c r="D142" i="5"/>
  <c r="D143" i="5"/>
  <c r="D144" i="5"/>
  <c r="D145" i="5"/>
  <c r="D146" i="5"/>
  <c r="D147" i="5"/>
  <c r="D148" i="5"/>
  <c r="D149" i="5"/>
  <c r="D150" i="5"/>
  <c r="D151" i="5"/>
  <c r="D152" i="5"/>
  <c r="D153" i="5"/>
  <c r="D154" i="5"/>
  <c r="D155" i="5"/>
  <c r="D156" i="5"/>
  <c r="D157" i="5"/>
  <c r="D158" i="5"/>
  <c r="D159" i="5"/>
  <c r="D160" i="5"/>
  <c r="D161" i="5"/>
  <c r="D162" i="5"/>
  <c r="D163" i="5"/>
  <c r="D164" i="5"/>
  <c r="D165" i="5"/>
  <c r="D166" i="5"/>
  <c r="D167" i="5"/>
  <c r="D168" i="5"/>
  <c r="D169" i="5"/>
  <c r="D170" i="5"/>
  <c r="D171" i="5"/>
  <c r="D172" i="5"/>
  <c r="D173" i="5"/>
  <c r="D174" i="5"/>
  <c r="D175" i="5"/>
  <c r="D176" i="5"/>
  <c r="D177" i="5"/>
  <c r="D178" i="5"/>
  <c r="D179" i="5"/>
  <c r="D180" i="5"/>
  <c r="D181" i="5"/>
  <c r="D182" i="5"/>
  <c r="D183" i="5"/>
  <c r="D184" i="5"/>
  <c r="D185" i="5"/>
  <c r="D186" i="5"/>
  <c r="D187" i="5"/>
  <c r="D188" i="5"/>
  <c r="D189" i="5"/>
  <c r="D190" i="5"/>
  <c r="D191" i="5"/>
  <c r="D192" i="5"/>
  <c r="D193" i="5"/>
  <c r="D194" i="5"/>
  <c r="D195" i="5"/>
  <c r="D196" i="5"/>
  <c r="D197" i="5"/>
  <c r="D198" i="5"/>
  <c r="D199" i="5"/>
  <c r="D200" i="5"/>
  <c r="D201" i="5"/>
  <c r="D202" i="5"/>
  <c r="D203" i="5"/>
  <c r="D204" i="5"/>
  <c r="D205" i="5"/>
  <c r="D206" i="5"/>
  <c r="D207" i="5"/>
  <c r="D208" i="5"/>
  <c r="D209" i="5"/>
  <c r="D210" i="5"/>
  <c r="D211" i="5"/>
  <c r="D212" i="5"/>
  <c r="D213" i="5"/>
  <c r="D214" i="5"/>
  <c r="D215" i="5"/>
  <c r="D216" i="5"/>
  <c r="D217" i="5"/>
  <c r="D218" i="5"/>
  <c r="D219" i="5"/>
  <c r="D220" i="5"/>
  <c r="D221" i="5"/>
  <c r="D222" i="5"/>
  <c r="D223" i="5"/>
  <c r="D224" i="5"/>
  <c r="D225" i="5"/>
  <c r="D226" i="5"/>
  <c r="D227" i="5"/>
  <c r="D228" i="5"/>
  <c r="D229" i="5"/>
  <c r="D230" i="5"/>
  <c r="D231" i="5"/>
  <c r="D232" i="5"/>
  <c r="D233" i="5"/>
  <c r="D234" i="5"/>
  <c r="D235" i="5"/>
  <c r="D236" i="5"/>
  <c r="D237" i="5"/>
  <c r="D238" i="5"/>
  <c r="D239" i="5"/>
  <c r="D240" i="5"/>
  <c r="D241" i="5"/>
  <c r="D242" i="5"/>
  <c r="D243" i="5"/>
  <c r="D244" i="5"/>
  <c r="D245" i="5"/>
  <c r="D246" i="5"/>
  <c r="D247" i="5"/>
  <c r="D248" i="5"/>
  <c r="D249" i="5"/>
  <c r="D250" i="5"/>
  <c r="D251" i="5"/>
  <c r="D252" i="5"/>
  <c r="D253" i="5"/>
  <c r="D254" i="5"/>
  <c r="D255" i="5"/>
  <c r="D256" i="5"/>
  <c r="D257" i="5"/>
  <c r="D258" i="5"/>
  <c r="D259" i="5"/>
  <c r="D260" i="5"/>
  <c r="D261" i="5"/>
  <c r="D262" i="5"/>
  <c r="D263" i="5"/>
  <c r="D264" i="5"/>
  <c r="D265" i="5"/>
  <c r="D266" i="5"/>
  <c r="D267" i="5"/>
  <c r="D268" i="5"/>
  <c r="D269" i="5"/>
  <c r="D270" i="5"/>
  <c r="D271" i="5"/>
  <c r="D272" i="5"/>
  <c r="D273" i="5"/>
  <c r="D274" i="5"/>
  <c r="D275" i="5"/>
  <c r="D276" i="5"/>
  <c r="D277" i="5"/>
  <c r="D278" i="5"/>
  <c r="D279" i="5"/>
  <c r="D280" i="5"/>
  <c r="D281" i="5"/>
  <c r="D282" i="5"/>
  <c r="D283" i="5"/>
  <c r="D284" i="5"/>
  <c r="D285" i="5"/>
  <c r="D286" i="5"/>
  <c r="D287" i="5"/>
  <c r="D288" i="5"/>
  <c r="D289" i="5"/>
  <c r="D290" i="5"/>
  <c r="D291" i="5"/>
  <c r="D292" i="5"/>
  <c r="D293" i="5"/>
  <c r="D294" i="5"/>
  <c r="D295" i="5"/>
  <c r="D296" i="5"/>
  <c r="D297" i="5"/>
  <c r="D298" i="5"/>
  <c r="D299" i="5"/>
  <c r="D300" i="5"/>
  <c r="D301" i="5"/>
  <c r="D302" i="5"/>
  <c r="D303" i="5"/>
  <c r="D304" i="5"/>
  <c r="D305" i="5"/>
  <c r="D306" i="5"/>
  <c r="D307" i="5"/>
  <c r="D308" i="5"/>
  <c r="D309" i="5"/>
  <c r="D310" i="5"/>
  <c r="D311" i="5"/>
  <c r="D312" i="5"/>
  <c r="D313" i="5"/>
  <c r="D314" i="5"/>
  <c r="D315" i="5"/>
  <c r="D316" i="5"/>
  <c r="D317" i="5"/>
  <c r="D318" i="5"/>
  <c r="N11" i="2"/>
  <c r="N17" i="2"/>
  <c r="O28" i="2"/>
  <c r="O24" i="2"/>
  <c r="O7" i="2"/>
  <c r="O17" i="2"/>
  <c r="O31" i="2"/>
  <c r="O13" i="2"/>
  <c r="O15" i="2"/>
  <c r="O3" i="2"/>
  <c r="O11" i="2"/>
  <c r="O12" i="2"/>
  <c r="O21" i="2"/>
  <c r="O6" i="2"/>
  <c r="O14" i="2"/>
  <c r="O22" i="2"/>
  <c r="O23" i="2"/>
  <c r="O20" i="2"/>
  <c r="O8" i="2"/>
  <c r="O27" i="2"/>
  <c r="O19" i="2"/>
  <c r="O10" i="2"/>
  <c r="O30" i="2"/>
  <c r="O29" i="2"/>
  <c r="O4" i="2"/>
  <c r="O25" i="2"/>
  <c r="O16" i="2"/>
  <c r="O9" i="2"/>
  <c r="O26" i="2"/>
  <c r="O18" i="2"/>
  <c r="O5" i="2"/>
</calcChain>
</file>

<file path=xl/sharedStrings.xml><?xml version="1.0" encoding="utf-8"?>
<sst xmlns="http://schemas.openxmlformats.org/spreadsheetml/2006/main" count="312" uniqueCount="160">
  <si>
    <t>A</t>
  </si>
  <si>
    <t>Cours à l'année</t>
  </si>
  <si>
    <t>S'inscrit</t>
  </si>
  <si>
    <t>Fabienne</t>
  </si>
  <si>
    <t>Jacq</t>
  </si>
  <si>
    <t>Florian</t>
  </si>
  <si>
    <t>Stage initiation</t>
  </si>
  <si>
    <t>Invitation</t>
  </si>
  <si>
    <t>Michel</t>
  </si>
  <si>
    <t>VATAN</t>
  </si>
  <si>
    <t>LIONEL</t>
  </si>
  <si>
    <t>Yana</t>
  </si>
  <si>
    <t>Richard</t>
  </si>
  <si>
    <t>Stage Extrem'compo</t>
  </si>
  <si>
    <t>Sébastien</t>
  </si>
  <si>
    <t>Christophe</t>
  </si>
  <si>
    <t>Jacqueline</t>
  </si>
  <si>
    <t>Lidia</t>
  </si>
  <si>
    <t>Tasilda</t>
  </si>
  <si>
    <t>Jérôme</t>
  </si>
  <si>
    <t>Vanessa</t>
  </si>
  <si>
    <t>Max</t>
  </si>
  <si>
    <t>Maud</t>
  </si>
  <si>
    <t>Solline</t>
  </si>
  <si>
    <t>Clothilde</t>
  </si>
  <si>
    <t>VILLE</t>
  </si>
  <si>
    <t>Marie-Thérèse</t>
  </si>
  <si>
    <t>Dany</t>
  </si>
  <si>
    <t>Martin</t>
  </si>
  <si>
    <t>Ludivine</t>
  </si>
  <si>
    <t xml:space="preserve">VIELLIARD </t>
  </si>
  <si>
    <t>Stage Perfectionnement</t>
  </si>
  <si>
    <t>Maxime</t>
  </si>
  <si>
    <t>Oui</t>
  </si>
  <si>
    <t>Stage nuit</t>
  </si>
  <si>
    <t>Non</t>
  </si>
  <si>
    <t>26ZTR</t>
  </si>
  <si>
    <t>VRAY</t>
  </si>
  <si>
    <t>julien</t>
  </si>
  <si>
    <t>212VQ</t>
  </si>
  <si>
    <t>Sydney</t>
  </si>
  <si>
    <t>Achat</t>
  </si>
  <si>
    <t>Code Vérification</t>
  </si>
  <si>
    <t>Pass Annuel</t>
  </si>
  <si>
    <t>Bon Lookingo</t>
  </si>
  <si>
    <t>Type de stage</t>
  </si>
  <si>
    <t>Stage macro</t>
  </si>
  <si>
    <t>Stage Compact</t>
  </si>
  <si>
    <t>Nbre de Participants</t>
  </si>
  <si>
    <t>Stage Noir et Blanc</t>
  </si>
  <si>
    <t>Stage Post-Traitement</t>
  </si>
  <si>
    <t>Date de fin de Validité du bon</t>
  </si>
  <si>
    <t>Commentaires</t>
  </si>
  <si>
    <t>Statut</t>
  </si>
  <si>
    <t>Stage fin de validité</t>
  </si>
  <si>
    <t>Total</t>
  </si>
  <si>
    <t>(vide)</t>
  </si>
  <si>
    <t>Bon Cadeau</t>
  </si>
  <si>
    <t>Réservation Classique</t>
  </si>
  <si>
    <t>JT</t>
  </si>
  <si>
    <t>Patricio</t>
  </si>
  <si>
    <t>Animateur</t>
  </si>
  <si>
    <t>Date de réservation</t>
  </si>
  <si>
    <t>Nature</t>
  </si>
  <si>
    <t>Nombre de NOM</t>
  </si>
  <si>
    <t>Min</t>
  </si>
  <si>
    <t>Taux de remplissage</t>
  </si>
  <si>
    <t>Nombre de date</t>
  </si>
  <si>
    <t>Nombre de places Maximum</t>
  </si>
  <si>
    <t>Inscriptions</t>
  </si>
  <si>
    <t>Avancement</t>
  </si>
  <si>
    <t>Retrocession</t>
  </si>
  <si>
    <t>DATE DU STAGE</t>
  </si>
  <si>
    <t>NOM</t>
  </si>
  <si>
    <t>PRENOM</t>
  </si>
  <si>
    <t>TELEPHONE</t>
  </si>
  <si>
    <t>MAIL</t>
  </si>
  <si>
    <t>Valeur</t>
  </si>
  <si>
    <t>Reste à regler</t>
  </si>
  <si>
    <t>Acompte versé</t>
  </si>
  <si>
    <t xml:space="preserve"> </t>
  </si>
  <si>
    <t xml:space="preserve"> Sophie</t>
  </si>
  <si>
    <t>Robert</t>
  </si>
  <si>
    <t>Thomas</t>
  </si>
  <si>
    <t>KGB</t>
  </si>
  <si>
    <t>Stéphanie</t>
  </si>
  <si>
    <t>Xavier</t>
  </si>
  <si>
    <t>Didier</t>
  </si>
  <si>
    <t>Durand</t>
  </si>
  <si>
    <t>Emilie</t>
  </si>
  <si>
    <t>Virginie</t>
  </si>
  <si>
    <t>Bruno</t>
  </si>
  <si>
    <t>Eric</t>
  </si>
  <si>
    <t>Somme</t>
  </si>
  <si>
    <t>(Tout)</t>
  </si>
  <si>
    <t>Jour de saisie</t>
  </si>
  <si>
    <t>NB sur Nbre de Participants</t>
  </si>
  <si>
    <t>270LP</t>
  </si>
  <si>
    <t>Joker 1</t>
  </si>
  <si>
    <t>Joker 2</t>
  </si>
  <si>
    <t>Annulation de ma part</t>
  </si>
  <si>
    <t>Date de fin avec Joker</t>
  </si>
  <si>
    <t>Stage à venir</t>
  </si>
  <si>
    <t>Somme 0</t>
  </si>
  <si>
    <t>Civilité</t>
  </si>
  <si>
    <t>Mademoiselle</t>
  </si>
  <si>
    <t xml:space="preserve">Madame </t>
  </si>
  <si>
    <t>Monsieur</t>
  </si>
  <si>
    <t>Horodateur</t>
  </si>
  <si>
    <t>Votre Civilité</t>
  </si>
  <si>
    <t>Votre nom</t>
  </si>
  <si>
    <t>Votre prénom</t>
  </si>
  <si>
    <t>Votre adresse</t>
  </si>
  <si>
    <t>Complément d'adresse 1</t>
  </si>
  <si>
    <t>Complément d'adresse 2</t>
  </si>
  <si>
    <t>Votre code postal</t>
  </si>
  <si>
    <t>Votre ville</t>
  </si>
  <si>
    <t>Votre numéro de téléphone</t>
  </si>
  <si>
    <t>Votre adresse mail</t>
  </si>
  <si>
    <t>Civilité du bénéficiaire</t>
  </si>
  <si>
    <t>Type de stage offert</t>
  </si>
  <si>
    <t>Quel mode de règlement souhaitez-vous utiliser?</t>
  </si>
  <si>
    <t>Nom du bénéficiaire</t>
  </si>
  <si>
    <t>Prénom du bénéficiaire</t>
  </si>
  <si>
    <t>Règlement reçu</t>
  </si>
  <si>
    <t>Reglement</t>
  </si>
  <si>
    <t>Attente chèque</t>
  </si>
  <si>
    <t>Nom</t>
  </si>
  <si>
    <t>Prénom</t>
  </si>
  <si>
    <t>Telephone</t>
  </si>
  <si>
    <t>Mail</t>
  </si>
  <si>
    <t>Groupe</t>
  </si>
  <si>
    <t>Demande de renseignement</t>
  </si>
  <si>
    <t>Emeline</t>
  </si>
  <si>
    <t>Attention : Anniversaire d'Eliot</t>
  </si>
  <si>
    <t>AAAAA</t>
  </si>
  <si>
    <t>Etc</t>
  </si>
  <si>
    <t>WAT</t>
  </si>
  <si>
    <t>VON</t>
  </si>
  <si>
    <t>VOG</t>
  </si>
  <si>
    <t>VIZ</t>
  </si>
  <si>
    <t>VIV</t>
  </si>
  <si>
    <t>VIRG</t>
  </si>
  <si>
    <t>VIL</t>
  </si>
  <si>
    <t>VILL</t>
  </si>
  <si>
    <t>VILA</t>
  </si>
  <si>
    <t>VIEL</t>
  </si>
  <si>
    <t>VID</t>
  </si>
  <si>
    <t>VIA</t>
  </si>
  <si>
    <t>VESS</t>
  </si>
  <si>
    <t>VER</t>
  </si>
  <si>
    <t>VERD</t>
  </si>
  <si>
    <t>VERDE</t>
  </si>
  <si>
    <t>VAU</t>
  </si>
  <si>
    <t>fdqdsf</t>
  </si>
  <si>
    <t>dsfsd</t>
  </si>
  <si>
    <t>dsfdsF</t>
  </si>
  <si>
    <t>DSfds</t>
  </si>
  <si>
    <t>CVS</t>
  </si>
  <si>
    <t>VFFSGS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</si>
</sst>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5" formatCode="dd/mm/yy;@"/>
    <numFmt numFmtId="166" formatCode="_-* #,##0\ _€_-;\-* #,##0\ _€_-;_-* &quot;-&quot;??\ _€_-;_-@_-"/>
    <numFmt numFmtId="167" formatCode="[$-40C]mmmm\-yy;@"/>
    <numFmt numFmtId="168" formatCode="[$-40C]mmm\-yy;@"/>
    <numFmt numFmtId="169" formatCode="0#&quot; &quot;##&quot; &quot;##&quot; &quot;##&quot; &quot;##"/>
  </numFmts>
  <fonts count="32" x14ac:knownFonts="1">
    <font>
      <sz val="12"/>
      <color theme="1"/>
      <name val="Calibri"/>
      <family val="2"/>
      <scheme val="minor"/>
    </font>
    <font>
      <sz val="8"/>
      <name val="Calibri"/>
      <family val="2"/>
    </font>
    <font>
      <sz val="8"/>
      <color indexed="8"/>
      <name val="Calibri"/>
    </font>
    <font>
      <sz val="12"/>
      <color indexed="8"/>
      <name val="Calibri"/>
      <family val="2"/>
    </font>
    <font>
      <sz val="8"/>
      <color indexed="8"/>
      <name val="Calibri"/>
      <family val="2"/>
    </font>
    <font>
      <sz val="8"/>
      <color indexed="9"/>
      <name val="Calibri"/>
    </font>
    <font>
      <sz val="8"/>
      <color indexed="9"/>
      <name val="Calibri"/>
      <family val="2"/>
    </font>
    <font>
      <b/>
      <sz val="8"/>
      <color indexed="8"/>
      <name val="Calibri"/>
      <family val="2"/>
    </font>
    <font>
      <b/>
      <sz val="8"/>
      <color indexed="9"/>
      <name val="Calibri"/>
      <family val="2"/>
    </font>
    <font>
      <i/>
      <sz val="8"/>
      <color indexed="8"/>
      <name val="Calibri"/>
      <family val="2"/>
    </font>
    <font>
      <b/>
      <i/>
      <sz val="8"/>
      <color indexed="8"/>
      <name val="Calibri"/>
      <family val="2"/>
    </font>
    <font>
      <u/>
      <sz val="12"/>
      <color theme="1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indexed="9"/>
      <name val="Calibri"/>
      <family val="2"/>
      <scheme val="minor"/>
    </font>
    <font>
      <b/>
      <sz val="8"/>
      <color indexed="9"/>
      <name val="Calibri"/>
      <family val="2"/>
      <scheme val="minor"/>
    </font>
    <font>
      <b/>
      <i/>
      <sz val="8"/>
      <color indexed="9"/>
      <name val="Calibri"/>
      <family val="2"/>
      <scheme val="minor"/>
    </font>
    <font>
      <b/>
      <sz val="8"/>
      <color theme="1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color indexed="8"/>
      <name val="Verdana"/>
    </font>
    <font>
      <u/>
      <sz val="8"/>
      <color indexed="12"/>
      <name val="Verdana"/>
    </font>
    <font>
      <sz val="8"/>
      <name val="Verdana"/>
    </font>
    <font>
      <sz val="8"/>
      <color rgb="FF000000"/>
      <name val="Verdana"/>
    </font>
    <font>
      <sz val="9.6"/>
      <color rgb="FF000000"/>
      <name val="Verdana"/>
    </font>
    <font>
      <sz val="8"/>
      <color theme="1"/>
      <name val="Calibri"/>
    </font>
    <font>
      <sz val="9"/>
      <color theme="1"/>
      <name val="Calibri"/>
    </font>
    <font>
      <sz val="9"/>
      <color indexed="8"/>
      <name val="Calibri"/>
    </font>
    <font>
      <sz val="9.6"/>
      <color rgb="FF000000"/>
      <name val="Arial"/>
    </font>
    <font>
      <sz val="6"/>
      <color indexed="8"/>
      <name val="Verdana"/>
    </font>
    <font>
      <sz val="9"/>
      <color theme="1"/>
      <name val="Calibri"/>
      <family val="2"/>
      <scheme val="minor"/>
    </font>
    <font>
      <sz val="6"/>
      <color rgb="FF000000"/>
      <name val="Verdana"/>
    </font>
    <font>
      <b/>
      <sz val="13"/>
      <color rgb="FF000000"/>
      <name val="Arial"/>
    </font>
    <font>
      <sz val="12"/>
      <color indexed="8"/>
      <name val="Verdana"/>
    </font>
  </fonts>
  <fills count="1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21"/>
        <bgColor indexed="64"/>
      </patternFill>
    </fill>
    <fill>
      <patternFill patternType="solid">
        <bgColor indexed="20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46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indexed="8"/>
      </right>
      <top style="thin">
        <color indexed="65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hair">
        <color indexed="55"/>
      </left>
      <right style="hair">
        <color indexed="55"/>
      </right>
      <top style="hair">
        <color indexed="55"/>
      </top>
      <bottom style="hair">
        <color indexed="55"/>
      </bottom>
      <diagonal/>
    </border>
    <border>
      <left style="hair">
        <color indexed="55"/>
      </left>
      <right style="thin">
        <color indexed="55"/>
      </right>
      <top style="hair">
        <color indexed="55"/>
      </top>
      <bottom style="hair">
        <color indexed="55"/>
      </bottom>
      <diagonal/>
    </border>
    <border>
      <left style="thin">
        <color indexed="55"/>
      </left>
      <right style="hair">
        <color indexed="55"/>
      </right>
      <top style="hair">
        <color indexed="55"/>
      </top>
      <bottom style="hair">
        <color indexed="55"/>
      </bottom>
      <diagonal/>
    </border>
    <border>
      <left style="thin">
        <color indexed="55"/>
      </left>
      <right style="hair">
        <color indexed="55"/>
      </right>
      <top style="hair">
        <color indexed="55"/>
      </top>
      <bottom style="thin">
        <color indexed="55"/>
      </bottom>
      <diagonal/>
    </border>
    <border>
      <left style="hair">
        <color indexed="55"/>
      </left>
      <right style="hair">
        <color indexed="55"/>
      </right>
      <top style="hair">
        <color indexed="55"/>
      </top>
      <bottom style="thin">
        <color indexed="55"/>
      </bottom>
      <diagonal/>
    </border>
    <border>
      <left style="hair">
        <color indexed="55"/>
      </left>
      <right style="thin">
        <color indexed="55"/>
      </right>
      <top style="hair">
        <color indexed="55"/>
      </top>
      <bottom style="thin">
        <color indexed="55"/>
      </bottom>
      <diagonal/>
    </border>
    <border>
      <left style="thin">
        <color indexed="12"/>
      </left>
      <right/>
      <top style="thin">
        <color indexed="12"/>
      </top>
      <bottom/>
      <diagonal/>
    </border>
    <border>
      <left style="thin">
        <color indexed="12"/>
      </left>
      <right/>
      <top/>
      <bottom/>
      <diagonal/>
    </border>
    <border>
      <left style="thin">
        <color indexed="12"/>
      </left>
      <right/>
      <top/>
      <bottom style="thin">
        <color indexed="12"/>
      </bottom>
      <diagonal/>
    </border>
    <border>
      <left/>
      <right/>
      <top style="thin">
        <color indexed="12"/>
      </top>
      <bottom/>
      <diagonal/>
    </border>
    <border>
      <left style="thin">
        <color indexed="12"/>
      </left>
      <right style="thin">
        <color indexed="12"/>
      </right>
      <top style="thin">
        <color indexed="12"/>
      </top>
      <bottom/>
      <diagonal/>
    </border>
    <border>
      <left style="thin">
        <color indexed="12"/>
      </left>
      <right style="thin">
        <color indexed="12"/>
      </right>
      <top/>
      <bottom/>
      <diagonal/>
    </border>
    <border>
      <left/>
      <right/>
      <top/>
      <bottom style="thin">
        <color indexed="12"/>
      </bottom>
      <diagonal/>
    </border>
    <border>
      <left style="thin">
        <color indexed="12"/>
      </left>
      <right style="thin">
        <color indexed="12"/>
      </right>
      <top/>
      <bottom style="thin">
        <color indexed="12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/>
      <diagonal/>
    </border>
    <border>
      <left style="thin">
        <color indexed="55"/>
      </left>
      <right style="thin">
        <color indexed="55"/>
      </right>
      <top style="thin">
        <color indexed="8"/>
      </top>
      <bottom/>
      <diagonal/>
    </border>
    <border>
      <left style="thin">
        <color indexed="55"/>
      </left>
      <right style="thin">
        <color indexed="55"/>
      </right>
      <top style="thin">
        <color indexed="8"/>
      </top>
      <bottom style="thin">
        <color indexed="55"/>
      </bottom>
      <diagonal/>
    </border>
    <border>
      <left style="thin">
        <color indexed="55"/>
      </left>
      <right/>
      <top style="thin">
        <color indexed="55"/>
      </top>
      <bottom style="thin">
        <color indexed="55"/>
      </bottom>
      <diagonal/>
    </border>
    <border>
      <left style="thin">
        <color indexed="6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65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hair">
        <color indexed="55"/>
      </left>
      <right style="hair">
        <color indexed="55"/>
      </right>
      <top style="thin">
        <color indexed="55"/>
      </top>
      <bottom style="hair">
        <color indexed="55"/>
      </bottom>
      <diagonal/>
    </border>
    <border>
      <left style="hair">
        <color indexed="55"/>
      </left>
      <right style="thin">
        <color indexed="55"/>
      </right>
      <top style="thin">
        <color indexed="55"/>
      </top>
      <bottom style="hair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23"/>
      </bottom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 style="thin">
        <color indexed="8"/>
      </right>
      <top style="thin">
        <color indexed="65"/>
      </top>
      <bottom style="thin">
        <color indexed="8"/>
      </bottom>
      <diagonal/>
    </border>
    <border>
      <left style="thin">
        <color auto="1"/>
      </left>
      <right/>
      <top style="thin">
        <color indexed="65"/>
      </top>
      <bottom/>
      <diagonal/>
    </border>
    <border>
      <left style="thin">
        <color auto="1"/>
      </left>
      <right/>
      <top style="thin">
        <color indexed="65"/>
      </top>
      <bottom style="thin">
        <color indexed="8"/>
      </bottom>
      <diagonal/>
    </border>
  </borders>
  <cellStyleXfs count="282">
    <xf numFmtId="0" fontId="0" fillId="0" borderId="0"/>
    <xf numFmtId="0" fontId="11" fillId="0" borderId="0" applyNumberFormat="0" applyFill="0" applyBorder="0" applyAlignment="0" applyProtection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</cellStyleXfs>
  <cellXfs count="171">
    <xf numFmtId="0" fontId="0" fillId="0" borderId="0" xfId="0"/>
    <xf numFmtId="0" fontId="2" fillId="0" borderId="0" xfId="0" applyFont="1"/>
    <xf numFmtId="49" fontId="0" fillId="0" borderId="0" xfId="0" applyNumberFormat="1" applyFont="1"/>
    <xf numFmtId="0" fontId="2" fillId="0" borderId="0" xfId="0" applyFont="1" applyFill="1"/>
    <xf numFmtId="49" fontId="2" fillId="0" borderId="0" xfId="0" applyNumberFormat="1" applyFont="1" applyFill="1" applyAlignment="1">
      <alignment horizontal="center" vertical="center" wrapText="1"/>
    </xf>
    <xf numFmtId="14" fontId="2" fillId="0" borderId="0" xfId="0" applyNumberFormat="1" applyFont="1" applyFill="1"/>
    <xf numFmtId="14" fontId="2" fillId="0" borderId="0" xfId="0" applyNumberFormat="1" applyFont="1"/>
    <xf numFmtId="14" fontId="5" fillId="3" borderId="0" xfId="0" applyNumberFormat="1" applyFont="1" applyFill="1"/>
    <xf numFmtId="0" fontId="4" fillId="0" borderId="0" xfId="0" applyFont="1"/>
    <xf numFmtId="166" fontId="4" fillId="2" borderId="0" xfId="2" applyNumberFormat="1" applyFont="1" applyFill="1"/>
    <xf numFmtId="166" fontId="4" fillId="2" borderId="0" xfId="2" applyNumberFormat="1" applyFont="1" applyFill="1" applyAlignment="1">
      <alignment horizontal="right"/>
    </xf>
    <xf numFmtId="0" fontId="4" fillId="2" borderId="0" xfId="0" applyFont="1" applyFill="1"/>
    <xf numFmtId="0" fontId="0" fillId="2" borderId="0" xfId="0" applyFill="1"/>
    <xf numFmtId="0" fontId="4" fillId="2" borderId="11" xfId="0" applyFont="1" applyFill="1" applyBorder="1"/>
    <xf numFmtId="0" fontId="4" fillId="2" borderId="12" xfId="0" applyFont="1" applyFill="1" applyBorder="1"/>
    <xf numFmtId="166" fontId="4" fillId="2" borderId="11" xfId="2" applyNumberFormat="1" applyFont="1" applyFill="1" applyBorder="1"/>
    <xf numFmtId="166" fontId="4" fillId="2" borderId="12" xfId="2" applyNumberFormat="1" applyFont="1" applyFill="1" applyBorder="1"/>
    <xf numFmtId="166" fontId="4" fillId="2" borderId="15" xfId="2" applyNumberFormat="1" applyFont="1" applyFill="1" applyBorder="1"/>
    <xf numFmtId="166" fontId="4" fillId="2" borderId="16" xfId="2" applyNumberFormat="1" applyFont="1" applyFill="1" applyBorder="1"/>
    <xf numFmtId="166" fontId="9" fillId="2" borderId="17" xfId="2" applyNumberFormat="1" applyFont="1" applyFill="1" applyBorder="1"/>
    <xf numFmtId="166" fontId="9" fillId="2" borderId="18" xfId="2" applyNumberFormat="1" applyFont="1" applyFill="1" applyBorder="1"/>
    <xf numFmtId="166" fontId="9" fillId="2" borderId="19" xfId="2" applyNumberFormat="1" applyFont="1" applyFill="1" applyBorder="1"/>
    <xf numFmtId="166" fontId="10" fillId="2" borderId="20" xfId="2" applyNumberFormat="1" applyFont="1" applyFill="1" applyBorder="1" applyAlignment="1">
      <alignment horizontal="right"/>
    </xf>
    <xf numFmtId="166" fontId="7" fillId="2" borderId="21" xfId="2" applyNumberFormat="1" applyFont="1" applyFill="1" applyBorder="1"/>
    <xf numFmtId="166" fontId="10" fillId="2" borderId="0" xfId="2" applyNumberFormat="1" applyFont="1" applyFill="1" applyBorder="1" applyAlignment="1">
      <alignment horizontal="right"/>
    </xf>
    <xf numFmtId="166" fontId="7" fillId="2" borderId="22" xfId="2" applyNumberFormat="1" applyFont="1" applyFill="1" applyBorder="1"/>
    <xf numFmtId="166" fontId="10" fillId="2" borderId="23" xfId="2" applyNumberFormat="1" applyFont="1" applyFill="1" applyBorder="1" applyAlignment="1">
      <alignment horizontal="right"/>
    </xf>
    <xf numFmtId="10" fontId="7" fillId="2" borderId="24" xfId="3" applyNumberFormat="1" applyFont="1" applyFill="1" applyBorder="1"/>
    <xf numFmtId="166" fontId="4" fillId="2" borderId="0" xfId="2" applyNumberFormat="1" applyFont="1" applyFill="1" applyBorder="1"/>
    <xf numFmtId="0" fontId="4" fillId="2" borderId="0" xfId="0" applyFont="1" applyFill="1" applyBorder="1"/>
    <xf numFmtId="0" fontId="8" fillId="4" borderId="33" xfId="0" applyFont="1" applyFill="1" applyBorder="1"/>
    <xf numFmtId="0" fontId="8" fillId="4" borderId="34" xfId="0" applyFont="1" applyFill="1" applyBorder="1"/>
    <xf numFmtId="0" fontId="0" fillId="0" borderId="11" xfId="0" applyBorder="1"/>
    <xf numFmtId="167" fontId="4" fillId="2" borderId="0" xfId="0" applyNumberFormat="1" applyFont="1" applyFill="1"/>
    <xf numFmtId="0" fontId="6" fillId="2" borderId="0" xfId="0" applyFont="1" applyFill="1" applyBorder="1"/>
    <xf numFmtId="166" fontId="12" fillId="2" borderId="8" xfId="0" applyNumberFormat="1" applyFont="1" applyFill="1" applyBorder="1"/>
    <xf numFmtId="166" fontId="12" fillId="2" borderId="10" xfId="0" applyNumberFormat="1" applyFont="1" applyFill="1" applyBorder="1"/>
    <xf numFmtId="166" fontId="12" fillId="2" borderId="1" xfId="0" applyNumberFormat="1" applyFont="1" applyFill="1" applyBorder="1"/>
    <xf numFmtId="166" fontId="12" fillId="2" borderId="25" xfId="0" applyNumberFormat="1" applyFont="1" applyFill="1" applyBorder="1"/>
    <xf numFmtId="166" fontId="12" fillId="2" borderId="26" xfId="0" applyNumberFormat="1" applyFont="1" applyFill="1" applyBorder="1"/>
    <xf numFmtId="166" fontId="12" fillId="2" borderId="27" xfId="0" applyNumberFormat="1" applyFont="1" applyFill="1" applyBorder="1"/>
    <xf numFmtId="166" fontId="12" fillId="2" borderId="30" xfId="0" applyNumberFormat="1" applyFont="1" applyFill="1" applyBorder="1"/>
    <xf numFmtId="166" fontId="13" fillId="2" borderId="32" xfId="0" applyNumberFormat="1" applyFont="1" applyFill="1" applyBorder="1"/>
    <xf numFmtId="166" fontId="14" fillId="4" borderId="35" xfId="0" applyNumberFormat="1" applyFont="1" applyFill="1" applyBorder="1"/>
    <xf numFmtId="166" fontId="16" fillId="2" borderId="8" xfId="0" applyNumberFormat="1" applyFont="1" applyFill="1" applyBorder="1"/>
    <xf numFmtId="0" fontId="12" fillId="0" borderId="2" xfId="0" applyFont="1" applyBorder="1"/>
    <xf numFmtId="0" fontId="12" fillId="0" borderId="3" xfId="0" applyFont="1" applyBorder="1"/>
    <xf numFmtId="0" fontId="12" fillId="0" borderId="4" xfId="0" applyFont="1" applyBorder="1"/>
    <xf numFmtId="0" fontId="12" fillId="0" borderId="5" xfId="0" applyFont="1" applyBorder="1"/>
    <xf numFmtId="0" fontId="12" fillId="0" borderId="6" xfId="0" applyFont="1" applyBorder="1"/>
    <xf numFmtId="0" fontId="12" fillId="2" borderId="8" xfId="0" applyFont="1" applyFill="1" applyBorder="1"/>
    <xf numFmtId="0" fontId="14" fillId="5" borderId="1" xfId="0" applyFont="1" applyFill="1" applyBorder="1"/>
    <xf numFmtId="0" fontId="14" fillId="5" borderId="36" xfId="0" applyFont="1" applyFill="1" applyBorder="1"/>
    <xf numFmtId="167" fontId="14" fillId="5" borderId="10" xfId="0" applyNumberFormat="1" applyFont="1" applyFill="1" applyBorder="1"/>
    <xf numFmtId="0" fontId="14" fillId="5" borderId="8" xfId="0" applyNumberFormat="1" applyFont="1" applyFill="1" applyBorder="1"/>
    <xf numFmtId="0" fontId="14" fillId="5" borderId="10" xfId="0" applyNumberFormat="1" applyFont="1" applyFill="1" applyBorder="1"/>
    <xf numFmtId="0" fontId="14" fillId="5" borderId="38" xfId="0" applyNumberFormat="1" applyFont="1" applyFill="1" applyBorder="1"/>
    <xf numFmtId="0" fontId="13" fillId="2" borderId="0" xfId="0" applyFont="1" applyFill="1" applyBorder="1"/>
    <xf numFmtId="167" fontId="13" fillId="2" borderId="0" xfId="0" applyNumberFormat="1" applyFont="1" applyFill="1" applyBorder="1"/>
    <xf numFmtId="0" fontId="13" fillId="2" borderId="31" xfId="0" applyFont="1" applyFill="1" applyBorder="1"/>
    <xf numFmtId="0" fontId="12" fillId="2" borderId="37" xfId="0" applyNumberFormat="1" applyFont="1" applyFill="1" applyBorder="1" applyAlignment="1">
      <alignment horizontal="center"/>
    </xf>
    <xf numFmtId="0" fontId="12" fillId="2" borderId="0" xfId="0" applyNumberFormat="1" applyFont="1" applyFill="1" applyAlignment="1">
      <alignment horizontal="center"/>
    </xf>
    <xf numFmtId="0" fontId="14" fillId="5" borderId="7" xfId="0" applyNumberFormat="1" applyFont="1" applyFill="1" applyBorder="1" applyAlignment="1">
      <alignment horizontal="center"/>
    </xf>
    <xf numFmtId="0" fontId="14" fillId="5" borderId="39" xfId="0" applyNumberFormat="1" applyFont="1" applyFill="1" applyBorder="1" applyAlignment="1">
      <alignment horizontal="center"/>
    </xf>
    <xf numFmtId="0" fontId="4" fillId="0" borderId="0" xfId="0" applyFont="1" applyBorder="1"/>
    <xf numFmtId="0" fontId="0" fillId="0" borderId="0" xfId="0" applyBorder="1"/>
    <xf numFmtId="0" fontId="12" fillId="0" borderId="41" xfId="0" applyFont="1" applyBorder="1"/>
    <xf numFmtId="165" fontId="18" fillId="0" borderId="0" xfId="0" applyNumberFormat="1" applyFont="1" applyFill="1" applyAlignment="1">
      <alignment horizontal="center" vertical="center" wrapText="1"/>
    </xf>
    <xf numFmtId="49" fontId="18" fillId="0" borderId="0" xfId="0" applyNumberFormat="1" applyFont="1" applyFill="1" applyAlignment="1">
      <alignment horizontal="center" vertical="center" wrapText="1"/>
    </xf>
    <xf numFmtId="0" fontId="18" fillId="0" borderId="0" xfId="0" applyFont="1" applyFill="1" applyAlignment="1">
      <alignment horizontal="center" vertical="center" wrapText="1"/>
    </xf>
    <xf numFmtId="2" fontId="18" fillId="0" borderId="0" xfId="0" applyNumberFormat="1" applyFont="1" applyFill="1" applyAlignment="1">
      <alignment horizontal="center" vertical="center" wrapText="1"/>
    </xf>
    <xf numFmtId="165" fontId="18" fillId="0" borderId="0" xfId="0" applyNumberFormat="1" applyFont="1" applyFill="1"/>
    <xf numFmtId="0" fontId="18" fillId="0" borderId="0" xfId="0" applyFont="1" applyFill="1"/>
    <xf numFmtId="0" fontId="19" fillId="0" borderId="0" xfId="1" applyFont="1" applyFill="1"/>
    <xf numFmtId="14" fontId="18" fillId="0" borderId="0" xfId="0" applyNumberFormat="1" applyFont="1" applyFill="1"/>
    <xf numFmtId="0" fontId="18" fillId="0" borderId="0" xfId="0" applyFont="1" applyFill="1" applyAlignment="1">
      <alignment horizontal="center"/>
    </xf>
    <xf numFmtId="0" fontId="20" fillId="0" borderId="0" xfId="0" applyFont="1" applyFill="1"/>
    <xf numFmtId="14" fontId="20" fillId="0" borderId="0" xfId="0" applyNumberFormat="1" applyFont="1" applyFill="1"/>
    <xf numFmtId="49" fontId="19" fillId="0" borderId="0" xfId="1" applyNumberFormat="1" applyFont="1" applyFill="1"/>
    <xf numFmtId="0" fontId="18" fillId="0" borderId="0" xfId="0" applyFont="1" applyFill="1" applyAlignment="1">
      <alignment horizontal="left"/>
    </xf>
    <xf numFmtId="165" fontId="20" fillId="0" borderId="0" xfId="0" applyNumberFormat="1" applyFont="1" applyFill="1"/>
    <xf numFmtId="0" fontId="20" fillId="0" borderId="0" xfId="0" applyFont="1" applyFill="1" applyAlignment="1">
      <alignment horizontal="center"/>
    </xf>
    <xf numFmtId="2" fontId="18" fillId="0" borderId="0" xfId="0" applyNumberFormat="1" applyFont="1" applyFill="1"/>
    <xf numFmtId="169" fontId="18" fillId="0" borderId="0" xfId="0" applyNumberFormat="1" applyFont="1" applyFill="1" applyAlignment="1">
      <alignment horizontal="center" vertical="center" wrapText="1"/>
    </xf>
    <xf numFmtId="169" fontId="18" fillId="0" borderId="0" xfId="0" applyNumberFormat="1" applyFont="1" applyFill="1" applyAlignment="1">
      <alignment horizontal="center"/>
    </xf>
    <xf numFmtId="169" fontId="20" fillId="0" borderId="0" xfId="0" applyNumberFormat="1" applyFont="1" applyFill="1" applyAlignment="1">
      <alignment horizontal="center"/>
    </xf>
    <xf numFmtId="0" fontId="21" fillId="0" borderId="0" xfId="0" applyFont="1" applyFill="1"/>
    <xf numFmtId="169" fontId="21" fillId="0" borderId="0" xfId="0" applyNumberFormat="1" applyFont="1" applyFill="1" applyAlignment="1">
      <alignment horizontal="center"/>
    </xf>
    <xf numFmtId="14" fontId="21" fillId="0" borderId="0" xfId="0" applyNumberFormat="1" applyFont="1" applyFill="1"/>
    <xf numFmtId="0" fontId="0" fillId="0" borderId="1" xfId="0" pivotButton="1" applyFont="1" applyBorder="1"/>
    <xf numFmtId="169" fontId="2" fillId="0" borderId="0" xfId="0" applyNumberFormat="1" applyFont="1" applyAlignment="1">
      <alignment horizontal="center"/>
    </xf>
    <xf numFmtId="169" fontId="23" fillId="0" borderId="0" xfId="0" applyNumberFormat="1" applyFont="1" applyAlignment="1">
      <alignment horizontal="center"/>
    </xf>
    <xf numFmtId="0" fontId="23" fillId="0" borderId="0" xfId="0" applyFont="1"/>
    <xf numFmtId="0" fontId="24" fillId="0" borderId="0" xfId="0" applyFont="1"/>
    <xf numFmtId="0" fontId="25" fillId="0" borderId="0" xfId="0" applyFont="1"/>
    <xf numFmtId="0" fontId="27" fillId="0" borderId="0" xfId="0" applyFont="1" applyFill="1" applyAlignment="1">
      <alignment vertical="center" wrapText="1"/>
    </xf>
    <xf numFmtId="0" fontId="27" fillId="0" borderId="0" xfId="0" applyFont="1" applyFill="1" applyAlignment="1">
      <alignment wrapText="1"/>
    </xf>
    <xf numFmtId="0" fontId="12" fillId="0" borderId="8" xfId="0" applyFont="1" applyBorder="1"/>
    <xf numFmtId="0" fontId="12" fillId="0" borderId="1" xfId="0" pivotButton="1" applyFont="1" applyBorder="1"/>
    <xf numFmtId="169" fontId="12" fillId="0" borderId="1" xfId="0" pivotButton="1" applyNumberFormat="1" applyFont="1" applyBorder="1" applyAlignment="1">
      <alignment horizontal="center"/>
    </xf>
    <xf numFmtId="0" fontId="28" fillId="0" borderId="8" xfId="0" pivotButton="1" applyFont="1" applyBorder="1"/>
    <xf numFmtId="0" fontId="28" fillId="0" borderId="1" xfId="0" applyFont="1" applyBorder="1"/>
    <xf numFmtId="0" fontId="28" fillId="0" borderId="2" xfId="0" applyFont="1" applyBorder="1"/>
    <xf numFmtId="0" fontId="28" fillId="0" borderId="1" xfId="0" pivotButton="1" applyFont="1" applyBorder="1"/>
    <xf numFmtId="14" fontId="18" fillId="0" borderId="0" xfId="0" applyNumberFormat="1" applyFont="1" applyFill="1" applyAlignment="1">
      <alignment horizontal="center" vertical="center" wrapText="1"/>
    </xf>
    <xf numFmtId="0" fontId="22" fillId="0" borderId="0" xfId="0" applyFont="1" applyFill="1"/>
    <xf numFmtId="14" fontId="22" fillId="0" borderId="0" xfId="0" applyNumberFormat="1" applyFont="1" applyFill="1"/>
    <xf numFmtId="168" fontId="12" fillId="2" borderId="8" xfId="0" applyNumberFormat="1" applyFont="1" applyFill="1" applyBorder="1"/>
    <xf numFmtId="168" fontId="14" fillId="2" borderId="8" xfId="0" applyNumberFormat="1" applyFont="1" applyFill="1" applyBorder="1"/>
    <xf numFmtId="168" fontId="13" fillId="2" borderId="32" xfId="0" applyNumberFormat="1" applyFont="1" applyFill="1" applyBorder="1"/>
    <xf numFmtId="168" fontId="0" fillId="0" borderId="0" xfId="0" applyNumberFormat="1"/>
    <xf numFmtId="168" fontId="13" fillId="2" borderId="0" xfId="0" applyNumberFormat="1" applyFont="1" applyFill="1" applyBorder="1"/>
    <xf numFmtId="168" fontId="14" fillId="5" borderId="1" xfId="0" applyNumberFormat="1" applyFont="1" applyFill="1" applyBorder="1"/>
    <xf numFmtId="168" fontId="14" fillId="5" borderId="37" xfId="0" applyNumberFormat="1" applyFont="1" applyFill="1" applyBorder="1"/>
    <xf numFmtId="168" fontId="14" fillId="5" borderId="7" xfId="0" applyNumberFormat="1" applyFont="1" applyFill="1" applyBorder="1"/>
    <xf numFmtId="168" fontId="0" fillId="2" borderId="0" xfId="0" applyNumberFormat="1" applyFill="1"/>
    <xf numFmtId="168" fontId="4" fillId="2" borderId="0" xfId="0" applyNumberFormat="1" applyFont="1" applyFill="1"/>
    <xf numFmtId="0" fontId="25" fillId="0" borderId="0" xfId="0" applyFont="1" applyAlignment="1">
      <alignment horizontal="left"/>
    </xf>
    <xf numFmtId="0" fontId="24" fillId="0" borderId="0" xfId="0" applyFont="1" applyAlignment="1">
      <alignment horizontal="left"/>
    </xf>
    <xf numFmtId="0" fontId="25" fillId="0" borderId="40" xfId="0" applyFont="1" applyBorder="1" applyAlignment="1">
      <alignment wrapText="1"/>
    </xf>
    <xf numFmtId="0" fontId="24" fillId="0" borderId="40" xfId="0" applyFont="1" applyBorder="1" applyAlignment="1">
      <alignment wrapText="1"/>
    </xf>
    <xf numFmtId="0" fontId="25" fillId="0" borderId="0" xfId="0" applyFont="1" applyAlignment="1">
      <alignment wrapText="1"/>
    </xf>
    <xf numFmtId="0" fontId="26" fillId="0" borderId="0" xfId="0" applyFont="1"/>
    <xf numFmtId="0" fontId="28" fillId="0" borderId="1" xfId="0" pivotButton="1" applyFont="1" applyBorder="1" applyAlignment="1">
      <alignment horizontal="left"/>
    </xf>
    <xf numFmtId="14" fontId="26" fillId="0" borderId="0" xfId="0" applyNumberFormat="1" applyFont="1"/>
    <xf numFmtId="0" fontId="29" fillId="0" borderId="0" xfId="0" applyFont="1" applyAlignment="1">
      <alignment wrapText="1"/>
    </xf>
    <xf numFmtId="169" fontId="26" fillId="0" borderId="0" xfId="0" applyNumberFormat="1" applyFont="1"/>
    <xf numFmtId="0" fontId="28" fillId="0" borderId="1" xfId="0" pivotButton="1" applyFont="1" applyBorder="1" applyAlignment="1">
      <alignment wrapText="1"/>
    </xf>
    <xf numFmtId="0" fontId="28" fillId="0" borderId="7" xfId="0" applyFont="1" applyBorder="1" applyAlignment="1">
      <alignment wrapText="1"/>
    </xf>
    <xf numFmtId="0" fontId="28" fillId="0" borderId="9" xfId="0" applyFont="1" applyBorder="1" applyAlignment="1">
      <alignment wrapText="1"/>
    </xf>
    <xf numFmtId="0" fontId="12" fillId="0" borderId="1" xfId="0" applyFont="1" applyBorder="1"/>
    <xf numFmtId="0" fontId="12" fillId="0" borderId="42" xfId="0" applyFont="1" applyBorder="1"/>
    <xf numFmtId="0" fontId="12" fillId="0" borderId="43" xfId="0" applyFont="1" applyBorder="1"/>
    <xf numFmtId="0" fontId="12" fillId="0" borderId="44" xfId="0" applyFont="1" applyBorder="1"/>
    <xf numFmtId="0" fontId="12" fillId="0" borderId="45" xfId="0" applyFont="1" applyBorder="1"/>
    <xf numFmtId="0" fontId="0" fillId="0" borderId="1" xfId="0" applyFont="1" applyBorder="1"/>
    <xf numFmtId="0" fontId="0" fillId="0" borderId="4" xfId="0" applyFont="1" applyBorder="1"/>
    <xf numFmtId="14" fontId="28" fillId="0" borderId="1" xfId="0" applyNumberFormat="1" applyFont="1" applyBorder="1"/>
    <xf numFmtId="0" fontId="28" fillId="0" borderId="4" xfId="0" applyFont="1" applyBorder="1"/>
    <xf numFmtId="165" fontId="15" fillId="6" borderId="8" xfId="0" applyNumberFormat="1" applyFont="1" applyFill="1" applyBorder="1"/>
    <xf numFmtId="165" fontId="15" fillId="4" borderId="8" xfId="0" applyNumberFormat="1" applyFont="1" applyFill="1" applyBorder="1"/>
    <xf numFmtId="165" fontId="4" fillId="2" borderId="0" xfId="2" applyNumberFormat="1" applyFont="1" applyFill="1" applyBorder="1"/>
    <xf numFmtId="165" fontId="13" fillId="2" borderId="0" xfId="0" applyNumberFormat="1" applyFont="1" applyFill="1" applyBorder="1"/>
    <xf numFmtId="165" fontId="14" fillId="4" borderId="35" xfId="0" applyNumberFormat="1" applyFont="1" applyFill="1" applyBorder="1"/>
    <xf numFmtId="165" fontId="12" fillId="2" borderId="25" xfId="0" applyNumberFormat="1" applyFont="1" applyFill="1" applyBorder="1"/>
    <xf numFmtId="165" fontId="12" fillId="2" borderId="26" xfId="0" applyNumberFormat="1" applyFont="1" applyFill="1" applyBorder="1"/>
    <xf numFmtId="165" fontId="12" fillId="2" borderId="27" xfId="0" applyNumberFormat="1" applyFont="1" applyFill="1" applyBorder="1"/>
    <xf numFmtId="165" fontId="12" fillId="2" borderId="1" xfId="0" applyNumberFormat="1" applyFont="1" applyFill="1" applyBorder="1"/>
    <xf numFmtId="165" fontId="12" fillId="2" borderId="28" xfId="0" applyNumberFormat="1" applyFont="1" applyFill="1" applyBorder="1"/>
    <xf numFmtId="165" fontId="0" fillId="0" borderId="0" xfId="0" applyNumberFormat="1"/>
    <xf numFmtId="165" fontId="0" fillId="0" borderId="13" xfId="0" applyNumberFormat="1" applyBorder="1"/>
    <xf numFmtId="165" fontId="4" fillId="2" borderId="13" xfId="2" applyNumberFormat="1" applyFont="1" applyFill="1" applyBorder="1"/>
    <xf numFmtId="165" fontId="4" fillId="2" borderId="14" xfId="2" applyNumberFormat="1" applyFont="1" applyFill="1" applyBorder="1"/>
    <xf numFmtId="165" fontId="4" fillId="2" borderId="0" xfId="2" applyNumberFormat="1" applyFont="1" applyFill="1"/>
    <xf numFmtId="165" fontId="13" fillId="2" borderId="31" xfId="0" applyNumberFormat="1" applyFont="1" applyFill="1" applyBorder="1"/>
    <xf numFmtId="165" fontId="12" fillId="2" borderId="29" xfId="0" applyNumberFormat="1" applyFont="1" applyFill="1" applyBorder="1"/>
    <xf numFmtId="0" fontId="30" fillId="0" borderId="0" xfId="0" applyFont="1"/>
    <xf numFmtId="165" fontId="30" fillId="0" borderId="0" xfId="0" applyNumberFormat="1" applyFont="1"/>
    <xf numFmtId="169" fontId="30" fillId="0" borderId="0" xfId="0" applyNumberFormat="1" applyFont="1"/>
    <xf numFmtId="169" fontId="0" fillId="0" borderId="0" xfId="0" applyNumberFormat="1"/>
    <xf numFmtId="49" fontId="30" fillId="0" borderId="0" xfId="0" applyNumberFormat="1" applyFont="1"/>
    <xf numFmtId="0" fontId="0" fillId="7" borderId="0" xfId="0" applyFill="1"/>
    <xf numFmtId="0" fontId="0" fillId="8" borderId="0" xfId="0" applyFill="1"/>
    <xf numFmtId="0" fontId="31" fillId="0" borderId="0" xfId="0" applyFont="1" applyFill="1"/>
    <xf numFmtId="169" fontId="31" fillId="0" borderId="0" xfId="0" applyNumberFormat="1" applyFont="1" applyFill="1" applyAlignment="1">
      <alignment horizontal="center"/>
    </xf>
    <xf numFmtId="0" fontId="4" fillId="7" borderId="0" xfId="0" applyFont="1" applyFill="1"/>
    <xf numFmtId="166" fontId="2" fillId="7" borderId="0" xfId="2" applyNumberFormat="1" applyFont="1" applyFill="1"/>
    <xf numFmtId="166" fontId="4" fillId="7" borderId="0" xfId="2" applyNumberFormat="1" applyFont="1" applyFill="1" applyAlignment="1">
      <alignment horizontal="right"/>
    </xf>
    <xf numFmtId="0" fontId="0" fillId="9" borderId="0" xfId="0" applyFill="1"/>
    <xf numFmtId="0" fontId="12" fillId="2" borderId="1" xfId="0" applyNumberFormat="1" applyFont="1" applyFill="1" applyBorder="1" applyAlignment="1">
      <alignment horizontal="center"/>
    </xf>
    <xf numFmtId="0" fontId="12" fillId="2" borderId="36" xfId="0" applyNumberFormat="1" applyFont="1" applyFill="1" applyBorder="1" applyAlignment="1">
      <alignment horizontal="center"/>
    </xf>
  </cellXfs>
  <cellStyles count="282">
    <cellStyle name="Lien hypertexte" xfId="1" builtinId="8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Lien hypertexte visité" xfId="68" builtinId="9" hidden="1"/>
    <cellStyle name="Lien hypertexte visité" xfId="69" builtinId="9" hidden="1"/>
    <cellStyle name="Lien hypertexte visité" xfId="70" builtinId="9" hidden="1"/>
    <cellStyle name="Lien hypertexte visité" xfId="71" builtinId="9" hidden="1"/>
    <cellStyle name="Lien hypertexte visité" xfId="72" builtinId="9" hidden="1"/>
    <cellStyle name="Lien hypertexte visité" xfId="73" builtinId="9" hidden="1"/>
    <cellStyle name="Lien hypertexte visité" xfId="74" builtinId="9" hidden="1"/>
    <cellStyle name="Lien hypertexte visité" xfId="75" builtinId="9" hidden="1"/>
    <cellStyle name="Lien hypertexte visité" xfId="76" builtinId="9" hidden="1"/>
    <cellStyle name="Lien hypertexte visité" xfId="77" builtinId="9" hidden="1"/>
    <cellStyle name="Lien hypertexte visité" xfId="78" builtinId="9" hidden="1"/>
    <cellStyle name="Lien hypertexte visité" xfId="79" builtinId="9" hidden="1"/>
    <cellStyle name="Lien hypertexte visité" xfId="80" builtinId="9" hidden="1"/>
    <cellStyle name="Lien hypertexte visité" xfId="81" builtinId="9" hidden="1"/>
    <cellStyle name="Lien hypertexte visité" xfId="82" builtinId="9" hidden="1"/>
    <cellStyle name="Lien hypertexte visité" xfId="83" builtinId="9" hidden="1"/>
    <cellStyle name="Lien hypertexte visité" xfId="84" builtinId="9" hidden="1"/>
    <cellStyle name="Lien hypertexte visité" xfId="85" builtinId="9" hidden="1"/>
    <cellStyle name="Lien hypertexte visité" xfId="86" builtinId="9" hidden="1"/>
    <cellStyle name="Lien hypertexte visité" xfId="87" builtinId="9" hidden="1"/>
    <cellStyle name="Lien hypertexte visité" xfId="88" builtinId="9" hidden="1"/>
    <cellStyle name="Lien hypertexte visité" xfId="89" builtinId="9" hidden="1"/>
    <cellStyle name="Lien hypertexte visité" xfId="90" builtinId="9" hidden="1"/>
    <cellStyle name="Lien hypertexte visité" xfId="91" builtinId="9" hidden="1"/>
    <cellStyle name="Lien hypertexte visité" xfId="92" builtinId="9" hidden="1"/>
    <cellStyle name="Lien hypertexte visité" xfId="93" builtinId="9" hidden="1"/>
    <cellStyle name="Lien hypertexte visité" xfId="94" builtinId="9" hidden="1"/>
    <cellStyle name="Lien hypertexte visité" xfId="95" builtinId="9" hidden="1"/>
    <cellStyle name="Lien hypertexte visité" xfId="96" builtinId="9" hidden="1"/>
    <cellStyle name="Lien hypertexte visité" xfId="97" builtinId="9" hidden="1"/>
    <cellStyle name="Lien hypertexte visité" xfId="98" builtinId="9" hidden="1"/>
    <cellStyle name="Lien hypertexte visité" xfId="99" builtinId="9" hidden="1"/>
    <cellStyle name="Lien hypertexte visité" xfId="100" builtinId="9" hidden="1"/>
    <cellStyle name="Lien hypertexte visité" xfId="101" builtinId="9" hidden="1"/>
    <cellStyle name="Lien hypertexte visité" xfId="102" builtinId="9" hidden="1"/>
    <cellStyle name="Lien hypertexte visité" xfId="103" builtinId="9" hidden="1"/>
    <cellStyle name="Lien hypertexte visité" xfId="104" builtinId="9" hidden="1"/>
    <cellStyle name="Lien hypertexte visité" xfId="105" builtinId="9" hidden="1"/>
    <cellStyle name="Lien hypertexte visité" xfId="106" builtinId="9" hidden="1"/>
    <cellStyle name="Lien hypertexte visité" xfId="107" builtinId="9" hidden="1"/>
    <cellStyle name="Lien hypertexte visité" xfId="108" builtinId="9" hidden="1"/>
    <cellStyle name="Lien hypertexte visité" xfId="109" builtinId="9" hidden="1"/>
    <cellStyle name="Lien hypertexte visité" xfId="110" builtinId="9" hidden="1"/>
    <cellStyle name="Lien hypertexte visité" xfId="111" builtinId="9" hidden="1"/>
    <cellStyle name="Lien hypertexte visité" xfId="112" builtinId="9" hidden="1"/>
    <cellStyle name="Lien hypertexte visité" xfId="113" builtinId="9" hidden="1"/>
    <cellStyle name="Lien hypertexte visité" xfId="114" builtinId="9" hidden="1"/>
    <cellStyle name="Lien hypertexte visité" xfId="115" builtinId="9" hidden="1"/>
    <cellStyle name="Lien hypertexte visité" xfId="116" builtinId="9" hidden="1"/>
    <cellStyle name="Lien hypertexte visité" xfId="117" builtinId="9" hidden="1"/>
    <cellStyle name="Lien hypertexte visité" xfId="118" builtinId="9" hidden="1"/>
    <cellStyle name="Lien hypertexte visité" xfId="119" builtinId="9" hidden="1"/>
    <cellStyle name="Lien hypertexte visité" xfId="120" builtinId="9" hidden="1"/>
    <cellStyle name="Lien hypertexte visité" xfId="121" builtinId="9" hidden="1"/>
    <cellStyle name="Lien hypertexte visité" xfId="122" builtinId="9" hidden="1"/>
    <cellStyle name="Lien hypertexte visité" xfId="123" builtinId="9" hidden="1"/>
    <cellStyle name="Lien hypertexte visité" xfId="124" builtinId="9" hidden="1"/>
    <cellStyle name="Lien hypertexte visité" xfId="125" builtinId="9" hidden="1"/>
    <cellStyle name="Lien hypertexte visité" xfId="126" builtinId="9" hidden="1"/>
    <cellStyle name="Lien hypertexte visité" xfId="127" builtinId="9" hidden="1"/>
    <cellStyle name="Lien hypertexte visité" xfId="128" builtinId="9" hidden="1"/>
    <cellStyle name="Lien hypertexte visité" xfId="129" builtinId="9" hidden="1"/>
    <cellStyle name="Lien hypertexte visité" xfId="130" builtinId="9" hidden="1"/>
    <cellStyle name="Lien hypertexte visité" xfId="131" builtinId="9" hidden="1"/>
    <cellStyle name="Lien hypertexte visité" xfId="132" builtinId="9" hidden="1"/>
    <cellStyle name="Lien hypertexte visité" xfId="133" builtinId="9" hidden="1"/>
    <cellStyle name="Lien hypertexte visité" xfId="134" builtinId="9" hidden="1"/>
    <cellStyle name="Lien hypertexte visité" xfId="135" builtinId="9" hidden="1"/>
    <cellStyle name="Lien hypertexte visité" xfId="136" builtinId="9" hidden="1"/>
    <cellStyle name="Lien hypertexte visité" xfId="137" builtinId="9" hidden="1"/>
    <cellStyle name="Lien hypertexte visité" xfId="138" builtinId="9" hidden="1"/>
    <cellStyle name="Lien hypertexte visité" xfId="139" builtinId="9" hidden="1"/>
    <cellStyle name="Lien hypertexte visité" xfId="140" builtinId="9" hidden="1"/>
    <cellStyle name="Lien hypertexte visité" xfId="141" builtinId="9" hidden="1"/>
    <cellStyle name="Lien hypertexte visité" xfId="142" builtinId="9" hidden="1"/>
    <cellStyle name="Lien hypertexte visité" xfId="143" builtinId="9" hidden="1"/>
    <cellStyle name="Lien hypertexte visité" xfId="144" builtinId="9" hidden="1"/>
    <cellStyle name="Lien hypertexte visité" xfId="145" builtinId="9" hidden="1"/>
    <cellStyle name="Lien hypertexte visité" xfId="146" builtinId="9" hidden="1"/>
    <cellStyle name="Lien hypertexte visité" xfId="147" builtinId="9" hidden="1"/>
    <cellStyle name="Lien hypertexte visité" xfId="148" builtinId="9" hidden="1"/>
    <cellStyle name="Lien hypertexte visité" xfId="149" builtinId="9" hidden="1"/>
    <cellStyle name="Lien hypertexte visité" xfId="150" builtinId="9" hidden="1"/>
    <cellStyle name="Lien hypertexte visité" xfId="151" builtinId="9" hidden="1"/>
    <cellStyle name="Lien hypertexte visité" xfId="152" builtinId="9" hidden="1"/>
    <cellStyle name="Lien hypertexte visité" xfId="153" builtinId="9" hidden="1"/>
    <cellStyle name="Lien hypertexte visité" xfId="154" builtinId="9" hidden="1"/>
    <cellStyle name="Lien hypertexte visité" xfId="155" builtinId="9" hidden="1"/>
    <cellStyle name="Lien hypertexte visité" xfId="156" builtinId="9" hidden="1"/>
    <cellStyle name="Lien hypertexte visité" xfId="157" builtinId="9" hidden="1"/>
    <cellStyle name="Lien hypertexte visité" xfId="158" builtinId="9" hidden="1"/>
    <cellStyle name="Lien hypertexte visité" xfId="159" builtinId="9" hidden="1"/>
    <cellStyle name="Lien hypertexte visité" xfId="160" builtinId="9" hidden="1"/>
    <cellStyle name="Lien hypertexte visité" xfId="161" builtinId="9" hidden="1"/>
    <cellStyle name="Lien hypertexte visité" xfId="162" builtinId="9" hidden="1"/>
    <cellStyle name="Lien hypertexte visité" xfId="163" builtinId="9" hidden="1"/>
    <cellStyle name="Lien hypertexte visité" xfId="164" builtinId="9" hidden="1"/>
    <cellStyle name="Lien hypertexte visité" xfId="165" builtinId="9" hidden="1"/>
    <cellStyle name="Lien hypertexte visité" xfId="166" builtinId="9" hidden="1"/>
    <cellStyle name="Lien hypertexte visité" xfId="167" builtinId="9" hidden="1"/>
    <cellStyle name="Lien hypertexte visité" xfId="168" builtinId="9" hidden="1"/>
    <cellStyle name="Lien hypertexte visité" xfId="169" builtinId="9" hidden="1"/>
    <cellStyle name="Lien hypertexte visité" xfId="170" builtinId="9" hidden="1"/>
    <cellStyle name="Lien hypertexte visité" xfId="171" builtinId="9" hidden="1"/>
    <cellStyle name="Lien hypertexte visité" xfId="172" builtinId="9" hidden="1"/>
    <cellStyle name="Lien hypertexte visité" xfId="173" builtinId="9" hidden="1"/>
    <cellStyle name="Lien hypertexte visité" xfId="174" builtinId="9" hidden="1"/>
    <cellStyle name="Lien hypertexte visité" xfId="175" builtinId="9" hidden="1"/>
    <cellStyle name="Lien hypertexte visité" xfId="176" builtinId="9" hidden="1"/>
    <cellStyle name="Lien hypertexte visité" xfId="177" builtinId="9" hidden="1"/>
    <cellStyle name="Lien hypertexte visité" xfId="178" builtinId="9" hidden="1"/>
    <cellStyle name="Lien hypertexte visité" xfId="179" builtinId="9" hidden="1"/>
    <cellStyle name="Lien hypertexte visité" xfId="180" builtinId="9" hidden="1"/>
    <cellStyle name="Lien hypertexte visité" xfId="181" builtinId="9" hidden="1"/>
    <cellStyle name="Lien hypertexte visité" xfId="182" builtinId="9" hidden="1"/>
    <cellStyle name="Lien hypertexte visité" xfId="183" builtinId="9" hidden="1"/>
    <cellStyle name="Lien hypertexte visité" xfId="184" builtinId="9" hidden="1"/>
    <cellStyle name="Lien hypertexte visité" xfId="185" builtinId="9" hidden="1"/>
    <cellStyle name="Lien hypertexte visité" xfId="186" builtinId="9" hidden="1"/>
    <cellStyle name="Lien hypertexte visité" xfId="187" builtinId="9" hidden="1"/>
    <cellStyle name="Lien hypertexte visité" xfId="188" builtinId="9" hidden="1"/>
    <cellStyle name="Lien hypertexte visité" xfId="189" builtinId="9" hidden="1"/>
    <cellStyle name="Lien hypertexte visité" xfId="190" builtinId="9" hidden="1"/>
    <cellStyle name="Lien hypertexte visité" xfId="191" builtinId="9" hidden="1"/>
    <cellStyle name="Lien hypertexte visité" xfId="192" builtinId="9" hidden="1"/>
    <cellStyle name="Lien hypertexte visité" xfId="193" builtinId="9" hidden="1"/>
    <cellStyle name="Lien hypertexte visité" xfId="194" builtinId="9" hidden="1"/>
    <cellStyle name="Lien hypertexte visité" xfId="195" builtinId="9" hidden="1"/>
    <cellStyle name="Lien hypertexte visité" xfId="196" builtinId="9" hidden="1"/>
    <cellStyle name="Lien hypertexte visité" xfId="197" builtinId="9" hidden="1"/>
    <cellStyle name="Lien hypertexte visité" xfId="198" builtinId="9" hidden="1"/>
    <cellStyle name="Lien hypertexte visité" xfId="199" builtinId="9" hidden="1"/>
    <cellStyle name="Lien hypertexte visité" xfId="200" builtinId="9" hidden="1"/>
    <cellStyle name="Lien hypertexte visité" xfId="201" builtinId="9" hidden="1"/>
    <cellStyle name="Lien hypertexte visité" xfId="202" builtinId="9" hidden="1"/>
    <cellStyle name="Lien hypertexte visité" xfId="203" builtinId="9" hidden="1"/>
    <cellStyle name="Lien hypertexte visité" xfId="204" builtinId="9" hidden="1"/>
    <cellStyle name="Lien hypertexte visité" xfId="205" builtinId="9" hidden="1"/>
    <cellStyle name="Lien hypertexte visité" xfId="206" builtinId="9" hidden="1"/>
    <cellStyle name="Lien hypertexte visité" xfId="207" builtinId="9" hidden="1"/>
    <cellStyle name="Lien hypertexte visité" xfId="208" builtinId="9" hidden="1"/>
    <cellStyle name="Lien hypertexte visité" xfId="209" builtinId="9" hidden="1"/>
    <cellStyle name="Lien hypertexte visité" xfId="210" builtinId="9" hidden="1"/>
    <cellStyle name="Lien hypertexte visité" xfId="211" builtinId="9" hidden="1"/>
    <cellStyle name="Lien hypertexte visité" xfId="212" builtinId="9" hidden="1"/>
    <cellStyle name="Lien hypertexte visité" xfId="213" builtinId="9" hidden="1"/>
    <cellStyle name="Lien hypertexte visité" xfId="214" builtinId="9" hidden="1"/>
    <cellStyle name="Lien hypertexte visité" xfId="215" builtinId="9" hidden="1"/>
    <cellStyle name="Lien hypertexte visité" xfId="216" builtinId="9" hidden="1"/>
    <cellStyle name="Lien hypertexte visité" xfId="217" builtinId="9" hidden="1"/>
    <cellStyle name="Lien hypertexte visité" xfId="218" builtinId="9" hidden="1"/>
    <cellStyle name="Lien hypertexte visité" xfId="219" builtinId="9" hidden="1"/>
    <cellStyle name="Lien hypertexte visité" xfId="220" builtinId="9" hidden="1"/>
    <cellStyle name="Lien hypertexte visité" xfId="221" builtinId="9" hidden="1"/>
    <cellStyle name="Lien hypertexte visité" xfId="222" builtinId="9" hidden="1"/>
    <cellStyle name="Lien hypertexte visité" xfId="223" builtinId="9" hidden="1"/>
    <cellStyle name="Lien hypertexte visité" xfId="224" builtinId="9" hidden="1"/>
    <cellStyle name="Lien hypertexte visité" xfId="225" builtinId="9" hidden="1"/>
    <cellStyle name="Lien hypertexte visité" xfId="226" builtinId="9" hidden="1"/>
    <cellStyle name="Lien hypertexte visité" xfId="227" builtinId="9" hidden="1"/>
    <cellStyle name="Lien hypertexte visité" xfId="228" builtinId="9" hidden="1"/>
    <cellStyle name="Lien hypertexte visité" xfId="229" builtinId="9" hidden="1"/>
    <cellStyle name="Lien hypertexte visité" xfId="230" builtinId="9" hidden="1"/>
    <cellStyle name="Lien hypertexte visité" xfId="231" builtinId="9" hidden="1"/>
    <cellStyle name="Lien hypertexte visité" xfId="232" builtinId="9" hidden="1"/>
    <cellStyle name="Lien hypertexte visité" xfId="233" builtinId="9" hidden="1"/>
    <cellStyle name="Lien hypertexte visité" xfId="234" builtinId="9" hidden="1"/>
    <cellStyle name="Lien hypertexte visité" xfId="235" builtinId="9" hidden="1"/>
    <cellStyle name="Lien hypertexte visité" xfId="236" builtinId="9" hidden="1"/>
    <cellStyle name="Lien hypertexte visité" xfId="237" builtinId="9" hidden="1"/>
    <cellStyle name="Lien hypertexte visité" xfId="238" builtinId="9" hidden="1"/>
    <cellStyle name="Lien hypertexte visité" xfId="239" builtinId="9" hidden="1"/>
    <cellStyle name="Lien hypertexte visité" xfId="240" builtinId="9" hidden="1"/>
    <cellStyle name="Lien hypertexte visité" xfId="241" builtinId="9" hidden="1"/>
    <cellStyle name="Lien hypertexte visité" xfId="242" builtinId="9" hidden="1"/>
    <cellStyle name="Lien hypertexte visité" xfId="243" builtinId="9" hidden="1"/>
    <cellStyle name="Lien hypertexte visité" xfId="244" builtinId="9" hidden="1"/>
    <cellStyle name="Lien hypertexte visité" xfId="245" builtinId="9" hidden="1"/>
    <cellStyle name="Lien hypertexte visité" xfId="246" builtinId="9" hidden="1"/>
    <cellStyle name="Lien hypertexte visité" xfId="247" builtinId="9" hidden="1"/>
    <cellStyle name="Lien hypertexte visité" xfId="248" builtinId="9" hidden="1"/>
    <cellStyle name="Lien hypertexte visité" xfId="249" builtinId="9" hidden="1"/>
    <cellStyle name="Lien hypertexte visité" xfId="250" builtinId="9" hidden="1"/>
    <cellStyle name="Lien hypertexte visité" xfId="251" builtinId="9" hidden="1"/>
    <cellStyle name="Lien hypertexte visité" xfId="252" builtinId="9" hidden="1"/>
    <cellStyle name="Lien hypertexte visité" xfId="253" builtinId="9" hidden="1"/>
    <cellStyle name="Lien hypertexte visité" xfId="254" builtinId="9" hidden="1"/>
    <cellStyle name="Lien hypertexte visité" xfId="255" builtinId="9" hidden="1"/>
    <cellStyle name="Lien hypertexte visité" xfId="256" builtinId="9" hidden="1"/>
    <cellStyle name="Lien hypertexte visité" xfId="257" builtinId="9" hidden="1"/>
    <cellStyle name="Lien hypertexte visité" xfId="258" builtinId="9" hidden="1"/>
    <cellStyle name="Lien hypertexte visité" xfId="259" builtinId="9" hidden="1"/>
    <cellStyle name="Lien hypertexte visité" xfId="260" builtinId="9" hidden="1"/>
    <cellStyle name="Lien hypertexte visité" xfId="261" builtinId="9" hidden="1"/>
    <cellStyle name="Lien hypertexte visité" xfId="262" builtinId="9" hidden="1"/>
    <cellStyle name="Lien hypertexte visité" xfId="263" builtinId="9" hidden="1"/>
    <cellStyle name="Lien hypertexte visité" xfId="264" builtinId="9" hidden="1"/>
    <cellStyle name="Lien hypertexte visité" xfId="265" builtinId="9" hidden="1"/>
    <cellStyle name="Lien hypertexte visité" xfId="266" builtinId="9" hidden="1"/>
    <cellStyle name="Lien hypertexte visité" xfId="267" builtinId="9" hidden="1"/>
    <cellStyle name="Lien hypertexte visité" xfId="268" builtinId="9" hidden="1"/>
    <cellStyle name="Lien hypertexte visité" xfId="269" builtinId="9" hidden="1"/>
    <cellStyle name="Lien hypertexte visité" xfId="270" builtinId="9" hidden="1"/>
    <cellStyle name="Lien hypertexte visité" xfId="271" builtinId="9" hidden="1"/>
    <cellStyle name="Lien hypertexte visité" xfId="272" builtinId="9" hidden="1"/>
    <cellStyle name="Lien hypertexte visité" xfId="273" builtinId="9" hidden="1"/>
    <cellStyle name="Lien hypertexte visité" xfId="274" builtinId="9" hidden="1"/>
    <cellStyle name="Lien hypertexte visité" xfId="275" builtinId="9" hidden="1"/>
    <cellStyle name="Lien hypertexte visité" xfId="276" builtinId="9" hidden="1"/>
    <cellStyle name="Lien hypertexte visité" xfId="277" builtinId="9" hidden="1"/>
    <cellStyle name="Lien hypertexte visité" xfId="278" builtinId="9" hidden="1"/>
    <cellStyle name="Lien hypertexte visité" xfId="279" builtinId="9" hidden="1"/>
    <cellStyle name="Lien hypertexte visité" xfId="280" builtinId="9" hidden="1"/>
    <cellStyle name="Lien hypertexte visité" xfId="281" builtinId="9" hidden="1"/>
    <cellStyle name="Milliers" xfId="2" builtinId="3"/>
    <cellStyle name="Normal" xfId="0" builtinId="0"/>
    <cellStyle name="Pourcentage" xfId="3" builtinId="5"/>
  </cellStyles>
  <dxfs count="925">
    <dxf>
      <font>
        <color theme="0"/>
      </font>
      <fill>
        <patternFill patternType="none">
          <fgColor indexed="64"/>
          <bgColor auto="1"/>
        </patternFill>
      </fill>
    </dxf>
    <dxf>
      <font>
        <b/>
        <i val="0"/>
        <color rgb="FF9C0006"/>
      </font>
      <fill>
        <patternFill patternType="solid">
          <fgColor indexed="64"/>
          <bgColor rgb="FFFFFF00"/>
        </patternFill>
      </fill>
    </dxf>
    <dxf>
      <font>
        <color rgb="FF9C0006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 patternType="solid">
          <fgColor indexed="64"/>
          <bgColor theme="6"/>
        </patternFill>
      </fill>
    </dxf>
    <dxf>
      <font>
        <b val="0"/>
        <i val="0"/>
        <strike val="0"/>
        <color auto="1"/>
      </font>
      <fill>
        <patternFill patternType="solid">
          <fgColor indexed="64"/>
          <bgColor theme="7" tint="0.39997558519241921"/>
        </patternFill>
      </fill>
    </dxf>
    <dxf>
      <font>
        <color auto="1"/>
      </font>
      <fill>
        <patternFill patternType="solid">
          <fgColor indexed="64"/>
          <bgColor theme="6" tint="-0.249977111117893"/>
        </patternFill>
      </fill>
    </dxf>
    <dxf>
      <font>
        <color auto="1"/>
      </font>
      <fill>
        <patternFill patternType="solid">
          <fgColor indexed="64"/>
          <bgColor theme="4" tint="0.39997558519241921"/>
        </patternFill>
      </fill>
    </dxf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b/>
        <i val="0"/>
        <condense val="0"/>
        <extend val="0"/>
        <color indexed="9"/>
      </font>
      <fill>
        <patternFill>
          <bgColor indexed="12"/>
        </patternFill>
      </fill>
    </dxf>
    <dxf>
      <font>
        <b/>
        <i/>
        <condense val="0"/>
        <extend val="0"/>
        <color indexed="10"/>
      </font>
    </dxf>
    <dxf>
      <font>
        <color rgb="FF9C0006"/>
      </font>
      <fill>
        <patternFill patternType="solid">
          <fgColor theme="0"/>
          <bgColor theme="1"/>
        </patternFill>
      </fill>
    </dxf>
    <dxf>
      <font>
        <color theme="0"/>
      </font>
      <fill>
        <patternFill patternType="solid">
          <fgColor indexed="64"/>
          <bgColor theme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numFmt numFmtId="169" formatCode="0#&quot; &quot;##&quot; &quot;##&quot; &quot;##&quot; &quot;##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8"/>
      </font>
    </dxf>
    <dxf>
      <font>
        <sz val="8"/>
      </font>
    </dxf>
    <dxf>
      <font>
        <sz val="8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8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distributed" wrapText="1"/>
    </dxf>
    <dxf>
      <alignment horizontal="distributed" wrapText="1"/>
    </dxf>
    <dxf>
      <alignment horizontal="distributed" wrapText="1"/>
    </dxf>
    <dxf>
      <alignment horizontal="distributed" wrapText="1"/>
    </dxf>
    <dxf>
      <alignment horizontal="distributed" wrapText="1"/>
    </dxf>
    <dxf>
      <alignment horizontal="distributed" wrapText="1"/>
    </dxf>
    <dxf>
      <alignment horizontal="distributed" wrapText="1"/>
    </dxf>
    <dxf>
      <alignment horizontal="distributed" wrapText="1"/>
    </dxf>
    <dxf>
      <alignment horizontal="distributed" wrapText="1"/>
    </dxf>
    <dxf>
      <alignment horizontal="distributed" wrapText="1"/>
    </dxf>
    <dxf>
      <alignment horizontal="distributed" wrapText="1"/>
    </dxf>
    <dxf>
      <alignment horizontal="distributed" wrapText="1"/>
    </dxf>
    <dxf>
      <alignment horizontal="distributed" wrapText="1"/>
    </dxf>
    <dxf>
      <alignment horizontal="distributed" wrapText="1"/>
    </dxf>
    <dxf>
      <alignment horizontal="distributed" wrapText="1"/>
    </dxf>
    <dxf>
      <alignment horizontal="distributed" wrapText="1"/>
    </dxf>
    <dxf>
      <alignment horizontal="distributed" wrapText="1"/>
    </dxf>
    <dxf>
      <alignment horizontal="distributed" wrapText="1"/>
    </dxf>
    <dxf>
      <alignment horizontal="distributed" wrapText="1"/>
    </dxf>
    <dxf>
      <alignment horizontal="distributed" wrapText="1"/>
    </dxf>
    <dxf>
      <alignment horizontal="distributed" wrapText="1"/>
    </dxf>
    <dxf>
      <alignment horizontal="distributed" wrapText="1"/>
    </dxf>
    <dxf>
      <alignment horizontal="distributed" wrapText="1"/>
    </dxf>
    <dxf>
      <alignment horizontal="distributed" wrapText="1"/>
    </dxf>
    <dxf>
      <alignment horizontal="distributed" wrapText="1"/>
    </dxf>
    <dxf>
      <alignment horizontal="distributed" wrapText="1"/>
    </dxf>
    <dxf>
      <alignment horizontal="distributed" wrapText="1"/>
    </dxf>
    <dxf>
      <alignment horizontal="distributed" wrapText="1"/>
    </dxf>
    <dxf>
      <alignment horizontal="distributed" wrapText="1"/>
    </dxf>
    <dxf>
      <alignment horizontal="distributed" wrapText="1"/>
    </dxf>
    <dxf>
      <alignment horizontal="distributed" wrapText="1"/>
    </dxf>
    <dxf>
      <alignment horizontal="distributed" wrapText="1"/>
    </dxf>
    <dxf>
      <alignment horizontal="distributed" wrapText="1"/>
    </dxf>
    <dxf>
      <alignment horizontal="distributed" wrapText="1"/>
    </dxf>
    <dxf>
      <alignment horizontal="distributed" wrapText="1"/>
    </dxf>
    <dxf>
      <alignment horizontal="distributed" wrapText="1"/>
    </dxf>
    <dxf>
      <alignment horizontal="distributed" wrapText="1"/>
    </dxf>
    <dxf>
      <alignment horizontal="distributed" wrapText="1"/>
    </dxf>
    <dxf>
      <alignment horizontal="distributed" wrapText="1"/>
    </dxf>
    <dxf>
      <alignment horizontal="distributed" wrapText="1"/>
    </dxf>
    <dxf>
      <alignment horizontal="distributed" wrapText="1"/>
    </dxf>
    <dxf>
      <alignment horizontal="distributed" wrapText="1"/>
    </dxf>
    <dxf>
      <alignment horizontal="distributed" wrapText="1"/>
    </dxf>
    <dxf>
      <alignment horizontal="distributed" wrapText="1"/>
    </dxf>
    <dxf>
      <alignment horizontal="center"/>
    </dxf>
    <dxf>
      <numFmt numFmtId="169" formatCode="0#&quot; &quot;##&quot; &quot;##&quot; &quot;##&quot; &quot;##"/>
    </dxf>
    <dxf>
      <alignment horizontal="center"/>
    </dxf>
    <dxf>
      <font>
        <sz val="6"/>
      </font>
    </dxf>
    <dxf>
      <font>
        <sz val="6"/>
      </font>
    </dxf>
    <dxf>
      <font>
        <sz val="6"/>
      </font>
    </dxf>
    <dxf>
      <border>
        <left style="thin">
          <color auto="1"/>
        </left>
      </border>
    </dxf>
    <dxf>
      <border>
        <left style="thin">
          <color auto="1"/>
        </left>
      </border>
    </dxf>
    <dxf>
      <alignment horizontal="left"/>
    </dxf>
    <dxf>
      <alignment horizontal="left"/>
    </dxf>
    <dxf>
      <font>
        <sz val="8"/>
      </font>
    </dxf>
    <dxf>
      <numFmt numFmtId="165" formatCode="dd/mm/yy;@"/>
    </dxf>
    <dxf>
      <numFmt numFmtId="165" formatCode="dd/mm/yy;@"/>
    </dxf>
    <dxf>
      <numFmt numFmtId="165" formatCode="dd/mm/yy;@"/>
    </dxf>
    <dxf>
      <numFmt numFmtId="165" formatCode="dd/mm/yy;@"/>
    </dxf>
    <dxf>
      <numFmt numFmtId="165" formatCode="dd/mm/yy;@"/>
    </dxf>
    <dxf>
      <numFmt numFmtId="165" formatCode="dd/mm/yy;@"/>
    </dxf>
    <dxf>
      <numFmt numFmtId="170" formatCode="[$-F800]dddd\,\ mmmm\ dd\,\ yyyy"/>
    </dxf>
    <dxf>
      <numFmt numFmtId="170" formatCode="[$-F800]dddd\,\ mmmm\ dd\,\ yyyy"/>
    </dxf>
    <dxf>
      <numFmt numFmtId="170" formatCode="[$-F800]dddd\,\ mmmm\ dd\,\ yyyy"/>
    </dxf>
    <dxf>
      <numFmt numFmtId="170" formatCode="[$-F800]dddd\,\ mmmm\ dd\,\ yyyy"/>
    </dxf>
    <dxf>
      <font>
        <b/>
        <i/>
        <sz val="8"/>
        <color indexed="9"/>
      </font>
      <numFmt numFmtId="170" formatCode="[$-F800]dddd\,\ mmmm\ dd\,\ yyyy"/>
      <fill>
        <patternFill patternType="solid">
          <fgColor indexed="20"/>
          <bgColor indexed="64"/>
        </patternFill>
      </fill>
    </dxf>
    <dxf>
      <font>
        <b/>
        <i/>
        <sz val="8"/>
        <color indexed="9"/>
      </font>
      <numFmt numFmtId="170" formatCode="[$-F800]dddd\,\ mmmm\ dd\,\ yyyy"/>
      <fill>
        <patternFill patternType="solid">
          <fgColor indexed="20"/>
          <bgColor indexed="64"/>
        </patternFill>
      </fill>
    </dxf>
    <dxf>
      <font>
        <b/>
      </font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</border>
    </dxf>
    <dxf>
      <border>
        <left/>
        <top/>
      </border>
    </dxf>
    <dxf>
      <border>
        <left/>
        <top/>
      </border>
    </dxf>
    <dxf>
      <font>
        <color indexed="9"/>
      </font>
    </dxf>
    <dxf>
      <font>
        <color indexed="9"/>
      </font>
    </dxf>
    <dxf>
      <font>
        <i/>
      </font>
    </dxf>
    <dxf>
      <font>
        <i/>
      </font>
    </dxf>
    <dxf>
      <font>
        <b/>
      </font>
    </dxf>
    <dxf>
      <font>
        <color indexed="9"/>
      </font>
    </dxf>
    <dxf>
      <font>
        <color indexed="9"/>
      </font>
    </dxf>
    <dxf>
      <fill>
        <patternFill>
          <bgColor indexed="20"/>
        </patternFill>
      </fill>
    </dxf>
    <dxf>
      <fill>
        <patternFill>
          <bgColor indexed="20"/>
        </patternFill>
      </fill>
    </dxf>
    <dxf>
      <border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</border>
    </dxf>
    <dxf>
      <border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</dxf>
    <dxf>
      <border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</dxf>
    <dxf>
      <font>
        <b/>
      </font>
    </dxf>
    <dxf>
      <font>
        <b/>
      </font>
    </dxf>
    <dxf>
      <font>
        <color indexed="9"/>
      </font>
    </dxf>
    <dxf>
      <font>
        <color indexed="9"/>
      </font>
    </dxf>
    <dxf>
      <fill>
        <patternFill>
          <bgColor indexed="20"/>
        </patternFill>
      </fill>
    </dxf>
    <dxf>
      <fill>
        <patternFill>
          <bgColor indexed="20"/>
        </patternFill>
      </fill>
    </dxf>
    <dxf>
      <fill>
        <patternFill patternType="solid">
          <bgColor indexed="9"/>
        </patternFill>
      </fill>
    </dxf>
    <dxf>
      <numFmt numFmtId="170" formatCode="[$-F800]dddd\,\ mmmm\ dd\,\ yyyy"/>
    </dxf>
    <dxf>
      <numFmt numFmtId="170" formatCode="[$-F800]dddd\,\ mmmm\ dd\,\ yyyy"/>
    </dxf>
    <dxf>
      <numFmt numFmtId="170" formatCode="[$-F800]dddd\,\ mmmm\ dd\,\ yyyy"/>
    </dxf>
    <dxf>
      <font>
        <sz val="8"/>
      </font>
      <numFmt numFmtId="170" formatCode="[$-F800]dddd\,\ mmmm\ dd\,\ yyyy"/>
    </dxf>
    <dxf>
      <font>
        <sz val="8"/>
      </font>
    </dxf>
    <dxf>
      <numFmt numFmtId="170" formatCode="[$-F800]dddd\,\ mmmm\ dd\,\ yyyy"/>
    </dxf>
    <dxf>
      <numFmt numFmtId="170" formatCode="[$-F800]dddd\,\ mmmm\ dd\,\ yyyy"/>
    </dxf>
    <dxf>
      <numFmt numFmtId="170" formatCode="[$-F800]dddd\,\ mmmm\ dd\,\ yyyy"/>
    </dxf>
    <dxf>
      <numFmt numFmtId="170" formatCode="[$-F800]dddd\,\ mmmm\ dd\,\ yyyy"/>
    </dxf>
    <dxf>
      <numFmt numFmtId="166" formatCode="_-* #,##0\ _€_-;\-* #,##0\ _€_-;_-* &quot;-&quot;??\ _€_-;_-@_-"/>
    </dxf>
    <dxf>
      <numFmt numFmtId="168" formatCode="[$-40C]mmm\-yy;@"/>
    </dxf>
    <dxf>
      <numFmt numFmtId="168" formatCode="[$-40C]mmm\-yy;@"/>
    </dxf>
    <dxf>
      <numFmt numFmtId="168" formatCode="[$-40C]mmm\-yy;@"/>
    </dxf>
    <dxf>
      <numFmt numFmtId="168" formatCode="[$-40C]mmm\-yy;@"/>
    </dxf>
    <dxf>
      <numFmt numFmtId="168" formatCode="[$-40C]mmm\-yy;@"/>
    </dxf>
    <dxf>
      <numFmt numFmtId="168" formatCode="[$-40C]mmm\-yy;@"/>
    </dxf>
    <dxf>
      <numFmt numFmtId="168" formatCode="[$-40C]mmm\-yy;@"/>
    </dxf>
    <dxf>
      <numFmt numFmtId="168" formatCode="[$-40C]mmm\-yy;@"/>
    </dxf>
    <dxf>
      <alignment horizontal="center" readingOrder="0"/>
    </dxf>
    <dxf>
      <alignment horizontal="center" readingOrder="0"/>
    </dxf>
    <dxf>
      <font>
        <color indexed="9"/>
      </font>
    </dxf>
    <dxf>
      <font>
        <color indexed="9"/>
      </font>
    </dxf>
    <dxf>
      <font>
        <color indexed="9"/>
      </font>
    </dxf>
    <dxf>
      <border>
        <left/>
        <right/>
        <top/>
      </border>
    </dxf>
    <dxf>
      <border>
        <left/>
        <right/>
        <top/>
      </border>
    </dxf>
    <dxf>
      <border>
        <left/>
        <right/>
        <top/>
      </border>
    </dxf>
    <dxf>
      <font>
        <b/>
      </font>
    </dxf>
    <dxf>
      <font>
        <color indexed="9"/>
      </font>
    </dxf>
    <dxf>
      <fill>
        <patternFill>
          <bgColor indexed="21"/>
        </patternFill>
      </fill>
    </dxf>
    <dxf>
      <font>
        <b/>
      </font>
    </dxf>
    <dxf>
      <font>
        <b/>
      </font>
    </dxf>
    <dxf>
      <font>
        <color indexed="9"/>
      </font>
    </dxf>
    <dxf>
      <font>
        <color indexed="9"/>
      </font>
    </dxf>
    <dxf>
      <fill>
        <patternFill>
          <bgColor indexed="21"/>
        </patternFill>
      </fill>
    </dxf>
    <dxf>
      <fill>
        <patternFill>
          <bgColor indexed="21"/>
        </patternFill>
      </fill>
    </dxf>
    <dxf>
      <font>
        <b/>
      </font>
    </dxf>
    <dxf>
      <font>
        <color indexed="9"/>
      </font>
    </dxf>
    <dxf>
      <fill>
        <patternFill>
          <bgColor indexed="21"/>
        </patternFill>
      </fill>
    </dxf>
    <dxf>
      <font>
        <color indexed="9"/>
      </font>
    </dxf>
    <dxf>
      <font>
        <color indexed="9"/>
      </font>
    </dxf>
    <dxf>
      <font>
        <color indexed="9"/>
      </font>
    </dxf>
    <dxf>
      <font>
        <b/>
      </font>
    </dxf>
    <dxf>
      <font>
        <b/>
      </font>
    </dxf>
    <dxf>
      <font>
        <b/>
      </font>
    </dxf>
    <dxf>
      <fill>
        <patternFill>
          <bgColor indexed="21"/>
        </patternFill>
      </fill>
    </dxf>
    <dxf>
      <fill>
        <patternFill>
          <bgColor indexed="21"/>
        </patternFill>
      </fill>
    </dxf>
    <dxf>
      <fill>
        <patternFill>
          <bgColor indexed="21"/>
        </patternFill>
      </fill>
    </dxf>
    <dxf>
      <fill>
        <patternFill>
          <bgColor indexed="9"/>
        </patternFill>
      </fill>
    </dxf>
    <dxf>
      <border>
        <left/>
        <top/>
        <bottom/>
      </border>
    </dxf>
    <dxf>
      <border>
        <left/>
        <top/>
        <bottom/>
      </border>
    </dxf>
    <dxf>
      <border>
        <left/>
        <top/>
        <bottom/>
      </border>
    </dxf>
    <dxf>
      <border>
        <left/>
        <top/>
        <bottom/>
      </border>
    </dxf>
    <dxf>
      <font>
        <color indexed="9"/>
      </font>
    </dxf>
    <dxf>
      <font>
        <color indexed="9"/>
      </font>
    </dxf>
    <dxf>
      <font>
        <color indexed="9"/>
      </font>
    </dxf>
    <dxf>
      <font>
        <color indexed="9"/>
      </font>
    </dxf>
    <dxf>
      <font>
        <b/>
      </font>
    </dxf>
    <dxf>
      <font>
        <b/>
      </font>
    </dxf>
    <dxf>
      <font>
        <color indexed="9"/>
      </font>
    </dxf>
    <dxf>
      <font>
        <color indexed="9"/>
      </font>
    </dxf>
    <dxf>
      <fill>
        <patternFill patternType="solid">
          <bgColor indexed="9"/>
        </patternFill>
      </fill>
    </dxf>
    <dxf>
      <font>
        <sz val="8"/>
      </font>
    </dxf>
    <dxf>
      <numFmt numFmtId="167" formatCode="[$-40C]mmmm\-yy;@"/>
    </dxf>
    <dxf>
      <numFmt numFmtId="167" formatCode="[$-40C]mmmm\-yy;@"/>
    </dxf>
    <dxf>
      <numFmt numFmtId="167" formatCode="[$-40C]mmmm\-yy;@"/>
    </dxf>
    <dxf>
      <numFmt numFmtId="168" formatCode="[$-40C]mmm\-yy;@"/>
    </dxf>
    <dxf>
      <numFmt numFmtId="168" formatCode="[$-40C]mmm\-yy;@"/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theme" Target="theme/theme1.xml"/><Relationship Id="rId12" Type="http://schemas.openxmlformats.org/officeDocument/2006/relationships/styles" Target="styles.xml"/><Relationship Id="rId13" Type="http://schemas.openxmlformats.org/officeDocument/2006/relationships/sharedStrings" Target="sharedStrings.xml"/><Relationship Id="rId14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pivotCacheDefinition" Target="pivotCache/pivotCacheDefinition1.xml"/><Relationship Id="rId9" Type="http://schemas.openxmlformats.org/officeDocument/2006/relationships/pivotCacheDefinition" Target="pivotCache/pivotCacheDefinition2.xml"/><Relationship Id="rId10" Type="http://schemas.openxmlformats.org/officeDocument/2006/relationships/pivotCacheDefinition" Target="pivotCache/pivotCacheDefinition3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ohann Trompat" refreshedDate="41515.363025694445" createdVersion="1" refreshedVersion="4" recordCount="2715">
  <cacheSource type="worksheet">
    <worksheetSource ref="C2:X64461" sheet="Base"/>
  </cacheSource>
  <cacheFields count="22">
    <cacheField name="NOM" numFmtId="0">
      <sharedItems containsBlank="1" count="850">
        <s v="Martin"/>
        <s v="Robert"/>
        <s v="Durand"/>
        <s v="Etc"/>
        <s v="AAAAA"/>
        <s v="WAT"/>
        <s v="VRAY"/>
        <s v="VON"/>
        <s v="VOG"/>
        <s v="VIZ"/>
        <s v="VIV"/>
        <s v="VIRG"/>
        <s v="VIL"/>
        <s v="VILL"/>
        <s v="VILLE"/>
        <s v="VILA"/>
        <s v="VIEL"/>
        <s v="VIELLIARD "/>
        <s v="VID"/>
        <s v="VIA"/>
        <s v="VESS"/>
        <s v="VER"/>
        <s v="VERD"/>
        <s v="VERDE"/>
        <s v="VAU"/>
        <s v="VATAN"/>
        <m/>
        <s v="LAISSARD" u="1"/>
        <s v="DAUBIGNEY" u="1"/>
        <s v="fromentoux" u="1"/>
        <s v="Ressicaud" u="1"/>
        <s v="Sermet" u="1"/>
        <s v="BUIRETTE" u="1"/>
        <s v="ABRIAL" u="1"/>
        <s v="Bille" u="1"/>
        <s v="LAHAYE" u="1"/>
        <s v="Alvergnat" u="1"/>
        <s v="Demeulemeester" u="1"/>
        <s v="FOURNIOUX" u="1"/>
        <s v="ROZANSKI" u="1"/>
        <s v="BALAZ" u="1"/>
        <s v="ARCELLIER" u="1"/>
        <s v="LESKA" u="1"/>
        <s v="Cerueira" u="1"/>
        <s v="leveque" u="1"/>
        <s v="RABOYEAU" u="1"/>
        <s v="Kerkhove" u="1"/>
        <s v="SERAFINI" u="1"/>
        <s v="BONNAFOUS" u="1"/>
        <s v="HURET" u="1"/>
        <s v="ROBLIN" u="1"/>
        <s v="CECILLON" u="1"/>
        <s v="GAGNAIRE" u="1"/>
        <s v="BOURDONNEAU" u="1"/>
        <s v="DELPLANQUE" u="1"/>
        <s v="JUDICAELLE" u="1"/>
        <s v="GOUBET" u="1"/>
        <s v="DE Freitas" u="1"/>
        <s v="BRETONIER" u="1"/>
        <s v="PHILIPPOT" u="1"/>
        <s v="Fouquet" u="1"/>
        <s v="SCHROLL" u="1"/>
        <s v="TINEL" u="1"/>
        <s v="PERRODON" u="1"/>
        <s v="KENNEL" u="1"/>
        <s v="Tastod" u="1"/>
        <s v="ZOUGMORE" u="1"/>
        <s v="SERFINI" u="1"/>
        <s v="PARKHOMENKO" u="1"/>
        <s v="ROLLAND" u="1"/>
        <s v="CASSAR" u="1"/>
        <s v="ROIBAS" u="1"/>
        <s v="KINTS" u="1"/>
        <s v="DOUSSET" u="1"/>
        <s v="SARKISSIAN" u="1"/>
        <s v="SEDUSI" u="1"/>
        <s v="PELLEGRINI" u="1"/>
        <s v="moser" u="1"/>
        <s v="MALOZON" u="1"/>
        <s v="HERESOA" u="1"/>
        <s v="sanz" u="1"/>
        <s v="ARNAUD" u="1"/>
        <s v="JOB" u="1"/>
        <s v="BROUILLET" u="1"/>
        <s v="Guernier" u="1"/>
        <s v="Duperray " u="1"/>
        <s v="AUDOUX" u="1"/>
        <s v="MOLLE" u="1"/>
        <s v="Abihzer" u="1"/>
        <s v="delaval" u="1"/>
        <s v="Balme" u="1"/>
        <s v="LEGER" u="1"/>
        <s v="DELAUNAY" u="1"/>
        <s v="CHEVIRON" u="1"/>
        <s v="SANTO" u="1"/>
        <s v="Savoy" u="1"/>
        <s v="CEBALLOS" u="1"/>
        <s v="Rousselle" u="1"/>
        <s v="FOUREZON" u="1"/>
        <s v="Rodriguez" u="1"/>
        <s v="Strens" u="1"/>
        <s v="PERRAS" u="1"/>
        <s v="gadoin" u="1"/>
        <s v="Almela" u="1"/>
        <s v="JEAN-LOUIS" u="1"/>
        <s v="Chaumartin" u="1"/>
        <s v="HAULLER DELACOUX" u="1"/>
        <s v="Méppilat" u="1"/>
        <s v="REYNAUD" u="1"/>
        <s v="BARONNAT" u="1"/>
        <s v="KARMANN" u="1"/>
        <s v="GUERIN" u="1"/>
        <s v="Dimey" u="1"/>
        <s v="BRUYERE" u="1"/>
        <s v="CASTAN" u="1"/>
        <s v="Pozzi" u="1"/>
        <s v="PERNELLE" u="1"/>
        <s v="JAMET" u="1"/>
        <s v="Thollet" u="1"/>
        <s v="GEERAERT" u="1"/>
        <s v="Fontanier" u="1"/>
        <s v="Mignot" u="1"/>
        <s v="PALMA" u="1"/>
        <s v="ferrigato" u="1"/>
        <s v="BOUVET" u="1"/>
        <s v="Leleu" u="1"/>
        <s v="Genoulaz" u="1"/>
        <s v="Manus" u="1"/>
        <s v="DESORMIERE" u="1"/>
        <s v="PERES" u="1"/>
        <s v="BELLAVRAT" u="1"/>
        <s v="MAURY" u="1"/>
        <s v="GAUTHIER" u="1"/>
        <s v="Lafeuille" u="1"/>
        <s v="Marques" u="1"/>
        <s v="DUBREUILLE" u="1"/>
        <s v="Goubin" u="1"/>
        <s v="TOUABI" u="1"/>
        <s v="ROUSSEL" u="1"/>
        <s v="JAUME" u="1"/>
        <s v="MAZZI" u="1"/>
        <s v="CHAPAS" u="1"/>
        <s v="FONTAINE" u="1"/>
        <s v="JANIN" u="1"/>
        <s v="DUCROQ" u="1"/>
        <s v="MEY" u="1"/>
        <s v="QUINON" u="1"/>
        <s v="MEILLAND" u="1"/>
        <s v="GAGNON" u="1"/>
        <s v="COURBON" u="1"/>
        <s v="VERDEVOYE" u="1"/>
        <s v="CUISINIER" u="1"/>
        <s v="ROUSSET" u="1"/>
        <s v="IBERTI" u="1"/>
        <s v="Lecointe" u="1"/>
        <s v="Neto" u="1"/>
        <s v="RIGO" u="1"/>
        <s v="PAPET" u="1"/>
        <s v="PERDRIX" u="1"/>
        <s v="TRAILLARD" u="1"/>
        <s v="Vives" u="1"/>
        <s v="Jonac" u="1"/>
        <s v="Roussez" u="1"/>
        <s v="MARSAL" u="1"/>
        <s v="NICOD" u="1"/>
        <s v="SPIESS" u="1"/>
        <s v="Lakhlef" u="1"/>
        <s v="JULLIEN" u="1"/>
        <s v="CHARRONDIERE" u="1"/>
        <s v="URIOS" u="1"/>
        <s v="Bienassis" u="1"/>
        <s v="Verdu" u="1"/>
        <s v="GUYOMARD" u="1"/>
        <s v="MECHTRI" u="1"/>
        <s v="PEPIN" u="1"/>
        <s v="BEUDARD" u="1"/>
        <s v="ORCIERE" u="1"/>
        <s v="MANIQUANT" u="1"/>
        <s v="JOUVET" u="1"/>
        <s v="LE GAL" u="1"/>
        <s v="HUMBERT" u="1"/>
        <s v="FALARZ" u="1"/>
        <s v="PASCAL" u="1"/>
        <s v="CLEMENTE" u="1"/>
        <s v="COLLIAT" u="1"/>
        <s v="CARVAL" u="1"/>
        <s v="Moortgat-Martel" u="1"/>
        <s v="Aguiar" u="1"/>
        <s v="JACQ" u="1"/>
        <s v="Berlier" u="1"/>
        <s v="BIET" u="1"/>
        <s v="THIVEUX" u="1"/>
        <s v="AUGERY" u="1"/>
        <s v="BAUDARD" u="1"/>
        <s v="Berger" u="1"/>
        <s v="TROUILLET" u="1"/>
        <s v="BECHET " u="1"/>
        <s v="PERONNET" u="1"/>
        <s v="FALCOZ" u="1"/>
        <s v="JAECQUES" u="1"/>
        <s v="Poivret" u="1"/>
        <s v="DUPPERAY" u="1"/>
        <s v="BOUVARD" u="1"/>
        <s v="Alvarez" u="1"/>
        <s v="PLASSE" u="1"/>
        <s v="Reudet" u="1"/>
        <s v="Casteran" u="1"/>
        <s v="GREGORI" u="1"/>
        <s v="FANDARD" u="1"/>
        <s v="Contreras" u="1"/>
        <s v="GOUT" u="1"/>
        <s v="Reyne" u="1"/>
        <s v="PAULUS " u="1"/>
        <s v="Bouiller" u="1"/>
        <s v="Le Véo" u="1"/>
        <s v="BRON" u="1"/>
        <s v="Briet" u="1"/>
        <s v="CERQUEIRA" u="1"/>
        <s v="BELKAIBECH" u="1"/>
        <s v="balsamo" u="1"/>
        <s v="VAUTEY" u="1"/>
        <s v="Postel" u="1"/>
        <s v="AYADI" u="1"/>
        <s v="Cazelles" u="1"/>
        <s v="DE CHRISTEN" u="1"/>
        <s v="BRUN" u="1"/>
        <s v="Brun " u="1"/>
        <s v="Honthass" u="1"/>
        <s v="MUGGEO" u="1"/>
        <s v="BONNEFOUX" u="1"/>
        <s v="TOUTAH" u="1"/>
        <s v="DEGOUTTE" u="1"/>
        <s v="VILAIN" u="1"/>
        <s v="TARTERET" u="1"/>
        <s v="Gissinger" u="1"/>
        <s v="Lair" u="1"/>
        <s v="Rojas-Baudry" u="1"/>
        <s v="COMTE" u="1"/>
        <s v="BELLEPEAU" u="1"/>
        <s v="Didier" u="1"/>
        <s v="BOICHON" u="1"/>
        <s v="COSTE" u="1"/>
        <s v="Barrago" u="1"/>
        <s v="Cotte" u="1"/>
        <s v="DESORMIERE (faire une facture)" u="1"/>
        <s v="Blondeau" u="1"/>
        <s v="LIEBERT" u="1"/>
        <s v="GENTIL" u="1"/>
        <s v="MANTEL" u="1"/>
        <s v="Fanjat" u="1"/>
        <s v="LEGROS" u="1"/>
        <s v="DAMIAN" u="1"/>
        <s v="ALBERGE" u="1"/>
        <s v="CALIGARY" u="1"/>
        <s v="REIGNIEUX" u="1"/>
        <s v="Durville" u="1"/>
        <s v="DAMODAR" u="1"/>
        <s v="FAVRE" u="1"/>
        <s v="lepaon" u="1"/>
        <s v="Rozados" u="1"/>
        <s v="Konan-Ferrand" u="1"/>
        <s v="MARGERIT" u="1"/>
        <s v="NOUVEL" u="1"/>
        <s v="BATON " u="1"/>
        <s v="Seraille " u="1"/>
        <s v="PLANEL" u="1"/>
        <s v="CARRIERE" u="1"/>
        <s v="Grenouillet" u="1"/>
        <s v="GRASSET" u="1"/>
        <s v="Moinier" u="1"/>
        <s v="SALVAN" u="1"/>
        <s v="DAMON" u="1"/>
        <s v="MARIN HOULIER" u="1"/>
        <s v="CESARI" u="1"/>
        <s v="Varloud" u="1"/>
        <s v="GALEA" u="1"/>
        <s v="Parisot" u="1"/>
        <s v="SANARY" u="1"/>
        <s v="Roussier" u="1"/>
        <s v="COMOLET" u="1"/>
        <s v="corriga" u="1"/>
        <s v="GANSERT" u="1"/>
        <s v="FELLMAN" u="1"/>
        <s v="Patouillard" u="1"/>
        <s v="HOLZER" u="1"/>
        <s v="SAVARY" u="1"/>
        <s v="BEN SDIRA (BREUIL)" u="1"/>
        <s v="MORFIN" u="1"/>
        <s v="Bensmail" u="1"/>
        <s v="DE LA SERRAZ" u="1"/>
        <s v="BECARD" u="1"/>
        <s v="ALLAIN" u="1"/>
        <s v="Picancet" u="1"/>
        <s v="Humbert-Labeaumaz" u="1"/>
        <s v="ISNARD" u="1"/>
        <s v="MAUD" u="1"/>
        <s v="FRAISSE" u="1"/>
        <s v="RAVINET" u="1"/>
        <s v="BLATTES" u="1"/>
        <s v="VAIR" u="1"/>
        <s v="cazal" u="1"/>
        <s v="SIMONARD" u="1"/>
        <s v="ORFEVRE" u="1"/>
        <s v="GINESTET" u="1"/>
        <s v="Bénichou" u="1"/>
        <s v="WATRIN" u="1"/>
        <s v="RICHER" u="1"/>
        <s v="Taoubi" u="1"/>
        <s v="CHAPELLON" u="1"/>
        <s v="BOIZARD" u="1"/>
        <s v="BONI" u="1"/>
        <s v="GAUVIN" u="1"/>
        <s v="GAUVIN " u="1"/>
        <s v="Petitjean" u="1"/>
        <s v="RENOUD-GRAPPIN" u="1"/>
        <s v="PEDIMINA" u="1"/>
        <s v="MICHAUD " u="1"/>
        <s v="Guillermet " u="1"/>
        <s v="LAGNIER" u="1"/>
        <s v="alberola" u="1"/>
        <s v="CORATTI" u="1"/>
        <s v="GIROUD" u="1"/>
        <s v="Marron" u="1"/>
        <s v="MAHE" u="1"/>
        <s v="DUCHENE" u="1"/>
        <s v="canillas" u="1"/>
        <s v="Corro" u="1"/>
        <s v="DELORME" u="1"/>
        <s v="JOUAN" u="1"/>
        <s v="JAVON" u="1"/>
        <s v="MARE" u="1"/>
        <s v="Couturier Cazé" u="1"/>
        <s v="Duchène " u="1"/>
        <s v="BOUCHET" u="1"/>
        <s v="AUGUSTIN" u="1"/>
        <s v="PITON" u="1"/>
        <s v="Norotte" u="1"/>
        <s v="AUGEN" u="1"/>
        <s v="PEALLAT" u="1"/>
        <s v="PASCALY " u="1"/>
        <s v="PERON" u="1"/>
        <s v="LECOQ" u="1"/>
        <s v="PERIER" u="1"/>
        <s v="Beaune" u="1"/>
        <s v="DER APRAHAMIAN" u="1"/>
        <s v="VIVIAN" u="1"/>
        <s v="GRAVET" u="1"/>
        <s v="STARCK" u="1"/>
        <s v="BERTHELET" u="1"/>
        <s v="PLANTIER" u="1"/>
        <s v="majal" u="1"/>
        <s v="LINARD" u="1"/>
        <s v="GRISARD" u="1"/>
        <s v="REYNIER " u="1"/>
        <s v="MARTINAN" u="1"/>
        <s v="Nique" u="1"/>
        <s v="VASSEUR" u="1"/>
        <s v="Nguyen" u="1"/>
        <s v="SOUBIES-CAMY" u="1"/>
        <s v="Pallu" u="1"/>
        <s v="save" u="1"/>
        <s v="DEÏTOS" u="1"/>
        <s v="GAUTHERON" u="1"/>
        <s v="TOURNAIRE" u="1"/>
        <s v="COURLET" u="1"/>
        <s v="PICARD" u="1"/>
        <s v="DOUBLET " u="1"/>
        <s v="cambecedes" u="1"/>
        <s v="Héras" u="1"/>
        <s v="BRUYAS" u="1"/>
        <s v="buisson" u="1"/>
        <s v="COVELLI" u="1"/>
        <s v="FRADIN" u="1"/>
        <s v="Lilot " u="1"/>
        <s v="vessillier" u="1"/>
        <s v="DESLANDES" u="1"/>
        <s v="Orçonneau" u="1"/>
        <s v="VONG" u="1"/>
        <s v="Vadon" u="1"/>
        <s v="Rappillard" u="1"/>
        <s v="Chamoux" u="1"/>
        <s v="BENSDIRA " u="1"/>
        <s v="BRUNEAU" u="1"/>
        <s v="Legrain-Doussau" u="1"/>
        <s v="PICOT " u="1"/>
        <s v="Barthel" u="1"/>
        <s v="OLLAGNIER" u="1"/>
        <s v="AUTER" u="1"/>
        <s v="NALLY" u="1"/>
        <s v="JEANNEAUX" u="1"/>
        <s v="FERREIRA" u="1"/>
        <s v="COMBEY" u="1"/>
        <s v="JURION" u="1"/>
        <s v="PONSONNET" u="1"/>
        <s v="OLIVIERI" u="1"/>
        <s v="REDSLOB" u="1"/>
        <s v="CORROYER" u="1"/>
        <s v="lozat" u="1"/>
        <s v="GADEL" u="1"/>
        <s v="SABIAC" u="1"/>
        <s v="KAZARIAN" u="1"/>
        <s v="BUIRET" u="1"/>
        <s v="Olicard" u="1"/>
        <s v="Levy" u="1"/>
        <s v="Soussi" u="1"/>
        <s v="Juarez" u="1"/>
        <s v="BAUTIER" u="1"/>
        <s v="MENZATO" u="1"/>
        <s v="Clercin" u="1"/>
        <s v="MEPILLAT" u="1"/>
        <s v="SCHEIDEGGER" u="1"/>
        <s v="Chinn" u="1"/>
        <s v="TASSI" u="1"/>
        <s v="Garel" u="1"/>
        <s v="Somatri" u="1"/>
        <s v="mollard " u="1"/>
        <s v="Chenevez" u="1"/>
        <s v="DAUTHEVILLE" u="1"/>
        <s v="BOYER" u="1"/>
        <s v="MARTINS" u="1"/>
        <s v="SALLABERRY" u="1"/>
        <s v="PRAS" u="1"/>
        <s v="MRAD" u="1"/>
        <s v="Benavente" u="1"/>
        <s v="CHAU" u="1"/>
        <s v="GOUJON" u="1"/>
        <s v="DAVION" u="1"/>
        <s v="PELLETIER" u="1"/>
        <s v="THIMONIER" u="1"/>
        <s v="FREREJEAN" u="1"/>
        <s v="BOULE" u="1"/>
        <s v="Chevrolat" u="1"/>
        <s v="Rabaud" u="1"/>
        <s v="BENOIT" u="1"/>
        <s v="Bernard" u="1"/>
        <s v="florent" u="1"/>
        <s v="Berdeaux" u="1"/>
        <s v="REMY" u="1"/>
        <s v="CAYLA" u="1"/>
        <s v="URBANO" u="1"/>
        <s v="LE BAO " u="1"/>
        <s v="DOHET" u="1"/>
        <s v="Ducruet" u="1"/>
        <s v="Descollonges" u="1"/>
        <s v="TOUJA" u="1"/>
        <s v="FLAVIN " u="1"/>
        <s v="BLETON" u="1"/>
        <s v="BONZINHO" u="1"/>
        <s v="Emile" u="1"/>
        <s v="KRAHENBUHL" u="1"/>
        <s v="Dhaoidi" u="1"/>
        <s v="RIVIERE" u="1"/>
        <s v="ROUSSEAU" u="1"/>
        <s v="COULON" u="1"/>
        <s v="Bodin" u="1"/>
        <s v="PIERROT" u="1"/>
        <s v="SANTOS GONCALVES" u="1"/>
        <s v="Piquerey" u="1"/>
        <s v="BARBIZET" u="1"/>
        <s v="BILLON" u="1"/>
        <s v="rozie" u="1"/>
        <s v="DENOGENS" u="1"/>
        <s v="CHOURAQUI" u="1"/>
        <s v="DIETERLEN" u="1"/>
        <s v="Julliard" u="1"/>
        <s v="CATTOZ GRAU" u="1"/>
        <s v="PERICHON" u="1"/>
        <s v="DEMEURE" u="1"/>
        <s v="Potié" u="1"/>
        <s v="CHANRION" u="1"/>
        <s v="LEBRAT" u="1"/>
        <s v="INGRASSIA" u="1"/>
        <s v="MASOBÉ" u="1"/>
        <s v="Guinamand" u="1"/>
        <s v="FRANCOIS" u="1"/>
        <s v="CHEVRILAT" u="1"/>
        <s v="LIENARD" u="1"/>
        <s v="HARMIN" u="1"/>
        <s v="MICHOUD" u="1"/>
        <s v="BEGUELLEL" u="1"/>
        <s v="Havrez" u="1"/>
        <s v="Bretonnier" u="1"/>
        <s v="BACCAM" u="1"/>
        <s v="LECLERC" u="1"/>
        <s v="LEOST" u="1"/>
        <s v="TRIVIS" u="1"/>
        <s v="PORCU" u="1"/>
        <s v="SPIRLI" u="1"/>
        <s v="RAMELLA" u="1"/>
        <s v="TAVIOT" u="1"/>
        <s v="Garidel" u="1"/>
        <s v="LABOUREY" u="1"/>
        <s v="DOSIO " u="1"/>
        <s v="ESCOFFIER" u="1"/>
        <s v="Cottet" u="1"/>
        <s v="GARBAN " u="1"/>
        <s v="BOUISSE" u="1"/>
        <s v="VIART" u="1"/>
        <s v="Morillon" u="1"/>
        <s v="Desille" u="1"/>
        <s v="ROGER" u="1"/>
        <s v="sorrentino" u="1"/>
        <s v="BELLUT" u="1"/>
        <s v="Omnes" u="1"/>
        <s v="DUBOST" u="1"/>
        <s v="CHABERT d'HIERES" u="1"/>
        <s v="SOLIGNY" u="1"/>
        <s v="RENAULT" u="1"/>
        <s v="Pailloud" u="1"/>
        <s v="Mille" u="1"/>
        <s v="VIVION" u="1"/>
        <s v="RENAULT " u="1"/>
        <s v="Barraquand" u="1"/>
        <s v="COQUET" u="1"/>
        <s v="MOREAU" u="1"/>
        <s v="kouhouch" u="1"/>
        <s v="Tessereau" u="1"/>
        <s v="MION" u="1"/>
        <s v="REQUIER" u="1"/>
        <s v="MALFROY-CAMINE" u="1"/>
        <s v="Jacquet" u="1"/>
        <s v="BRASLERET" u="1"/>
        <s v="Berthollier" u="1"/>
        <s v="DECORMES" u="1"/>
        <s v="TARCHOUI" u="1"/>
        <s v="BRUNET-MANQUAT" u="1"/>
        <s v="PELARDY" u="1"/>
        <s v="van nieuwenhuyse" u="1"/>
        <s v="MIRET" u="1"/>
        <s v="CUVELIER" u="1"/>
        <s v="ALLIOT" u="1"/>
        <s v="Perquis" u="1"/>
        <s v="Guillon" u="1"/>
        <s v="Gerin" u="1"/>
        <s v="MALATRAY " u="1"/>
        <s v="PEULTIER" u="1"/>
        <s v="LUCA" u="1"/>
        <s v="LUCA " u="1"/>
        <s v="GERMAIX" u="1"/>
        <s v="HEMONT" u="1"/>
        <s v="YASSAAD MOKHTARI" u="1"/>
        <s v="Blanco" u="1"/>
        <s v="LEJEUNE" u="1"/>
        <s v="CARPENTIER" u="1"/>
        <s v="GLEIZAL" u="1"/>
        <s v="Randalas" u="1"/>
        <s v="ROYET" u="1"/>
        <s v="Audeyer" u="1"/>
        <s v="DREYFUS" u="1"/>
        <s v="DESLONDES" u="1"/>
        <s v="DUMORTIER" u="1"/>
        <s v="LARABI" u="1"/>
        <s v="MICOLLET" u="1"/>
        <s v="TISCHLER" u="1"/>
        <s v="Gonzalez" u="1"/>
        <s v="SCHALLER" u="1"/>
        <s v="Melki" u="1"/>
        <s v="accary" u="1"/>
        <s v="ROBIN" u="1"/>
        <s v="CHANAL" u="1"/>
        <s v="AUGUGLIARO" u="1"/>
        <s v="PERRET" u="1"/>
        <s v="Sabater" u="1"/>
        <s v="BURTIN" u="1"/>
        <s v="Pin" u="1"/>
        <s v="RASSAT" u="1"/>
        <s v="Barthélemy" u="1"/>
        <s v="GAUDET" u="1"/>
        <s v="THIZY" u="1"/>
        <s v="DER MEKDIAN" u="1"/>
        <s v="RIOLON" u="1"/>
        <s v="DEBAILLE" u="1"/>
        <s v="AWDE" u="1"/>
        <s v="WEBER" u="1"/>
        <s v="PATRY" u="1"/>
        <s v="Laville" u="1"/>
        <s v="PIEGAY" u="1"/>
        <s v="MARTIN-MICHELOT " u="1"/>
        <s v="fievet" u="1"/>
        <s v="REA" u="1"/>
        <s v="MILLION" u="1"/>
        <s v="BOURGOIN" u="1"/>
        <s v="TERRASSE" u="1"/>
        <s v="CAVOLI" u="1"/>
        <s v="RABEYRIN" u="1"/>
        <s v="Bonnardel" u="1"/>
        <s v="CHENEVIER" u="1"/>
        <s v="GUICHERD" u="1"/>
        <s v="GABERAN" u="1"/>
        <s v="PACALY " u="1"/>
        <s v="PORTES" u="1"/>
        <s v="MATHIEU" u="1"/>
        <s v="EYEMERIAT" u="1"/>
        <s v="KOLB" u="1"/>
        <s v="Marin" u="1"/>
        <s v="Combe" u="1"/>
        <s v="CANDEL" u="1"/>
        <s v="LIMA" u="1"/>
        <s v="Montbobier" u="1"/>
        <s v="VILLON" u="1"/>
        <s v="GONTARD" u="1"/>
        <s v="Barranco" u="1"/>
        <s v="REY" u="1"/>
        <s v="NICOULEAU" u="1"/>
        <s v="Clavreul" u="1"/>
        <s v="Louis" u="1"/>
        <s v="LALLICH-BOIDIN" u="1"/>
        <s v="POTOCKI" u="1"/>
        <s v="Genève" u="1"/>
        <s v="WATELET" u="1"/>
        <s v="CHAPUIS" u="1"/>
        <s v="BOUCHARD" u="1"/>
        <s v="GUICHARD" u="1"/>
        <s v="VASQUES" u="1"/>
        <s v="fernandez" u="1"/>
        <s v="VASQUES " u="1"/>
        <s v="BERTIN" u="1"/>
        <s v="Michat" u="1"/>
        <s v="BELDA" u="1"/>
        <s v="GARASSUS" u="1"/>
        <s v="DEMANGEL" u="1"/>
        <s v="DEMARS" u="1"/>
        <s v="COLLOBON" u="1"/>
        <s v="YSEUX" u="1"/>
        <s v="LEDOUX" u="1"/>
        <s v="Quencez" u="1"/>
        <s v="Toussaint" u="1"/>
        <s v="Foulkes" u="1"/>
        <s v="VERSET" u="1"/>
        <s v="CARROS" u="1"/>
        <s v="SALISSON" u="1"/>
        <s v="GEORGE" u="1"/>
        <s v="DEVEMY " u="1"/>
        <s v="RAMBAUD" u="1"/>
        <s v="CHADUIRON" u="1"/>
        <s v="HENROT" u="1"/>
        <s v="LIATARD" u="1"/>
        <s v="AUBERT" u="1"/>
        <s v="DI MURRO" u="1"/>
        <s v="CHARNAY" u="1"/>
        <s v="GUILLOBEZ" u="1"/>
        <s v="Mourot" u="1"/>
        <s v="Baud" u="1"/>
        <s v="Schoettlé" u="1"/>
        <s v="Guillat" u="1"/>
        <s v="LALOUX" u="1"/>
        <s v="GORCE" u="1"/>
        <s v="jacquier" u="1"/>
        <s v="MARECHAL" u="1"/>
        <s v="Dusserre-Bresson" u="1"/>
        <s v="Delmares" u="1"/>
        <s v="BABE" u="1"/>
        <s v="guillaume" u="1"/>
        <s v="BERTHAULT GRILLON" u="1"/>
        <s v="PERRIN" u="1"/>
        <s v="PONS" u="1"/>
        <s v="POMART" u="1"/>
        <s v="Ohanessian" u="1"/>
        <s v="LEMOINE" u="1"/>
        <s v="QUET" u="1"/>
        <s v="LECOMTE " u="1"/>
        <s v="MUGNIER" u="1"/>
        <s v="CHAPEL" u="1"/>
        <s v="Brilland" u="1"/>
        <s v="SUCHET" u="1"/>
        <s v="PRESSON" u="1"/>
        <s v="Landemaine" u="1"/>
        <s v="HORAND" u="1"/>
        <s v="DURAN" u="1"/>
        <s v="Bécard" u="1"/>
        <s v="HAUTIN" u="1"/>
        <s v="Canu" u="1"/>
        <s v="GIGIER" u="1"/>
        <s v="BOEUF" u="1"/>
        <s v="COCCIOLO" u="1"/>
        <s v="Sorrant" u="1"/>
        <s v="BOURGOGNE" u="1"/>
        <s v="JANTIN" u="1"/>
        <s v="Golfier-Salles" u="1"/>
        <s v="SAVANT" u="1"/>
        <s v="Tuloup" u="1"/>
        <s v="POMMIER" u="1"/>
        <s v="Garric" u="1"/>
        <s v="GARRIC " u="1"/>
        <s v="ferriere" u="1"/>
        <s v="COUTIERE" u="1"/>
        <s v="Perrot" u="1"/>
        <s v="LATOUR" u="1"/>
        <s v="GUENKOVA" u="1"/>
        <s v="ORLOWSKI" u="1"/>
        <s v="PERREAUT" u="1"/>
        <s v="schott" u="1"/>
        <s v="LE GUERNEVEL" u="1"/>
        <s v="stefanoni" u="1"/>
        <s v="BERTON" u="1"/>
        <s v="ZISSEL" u="1"/>
        <s v="van cronenburg" u="1"/>
        <s v="Digan" u="1"/>
        <s v="REBOUR" u="1"/>
        <s v="EL HOUMI" u="1"/>
        <s v="Villecourt" u="1"/>
        <s v="OLIVO" u="1"/>
        <s v="Schulz" u="1"/>
        <s v="TRIBALAT" u="1"/>
        <s v="SALAMANCA" u="1"/>
        <s v="OLIVIER" u="1"/>
        <s v="BISIGNANO" u="1"/>
        <s v="MAUREILLE" u="1"/>
        <s v="BAOUAHI" u="1"/>
        <s v="VOGT" u="1"/>
        <s v="capitano" u="1"/>
        <s v="BOURGEY" u="1"/>
        <s v="LICARI" u="1"/>
        <s v="Muriel" u="1"/>
        <s v="RENZI (Mme)" u="1"/>
        <s v="Dos Santos" u="1"/>
        <s v="MUNHOZ" u="1"/>
        <s v="Bony" u="1"/>
        <s v="Joannes" u="1"/>
        <s v="CARLESIMO" u="1"/>
        <s v="LANDRY" u="1"/>
        <s v="GRAVEY" u="1"/>
        <s v="CANONGE" u="1"/>
        <s v="Dumas" u="1"/>
        <s v="Thielin" u="1"/>
        <s v="ROMIER" u="1"/>
        <s v="Lipari" u="1"/>
        <s v="ALLEGRET" u="1"/>
        <s v="ALLEGRANTI" u="1"/>
        <s v="laurent" u="1"/>
        <s v="KAMKAR" u="1"/>
        <s v="Fromentin" u="1"/>
        <s v="ROSIER" u="1"/>
        <s v="SZCZOTA" u="1"/>
        <s v="PEYRON" u="1"/>
        <s v="Muzard" u="1"/>
        <s v="Holliger" u="1"/>
        <s v="LABEILLE" u="1"/>
        <s v="TEYSSIER" u="1"/>
        <s v="BORONAT" u="1"/>
        <s v="Raymond" u="1"/>
        <s v="MARCON" u="1"/>
        <s v="Bonnet" u="1"/>
        <s v="GIORDANO" u="1"/>
        <s v="BENICHOU" u="1"/>
        <s v="POWELL" u="1"/>
        <s v="massotte" u="1"/>
        <s v="LUC-PUPAT" u="1"/>
        <s v="Rodrigues" u="1"/>
        <s v="MIROUDOT" u="1"/>
        <s v="Malleval" u="1"/>
        <s v="Couturier" u="1"/>
        <s v="AUBLANC" u="1"/>
        <s v="Tedeschi" u="1"/>
        <s v="SANABRIA" u="1"/>
        <s v="CHAVRET" u="1"/>
        <s v="GRIDAINE" u="1"/>
        <s v="Bergeon" u="1"/>
        <s v="GRIMOUD" u="1"/>
        <s v="RUFFIE" u="1"/>
        <s v="LAVAL" u="1"/>
        <s v="MICHALLET" u="1"/>
        <s v="BAKALEM" u="1"/>
        <s v="NARELHANOUT" u="1"/>
        <s v="Beche" u="1"/>
        <s v="BIGEL" u="1"/>
        <s v="OMONT" u="1"/>
        <s v="Beche " u="1"/>
        <s v="GALLET" u="1"/>
        <s v="MANGIN" u="1"/>
        <s v="LUCAS" u="1"/>
        <s v="GIRAUD" u="1"/>
        <s v="LEMASSON" u="1"/>
        <s v="LANG" u="1"/>
        <s v="Vizcaino" u="1"/>
        <s v="Grosrenaud" u="1"/>
        <s v="ROMDHANE" u="1"/>
        <s v="COHEN" u="1"/>
        <s v="cordier" u="1"/>
        <s v="FISCHER" u="1"/>
        <s v="PAQUIEN-ALONSO" u="1"/>
        <s v="MADINIER " u="1"/>
        <s v="POULY" u="1"/>
        <s v="GRAS" u="1"/>
        <s v="Vidal" u="1"/>
        <s v="GELY" u="1"/>
        <s v="PESCI" u="1"/>
        <s v="DZIADKZO" u="1"/>
        <s v="KELLER" u="1"/>
        <s v="GROS" u="1"/>
        <s v="BERTRAND" u="1"/>
        <s v="DEMARIA" u="1"/>
        <s v="CHAPOUTIER" u="1"/>
        <s v="Talec" u="1"/>
        <s v="CHERTIER" u="1"/>
        <s v="Dubreuil" u="1"/>
        <s v="CHOUKROUN" u="1"/>
        <s v="Lorente" u="1"/>
        <s v="RENOUD" u="1"/>
        <s v="ROUX" u="1"/>
        <s v="LE GUEVEL" u="1"/>
        <s v="Briolle" u="1"/>
        <s v="Izquierdo" u="1"/>
        <s v="DE POUMEYROL" u="1"/>
        <s v="POIRIER" u="1"/>
        <s v="DA SILVA" u="1"/>
        <s v="Dubois" u="1"/>
        <s v="RISPOLI" u="1"/>
        <s v="Le Petit" u="1"/>
        <s v="CHEVALIER" u="1"/>
        <s v="FOURT" u="1"/>
        <s v="HAMIDA" u="1"/>
        <s v="AFFRE" u="1"/>
        <s v="cuenin" u="1"/>
        <s v="Davat" u="1"/>
        <s v="CARRAZ" u="1"/>
        <s v="SCHWARZ" u="1"/>
        <s v="LECOANET" u="1"/>
        <s v="Virginie" u="1"/>
        <s v="nugere" u="1"/>
        <s v="GUINARD" u="1"/>
        <s v="ISOLA" u="1"/>
        <s v="Munoz" u="1"/>
        <s v="VALTON" u="1"/>
        <s v="Caselli" u="1"/>
        <s v="DOUSPIS" u="1"/>
        <s v="Dreveton" u="1"/>
        <s v="Bouvier" u="1"/>
        <s v="MANSOUR" u="1"/>
        <s v="DELVALLEZ" u="1"/>
        <s v="AGOMESSI DIT SOLY" u="1"/>
        <s v="Haouchine" u="1"/>
        <s v="RENAUDOT" u="1"/>
        <s v="golay" u="1"/>
        <s v="SAUBIETTE" u="1"/>
        <s v="Anadon" u="1"/>
        <s v="BRETON" u="1"/>
        <s v="Tchekenian" u="1"/>
        <s v="BROCH" u="1"/>
        <s v="chavanon" u="1"/>
        <s v="KLINGEBIEL" u="1"/>
        <s v="Freyer" u="1"/>
        <s v="BORNAND" u="1"/>
        <s v="MATHERN" u="1"/>
        <s v="BOURGEOIS" u="1"/>
        <s v="GIRARDI " u="1"/>
        <s v="GALTIER" u="1"/>
        <s v="Harenberg" u="1"/>
        <s v="MILLARD" u="1"/>
        <s v="sauve " u="1"/>
      </sharedItems>
    </cacheField>
    <cacheField name="PRENOM" numFmtId="0">
      <sharedItems containsBlank="1" count="442">
        <s v="Tasilda"/>
        <s v="Maxime"/>
        <s v="Xavier"/>
        <s v="Maud"/>
        <s v="Emilie"/>
        <s v="Florian"/>
        <s v="Jérôme"/>
        <s v="Dany"/>
        <s v="Vanessa"/>
        <s v="Yana"/>
        <s v="Jacqueline"/>
        <s v="Didier"/>
        <s v="Virginie"/>
        <s v="Jacq"/>
        <s v="Sydney"/>
        <s v="Marie-Thérèse"/>
        <s v="Stéphanie"/>
        <s v="Richard"/>
        <s v="Solline"/>
        <s v="Thomas"/>
        <s v="julien"/>
        <s v="Michel"/>
        <s v=" Sophie"/>
        <s v="Sébastien"/>
        <s v="Christophe"/>
        <s v="LIONEL"/>
        <m/>
        <s v="Graciete" u="1"/>
        <s v="Laetitia" u="1"/>
        <s v="Diego" u="1"/>
        <s v="Stephane" u="1"/>
        <s v="Elodie" u="1"/>
        <s v="Adrianne" u="1"/>
        <s v="Paulette" u="1"/>
        <s v="Marie-France" u="1"/>
        <s v="Cécilia" u="1"/>
        <s v="Charlotte" u="1"/>
        <s v="JEREMIE" u="1"/>
        <s v="Gabriela" u="1"/>
        <s v="Hugo" u="1"/>
        <s v="yves" u="1"/>
        <s v="Guy" u="1"/>
        <s v="MARIE CHRISTINE" u="1"/>
        <s v="Luc et julie" u="1"/>
        <s v="Méline" u="1"/>
        <s v="Clothilde" u="1"/>
        <s v="Marion" u="1"/>
        <s v="René" u="1"/>
        <s v="Arnaud" u="1"/>
        <s v="Sandrine" u="1"/>
        <s v="Sandrine " u="1"/>
        <s v="AZIZ" u="1"/>
        <s v="Raphael" u="1"/>
        <s v="Parmis" u="1"/>
        <s v="Emmanuel" u="1"/>
        <s v="isabel" u="1"/>
        <s v="Andy" u="1"/>
        <s v="Jon" u="1"/>
        <s v="Inès" u="1"/>
        <s v="Fatima" u="1"/>
        <s v="Jean" u="1"/>
        <s v="camille" u="1"/>
        <s v="Jean-Luc" u="1"/>
        <s v="Line-Paule" u="1"/>
        <s v="Joy" u="1"/>
        <s v="Anaïs" u="1"/>
        <s v="FREDERIQUE" u="1"/>
        <s v="Jean-Louis" u="1"/>
        <s v="Paul" u="1"/>
        <s v="Nadine" u="1"/>
        <s v="Emma" u="1"/>
        <s v="hakim" u="1"/>
        <s v="Armelle" u="1"/>
        <s v="Solène" u="1"/>
        <s v="Dominique" u="1"/>
        <s v="barbara" u="1"/>
        <s v="Marjolaine" u="1"/>
        <s v="Gauthier" u="1"/>
        <s v="Mélissa" u="1"/>
        <s v="Laëtitia" u="1"/>
        <s v="Stéphane" u="1"/>
        <s v="Marlène" u="1"/>
        <s v="Alvino" u="1"/>
        <s v="Sylvianne" u="1"/>
        <s v="aniello" u="1"/>
        <s v="Mai" u="1"/>
        <s v="Gwendal" u="1"/>
        <s v="Magaly" u="1"/>
        <s v="Jean-Yves" u="1"/>
        <s v="Ngoc-Anh" u="1"/>
        <s v="Aude" u="1"/>
        <s v="Agnès" u="1"/>
        <s v="Franck" u="1"/>
        <s v="denis" u="1"/>
        <s v="Max" u="1"/>
        <s v="Nora" u="1"/>
        <s v="Fatima Zahra" u="1"/>
        <s v="Pascal" u="1"/>
        <s v="Cédric" u="1"/>
        <s v="Laurence" u="1"/>
        <s v="Luisa" u="1"/>
        <s v="Caroline" u="1"/>
        <s v="Nourdine" u="1"/>
        <s v="Esther" u="1"/>
        <s v="Valène" u="1"/>
        <s v="Teddy" u="1"/>
        <s v="Loic" u="1"/>
        <s v="jeanne" u="1"/>
        <s v="Valerie" u="1"/>
        <s v="Blandine" u="1"/>
        <s v="Houda" u="1"/>
        <s v="GENEVIEVE" u="1"/>
        <s v="Axelle" u="1"/>
        <s v="Ambrine" u="1"/>
        <s v="Florianne" u="1"/>
        <s v="Nicole" u="1"/>
        <s v="Naïma" u="1"/>
        <s v="Matthias" u="1"/>
        <s v="Flavien" u="1"/>
        <s v="Capucine" u="1"/>
        <s v="Ana" u="1"/>
        <s v="Jerome" u="1"/>
        <s v="Yan" u="1"/>
        <s v="Myriam" u="1"/>
        <s v="Eve" u="1"/>
        <s v="Alexandra" u="1"/>
        <s v="Marie-Flore" u="1"/>
        <s v="LAURA" u="1"/>
        <s v="Médéric" u="1"/>
        <s v="Alain" u="1"/>
        <s v="Cyrielle" u="1"/>
        <s v="Anne-Catherine" u="1"/>
        <s v="Emmanuelle" u="1"/>
        <s v="Magali" u="1"/>
        <s v="Jean-Claude" u="1"/>
        <s v="Claire" u="1"/>
        <s v="Clémence" u="1"/>
        <s v="Marc" u="1"/>
        <s v="Pierrick" u="1"/>
        <s v="Aline" u="1"/>
        <s v="Anthony" u="1"/>
        <s v="Yohann" u="1"/>
        <s v="Niels" u="1"/>
        <s v="Martin" u="1"/>
        <s v="Anabelle" u="1"/>
        <s v="Laurie" u="1"/>
        <s v="Laure" u="1"/>
        <s v="Yasmine" u="1"/>
        <s v="Anna" u="1"/>
        <s v="Gérard" u="1"/>
        <s v="Henri" u="1"/>
        <s v="Damien" u="1"/>
        <s v="Gérard " u="1"/>
        <s v="Pascale" u="1"/>
        <s v="Eloise" u="1"/>
        <s v="Fabien" u="1"/>
        <s v="Charly" u="1"/>
        <s v="Lise-Marie" u="1"/>
        <s v="Rose" u="1"/>
        <s v="Johan" u="1"/>
        <s v="Samuel" u="1"/>
        <s v="Tais" u="1"/>
        <s v="Daniel" u="1"/>
        <s v="Béatrice" u="1"/>
        <s v="Loïc" u="1"/>
        <s v="Donia" u="1"/>
        <s v="Mireille" u="1"/>
        <s v="Morgane" u="1"/>
        <s v="Christopher" u="1"/>
        <s v="Aliénor" u="1"/>
        <s v="Juliane" u="1"/>
        <s v="Murielle" u="1"/>
        <s v="Gilles" u="1"/>
        <s v="Matthieu" u="1"/>
        <s v="Clara" u="1"/>
        <s v="alexandre" u="1"/>
        <s v="Sarah" u="1"/>
        <s v="Celia" u="1"/>
        <s v="Claire-Line" u="1"/>
        <s v="VIVIAN" u="1"/>
        <s v="Christian" u="1"/>
        <s v="Angélique" u="1"/>
        <s v="Thierry" u="1"/>
        <s v="AURELIE" u="1"/>
        <s v="Grégory" u="1"/>
        <s v="stephanie" u="1"/>
        <s v="Chloé" u="1"/>
        <s v="Antoine" u="1"/>
        <s v="Eric" u="1"/>
        <s v="Nicoles" u="1"/>
        <s v="Estelle" u="1"/>
        <s v="Valérie" u="1"/>
        <s v="Fabrice" u="1"/>
        <s v="pascaline" u="1"/>
        <s v="SABRINA" u="1"/>
        <s v="Audrey" u="1"/>
        <s v="Rachel" u="1"/>
        <s v="Vincent" u="1"/>
        <s v="Jérémy" u="1"/>
        <s v="Sandie" u="1"/>
        <s v="Augusto" u="1"/>
        <s v="Ludovic" u="1"/>
        <s v="Normam" u="1"/>
        <s v="Nelly" u="1"/>
        <s v="Elisa" u="1"/>
        <s v="Liliane" u="1"/>
        <s v="Nicolas" u="1"/>
        <s v="Tiffany" u="1"/>
        <s v="Pierre" u="1"/>
        <s v="Fanny" u="1"/>
        <s v="Anke" u="1"/>
        <s v="Martine" u="1"/>
        <s v="Bruno" u="1"/>
        <s v="Anne" u="1"/>
        <s v="Claude" u="1"/>
        <s v="Géraldine" u="1"/>
        <s v="Géraldine " u="1"/>
        <s v="Rémi" u="1"/>
        <s v="Florient" u="1"/>
        <s v="Sylviane" u="1"/>
        <s v="Charlène" u="1"/>
        <s v="Jessica" u="1"/>
        <s v="Véronique" u="1"/>
        <s v="Thibaud" u="1"/>
        <s v="mathilde" u="1"/>
        <s v="CLOTILDE" u="1"/>
        <s v="Jerôme" u="1"/>
        <s v="Maria" u="1"/>
        <s v="Mickaël" u="1"/>
        <s v="Michael" u="1"/>
        <s v="Geneviève" u="1"/>
        <s v="Floriant" u="1"/>
        <s v="Carla" u="1"/>
        <s v="Annick" u="1"/>
        <s v="Benoit" u="1"/>
        <s v="Bernard" u="1"/>
        <s v="PATRICE" u="1"/>
        <s v="Pierre-Henry" u="1"/>
        <s v="Florent" u="1"/>
        <s v="Serge" u="1"/>
        <s v="Hannah" u="1"/>
        <s v="Geoffrey" u="1"/>
        <s v="Joanny" u="1"/>
        <s v="Patrick" u="1"/>
        <s v="CELINE" u="1"/>
        <s v="Geordy" u="1"/>
        <s v="Jean-Noel" u="1"/>
        <s v="HANNEN" u="1"/>
        <s v="Sami" u="1"/>
        <s v="Tatiana" u="1"/>
        <s v="Aurélien" u="1"/>
        <s v="Adelaïde" u="1"/>
        <s v="Carlos" u="1"/>
        <s v="Solenne" u="1"/>
        <s v="Marie-Rose" u="1"/>
        <s v="Carine" u="1"/>
        <s v="Marie" u="1"/>
        <s v="Hélène" u="1"/>
        <s v="Corinne" u="1"/>
        <s v="Séverine" u="1"/>
        <s v="Francois" u="1"/>
        <s v="Violaine" u="1"/>
        <s v="Adrien" u="1"/>
        <s v="alix" u="1"/>
        <s v="Francois-Xavier" u="1"/>
        <s v="François" u="1"/>
        <s v="Cindy" u="1"/>
        <s v="Isaline" u="1"/>
        <s v="Aurélie" u="1"/>
        <s v="Laurianne" u="1"/>
        <s v="Lorène" u="1"/>
        <s v="Claude Mme" u="1"/>
        <s v="Marjorie" u="1"/>
        <s v="Mickael" u="1"/>
        <s v="Joelle" u="1"/>
        <s v="Marie-Charlotte" u="1"/>
        <s v="Marie-Pierre" u="1"/>
        <s v="Sandra" u="1"/>
        <s v="Karine" u="1"/>
        <s v="Reygrobellet" u="1"/>
        <s v="Edith" u="1"/>
        <s v="Jacques" u="1"/>
        <s v="Dounia" u="1"/>
        <s v="ISABELLE" u="1"/>
        <s v="Jean-Pierre" u="1"/>
        <s v="Désirée" u="1"/>
        <s v="Amélie" u="1"/>
        <s v="Violeta" u="1"/>
        <s v="Boris" u="1"/>
        <s v="Marine" u="1"/>
        <s v="Anjena" u="1"/>
        <s v="M-Charlotte " u="1"/>
        <s v="Louise" u="1"/>
        <s v="Ludivine" u="1"/>
        <s v="Dimitri" u="1"/>
        <s v="ANNIE" u="1"/>
        <s v="Sabine" u="1"/>
        <s v="VALENTINE" u="1"/>
        <s v="Alexia" u="1"/>
        <s v="Maxence" u="1"/>
        <s v="KEVIN" u="1"/>
        <s v="Etienne" u="1"/>
        <s v="Delphine" u="1"/>
        <s v="Joffrey" u="1"/>
        <s v="christel" u="1"/>
        <s v="Rodolphe" u="1"/>
        <s v="Chantal" u="1"/>
        <s v="lauren" u="1"/>
        <s v="Lisa" u="1"/>
        <s v="Romain" u="1"/>
        <s v="Marc et Isabelle" u="1"/>
        <s v="Aurore" u="1"/>
        <s v="Olivia" u="1"/>
        <s v="Françoise" u="1"/>
        <s v="Johann" u="1"/>
        <s v="Carole" u="1"/>
        <s v="Sévèrine" u="1"/>
        <s v="Marie-Lou" u="1"/>
        <s v="Cornelia" u="1"/>
        <s v="Pierre-André" u="1"/>
        <s v="Pauline" u="1"/>
        <s v="Frederic" u="1"/>
        <s v="Régis" u="1"/>
        <s v="gilbert" u="1"/>
        <s v="Cedric" u="1"/>
        <s v="JOCELYNE" u="1"/>
        <s v="Blanca" u="1"/>
        <s v="jean christophe" u="1"/>
        <s v="Sebastien" u="1"/>
        <s v="Guillaume" u="1"/>
        <s v="Gaëlle" u="1"/>
        <s v="Shéhérazade" u="1"/>
        <s v="Corinne-Marinette" u="1"/>
        <s v="Laurane" u="1"/>
        <s v="Kareen" u="1"/>
        <s v="Jeremy" u="1"/>
        <s v="Vera" u="1"/>
        <s v="jean francois" u="1"/>
        <s v="Juliette" u="1"/>
        <s v="marie-josee" u="1"/>
        <s v="gianfranco" u="1"/>
        <s v="Sahra" u="1"/>
        <s v="Line" u="1"/>
        <s v="Nicolle" u="1"/>
        <s v="Philippe" u="1"/>
        <s v="Jean-François" u="1"/>
        <s v="olivier" u="1"/>
        <s v="Adeline" u="1"/>
        <s v="Laurène" u="1"/>
        <s v="muriel" u="1"/>
        <s v="Jean-Baptisite" u="1"/>
        <s v="Clémentine" u="1"/>
        <s v="justine" u="1"/>
        <s v="FLORENCE" u="1"/>
        <s v="Laurent" u="1"/>
        <s v="Fréderic" u="1"/>
        <s v="Nathalie" u="1"/>
        <s v="Marie-Paule" u="1"/>
        <s v="RAYMOND" u="1"/>
        <s v="Manon" u="1"/>
        <s v="Fabienne" u="1"/>
        <s v="Julia" u="1"/>
        <s v="Gerard" u="1"/>
        <s v="Benjamin" u="1"/>
        <s v="nadege" u="1"/>
        <s v="Danielle" u="1"/>
        <s v="Laurine" u="1"/>
        <s v="Frédéric" u="1"/>
        <s v="Christelle" u="1"/>
        <s v="christelle " u="1"/>
        <s v="Lauriane" u="1"/>
        <s v="Robert" u="1"/>
        <s v="Sylvain" u="1"/>
        <s v="Sylvie" u="1"/>
        <s v="georges" u="1"/>
        <s v="Perrine" u="1"/>
        <s v="Victor" u="1"/>
        <s v="Victor " u="1"/>
        <s v="Suzanne" u="1"/>
        <s v="Lucas" u="1"/>
        <s v="Isabelle-Andrée" u="1"/>
        <s v="Mélanie" u="1"/>
        <s v="Emanuel" u="1"/>
        <s v="Marguerite" u="1"/>
        <s v="Flora" u="1"/>
        <s v="Joseph" u="1"/>
        <s v="ANDRE" u="1"/>
        <s v="Raphaëlle" u="1"/>
        <s v="Lydie" u="1"/>
        <s v="Quentin" u="1"/>
        <s v="JONATHAN" u="1"/>
        <s v="Lidia" u="1"/>
        <s v="Gwenaëlle" u="1"/>
        <s v="Bérangère" u="1"/>
        <s v="helene" u="1"/>
        <s v="Julie" u="1"/>
        <s v="Christine" u="1"/>
        <s v="Bénédicte" u="1"/>
        <s v="Lucie" u="1"/>
        <s v="Cécile" u="1"/>
        <s v="Brice" u="1"/>
        <s v="Jean-Christophe" u="1"/>
        <s v="Clément" u="1"/>
        <s v="Margot" u="1"/>
        <s v="André" u="1"/>
        <s v="CHERIF" u="1"/>
        <s v="Anne-Laure" u="1"/>
        <s v="Enguerrand" u="1"/>
        <s v="yannick" u="1"/>
        <s v="Alice" u="1"/>
        <s v="Marilyne" u="1"/>
        <s v="Sofia" u="1"/>
        <s v="Gwendolyne" u="1"/>
        <s v="David" u="1"/>
        <s v="Amandine" u="1"/>
        <s v="Sonia" u="1"/>
        <s v="Rémy" u="1"/>
        <s v="Irène" u="1"/>
        <s v="Jean-Jacques" u="1"/>
        <s v="Florie" u="1"/>
        <s v="Nadia" u="1"/>
        <s v="Flore" u="1"/>
        <s v="Coline" u="1"/>
        <s v="Raphaël" u="1"/>
        <s v="Céline" u="1"/>
        <s v="Michele" u="1"/>
        <s v="tony" u="1"/>
        <s v="Maurice" u="1"/>
        <s v="corine" u="1"/>
        <s v="Catherine" u="1"/>
        <s v="Germaine" u="1"/>
        <s v="Roufina" u="1"/>
        <s v="Brigitte" u="1"/>
        <s v="Michèle" u="1"/>
        <s v="Paige" u="1"/>
        <s v="Octave" u="1"/>
        <s v="SOPHIE" u="1"/>
        <s v="Geraldine" u="1"/>
        <s v="Florise" u="1"/>
        <s v="Edouard" u="1"/>
        <s v="Veronique" u="1"/>
        <s v="Anne-sophie" u="1"/>
      </sharedItems>
    </cacheField>
    <cacheField name="TELEPHONE" numFmtId="169">
      <sharedItems containsNonDate="0" containsString="0" containsBlank="1" containsNumber="1" containsInteger="1" minValue="478833591" maxValue="786052899" count="60">
        <m/>
        <n v="621964663" u="1"/>
        <n v="650768117" u="1"/>
        <n v="685180840" u="1"/>
        <n v="681917988" u="1"/>
        <n v="661589695" u="1"/>
        <n v="687876936" u="1"/>
        <n v="647823586" u="1"/>
        <n v="621570437" u="1"/>
        <n v="673040812" u="1"/>
        <n v="608113283" u="1"/>
        <n v="688557930" u="1"/>
        <n v="671901246" u="1"/>
        <n v="664778324" u="1"/>
        <n v="687449789" u="1"/>
        <n v="621036362" u="1"/>
        <n v="642424665" u="1"/>
        <n v="662106096" u="1"/>
        <n v="610361474" u="1"/>
        <n v="675588890" u="1"/>
        <n v="670930106" u="1"/>
        <n v="678610948" u="1"/>
        <n v="658737363" u="1"/>
        <n v="674566810" u="1"/>
        <n v="623380879" u="1"/>
        <n v="672999075" u="1"/>
        <n v="677511978" u="1"/>
        <n v="683063880" u="1"/>
        <n v="698544924" u="1"/>
        <n v="662765817" u="1"/>
        <n v="625344907" u="1"/>
        <n v="678793263" u="1"/>
        <n v="668856075" u="1"/>
        <n v="679736428" u="1"/>
        <n v="652591824" u="1"/>
        <n v="667602866" u="1"/>
        <n v="645700268" u="1"/>
        <n v="616012765" u="1"/>
        <n v="676446311" u="1"/>
        <n v="627888400" u="1"/>
        <n v="478833591" u="1"/>
        <n v="616315658" u="1"/>
        <n v="637867186" u="1"/>
        <n v="682378335" u="1"/>
        <n v="625605173" u="1"/>
        <n v="628691978" u="1"/>
        <n v="681886398" u="1"/>
        <n v="667605891" u="1"/>
        <n v="637080524" u="1"/>
        <n v="662697116" u="1"/>
        <n v="661545325" u="1"/>
        <n v="632182309" u="1"/>
        <n v="786052899" u="1"/>
        <n v="622641886" u="1"/>
        <n v="614242096" u="1"/>
        <n v="603176930" u="1"/>
        <n v="663256271" u="1"/>
        <n v="677186904" u="1"/>
        <n v="675470326" u="1"/>
        <n v="685210517" u="1"/>
      </sharedItems>
    </cacheField>
    <cacheField name="MAIL" numFmtId="0">
      <sharedItems containsNonDate="0" containsBlank="1" count="762">
        <m/>
        <s v="jmourot@gmail.com" u="1"/>
        <s v=" " u="1"/>
        <s v="olive.bron@free.fr" u="1"/>
        <s v="floperrot@hotmail.com" u="1"/>
        <s v="aurelie.tarteret" u="1"/>
        <s v="bribridu01@hotmail.fr" u="1"/>
        <s v="Mick1609@hotmail.fr" u="1"/>
        <s v="rachelfoulkes@aol.com" u="1"/>
        <s v="karine.broch@gmail.com" u="1"/>
        <s v="catherine.burtin@wanadoo.fr" u="1"/>
        <s v="freyer.flavien@voila.fr" u="1"/>
        <s v="gui.audibert@gmail.com" u="1"/>
        <s v="jlc@orange.fr" u="1"/>
        <s v="l.dugua@me.com" u="1"/>
        <s v="alexandra.bourdonneau@edhec.com" u="1"/>
        <s v="florence42olivo@hotmail.com" u="1"/>
        <s v="elisa.6769@gmail.com" u="1"/>
        <s v="marinette597@gmail.com" u="1"/>
        <s v="fanny.bonnotte@wanadoo.fr" u="1"/>
        <s v="corinne.mer@orange.fr" u="1"/>
        <s v="quentin.vadon@gmail.com" u="1"/>
        <s v="christelle.cattoz@gmail.com" u="1"/>
        <s v="p.rappillard@wanadoo.fr" u="1"/>
        <s v="marjolaine.miret@live.fr" u="1"/>
        <s v="laurie261186@hotmail.com" u="1"/>
        <s v="audrey.kennel@gmail.com" u="1"/>
        <s v="bornand_severine@hotmail.com" u="1"/>
        <s v="vincentlagnier@free.fr" u="1"/>
        <s v="demangel_nadege@yahoo.fr" u="1"/>
        <s v="reoli@orange.fr" u="1"/>
        <s v="mariegallet@hotmail.com" u="1"/>
        <s v="marielebrat@hotmail.com" u="1"/>
        <s v="titeuf_460@hotmail.fr" u="1"/>
        <s v="aurely_couturier@yahoo.fr" u="1"/>
        <s v="aurelie.tarteret@laposte.net" u="1"/>
        <s v="mmc69009@hotmail.com" u="1"/>
        <s v="laurianne.louis@gmail.com" u="1"/>
        <s v="alain.narel@live.fr" u="1"/>
        <s v="ana_g_sanabria@hotmail.com" u="1"/>
        <s v="perrine.cheviron@gmail.com" u="1"/>
        <s v="stephane.grimoud@wanadoo.fr" u="1"/>
        <s v="Emanuel_marques1@hotmail.com" u="1"/>
        <s v="laloux.justine@gmail.fr" u="1"/>
        <s v="lquencez@gmail.com" u="1"/>
        <s v="bruno_sim@hotmail.fr" u="1"/>
        <s v="mllmick@live.fr" u="1"/>
        <s v="bouchard.severine@gmail.com" u="1"/>
        <s v="rofrihome@gmail.com" u="1"/>
        <s v="jlpons@sfr.fr" u="1"/>
        <s v="kerkhove_caroline@yahoo.fr" u="1"/>
        <s v="christine.micollet@gmail.com" u="1"/>
        <s v="helene21.10@hotmail.fr" u="1"/>
        <s v="floriantc@hotmail.com" u="1"/>
        <s v="aurelie.venet@free.fr" u="1"/>
        <s v="killian.jost@gmail.com" u="1"/>
        <s v="david.renzi@free.fr" u="1"/>
        <s v="oliviersave@aol.com" u="1"/>
        <s v="thierry.affre@gmail.com" u="1"/>
        <s v="virgynet19@hotmail.com" u="1"/>
        <s v="sandrine-fernandez@hotmail.fr" u="1"/>
        <s v="flo.panet@gmail.com" u="1"/>
        <s v="chabadafamily@free.fr" u="1"/>
        <s v="loic87@msn.com" u="1"/>
        <s v="aurelien.schaller@gmail.com" u="1"/>
        <s v="fabricebellut@free.fr" u="1"/>
        <s v="justine.marron@hotmail.fr" u="1"/>
        <s v="mariegissinger@yahoo.fr" u="1"/>
        <s v="hcorr91@hotmail.com" u="1"/>
        <s v="chloe.tessereau@gmail.com" u="1"/>
        <s v="robert.bonnafous@gmail.com" u="1"/>
        <s v="kris.picard@free.fr" u="1"/>
        <s v="fjaume@gmail.com" u="1"/>
        <s v="didimande@yahoo.fr" u="1"/>
        <s v="tatiana.par@laposte.net" u="1"/>
        <s v="nellosorr@live.fr" u="1"/>
        <s v="brigitte.gerardi@solvay.com" u="1"/>
        <s v="K-rol.d@hotmail.fr" u="1"/>
        <s v="lauracaselli_pci@voila.fr" u="1"/>
        <s v="raphaele.aubert@laposte.net" u="1"/>
        <s v="martine4369@hotmail.fr" u="1"/>
        <s v="tichoume@yahoo.fr" u="1"/>
        <s v="valerie.mea@orange.fr" u="1"/>
        <s v="nique.julien@neuf.fr" u="1"/>
        <s v="geraldine.durville@gmail.com" u="1"/>
        <s v="guillaume.charrondiere@orange.fr" u="1"/>
        <s v="isabel.leveque@gmail.com" u="1"/>
        <s v="clodi_1208@hotmail.fr" u="1"/>
        <s v="syssy69@free.fr" u="1"/>
        <s v="c_golfier@hotmail.com" u="1"/>
        <s v="laetitiaaulanet@free.fr" u="1"/>
        <s v="nicolegerard.gonzalez@orange.fr" u="1"/>
        <s v="corine@novatex.fr" u="1"/>
        <s v="taoubi.annick@hotmail.fr" u="1"/>
        <s v="cecilia.michaud@hotmail.fr" u="1"/>
        <s v="dumas.corine@gmail.com" u="1"/>
        <s v="anne.collotte@sanofipasteur.com" u="1"/>
        <s v="rpomart@digitalvirgo.com" u="1"/>
        <s v="wistytee@hotmail.com" u="1"/>
        <s v="a.guevara@numericable.fr" u="1"/>
        <s v="tsos@hotmail.fr" u="1"/>
        <s v="bazalgette.sophie@wanadoo.fr" u="1"/>
        <s v="edouard894@gmail.com" u="1"/>
        <s v="caroline_lepetit@hotmail.com" u="1"/>
        <s v="myriammathieu@orange.fr" u="1"/>
        <s v="isabelle.chanrion@orange.fr" u="1"/>
        <s v="sevjcd@gmail.com" u="1"/>
        <s v="vincemorocco@hotmail.fr" u="1"/>
        <s v="reyclau@orange.fr" u="1"/>
        <s v="ptite_cece@hotmail.com" u="1"/>
        <s v="fannynugere@laposte.net" u="1"/>
        <s v="Rafran@wanadoo.fr" u="1"/>
        <s v="anais.baronnat@live.fr" u="1"/>
        <s v="co.laura@gmail.com" u="1"/>
        <s v="la1517@laposte.net" u="1"/>
        <s v="pigeonlouxor@hotmail.fr" u="1"/>
        <s v="sandrine.bievre@gmail.com" u="1"/>
        <s v="phigiraud@club-internet.fr" u="1"/>
        <s v="Catherine.perichon@voilà.fr" u="1"/>
        <s v="delaunay.christine10@bbox.fr" u="1"/>
        <s v="mpfraisse@free.fr" u="1"/>
        <s v="stephanie.auter@hotmail.fr" u="1"/>
        <s v="guillaume.labeille@hotmail.fr" u="1"/>
        <s v="emilie-watrin@hotmail.fr" u="1"/>
        <s v="eve80025@yahoo.fr" u="1"/>
        <s v="grenouilletlisa@yahoo.fr" u="1"/>
        <s v="houda_most@yahoo.fr" u="1"/>
        <s v="paul.sgoncalves@sgmail.me" u="1"/>
        <s v="daniel.ohanessian@free.fr" u="1"/>
        <s v="fredd01@hotmail.fr" u="1"/>
        <s v="dvdrod1@yahoo.fr" u="1"/>
        <s v="charlene.bregeon@gmail.com" u="1"/>
        <s v="cuisinier_celine@hotmail.com" u="1"/>
        <s v="dg18@aliceadsl.fr" u="1"/>
        <s v="amd.672@gmail.com" u="1"/>
        <s v="arnaud.comolet@hotmail.fr" u="1"/>
        <s v="sophie-hameau@wanadoo.fr" u="1"/>
        <s v="marion.touja@orange.fr" u="1"/>
        <s v="carpentiermathilde@hotmail.com" u="1"/>
        <s v="camille.alberge@gmail.com" u="1"/>
        <s v="stephanie.pacaly@gmail.com" u="1"/>
        <s v="eraq@hotmail.fr" u="1"/>
        <s v="juliefrandon@hotmail.fr" u="1"/>
        <s v="michel.agomessi@gmail.com" u="1"/>
        <s v="magnoliabistro.rest@gmail.com" u="1"/>
        <s v="landry_benais@hotmail.com" u="1"/>
        <s v="smontbobier@yahoo.fr" u="1"/>
        <s v="estelle.rebour@gmail.com" u="1"/>
        <s v="catherine.perichon@voila.fr" u="1"/>
        <s v="bleu_emma@yahoo.fr" u="1"/>
        <s v="gerincaroline69@gmail.com" u="1"/>
        <s v="atcnm.briet@sfr.fr" u="1"/>
        <s v="j.lair@voila.fr" u="1"/>
        <s v="philippe.garric@wanadoo.fr" u="1"/>
        <s v="n.tchekemian@free.fr" u="1"/>
        <s v="Talsida.zougmore@laposte.net" u="1"/>
        <s v="pommierestelle@free.fr" u="1"/>
        <s v="vanille042@hotmail.fr" u="1"/>
        <s v="duchene.valerie@neuf.fr" u="1"/>
        <s v="guillaume.garban@gmail.com" u="1"/>
        <s v="jerome.vray@sfr.fr" u="1"/>
        <s v="jpiquerey@gmail.com" u="1"/>
        <s v="caroline-requier@hotmail.fr" u="1"/>
        <s v="laetitia.berdeaux@gmail.com" u="1"/>
        <s v="brun.jerome12@bbox.fr" u="1"/>
        <s v="byasmine_2@hotmail.com" u="1"/>
        <s v="g.breuil464@laposte.net" u="1"/>
        <s v="sandrine.van.nieuwenhuyse@wanadoo.fr" u="1"/>
        <s v="marion.dubreuil@free.fr" u="1"/>
        <s v="sliatard@sfr.fr" u="1"/>
        <s v="Ralindra@live.fr" u="1"/>
        <s v="marie.benavente@hotmail.fr" u="1"/>
        <s v="florie.urios@hotmail.fr" u="1"/>
        <s v="marbalme@numericable.fr" u="1"/>
        <s v="roufina_guenkova@yahoo.fr" u="1"/>
        <s v="lucie.gorce@gmail.com" u="1"/>
        <s v="thomasleveo@gmail.com" u="1"/>
        <s v="lpbiet@gmail.com" u="1"/>
        <s v="t.balsamo@free.fr" u="1"/>
        <s v="Robert.Szczota@orange.fr" u="1"/>
        <s v="celia.poulette@hotmail.fr" u="1"/>
        <s v="celinekazarian@hotmail.fr" u="1"/>
        <s v="le-bao@hotmail.fr" u="1"/>
        <s v="m-jjr@wanadoo.fr" u="1"/>
        <s v="ptithom87@yahoo.fr" u="1"/>
        <s v="berangere.nouvel@hotmail.fr" u="1"/>
        <s v="cordial2001@hotmail.com" u="1"/>
        <s v="x.ds@laposte.net" u="1"/>
        <s v="sophie.verdu@hotmail.fr" u="1"/>
        <s v="fontanier.christian@orange.fr" u="1"/>
        <s v="yohann.dumas@yahoo.fr" u="1"/>
        <s v="Juliane240589@hotmail.com" u="1"/>
        <s v="julie_thiveux@hotmail.com" u="1"/>
        <s v="fouquetaline@neuf.fr" u="1"/>
        <s v="azizelhoumi@orange.fr" u="1"/>
        <s v="portesmelanie@gmail.com" u="1"/>
        <s v="danielle.roussier@laposte.net" u="1"/>
        <s v="rousseau0marie@gmail.com" u="1"/>
        <s v="charlotterispoli@yahoo.fr" u="1"/>
        <s v="mireille.perras.01@gmail.com" u="1"/>
        <s v="f.cuenin@orange.fr" u="1"/>
        <s v="cdecormes@gmail.com" u="1"/>
        <s v="ph.rambaud@laposte.net" u="1"/>
        <s v="helene.guillermet@wanadoo.fr" u="1"/>
        <s v="blcazelles@yahoo.fr" u="1"/>
        <s v="frederic.levy38@free.fr" u="1"/>
        <s v="marietv1@aol.com" u="1"/>
        <s v="medpierrot@gmail.com" u="1"/>
        <s v="didier.grosrenaud@hotmail.fr" u="1"/>
        <s v="kevin_f2r@hotmail.fr" u="1"/>
        <s v="palmaflo@yahoo.fr" u="1"/>
        <s v="fleurdiriss@hotmail.fr" u="1"/>
        <s v="tiffanyfanjat@hotmail.com" u="1"/>
        <s v="elodiestelle@hotmail.fr" u="1"/>
        <s v="magalie.pin@laposte.net" u="1"/>
        <s v="annie-augier@orange.fr" u="1"/>
        <s v="Ludivineredslob@yahoo.fr" u="1"/>
        <s v="bertrandmaurice3203@neuf.fr" u="1"/>
        <s v="plantieragnes@aol.fr" u="1"/>
        <s v="francois.scheidegger@free.fr" u="1"/>
        <s v="corrigajf@hotmail.com" u="1"/>
        <s v="jeremie.marsal@gmail.com" u="1"/>
        <s v="jeremymalleval@gmail.com" u="1"/>
        <s v="yon_74@hotmail.fr" u="1"/>
        <s v="Christian.bouvier@poma.net" u="1"/>
        <s v="leilou57@hotmail.com" u="1"/>
        <s v="e.michat@live.fr" u="1"/>
        <s v="sylvain.bille@gmail.com" u="1"/>
        <s v="ana.roibas@gmail.com" u="1"/>
        <s v="cocoandco04@hotmail.fr" u="1"/>
        <s v="nicolas.rg@hotmail.fr" u="1"/>
        <s v="bruno.caligary@sfr.com" u="1"/>
        <s v="a.vancronenburg@free.fr" u="1"/>
        <s v="solene.rosier@justice.fr" u="1"/>
        <s v="nicoledeluca@bbox.fr" u="1"/>
        <s v="ultranantais@hotmail.com" u="1"/>
        <s v="jacques.guinard@laposte.net" u="1"/>
        <s v="floreylyon@free.fr" u="1"/>
        <s v="florencealonsob@yahoo.fr" u="1"/>
        <s v="clothilde.arnaud@yahoo.fr" u="1"/>
        <s v="matriochka67@gmail.com" u="1"/>
        <s v="melissa.carval@hotmail.fr" u="1"/>
        <s v="pascal.dieterlen@free.fr" u="1"/>
        <s v="didierchapuis@gmail.com" u="1"/>
        <s v="joelle.parisot0284@orange.fr" u="1"/>
        <s v="goldine_midine@yahoo.fr" u="1"/>
        <s v="noralyon@yahoo.fr" u="1"/>
        <s v="paul.piegay@free.fr" u="1"/>
        <s v="joanny.perreaut@gmail.com" u="1"/>
        <s v="julia.lienard@gmail.com" u="1"/>
        <s v="frederic.isnard@wanadoo.fr" u="1"/>
        <s v="dsermet@gmail.com" u="1"/>
        <s v="randall.lola38@gmail.com" u="1"/>
        <s v="vogt_vanessa@yahoo.fr" u="1"/>
        <s v="jba49@cegetel.net" u="1"/>
        <s v="claudine.blattes@laposte.net" u="1"/>
        <s v="anthony.michoud@gmail.com" u="1"/>
        <s v="christelle_orciere@yahoo.fr" u="1"/>
        <s v="damien.omnes@laposte.net" u="1"/>
        <s v="christelguillaume84@hotmail.com" u="1"/>
        <s v="petitjeanca@gmail.com" u="1"/>
        <s v="jacqueline.salisson@club-internet.fr" u="1"/>
        <s v="pras.guillaume@hotmail.fr" u="1"/>
        <s v="jbremard@gmail.com" u="1"/>
        <s v="sc.Mushu@gmail.com" u="1"/>
        <s v="C.coccinelle@hotmail.fr" u="1"/>
        <s v="audrey.chevrolat@gmail.com" u="1"/>
        <s v="zephiryns@gmail.com" u="1"/>
        <s v="jeannemoser@hotmail.fr" u="1"/>
        <s v="ptesoso@hotmail.com" u="1"/>
        <s v="m_muschert@hotmail.com" u="1"/>
        <s v="Mathilde.buirette@gmail.com" u="1"/>
        <s v="boronat.denis@free.fr" u="1"/>
        <s v="pierre.doncieux@laposte.net" u="1"/>
        <s v="pascal.vasseur17@free.fr" u="1"/>
        <s v="de-poumeyrol@hotmail.fr" u="1"/>
        <s v="emilie.lemoine069@gmail.com" u="1"/>
        <s v="bruno@bd-web.net" u="1"/>
        <s v="charoger@numericable.fr" u="1"/>
        <s v="sgolay69@gmail.com" u="1"/>
        <s v="floriethielin@gmail.com" u="1"/>
        <s v="emjo974@yahoo.fr" u="1"/>
        <s v="valene.rassat@gmail.com" u="1"/>
        <s v="bouvard@cermep.fr" u="1"/>
        <s v="pbleton@voila.fr" u="1"/>
        <s v="Toutah.sonia@gmail.com" u="1"/>
        <s v="olivier.raboyeau@gmail.com" u="1"/>
        <s v="tribalat@free.fr" u="1"/>
        <s v="maury_virginie@yahoo.fr" u="1"/>
        <s v="emilie.schwarz@orange.fr" u="1"/>
        <s v="claude.dubreuille@gmail.com" u="1"/>
        <s v="claudedautheville@gmail.com" u="1"/>
        <s v="gogo69160@gmail.com" u="1"/>
        <s v="bsavar@aol.com" u="1"/>
        <s v="econtreras@free.fr" u="1"/>
        <s v="laura18388@hotmail.com" u="1"/>
        <s v="strensgilles@hotmail.fr" u="1"/>
        <s v="michelekonanferrand@ymail.com" u="1"/>
        <s v="florianpeallat@gmail.com" u="1"/>
        <s v="marin.sophie.mail@gmail.com" u="1"/>
        <s v="david.lemasson@gmail.com" u="1"/>
        <s v="Anne-Catherine.Mangin@wanadoo.fr" u="1"/>
        <s v="psaubiette@gmail.com" u="1"/>
        <s v="guillaumechau@free.fr" u="1"/>
        <s v="jer.bodin@gmail.com" u="1"/>
        <s v="gwenaelle.reynier@hotmail.fr" u="1"/>
        <s v="gilles.allegranti@gmail.com" u="1"/>
        <s v="sabinep1@sfr.fr" u="1"/>
        <s v="j.adelaide@hotmail.fr" u="1"/>
        <s v="fanny.bmt@gmail.com" u="1"/>
        <s v="patrick.guillat@laposte.net" u="1"/>
        <s v="vero-didier@orange.fr" u="1"/>
        <s v="nadia.buiret@laposte.net" u="1"/>
        <s v="agnes.grillon@laposte.net" u="1"/>
        <s v="jacques.mazzi@free.fr" u="1"/>
        <s v="bruyere.remy@wanadoo.fr" u="1"/>
        <s v="sicile2001@yahoo.fr" u="1"/>
        <s v="havrezaurelie@aol.com" u="1"/>
        <s v="Chanci14@yahoo.fr" u="1"/>
        <s v="lauragn78@hotmail.com" u="1"/>
        <s v="fonfonfr@yahoo.fr" u="1"/>
        <s v="marion.carriere.mc@gmail.com" u="1"/>
        <s v="lydiesalvan@yahoo.fr" u="1"/>
        <s v="laetitia_squall@hotmail.com" u="1"/>
        <s v="bernard.buisson@segafredo.fr" u="1"/>
        <s v="jessycohen@hotmail.fr" u="1"/>
        <s v="charlotterousset@free.fr" u="1"/>
        <s v="mgenoulaz@gmail.com" u="1"/>
        <s v="brice.coquet@gmail.com" u="1"/>
        <s v="janin.frederic@gmail.com" u="1"/>
        <s v="virginie.tassi@gmail.com" u="1"/>
        <s v="dominique.pesci@ac-lyon.fr" u="1"/>
        <s v="mariecourbon@free.fr" u="1"/>
        <s v="ndemeulemeester@sfr.fr" u="1"/>
        <s v="xyseux@gmail.com" u="1"/>
        <s v="lahaye.do.bea@free.fr" u="1"/>
        <s v="zimnedine@yahoo.fr" u="1"/>
        <s v="andy.boyer3@gmail.com" u="1"/>
        <s v="helene.marsaudon@wanadoo.fr" u="1"/>
        <s v="sophiegravey@yahoo.fr" u="1"/>
        <s v="coline-brouillet@orange.fr" u="1"/>
        <s v="marlene.hemont@hotmail.fr" u="1"/>
        <s v="NEO19835@hotmail.com" u="1"/>
        <s v="adrianne4269@hotmail.fr" u="1"/>
        <s v="s.debaille@gmail.com" u="1"/>
        <s v="alice.muggeo@gmail.com" u="1"/>
        <s v="poupine43@msn.com" u="1"/>
        <s v="sgoubin@leyton.com" u="1"/>
        <s v="stef.boiz@free.fr" u="1"/>
        <s v="anne.portes@sfr.fr" u="1"/>
        <s v="canuangelique@yahoo.fr" u="1"/>
        <s v="galleti@wanadoo.fr" u="1"/>
        <s v="roussel_serge@yahoo.fr" u="1"/>
        <s v="laville.romain@gmail.com" u="1"/>
        <s v="my.rey@wanadoo.fr" u="1"/>
        <s v="liliu_69@hotmail.fr" u="1"/>
        <s v="jf.tinel@laposte.net" u="1"/>
        <s v="myrz@free.fr" u="1"/>
        <s v="jcfalarz@gmail.com" u="1"/>
        <s v="verolcm@hotmail.fr" u="1"/>
        <s v="mf-b@orange.fr" u="1"/>
        <s v="loic.geeraert@wanadoo.fr" u="1"/>
        <s v="caroline.talec@hotmail.fr" u="1"/>
        <s v="luctuloup@yahoo.fr" u="1"/>
        <s v="ledouxfab@gmail.com" u="1"/>
        <s v="janoucazalou@hotmail.fr" u="1"/>
        <s v="th.ponsonnet@gmail.com" u="1"/>
        <s v="ch.canonge@gmail.com" u="1"/>
        <s v="annick.robin@lamurebianco.fr" u="1"/>
        <s v="cedric.martinmichelod@gmail.com" u="1"/>
        <s v="rrswm03@yahoo.fr" u="1"/>
        <s v="gaelle.ange.23@wanadoo.fr" u="1"/>
        <s v="fromentoux.mariejose@hotmail.fr" u="1"/>
        <s v="j-gilbert@orange.fr" u="1"/>
        <s v="taismunhoz@hotmail.com" u="1"/>
        <s v="doudee69@gmail.com" u="1"/>
        <s v="raphaelle.lafeuille@hotmail.fr" u="1"/>
        <s v="vivesv@hotmail.fr" u="1"/>
        <s v="martine.chouraqui@free.fr" u="1"/>
        <s v="florian2207@hotmail.com" u="1"/>
        <s v="cedric423@hotmail.fr" u="1"/>
        <s v="datsmi74@hotmail.com" u="1"/>
        <s v="brigitte.rieux@gmail.com" u="1"/>
        <s v="clobaudard@gmail.com" u="1"/>
        <s v="soniah38@hotmail.fr" u="1"/>
        <s v="mdosio@orange.fr" u="1"/>
        <s v="apelimana@gmail.com" u="1"/>
        <s v="fredd.piegay@gmail.com" u="1"/>
        <s v="Doniabk@live.fr" u="1"/>
        <s v="audreymarie.marin@gmail.com" u="1"/>
        <s v="benichoujerome@yahoo.fr" u="1"/>
        <s v="gabriela.aguiar@gmail.com" u="1"/>
        <s v="dumortier.vinc@gmail.com" u="1"/>
        <s v="lapapaille69@hotmail.com" u="1"/>
        <s v="vlegraindoussau@free.fr" u="1"/>
        <s v="contact@babymage.fr" u="1"/>
        <s v="dom.madinier6923@live.fr" u="1"/>
        <s v="funny.margot@yahoo.fr" u="1"/>
        <s v="sylvie_horand@yahoo.fr" u="1"/>
        <s v="cr.chavanon@free.fr" u="1"/>
        <s v="sand_c25@yahoo.fr" u="1"/>
        <s v="ehmilou@hotmail.com" u="1"/>
        <s v="jjbonnardel@free.fr" u="1"/>
        <s v="fan1706@hotmail.com" u="1"/>
        <s v="florentnicolas@yahoo.fr" u="1"/>
        <s v="sandrine_t@hotmail.fr" u="1"/>
        <s v="barbara.tournaire@sfr.fr" u="1"/>
        <s v="christianbarbizet@hotmail.fr" u="1"/>
        <s v="c.nadia@wanadoo.fr" u="1"/>
        <s v="mass38@free.fr" u="1"/>
        <s v="nicouleausophie@yahoo.fr" u="1"/>
        <s v="karinou38@sfr.fr" u="1"/>
        <s v="fanny.rozados@gmail.com" u="1"/>
        <s v="a.perrodon@orange.fr" u="1"/>
        <s v="gerke1@hotmail.com" u="1"/>
        <s v="fra.peron@gmail.com" u="1"/>
        <s v="solennecottet@hotmail.fr" u="1"/>
        <s v="didier_bonnet@laposte.net" u="1"/>
        <s v="mag_740@hotmail.com" u="1"/>
        <s v="sabrina.guillon@hotmail.fr" u="1"/>
        <s v="antcayla@yahoo.fr" u="1"/>
        <s v="sab.colson@wanadoo.fr" u="1"/>
        <s v="devemyromain@hotmail.com" u="1"/>
        <s v="augusto.ribeirodasilva@gmail.com" u="1"/>
        <s v="yohann.accary@numericable.fr" u="1"/>
        <s v="r.paulus@free.fr" u="1"/>
        <s v="t.almela@laposte.net" u="1"/>
        <s v="sebgaridel@hotmail.com" u="1"/>
        <s v="xrabeyrin690@gmail.com" u="1"/>
        <s v="e.ceballos@orange.fr" u="1"/>
        <s v="helene.di.murro@free.fr" u="1"/>
        <s v="clementpozzi@club-internet.fr" u="1"/>
        <s v="alberolaclaude@yahoo.fr" u="1"/>
        <s v="rodolphe.dimey@orange.fr" u="1"/>
        <s v="maison.stefanoni@gmail.com" u="1"/>
        <s v="thomas.cotte@ecam.fr" u="1"/>
        <s v="delphine.awde@gmail.com" u="1"/>
        <s v="blanca.izquierdo@chu-lyon.fr" u="1"/>
        <s v="juliette.ginestet@live.fr" u="1"/>
        <s v="julien.cavoli@hotmail.fr" u="1"/>
        <s v="timouse@free.fr" u="1"/>
        <s v="raphael@bonzinho.biz" u="1"/>
        <s v="a.salvador@live.fr" u="1"/>
        <s v="laeti.roche@hotmail.fr" u="1"/>
        <s v="isa.anadon@gmail.com" u="1"/>
        <s v="b.ressicaud@gmail.com" u="1"/>
        <s v="mandinelola@hotmail.fr" u="1"/>
        <s v="fregauthier@yahoo.fr" u="1"/>
        <s v="david.mugnier@laposte.net" u="1"/>
        <s v="johan.soligny@gmail.com" u="1"/>
        <s v="maguy_courlet@live.fr" u="1"/>
        <s v="christalege@aol.com" u="1"/>
        <s v="b.paulette65@yahoo.fr" u="1"/>
        <s v="leeloodutko@me.com" u="1"/>
        <s v="fati-hamida@hotmail" u="1"/>
        <s v="b.leger@sfr.fr" u="1"/>
        <s v="fxcecillon@hotmail.fr" u="1"/>
        <s v="pat.everywhere@gmail.com" u="1"/>
        <s v="cedric.piton@free.fr" u="1"/>
        <s v="johann.perez@free.fr" u="1"/>
        <s v="e.sabiac@laposte.net" u="1"/>
        <s v="nelly.riolon@gmail.com" u="1"/>
        <s v="nanniie@msn.com" u="1"/>
        <s v="j.perquis@gmail.com" u="1"/>
        <s v="sanz.camille@gmail.com" u="1"/>
        <s v="romdhaneline@hotmail.fr" u="1"/>
        <s v="thierryseverine@bbox.fr" u="1"/>
        <s v="murielreygrobellet@yahoo.fr" u="1"/>
        <s v="beatricejullien@yahoo.fr" u="1"/>
        <s v="anna.potocki@univ-lyon2.fr" u="1"/>
        <s v="odin621@hotmail.fr" u="1"/>
        <s v="bererd.jessica@hotmail.fr" u="1"/>
        <s v="Fabricetedeschi@sfr.fr" u="1"/>
        <s v="lbcanimations@yahoo.fr" u="1"/>
        <s v="corinne.moinier@orange.fr" u="1"/>
        <s v="a.fourezon@gmail.com" u="1"/>
        <s v="christophe.vautey@orange.fr" u="1"/>
        <s v="salamanca77@gmail.com" u="1"/>
        <s v="victoromont@hotmail.fr" u="1"/>
        <s v="henri.honthaas@voila.fr" u="1"/>
        <s v="stephane@dermekdian.com" u="1"/>
        <s v="ludivine.braunn@hotmail.fr" u="1"/>
        <s v="christi01600@yahoo.fr" u="1"/>
        <s v="p_blandine@hotmail.fr" u="1"/>
        <s v="alain.licari@gmail.com" u="1"/>
        <s v="nourdine.bensmail@gmail.com" u="1"/>
        <s v="amar.jeanneaux@free.fr" u="1"/>
        <s v="bjeremie@hotmail.com" u="1"/>
        <s v="g.schroll@free.fr" u="1"/>
        <s v="fanny.augeri@gmail.com" u="1"/>
        <s v="auderousselle@yahoo.com" u="1"/>
        <s v="laet.brun@gmail.com" u="1"/>
        <s v="red.mill@hotmail.fr" u="1"/>
        <s v="chlodumas@gmail.com" u="1"/>
        <s v="ya_nikola@mail.ru" u="1"/>
        <s v="nicostef@free.fr" u="1"/>
        <s v="maud.nicolas@hotmail.fr" u="1"/>
        <s v="thomas.morillon@free.fr" u="1"/>
        <s v="anhminh.nguyen.oph@gmail.com" u="1"/>
        <s v="aline.orconneau@yahoo.fr" u="1"/>
        <s v="didier.gagnaire@gmail.com" u="1"/>
        <s v="lyly_online@hotmail.fr" u="1"/>
        <s v="maudweber@gmail.com" u="1"/>
        <s v="claireg1982@hotmail.com" u="1"/>
        <s v="chips-regate@hotmail.fr" u="1"/>
        <s v="gregory.brun777@laposte.net" u="1"/>
        <s v="b-s-l@hotmail.fr" u="1"/>
        <s v="dimitri.bouchet@gmail.com" u="1"/>
        <s v="papet.alexandra@gmail.com" u="1"/>
        <s v="sylvie-rozie@wanadoo.fr" u="1"/>
        <s v="thomas.guyomard@gmail.com" u="1"/>
        <s v="thomas.louis.69@gmail.com" u="1"/>
        <s v="bdls800@gmail.com" u="1"/>
        <s v="ludocoulon@gmail.com" u="1"/>
        <s v="christelle.jeanlouis@gmail.com" u="1"/>
        <s v="xavier.mzx@gmail.com" u="1"/>
        <s v="billon.catherine@bbox.fr" u="1"/>
        <s v="xavier.liebert@orange.com" u="1"/>
        <s v="jacqueline.vivion@wanadoo.fr" u="1"/>
        <s v="guiltom@hotmail.fr" u="1"/>
        <s v="peleost@yahoo.fr" u="1"/>
        <s v="fpi38@yahoo.fr" u="1"/>
        <s v="romain.colliat@gmail.com" u="1"/>
        <s v="jonmchinn@hotmail.com" u="1"/>
        <s v="milyne@voila.fr" u="1"/>
        <s v="nadou_78@hotmail.fr" u="1"/>
        <s v="eng.christen@free.fr" u="1"/>
        <s v="benjamin.audeyer@gmail.com" u="1"/>
        <s v="adelaide.devos@gmail.com" u="1"/>
        <s v="brigitte.caze@laposte.net" u="1"/>
        <s v="florence.dreyfus@gmail.com" u="1"/>
        <s v="florence.perret5@gmail.com" u="1"/>
        <s v="fabienroux.mail@gmail.com" u="1"/>
        <s v="touch_of_rhapsody@hotmail.fr" u="1"/>
        <s v="martin.manon@sfr.fr" u="1"/>
        <s v="annick.lecointe@laposte.net" u="1"/>
        <s v="veroniquepallu@gmail.com" u="1"/>
        <s v="florian.watelet@gmail.com" u="1"/>
        <s v="megalohori18@yahoo.fr" u="1"/>
        <s v="Pierre.coste2@gmail.com" u="1"/>
        <s v="braillon.briolle@wanadoo.fr" u="1"/>
        <s v="lionelberthelet@sfr.fr" u="1"/>
        <s v="ortense38@hotmail.com" u="1"/>
        <s v="val1101@yahoo.com" u="1"/>
        <s v="Mcportable@free.fr" u="1"/>
        <s v="lecoq4@hotmail.fr" u="1"/>
        <s v="mecibel@voila.fr" u="1"/>
        <s v="maripmion@yahoo.fr" u="1"/>
        <s v="milou1000@free.fr" u="1"/>
        <s v="collombon.flore@gmail.com" u="1"/>
        <s v="sophieollagnier@gmail.com" u="1"/>
        <s v="lauriane.grisard@live.fr" u="1"/>
        <s v="JPNATH@FREE.FR" u="1"/>
        <s v="photo@infomails.org" u="1"/>
        <s v="didier.gautheron@laposte.net" u="1"/>
        <s v="virginiegeorge01@gmail.com" u="1"/>
        <s v="lpicot69@gmail.com" u="1"/>
        <s v="thumbert@urvika.com" u="1"/>
        <s v="nicolas.rea@me.com" u="1"/>
        <s v="ludovicbaccam@yahoo.fr" u="1"/>
        <s v="ameliereudet@hotmail.fr" u="1"/>
        <s v="dallemagne.jessica@neuf.fr" u="1"/>
        <s v="elodie.fromentin@gmail.com" u="1"/>
        <s v="isalinescoffier@gmail.com" u="1"/>
        <s v="isa.fontanier@orange.fr" u="1"/>
        <s v="chantal.bonnefoux@wanadoo.fr" u="1"/>
        <s v="sygade@hotmail.fr" u="1"/>
        <s v="djantin@free.fr" u="1"/>
        <s v="solen.leguernevel@gmail.com" u="1"/>
        <s v="jouan.yann@gmail.com" u="1"/>
        <s v="sandrinehuret@hotmail.com" u="1"/>
        <s v="jacques.guinamand@yahoo.fr" u="1"/>
        <s v="mlaporterie@gmail.com" u="1"/>
        <s v="green87eyes@hotmail.fr" u="1"/>
        <s v="STEPHANE.BELLEPEAU@SFR.FR" u="1"/>
        <s v="daubyv@hotmail.com" u="1"/>
        <s v="monnot.d@wanadoo.fr" u="1"/>
        <s v="bchevalier43@yahoo.fr" u="1"/>
        <s v="jeanpauldamon@yahoo.fr" u="1"/>
        <s v="marine_boni@hotmail.fr" u="1"/>
        <s v="capucine_s@live.fr" u="1"/>
        <s v="charlotte.lozat@gmx.fr" u="1"/>
        <s v="brunanne@hotmail.fr" u="1"/>
        <s v="marie-pierre.gontard@wanadoo.fr" u="1"/>
        <s v="yannick.boeuf@free.fr" u="1"/>
        <s v="suzannelima@yahoo.fr" u="1"/>
        <s v="olive_bis@hotmail.com" u="1"/>
        <s v="annekints@orange.fr" u="1"/>
        <s v="cedrick.ortiz@sncf.fr" u="1"/>
        <s v="cyrielle.gout@gmail.com" u="1"/>
        <s v="muzard.aurelie@yahoo.fr" u="1"/>
        <s v="jcbouvet2@free.fr" u="1"/>
        <s v="hautin.etienne@gmail.com" u="1"/>
        <s v="fabien@romier.com" u="1"/>
        <s v="JOCEETLO@ORANGE.FR" u="1"/>
        <s v="tunisfr@yahoo.fr" u="1"/>
        <s v="elodie.mepillat@free.fr" u="1"/>
        <s v="p.fischer6@laposte.net" u="1"/>
        <s v="gwendalleguevel@gmail.com" u="1"/>
        <s v="cathydessertine@yahoo.fr" u="1"/>
        <s v="florence.cordier@yahoo.fr" u="1"/>
        <s v="h_kouhouch@msn.com" u="1"/>
        <s v="Asguicherd@gmail.com" u="1"/>
        <s v="laetitiadailly@gmail.com" u="1"/>
        <s v="famille.olivieri@yahoo.fr" u="1"/>
        <s v="la_poo@hotmail.fr" u="1"/>
        <s v="steph.manus@bbox.fr" u="1"/>
        <s v="annabellelecomte@aol.com" u="1"/>
        <s v="andreharmin@aliceadsl.fr" u="1"/>
        <s v="geoffrey.molle@gmail.com" u="1"/>
        <s v="mdesille@gmail.com" u="1"/>
        <s v="lukas-du69@hotmail.fr" u="1"/>
        <s v="marion-69360@hotmail.fr" u="1"/>
        <s v="amy.roblin@laposte.net" u="1"/>
        <s v="franck.porcu@gmail.com" u="1"/>
        <s v="rjonac@live.fr" u="1"/>
        <s v="suky.sweety@hotmail.fr " u="1"/>
        <s v="adeline.hl@gmail.com" u="1"/>
        <s v="jceb69@gmail.com" u="1"/>
        <s v="emmanueloceane@sfr.fr" u="1"/>
        <s v="kareen.fandard@gmail.com" u="1"/>
        <s v="dopostel@gmail.com" u="1"/>
        <s v="ch.boidin@wanadoo.fr" u="1"/>
        <s v="jessbondoo7@yahoo.fr" u="1"/>
        <s v="nathaliemantel@hotmail.fr" u="1"/>
        <s v="francois@gaberan.fr" u="1"/>
        <s v="laurene1987@hotmail.com" u="1"/>
        <s v="myriam38260@voila.fr" u="1"/>
        <s v="nicolas.pedimina@live.fr" u="1"/>
        <s v="dreyau17@hotmail.com" u="1"/>
        <s v="vini_j7@yahoo.fr" u="1"/>
        <s v="marjo.heim@laposte.net" u="1"/>
        <s v="fr.blanco@free.fr" u="1"/>
        <s v="sandragauvin72@gmail.com" u="1"/>
        <s v="chaduiron.jean-luc@wanadoo.fr" u="1"/>
        <s v="mathern.philippe@neuf.fr" u="1"/>
        <s v="christellefontanay@hotmail.fr" u="1"/>
        <s v="frederique.suchet@gmail.com" u="1"/>
        <s v="lydiepro@laposte.net" u="1"/>
        <s v="sami.mrad@gmail.com" u="1"/>
        <s v="undandy@hotmail.com" u="1"/>
        <s v="raymondnicol@free.fr" u="1"/>
        <s v="contacter par téléphone" u="1"/>
        <s v="mthollet@hotmail.fr" u="1"/>
        <s v="Soussinaima@yahoo.fr" u="1"/>
        <s v="potiemarguerite@yahoo.fr" u="1"/>
        <s v="jocelyne.boichon@orange.fr" u="1"/>
        <s v="roypascale@numericable.fr" u="1"/>
        <s v="muriel.lepaon@gmail.com" u="1"/>
        <s v="daniel.abihzer@wanadoo.fr" u="1"/>
        <s v="jean.soubiescamy@gmail.com" u="1"/>
        <s v="franck.coratti@yahoo.fr" u="1"/>
        <s v="g.gigier@laposte.net" u="1"/>
        <s v="nathalie.randalas@gmail.com" u="1"/>
        <s v="charlotte.mare@gmail.Com" u="1"/>
        <s v="jacqueline.landemaine@sfr.fr" u="1"/>
        <s v="benoit.th@free.fr" u="1"/>
        <s v="pitusa69@hotmail.fr" u="1"/>
        <s v="pascaline25@wanadoo.fr" u="1"/>
        <s v="lolobetty69@hotmail.fr" u="1"/>
        <s v="lauretrouillet@yahoo.fr" u="1"/>
        <s v="eric.gros.lyon@gmail.com" u="1"/>
        <s v="axelle.barranco@hotmail.fr" u="1"/>
        <s v="estelle16@hotmail.com" u="1"/>
        <s v="c.aublanc@free.fr" u="1"/>
        <s v="carine.rousset@gmail.com" u="1"/>
        <s v="salmjulie@yahoo.fr" u="1"/>
        <s v="ASKUKI@FREE.FR" u="1"/>
        <s v="isabellebg@sfr.fr" u="1"/>
        <s v="florentabrial@msn.com" u="1"/>
        <s v="laurane.brilland@hotmail.fr" u="1"/>
        <s v="laurence-comte69@hotmail.fr" u="1"/>
        <s v="htth@wanadoo.fr" u="1"/>
        <s v="sydney_69800@hotmail.fr" u="1"/>
        <s v="aude_sarkissian@msn.com" u="1"/>
        <s v="Virginie.trinhxuan@gmail.com" u="1"/>
        <s v="beaune.d@voila.fr" u="1"/>
        <s v="gwendolyne.lipari@gmail.com" u="1"/>
        <s v="flo.db@free.fr" u="1"/>
        <s v="Alain.juarez@wanadoo.fr" u="1"/>
        <s v="lunard29@gmail.com" u="1"/>
        <s v="sophielegal@live.fr" u="1"/>
        <s v="macha.barberet@gmail.com" u="1"/>
        <s v="michael.augustin@free.fr" u="1"/>
        <s v="christinecandel@gmail.com" u="1"/>
        <s v="adrien.quintela@gmail.com" u="1"/>
        <s v="gpepin@hotmail.fr" u="1"/>
        <s v="pbatton@capsynergy.com" u="1"/>
        <s v="maria.michez@laposte.net" u="1"/>
        <s v="sylvie.canillas@club-internet.fr" u="1"/>
        <s v="tealk89@yahoo.fr" u="1"/>
        <s v="cfournioux@wanadoo.fr" u="1"/>
        <s v="barnabai-jones@hotmail.fr" u="1"/>
        <s v="boidard.marlene@hotmail.fr" u="1"/>
        <s v="chantalroyer.pernelle@sfr.fr" u="1"/>
        <s v="bjcvv@msn.com" u="1"/>
        <s v="anjena.damodar@gmail.com" u="1"/>
        <s v="majal.justine@hotmail.fr" u="1"/>
        <s v="poulylaurane@yahoo.com" u="1"/>
        <s v="guichard1.octave@gmail.com" u="1"/>
        <s v="loic.mahe@free.fr" u="1"/>
        <s v="christal25@voila.fr" u="1"/>
        <s v="xber@hotmail.fr" u="1"/>
        <s v="clercinchristelle@yahoo.fr" u="1"/>
        <s v="justeen.sauve@hotmail.fr" u="1"/>
        <s v="ph.ag@wanadoo.fr" u="1"/>
        <s v="gravet.georges@orange.fr" u="1"/>
        <s v="mn.bruyere@free.fr" u="1"/>
        <s v="gerard-dreveton@orange.fr" u="1"/>
        <s v="vincent_lejeune@hotmail.com" u="1"/>
        <s v="moto500gse@orange.fr" u="1"/>
        <s v="Clara_melki@hotmail.com" u="1"/>
        <s v="clementine.lorente@hotmail.fr" u="1"/>
        <s v="amiroudot@gmail.com" u="1"/>
        <s v="mpcuvelier@aol.com" u="1"/>
        <s v="maxime.zissel@gmail.com" u="1"/>
        <s v="smjbe.giraud@orange.fr" u="1"/>
        <s v="norotte.c@gmail.com" u="1"/>
        <s v="neto.alexandra1@gmail.com" u="1"/>
        <s v="carole.kolb@gmail.com" u="1"/>
        <s v="delphine.ferrigato@orange.fr" u="1"/>
        <s v="adelvallez@boccard.fr" u="1"/>
        <s v="aurelie.peultier@gmail.com" u="1"/>
        <s v="auroregleizal@gmail.com" u="1"/>
        <s v="amandine.corro@gmail.com" u="1"/>
        <s v="flolali@hotmail.fr" u="1"/>
        <s v="urbano.l@orange.fr" u="1"/>
        <s v="jpserraille@voila.fr" u="1"/>
        <s v="barrago.sylvain@gmail.com" u="1"/>
        <s v="sabine.becard@gmail.com" u="1"/>
        <s v="sarahbakalem@orange.fr" u="1"/>
        <s v="x.goubet@gmail.com" u="1"/>
        <s v="guillaume_tastot@hotmail.com" u="1"/>
        <s v="jacquet.pauline@gmail.com" u="1"/>
        <s v="dominique.bourcier@numericable.fr" u="1"/>
        <s v="million.rom@voila.fr" u="1"/>
        <s v="smarechal01@neuf.fr" u="1"/>
        <s v="cecilecasteran@yahoo.fr" u="1"/>
        <s v="juliedegeoffroy@hotmail.com" u="1"/>
        <s v="beatrice-gentil@orange.fr" u="1"/>
        <s v="sheherazade.tar@gmail.com" u="1"/>
        <s v="mciberti@hotmail.com" u="1"/>
        <s v="adriane.schirlin@laposte.net" u="1"/>
        <s v="ju.vessillier@free.fr" u="1"/>
        <s v="suzukid77@hotmail.com" u="1"/>
        <s v="ricardo6645@hotmail.fr" u="1"/>
        <s v="favre_audrey@hotmail.com" u="1"/>
        <s v="mfalvergnat@free.fr" u="1"/>
        <s v="estelle.sam@hotmail.fr" u="1"/>
        <s v="chavret.gerard@gmail.com" u="1"/>
        <s v="lorene_carval@hotmail.fr" u="1"/>
        <s v="clementine.bigel@gmail.com" u="1"/>
        <s v="laure-clavreul@bbox.fr" u="1"/>
        <s v="contact.xavier.moreau@gmail.com" u="1"/>
        <s v="anke.harenberg@web.de" u="1"/>
        <s v="db@locvision.fr" u="1"/>
        <s v="mathilde.massotte@yahoo.fr" u="1"/>
        <s v="dedelcha@hotmail.com" u="1"/>
        <s v="cocorette@wanadoo.fr" u="1"/>
        <s v="vincent.chapas@sodexo.com" u="1"/>
        <s v="jeremy.digan@parexlanko.com" u="1"/>
        <s v="roland.michat@numericable.fr" u="1"/>
      </sharedItems>
    </cacheField>
    <cacheField name="Type de stage" numFmtId="0">
      <sharedItems containsBlank="1" count="10">
        <s v="Stage initiation"/>
        <s v="Stage nuit"/>
        <s v="Stage Perfectionnement"/>
        <s v="Stage macro"/>
        <s v="Stage Extrem'compo"/>
        <m/>
        <s v="Stage Compact"/>
        <s v="Cours à l'année" u="1"/>
        <s v="Stage Post-Traitement" u="1"/>
        <s v="Stage Noir et Blanc" u="1"/>
      </sharedItems>
    </cacheField>
    <cacheField name="Achat" numFmtId="0">
      <sharedItems containsBlank="1" count="7">
        <s v="Bon Cadeau"/>
        <s v="Réservation Classique"/>
        <s v="KGB"/>
        <m/>
        <s v="Invitation" u="1"/>
        <s v="Pass Annuel" u="1"/>
        <s v="Bon Lookingo" u="1"/>
      </sharedItems>
    </cacheField>
    <cacheField name="Nbre de Participants" numFmtId="0">
      <sharedItems containsString="0" containsBlank="1" containsNumber="1" containsInteger="1" minValue="1" maxValue="6" count="6">
        <n v="1"/>
        <n v="2"/>
        <m/>
        <n v="6" u="1"/>
        <n v="3" u="1"/>
        <n v="5" u="1"/>
      </sharedItems>
    </cacheField>
    <cacheField name="Code Vérification" numFmtId="0">
      <sharedItems containsBlank="1"/>
    </cacheField>
    <cacheField name="Date de fin de Validité du bon" numFmtId="0">
      <sharedItems containsNonDate="0" containsDate="1" containsString="0" containsBlank="1" minDate="2012-10-31T00:00:00" maxDate="2014-01-01T00:00:00"/>
    </cacheField>
    <cacheField name="Date de fin avec Joker" numFmtId="165">
      <sharedItems containsDate="1" containsBlank="1" containsMixedTypes="1" minDate="2012-10-31T00:00:00" maxDate="2014-02-14T00:00:00"/>
    </cacheField>
    <cacheField name="DATE DU STAGE" numFmtId="14">
      <sharedItems containsNonDate="0" containsDate="1" containsString="0" containsBlank="1" minDate="2012-01-28T00:00:00" maxDate="2014-01-19T00:00:00" count="153">
        <d v="2013-06-22T00:00:00"/>
        <d v="2013-07-06T00:00:00"/>
        <m/>
        <d v="2013-04-12T00:00:00"/>
        <d v="2012-10-12T00:00:00"/>
        <d v="2013-09-20T00:00:00"/>
        <d v="2013-03-02T00:00:00"/>
        <d v="2012-12-09T00:00:00"/>
        <d v="2013-03-16T00:00:00"/>
        <d v="2013-01-04T00:00:00"/>
        <d v="2013-08-03T00:00:00"/>
        <d v="2013-09-13T00:00:00"/>
        <d v="2013-07-05T00:00:00"/>
        <d v="2013-09-06T00:00:00"/>
        <d v="2012-03-03T00:00:00"/>
        <d v="2013-10-04T00:00:00"/>
        <d v="2012-11-30T00:00:00"/>
        <d v="2012-08-03T00:00:00" u="1"/>
        <d v="2012-03-31T00:00:00" u="1"/>
        <d v="2012-10-20T00:00:00" u="1"/>
        <d v="2012-06-29T00:00:00" u="1"/>
        <d v="2012-03-23T00:00:00" u="1"/>
        <d v="2013-07-10T00:00:00" u="1"/>
        <d v="2013-03-23T00:00:00" u="1"/>
        <d v="2012-06-25T00:00:00" u="1"/>
        <d v="2013-09-27T00:00:00" u="1"/>
        <d v="2012-07-06T00:00:00" u="1"/>
        <d v="2013-06-21T00:00:00" u="1"/>
        <d v="2013-03-15T00:00:00" u="1"/>
        <d v="2013-06-17T00:00:00" u="1"/>
        <d v="2012-06-13T00:00:00" u="1"/>
        <d v="2012-03-07T00:00:00" u="1"/>
        <d v="2013-08-30T00:00:00" u="1"/>
        <d v="2013-02-22T00:00:00" u="1"/>
        <d v="2013-09-11T00:00:00" u="1"/>
        <d v="2013-03-03T00:00:00" u="1"/>
        <d v="2013-09-07T00:00:00" u="1"/>
        <d v="2012-11-24T00:00:00" u="1"/>
        <d v="2013-06-01T00:00:00" u="1"/>
        <d v="2012-08-18T00:00:00" u="1"/>
        <d v="2012-12-01T00:00:00" u="1"/>
        <d v="2013-01-25T00:00:00" u="1"/>
        <d v="2013-12-01T00:00:00" u="1"/>
        <d v="2012-04-27T00:00:00" u="1"/>
        <d v="2012-11-16T00:00:00" u="1"/>
        <d v="2013-02-02T00:00:00" u="1"/>
        <d v="2012-05-04T00:00:00" u="1"/>
        <d v="2013-05-04T00:00:00" u="1"/>
        <d v="2013-04-19T00:00:00" u="1"/>
        <d v="2012-07-21T00:00:00" u="1"/>
        <d v="2013-08-02T00:00:00" u="1"/>
        <d v="2012-03-30T00:00:00" u="1"/>
        <d v="2013-07-17T00:00:00" u="1"/>
        <d v="2013-10-19T00:00:00" u="1"/>
        <d v="2012-04-11T00:00:00" u="1"/>
        <d v="2013-07-13T00:00:00" u="1"/>
        <d v="2012-06-28T00:00:00" u="1"/>
        <d v="2013-01-05T00:00:00" u="1"/>
        <d v="2013-06-24T00:00:00" u="1"/>
        <d v="2012-09-22T00:00:00" u="1"/>
        <d v="2013-09-18T00:00:00" u="1"/>
        <d v="2013-05-31T00:00:00" u="1"/>
        <d v="2012-02-25T00:00:00" u="1"/>
        <d v="2013-09-14T00:00:00" u="1"/>
        <d v="2012-12-16T00:00:00" u="1"/>
        <d v="2013-06-08T00:00:00" u="1"/>
        <d v="2013-02-17T00:00:00" u="1"/>
        <d v="2013-08-21T00:00:00" u="1"/>
        <d v="2012-01-28T00:00:00" u="1"/>
        <d v="2013-05-15T00:00:00" u="1"/>
        <d v="2012-08-17T00:00:00" u="1"/>
        <d v="2013-02-09T00:00:00" u="1"/>
        <d v="2013-05-11T00:00:00" u="1"/>
        <d v="2012-07-28T00:00:00" u="1"/>
        <d v="2012-04-22T00:00:00" u="1"/>
        <d v="2013-02-01T00:00:00" u="1"/>
        <d v="2013-07-24T00:00:00" u="1"/>
        <d v="2012-10-26T00:00:00" u="1"/>
        <d v="2013-05-03T00:00:00" u="1"/>
        <d v="2013-07-20T00:00:00" u="1"/>
        <d v="2013-01-12T00:00:00" u="1"/>
        <d v="2012-04-14T00:00:00" u="1"/>
        <d v="2013-04-14T00:00:00" u="1"/>
        <d v="2013-10-18T00:00:00" u="1"/>
        <d v="2013-07-12T00:00:00" u="1"/>
        <d v="2012-06-27T00:00:00" u="1"/>
        <d v="2012-04-06T00:00:00" u="1"/>
        <d v="2012-09-29T00:00:00" u="1"/>
        <d v="2013-04-06T00:00:00" u="1"/>
        <d v="2012-10-06T00:00:00" u="1"/>
        <d v="2013-03-17T00:00:00" u="1"/>
        <d v="2012-09-21T00:00:00" u="1"/>
        <d v="2013-06-15T00:00:00" u="1"/>
        <d v="2013-03-09T00:00:00" u="1"/>
        <d v="2013-08-28T00:00:00" u="1"/>
        <d v="2013-06-07T00:00:00" u="1"/>
        <d v="2012-08-24T00:00:00" u="1"/>
        <d v="2013-03-01T00:00:00" u="1"/>
        <d v="2013-08-24T00:00:00" u="1"/>
        <d v="2012-09-05T00:00:00" u="1"/>
        <d v="2013-02-16T00:00:00" u="1"/>
        <d v="2013-09-05T00:00:00" u="1"/>
        <d v="2013-05-18T00:00:00" u="1"/>
        <d v="2012-02-12T00:00:00" u="1"/>
        <d v="2012-08-16T00:00:00" u="1"/>
        <d v="2013-02-08T00:00:00" u="1"/>
        <d v="2013-07-31T00:00:00" u="1"/>
        <d v="2013-05-10T00:00:00" u="1"/>
        <d v="2012-02-04T00:00:00" u="1"/>
        <d v="2012-07-27T00:00:00" u="1"/>
        <d v="2013-04-21T00:00:00" u="1"/>
        <d v="2013-05-02T00:00:00" u="1"/>
        <d v="2013-10-25T00:00:00" u="1"/>
        <d v="2012-08-04T00:00:00" u="1"/>
        <d v="2013-07-19T00:00:00" u="1"/>
        <d v="2012-04-13T00:00:00" u="1"/>
        <d v="2013-04-13T00:00:00" u="1"/>
        <d v="2012-07-15T00:00:00" u="1"/>
        <d v="2013-06-30T00:00:00" u="1"/>
        <d v="2012-07-11T00:00:00" u="1"/>
        <d v="2012-03-24T00:00:00" u="1"/>
        <d v="2012-10-13T00:00:00" u="1"/>
        <d v="2013-06-26T00:00:00" u="1"/>
        <d v="2012-09-28T00:00:00" u="1"/>
        <d v="2013-04-05T00:00:00" u="1"/>
        <d v="2012-07-07T00:00:00" u="1"/>
        <d v="2012-10-05T00:00:00" u="1"/>
        <d v="2013-10-05T00:00:00" u="1"/>
        <d v="2012-12-22T00:00:00" u="1"/>
        <d v="2013-06-14T00:00:00" u="1"/>
        <d v="2013-03-08T00:00:00" u="1"/>
        <d v="2013-08-31T00:00:00" u="1"/>
        <d v="2012-06-10T00:00:00" u="1"/>
        <d v="2013-02-23T00:00:00" u="1"/>
        <d v="2013-05-25T00:00:00" u="1"/>
        <d v="2012-06-06T00:00:00" u="1"/>
        <d v="2012-09-08T00:00:00" u="1"/>
        <d v="2013-08-23T00:00:00" u="1"/>
        <d v="2012-06-02T00:00:00" u="1"/>
        <d v="2013-02-15T00:00:00" u="1"/>
        <d v="2013-09-04T00:00:00" u="1"/>
        <d v="2013-05-17T00:00:00" u="1"/>
        <d v="2012-04-28T00:00:00" u="1"/>
        <d v="2013-08-15T00:00:00" u="1"/>
        <d v="2012-11-17T00:00:00" u="1"/>
        <d v="2013-04-24T00:00:00" u="1"/>
        <d v="2012-07-26T00:00:00" u="1"/>
        <d v="2013-07-26T00:00:00" u="1"/>
        <d v="2012-05-05T00:00:00" u="1"/>
        <d v="2012-04-20T00:00:00" u="1"/>
        <d v="2014-01-18T00:00:00" u="1"/>
        <d v="2013-04-20T00:00:00" u="1"/>
        <d v="2013-11-09T00:00:00" u="1"/>
      </sharedItems>
    </cacheField>
    <cacheField name="Acompte versé" numFmtId="0">
      <sharedItems containsDate="1" containsBlank="1" containsMixedTypes="1" minDate="1899-12-31T00:00:00" maxDate="1900-01-04T17:55:04" count="26">
        <n v="59"/>
        <n v="118"/>
        <n v="49"/>
        <m/>
        <n v="69"/>
        <n v="49.5"/>
        <n v="10"/>
        <n v="29"/>
        <n v="0" u="1"/>
        <n v="79" u="1"/>
        <n v="138" u="1"/>
        <n v="15" u="1"/>
        <d v="1900-02-17T12:00:00" u="1"/>
        <n v="50" u="1"/>
        <d v="2013-10-19T00:00:00" u="1"/>
        <n v="20" u="1"/>
        <n v="290" u="1"/>
        <n v="58" u="1"/>
        <n v="35" u="1"/>
        <s v="KGB" u="1"/>
        <n v="354" u="1"/>
        <d v="2013-07-26T00:00:00" u="1"/>
        <n v="89" u="1"/>
        <n v="71.099999999999994" u="1"/>
        <n v="295" u="1"/>
        <n v="177" u="1"/>
      </sharedItems>
    </cacheField>
    <cacheField name="Reste à regler" numFmtId="0">
      <sharedItems containsString="0" containsBlank="1" containsNumber="1" minValue="-41422" maxValue="142" count="25">
        <n v="0"/>
        <n v="69"/>
        <n v="19.5"/>
        <n v="-10"/>
        <n v="9.5"/>
        <n v="10"/>
        <n v="39"/>
        <m/>
        <n v="-20" u="1"/>
        <n v="59" u="1"/>
        <n v="44" u="1"/>
        <n v="-49" u="1"/>
        <n v="19" u="1"/>
        <n v="-30" u="1"/>
        <n v="20" u="1"/>
        <n v="98" u="1"/>
        <n v="-22.099999999999994" u="1"/>
        <n v="1" u="1"/>
        <n v="-59" u="1"/>
        <n v="142" u="1"/>
        <n v="-41422" u="1"/>
        <n v="9" u="1"/>
        <n v="118" u="1"/>
        <n v="49" u="1"/>
        <n v="29" u="1"/>
      </sharedItems>
    </cacheField>
    <cacheField name="Valeur" numFmtId="0">
      <sharedItems containsBlank="1" containsMixedTypes="1" containsNumber="1" containsInteger="1" minValue="0" maxValue="69"/>
    </cacheField>
    <cacheField name="Statut" numFmtId="0">
      <sharedItems containsBlank="1"/>
    </cacheField>
    <cacheField name="Stage fin de validité" numFmtId="0">
      <sharedItems containsBlank="1"/>
    </cacheField>
    <cacheField name="Nature" numFmtId="0">
      <sharedItems containsBlank="1" count="6">
        <s v="Stage Terminé"/>
        <s v="Stage à programmer "/>
        <s v="Stage à venir"/>
        <s v=" "/>
        <m/>
        <e v="#REF!" u="1"/>
      </sharedItems>
    </cacheField>
    <cacheField name="Joker 1" numFmtId="0">
      <sharedItems containsNonDate="0" containsString="0" containsBlank="1"/>
    </cacheField>
    <cacheField name="Joker 2" numFmtId="0">
      <sharedItems containsString="0" containsBlank="1" containsNumber="1" containsInteger="1" minValue="1" maxValue="90"/>
    </cacheField>
    <cacheField name="Annulation de ma part" numFmtId="0">
      <sharedItems containsString="0" containsBlank="1" containsNumber="1" containsInteger="1" minValue="1" maxValue="2"/>
    </cacheField>
    <cacheField name="Commentaires" numFmtId="0">
      <sharedItems containsNonDate="0" containsString="0" containsBlank="1" containsNumber="1" containsInteger="1" minValue="270000" maxValue="270000" count="2">
        <m/>
        <n v="270000" u="1"/>
      </sharedItems>
    </cacheField>
    <cacheField name="Animateur" numFmtId="0">
      <sharedItems containsBlank="1" count="5">
        <s v="JT"/>
        <s v=" "/>
        <m/>
        <s v="Patricio" u="1"/>
        <s v="Eric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ohann Trompat" refreshedDate="41515.36378078704" createdVersion="1" refreshedVersion="4" recordCount="2715">
  <cacheSource type="worksheet">
    <worksheetSource ref="C2:X64461" sheet="Base"/>
  </cacheSource>
  <cacheFields count="22">
    <cacheField name="NOM" numFmtId="0">
      <sharedItems containsBlank="1"/>
    </cacheField>
    <cacheField name="PRENOM" numFmtId="0">
      <sharedItems containsBlank="1"/>
    </cacheField>
    <cacheField name="TELEPHONE" numFmtId="169">
      <sharedItems containsNonDate="0" containsString="0" containsBlank="1"/>
    </cacheField>
    <cacheField name="MAIL" numFmtId="0">
      <sharedItems containsNonDate="0" containsString="0" containsBlank="1"/>
    </cacheField>
    <cacheField name="Type de stage" numFmtId="0">
      <sharedItems containsBlank="1" count="10">
        <s v="Stage initiation"/>
        <s v="Stage nuit"/>
        <s v="Stage Perfectionnement"/>
        <s v="Stage macro"/>
        <s v="Stage Extrem'compo"/>
        <m/>
        <s v="Stage Compact"/>
        <s v="Cours à l'année" u="1"/>
        <s v="Stage Post-Traitement" u="1"/>
        <s v="Stage Noir et Blanc" u="1"/>
      </sharedItems>
    </cacheField>
    <cacheField name="Achat" numFmtId="0">
      <sharedItems containsBlank="1" count="7">
        <s v="Bon Cadeau"/>
        <s v="Réservation Classique"/>
        <s v="KGB"/>
        <m/>
        <s v="Invitation" u="1"/>
        <s v="Pass Annuel" u="1"/>
        <s v="Bon Lookingo" u="1"/>
      </sharedItems>
    </cacheField>
    <cacheField name="Nbre de Participants" numFmtId="0">
      <sharedItems containsString="0" containsBlank="1" containsNumber="1" containsInteger="1" minValue="1" maxValue="2"/>
    </cacheField>
    <cacheField name="Code Vérification" numFmtId="0">
      <sharedItems containsBlank="1"/>
    </cacheField>
    <cacheField name="Date de fin de Validité du bon" numFmtId="0">
      <sharedItems containsNonDate="0" containsDate="1" containsString="0" containsBlank="1" minDate="2012-02-09T00:00:00" maxDate="2014-04-01T00:00:00" count="201">
        <d v="2013-06-30T00:00:00"/>
        <m/>
        <d v="2013-11-15T00:00:00"/>
        <d v="2013-12-31T00:00:00"/>
        <d v="2013-08-31T00:00:00"/>
        <d v="2013-04-30T00:00:00"/>
        <d v="2013-07-31T00:00:00"/>
        <d v="2013-10-31T00:00:00"/>
        <d v="2012-10-31T00:00:00"/>
        <d v="2013-11-30T00:00:00"/>
        <d v="2012-03-31T00:00:00" u="1"/>
        <d v="2013-03-31T00:00:00" u="1"/>
        <d v="2014-03-31T00:00:00" u="1"/>
        <d v="2012-10-16T00:00:00" u="1"/>
        <d v="2013-10-16T00:00:00" u="1"/>
        <d v="2013-04-08T00:00:00" u="1"/>
        <d v="2013-07-10T00:00:00" u="1"/>
        <d v="2013-10-12T00:00:00" u="1"/>
        <d v="2013-01-02T00:00:00" u="1"/>
        <d v="2013-06-25T00:00:00" u="1"/>
        <d v="2014-01-02T00:00:00" u="1"/>
        <d v="2013-04-04T00:00:00" u="1"/>
        <d v="2013-09-27T00:00:00" u="1"/>
        <d v="2012-07-06T00:00:00" u="1"/>
        <d v="2013-12-29T00:00:00" u="1"/>
        <d v="2013-10-08T00:00:00" u="1"/>
        <d v="2013-06-21T00:00:00" u="1"/>
        <d v="2013-12-25T00:00:00" u="1"/>
        <d v="2013-06-17T00:00:00" u="1"/>
        <d v="2013-09-19T00:00:00" u="1"/>
        <d v="2013-12-21T00:00:00" u="1"/>
        <d v="2013-03-11T00:00:00" u="1"/>
        <d v="2013-05-28T00:00:00" u="1"/>
        <d v="2013-12-17T00:00:00" u="1"/>
        <d v="2014-03-07T00:00:00" u="1"/>
        <d v="2013-12-13T00:00:00" u="1"/>
        <d v="2013-08-26T00:00:00" u="1"/>
        <d v="2013-06-05T00:00:00" u="1"/>
        <d v="2013-11-28T00:00:00" u="1"/>
        <d v="2013-09-07T00:00:00" u="1"/>
        <d v="2012-08-22T00:00:00" u="1"/>
        <d v="2013-06-01T00:00:00" u="1"/>
        <d v="2013-11-24T00:00:00" u="1"/>
        <d v="2013-12-05T00:00:00" u="1"/>
        <d v="2013-08-18T00:00:00" u="1"/>
        <d v="2013-12-01T00:00:00" u="1"/>
        <d v="2013-08-14T00:00:00" u="1"/>
        <d v="2013-11-16T00:00:00" u="1"/>
        <d v="2013-02-06T00:00:00" u="1"/>
        <d v="2013-05-08T00:00:00" u="1"/>
        <d v="2013-08-06T00:00:00" u="1"/>
        <d v="2013-07-21T00:00:00" u="1"/>
        <d v="2013-10-23T00:00:00" u="1"/>
        <d v="2013-04-15T00:00:00" u="1"/>
        <d v="2013-10-19T00:00:00" u="1"/>
        <d v="2013-03-26T00:00:00" u="1"/>
        <d v="2013-10-15T00:00:00" u="1"/>
        <d v="2014-03-26T00:00:00" u="1"/>
        <d v="2012-09-30T00:00:00" u="1"/>
        <d v="2013-04-07T00:00:00" u="1"/>
        <d v="2013-09-30T00:00:00" u="1"/>
        <d v="2013-07-09T00:00:00" u="1"/>
        <d v="2013-06-24T00:00:00" u="1"/>
        <d v="2012-09-26T00:00:00" u="1"/>
        <d v="2013-04-03T00:00:00" u="1"/>
        <d v="2013-07-05T00:00:00" u="1"/>
        <d v="2013-12-28T00:00:00" u="1"/>
        <d v="2013-10-07T00:00:00" u="1"/>
        <d v="2013-06-20T00:00:00" u="1"/>
        <d v="2013-12-24T00:00:00" u="1"/>
        <d v="2013-06-16T00:00:00" u="1"/>
        <d v="2013-09-18T00:00:00" u="1"/>
        <d v="2013-05-31T00:00:00" u="1"/>
        <d v="2013-12-20T00:00:00" u="1"/>
        <d v="2013-06-12T00:00:00" u="1"/>
        <d v="2013-05-27T00:00:00" u="1"/>
        <d v="2013-12-12T00:00:00" u="1"/>
        <d v="2013-08-25T00:00:00" u="1"/>
        <d v="2013-06-04T00:00:00" u="1"/>
        <d v="2013-11-27T00:00:00" u="1"/>
        <d v="2012-12-08T00:00:00" u="1"/>
        <d v="2013-05-19T00:00:00" u="1"/>
        <d v="2013-08-21T00:00:00" u="1"/>
        <d v="2012-02-13T00:00:00" u="1"/>
        <d v="2012-09-02T00:00:00" u="1"/>
        <d v="2012-12-04T00:00:00" u="1"/>
        <d v="2013-05-15T00:00:00" u="1"/>
        <d v="2013-12-04T00:00:00" u="1"/>
        <d v="2014-01-28T00:00:00" u="1"/>
        <d v="2012-02-09T00:00:00" u="1"/>
        <d v="2013-11-19T00:00:00" u="1"/>
        <d v="2013-05-11T00:00:00" u="1"/>
        <d v="2013-08-13T00:00:00" u="1"/>
        <d v="2012-07-28T00:00:00" u="1"/>
        <d v="2013-07-28T00:00:00" u="1"/>
        <d v="2013-10-30T00:00:00" u="1"/>
        <d v="2013-04-22T00:00:00" u="1"/>
        <d v="2012-11-07T00:00:00" u="1"/>
        <d v="2013-11-07T00:00:00" u="1"/>
        <d v="2013-07-20T00:00:00" u="1"/>
        <d v="2012-10-22T00:00:00" u="1"/>
        <d v="2013-10-22T00:00:00" u="1"/>
        <d v="2013-08-01T00:00:00" u="1"/>
        <d v="2013-11-03T00:00:00" u="1"/>
        <d v="2013-07-16T00:00:00" u="1"/>
        <d v="2013-10-18T00:00:00" u="1"/>
        <d v="2013-01-08T00:00:00" u="1"/>
        <d v="2014-01-08T00:00:00" u="1"/>
        <d v="2013-10-14T00:00:00" u="1"/>
        <d v="2012-12-31T00:00:00" u="1"/>
        <d v="2013-07-08T00:00:00" u="1"/>
        <d v="2013-03-21T00:00:00" u="1"/>
        <d v="2013-10-10T00:00:00" u="1"/>
        <d v="2013-06-23T00:00:00" u="1"/>
        <d v="2013-09-25T00:00:00" u="1"/>
        <d v="2012-03-17T00:00:00" u="1"/>
        <d v="2013-07-04T00:00:00" u="1"/>
        <d v="2013-12-27T00:00:00" u="1"/>
        <d v="2013-03-17T00:00:00" u="1"/>
        <d v="2013-10-06T00:00:00" u="1"/>
        <d v="2013-06-19T00:00:00" u="1"/>
        <d v="2013-12-23T00:00:00" u="1"/>
        <d v="2013-10-02T00:00:00" u="1"/>
        <d v="2012-02-28T00:00:00" u="1"/>
        <d v="2013-06-15T00:00:00" u="1"/>
        <d v="2012-09-17T00:00:00" u="1"/>
        <d v="2013-02-28T00:00:00" u="1"/>
        <d v="2014-02-28T00:00:00" u="1"/>
        <d v="2013-05-30T00:00:00" u="1"/>
        <d v="2013-06-11T00:00:00" u="1"/>
        <d v="2013-09-13T00:00:00" u="1"/>
        <d v="2012-12-15T00:00:00" u="1"/>
        <d v="2013-05-26T00:00:00" u="1"/>
        <d v="2012-11-30T00:00:00" u="1"/>
        <d v="2012-02-20T00:00:00" u="1"/>
        <d v="2013-06-07T00:00:00" u="1"/>
        <d v="2012-12-11T00:00:00" u="1"/>
        <d v="2013-12-11T00:00:00" u="1"/>
        <d v="2013-03-01T00:00:00" u="1"/>
        <d v="2013-08-24T00:00:00" u="1"/>
        <d v="2013-06-03T00:00:00" u="1"/>
        <d v="2013-09-05T00:00:00" u="1"/>
        <d v="2012-12-07T00:00:00" u="1"/>
        <d v="2013-01-31T00:00:00" u="1"/>
        <d v="2013-12-07T00:00:00" u="1"/>
        <d v="2014-01-31T00:00:00" u="1"/>
        <d v="2012-11-22T00:00:00" u="1"/>
        <d v="2013-11-22T00:00:00" u="1"/>
        <d v="2013-09-01T00:00:00" u="1"/>
        <d v="2013-12-03T00:00:00" u="1"/>
        <d v="2013-04-29T00:00:00" u="1"/>
        <d v="2012-07-31T00:00:00" u="1"/>
        <d v="2013-08-12T00:00:00" u="1"/>
        <d v="2013-04-25T00:00:00" u="1"/>
        <d v="2012-07-27T00:00:00" u="1"/>
        <d v="2013-10-29T00:00:00" u="1"/>
        <d v="2013-08-08T00:00:00" u="1"/>
        <d v="2013-05-02T00:00:00" u="1"/>
        <d v="2013-08-04T00:00:00" u="1"/>
        <d v="2012-07-19T00:00:00" u="1"/>
        <d v="2013-10-21T00:00:00" u="1"/>
        <d v="2013-01-11T00:00:00" u="1"/>
        <d v="2013-11-02T00:00:00" u="1"/>
        <d v="2013-10-17T00:00:00" u="1"/>
        <d v="2012-07-11T00:00:00" u="1"/>
        <d v="2013-10-13T00:00:00" u="1"/>
        <d v="2013-01-03T00:00:00" u="1"/>
        <d v="2013-09-28T00:00:00" u="1"/>
        <d v="2013-07-07T00:00:00" u="1"/>
        <d v="2013-04-01T00:00:00" u="1"/>
        <d v="2012-12-26T00:00:00" u="1"/>
        <d v="2013-07-03T00:00:00" u="1"/>
        <d v="2013-10-05T00:00:00" u="1"/>
        <d v="2013-06-18T00:00:00" u="1"/>
        <d v="2013-09-20T00:00:00" u="1"/>
        <d v="2013-06-14T00:00:00" u="1"/>
        <d v="2012-09-16T00:00:00" u="1"/>
        <d v="2013-05-29T00:00:00" u="1"/>
        <d v="2012-08-31T00:00:00" u="1"/>
        <d v="2013-12-18T00:00:00" u="1"/>
        <d v="2013-06-10T00:00:00" u="1"/>
        <d v="2013-02-23T00:00:00" u="1"/>
        <d v="2013-09-12T00:00:00" u="1"/>
        <d v="2013-12-14T00:00:00" u="1"/>
        <d v="2013-06-06T00:00:00" u="1"/>
        <d v="2013-11-29T00:00:00" u="1"/>
        <d v="2012-08-23T00:00:00" u="1"/>
        <d v="2013-12-10T00:00:00" u="1"/>
        <d v="2013-09-04T00:00:00" u="1"/>
        <d v="2013-12-06T00:00:00" u="1"/>
        <d v="2013-02-11T00:00:00" u="1"/>
        <d v="2013-05-13T00:00:00" u="1"/>
        <d v="2013-08-15T00:00:00" u="1"/>
        <d v="2013-11-17T00:00:00" u="1"/>
        <d v="2013-07-30T00:00:00" u="1"/>
        <d v="2013-05-09T00:00:00" u="1"/>
        <d v="2013-04-24T00:00:00" u="1"/>
        <d v="2013-11-13T00:00:00" u="1"/>
        <d v="2013-02-03T00:00:00" u="1"/>
        <d v="2013-05-05T00:00:00" u="1"/>
        <d v="2013-07-22T00:00:00" u="1"/>
      </sharedItems>
    </cacheField>
    <cacheField name="Date de fin avec Joker" numFmtId="165">
      <sharedItems containsDate="1" containsBlank="1" containsMixedTypes="1" minDate="2012-10-31T00:00:00" maxDate="2014-02-14T00:00:00"/>
    </cacheField>
    <cacheField name="DATE DU STAGE" numFmtId="14">
      <sharedItems containsNonDate="0" containsDate="1" containsString="0" containsBlank="1" minDate="2012-01-28T00:00:00" maxDate="2013-12-02T00:00:00" count="148">
        <d v="2013-06-22T00:00:00"/>
        <d v="2013-07-06T00:00:00"/>
        <m/>
        <d v="2013-04-12T00:00:00"/>
        <d v="2012-10-12T00:00:00"/>
        <d v="2013-09-20T00:00:00"/>
        <d v="2013-03-02T00:00:00"/>
        <d v="2012-12-09T00:00:00"/>
        <d v="2013-03-16T00:00:00"/>
        <d v="2013-01-04T00:00:00"/>
        <d v="2013-08-03T00:00:00"/>
        <d v="2013-09-13T00:00:00"/>
        <d v="2013-07-05T00:00:00"/>
        <d v="2013-09-06T00:00:00"/>
        <d v="2012-03-03T00:00:00"/>
        <d v="2013-10-04T00:00:00"/>
        <d v="2012-11-30T00:00:00"/>
        <d v="2012-08-03T00:00:00" u="1"/>
        <d v="2012-03-31T00:00:00" u="1"/>
        <d v="2012-10-20T00:00:00" u="1"/>
        <d v="2012-06-29T00:00:00" u="1"/>
        <d v="2012-03-23T00:00:00" u="1"/>
        <d v="2013-07-10T00:00:00" u="1"/>
        <d v="2013-03-23T00:00:00" u="1"/>
        <d v="2012-06-25T00:00:00" u="1"/>
        <d v="2013-09-27T00:00:00" u="1"/>
        <d v="2012-07-06T00:00:00" u="1"/>
        <d v="2013-06-21T00:00:00" u="1"/>
        <d v="2013-03-15T00:00:00" u="1"/>
        <d v="2013-06-17T00:00:00" u="1"/>
        <d v="2012-06-13T00:00:00" u="1"/>
        <d v="2012-03-07T00:00:00" u="1"/>
        <d v="2013-08-30T00:00:00" u="1"/>
        <d v="2013-02-22T00:00:00" u="1"/>
        <d v="2013-09-11T00:00:00" u="1"/>
        <d v="2013-09-07T00:00:00" u="1"/>
        <d v="2012-11-24T00:00:00" u="1"/>
        <d v="2013-06-01T00:00:00" u="1"/>
        <d v="2012-08-18T00:00:00" u="1"/>
        <d v="2012-12-01T00:00:00" u="1"/>
        <d v="2013-01-25T00:00:00" u="1"/>
        <d v="2013-12-01T00:00:00" u="1"/>
        <d v="2012-04-27T00:00:00" u="1"/>
        <d v="2012-11-16T00:00:00" u="1"/>
        <d v="2013-02-02T00:00:00" u="1"/>
        <d v="2012-05-04T00:00:00" u="1"/>
        <d v="2013-05-04T00:00:00" u="1"/>
        <d v="2013-04-19T00:00:00" u="1"/>
        <d v="2012-07-21T00:00:00" u="1"/>
        <d v="2013-08-02T00:00:00" u="1"/>
        <d v="2012-03-30T00:00:00" u="1"/>
        <d v="2013-07-17T00:00:00" u="1"/>
        <d v="2013-10-19T00:00:00" u="1"/>
        <d v="2012-04-11T00:00:00" u="1"/>
        <d v="2013-07-13T00:00:00" u="1"/>
        <d v="2012-06-28T00:00:00" u="1"/>
        <d v="2013-01-05T00:00:00" u="1"/>
        <d v="2013-06-24T00:00:00" u="1"/>
        <d v="2012-09-22T00:00:00" u="1"/>
        <d v="2013-09-18T00:00:00" u="1"/>
        <d v="2013-05-31T00:00:00" u="1"/>
        <d v="2012-02-25T00:00:00" u="1"/>
        <d v="2013-09-14T00:00:00" u="1"/>
        <d v="2012-12-16T00:00:00" u="1"/>
        <d v="2013-06-08T00:00:00" u="1"/>
        <d v="2013-02-17T00:00:00" u="1"/>
        <d v="2013-08-21T00:00:00" u="1"/>
        <d v="2012-01-28T00:00:00" u="1"/>
        <d v="2013-05-15T00:00:00" u="1"/>
        <d v="2012-08-17T00:00:00" u="1"/>
        <d v="2013-02-09T00:00:00" u="1"/>
        <d v="2013-05-11T00:00:00" u="1"/>
        <d v="2012-07-28T00:00:00" u="1"/>
        <d v="2012-04-22T00:00:00" u="1"/>
        <d v="2013-02-01T00:00:00" u="1"/>
        <d v="2013-07-24T00:00:00" u="1"/>
        <d v="2012-10-26T00:00:00" u="1"/>
        <d v="2013-05-03T00:00:00" u="1"/>
        <d v="2013-07-20T00:00:00" u="1"/>
        <d v="2013-01-12T00:00:00" u="1"/>
        <d v="2012-04-14T00:00:00" u="1"/>
        <d v="2013-04-14T00:00:00" u="1"/>
        <d v="2013-10-18T00:00:00" u="1"/>
        <d v="2013-07-12T00:00:00" u="1"/>
        <d v="2012-06-27T00:00:00" u="1"/>
        <d v="2012-04-06T00:00:00" u="1"/>
        <d v="2012-09-29T00:00:00" u="1"/>
        <d v="2013-04-06T00:00:00" u="1"/>
        <d v="2012-10-06T00:00:00" u="1"/>
        <d v="2013-03-17T00:00:00" u="1"/>
        <d v="2012-09-21T00:00:00" u="1"/>
        <d v="2013-06-15T00:00:00" u="1"/>
        <d v="2013-03-09T00:00:00" u="1"/>
        <d v="2013-08-28T00:00:00" u="1"/>
        <d v="2013-06-07T00:00:00" u="1"/>
        <d v="2012-08-24T00:00:00" u="1"/>
        <d v="2013-03-01T00:00:00" u="1"/>
        <d v="2013-08-24T00:00:00" u="1"/>
        <d v="2012-09-05T00:00:00" u="1"/>
        <d v="2013-02-16T00:00:00" u="1"/>
        <d v="2013-09-05T00:00:00" u="1"/>
        <d v="2013-05-18T00:00:00" u="1"/>
        <d v="2012-02-12T00:00:00" u="1"/>
        <d v="2012-08-16T00:00:00" u="1"/>
        <d v="2013-02-08T00:00:00" u="1"/>
        <d v="2013-07-31T00:00:00" u="1"/>
        <d v="2013-05-10T00:00:00" u="1"/>
        <d v="2012-02-04T00:00:00" u="1"/>
        <d v="2012-07-27T00:00:00" u="1"/>
        <d v="2013-04-21T00:00:00" u="1"/>
        <d v="2013-05-02T00:00:00" u="1"/>
        <d v="2012-08-04T00:00:00" u="1"/>
        <d v="2013-07-19T00:00:00" u="1"/>
        <d v="2012-04-13T00:00:00" u="1"/>
        <d v="2013-04-13T00:00:00" u="1"/>
        <d v="2012-07-15T00:00:00" u="1"/>
        <d v="2013-06-30T00:00:00" u="1"/>
        <d v="2012-07-11T00:00:00" u="1"/>
        <d v="2012-03-24T00:00:00" u="1"/>
        <d v="2012-10-13T00:00:00" u="1"/>
        <d v="2013-06-26T00:00:00" u="1"/>
        <d v="2012-09-28T00:00:00" u="1"/>
        <d v="2013-04-05T00:00:00" u="1"/>
        <d v="2012-07-07T00:00:00" u="1"/>
        <d v="2012-10-05T00:00:00" u="1"/>
        <d v="2013-10-05T00:00:00" u="1"/>
        <d v="2012-12-22T00:00:00" u="1"/>
        <d v="2013-06-14T00:00:00" u="1"/>
        <d v="2013-03-08T00:00:00" u="1"/>
        <d v="2013-08-31T00:00:00" u="1"/>
        <d v="2012-06-10T00:00:00" u="1"/>
        <d v="2013-02-23T00:00:00" u="1"/>
        <d v="2013-05-25T00:00:00" u="1"/>
        <d v="2012-06-06T00:00:00" u="1"/>
        <d v="2012-09-08T00:00:00" u="1"/>
        <d v="2013-08-23T00:00:00" u="1"/>
        <d v="2012-06-02T00:00:00" u="1"/>
        <d v="2013-02-15T00:00:00" u="1"/>
        <d v="2013-09-04T00:00:00" u="1"/>
        <d v="2013-05-17T00:00:00" u="1"/>
        <d v="2012-04-28T00:00:00" u="1"/>
        <d v="2012-11-17T00:00:00" u="1"/>
        <d v="2013-04-24T00:00:00" u="1"/>
        <d v="2012-07-26T00:00:00" u="1"/>
        <d v="2013-07-26T00:00:00" u="1"/>
        <d v="2012-05-05T00:00:00" u="1"/>
        <d v="2012-04-20T00:00:00" u="1"/>
        <d v="2013-04-20T00:00:00" u="1"/>
      </sharedItems>
    </cacheField>
    <cacheField name="Acompte versé" numFmtId="0">
      <sharedItems containsString="0" containsBlank="1" containsNumber="1" minValue="10" maxValue="118"/>
    </cacheField>
    <cacheField name="Reste à regler" numFmtId="0">
      <sharedItems containsString="0" containsBlank="1" containsNumber="1" minValue="-10" maxValue="69"/>
    </cacheField>
    <cacheField name="Valeur" numFmtId="0">
      <sharedItems containsBlank="1" containsMixedTypes="1" containsNumber="1" containsInteger="1" minValue="0" maxValue="69"/>
    </cacheField>
    <cacheField name="Statut" numFmtId="0">
      <sharedItems containsBlank="1" count="9">
        <s v="Ok"/>
        <s v=" "/>
        <s v="Validité expirée"/>
        <m/>
        <s v="Réalisé" u="1"/>
        <s v="Stage réalisé" u="1"/>
        <s v="Fin de validité" u="1"/>
        <s v="Statut Ok" u="1"/>
        <s v="Stage à programmer" u="1"/>
      </sharedItems>
    </cacheField>
    <cacheField name="Stage fin de validité" numFmtId="0">
      <sharedItems containsBlank="1"/>
    </cacheField>
    <cacheField name="Nature" numFmtId="0">
      <sharedItems containsBlank="1"/>
    </cacheField>
    <cacheField name="Joker 1" numFmtId="0">
      <sharedItems containsNonDate="0" containsString="0" containsBlank="1"/>
    </cacheField>
    <cacheField name="Joker 2" numFmtId="0">
      <sharedItems containsString="0" containsBlank="1" containsNumber="1" containsInteger="1" minValue="1" maxValue="90"/>
    </cacheField>
    <cacheField name="Annulation de ma part" numFmtId="0">
      <sharedItems containsString="0" containsBlank="1" containsNumber="1" containsInteger="1" minValue="1" maxValue="2"/>
    </cacheField>
    <cacheField name="Commentaires" numFmtId="0">
      <sharedItems containsNonDate="0" containsString="0" containsBlank="1"/>
    </cacheField>
    <cacheField name="Animateur" numFmtId="0">
      <sharedItems containsBlank="1" count="5">
        <s v="JT"/>
        <s v=" "/>
        <m/>
        <s v="Patricio" u="1"/>
        <s v="Eric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Johann Trompat" refreshedDate="41515.363845717591" createdVersion="1" refreshedVersion="4" recordCount="2715">
  <cacheSource type="worksheet">
    <worksheetSource ref="C2:X64461" sheet="Base"/>
  </cacheSource>
  <cacheFields count="22">
    <cacheField name="NOM" numFmtId="0">
      <sharedItems containsBlank="1"/>
    </cacheField>
    <cacheField name="PRENOM" numFmtId="0">
      <sharedItems containsBlank="1"/>
    </cacheField>
    <cacheField name="TELEPHONE" numFmtId="169">
      <sharedItems containsNonDate="0" containsString="0" containsBlank="1"/>
    </cacheField>
    <cacheField name="MAIL" numFmtId="0">
      <sharedItems containsNonDate="0" containsString="0" containsBlank="1"/>
    </cacheField>
    <cacheField name="Type de stage" numFmtId="0">
      <sharedItems containsBlank="1" count="10">
        <s v="Stage initiation"/>
        <s v="Stage nuit"/>
        <s v="Stage Perfectionnement"/>
        <s v="Stage macro"/>
        <s v="Stage Extrem'compo"/>
        <m/>
        <s v="Stage Compact"/>
        <s v="Cours à l'année" u="1"/>
        <s v="Stage Post-Traitement" u="1"/>
        <s v="Stage Noir et Blanc" u="1"/>
      </sharedItems>
    </cacheField>
    <cacheField name="Achat" numFmtId="0">
      <sharedItems containsBlank="1"/>
    </cacheField>
    <cacheField name="Nbre de Participants" numFmtId="0">
      <sharedItems containsString="0" containsBlank="1" containsNumber="1" containsInteger="1" minValue="1" maxValue="2"/>
    </cacheField>
    <cacheField name="Code Vérification" numFmtId="0">
      <sharedItems containsBlank="1"/>
    </cacheField>
    <cacheField name="Date de fin de Validité du bon" numFmtId="0">
      <sharedItems containsNonDate="0" containsDate="1" containsString="0" containsBlank="1" minDate="2012-10-31T00:00:00" maxDate="2014-01-01T00:00:00"/>
    </cacheField>
    <cacheField name="Date de fin avec Joker" numFmtId="165">
      <sharedItems containsDate="1" containsBlank="1" containsMixedTypes="1" minDate="2012-10-31T00:00:00" maxDate="2014-02-14T00:00:00"/>
    </cacheField>
    <cacheField name="DATE DU STAGE" numFmtId="14">
      <sharedItems containsNonDate="0" containsDate="1" containsString="0" containsBlank="1" minDate="2012-01-28T00:00:00" maxDate="2014-01-19T00:00:00" count="153">
        <d v="2013-06-22T00:00:00"/>
        <d v="2013-07-06T00:00:00"/>
        <m/>
        <d v="2013-04-12T00:00:00"/>
        <d v="2012-10-12T00:00:00"/>
        <d v="2013-09-20T00:00:00"/>
        <d v="2013-03-02T00:00:00"/>
        <d v="2012-12-09T00:00:00"/>
        <d v="2013-03-16T00:00:00"/>
        <d v="2013-01-04T00:00:00"/>
        <d v="2013-08-03T00:00:00"/>
        <d v="2013-09-13T00:00:00"/>
        <d v="2013-07-05T00:00:00"/>
        <d v="2013-09-06T00:00:00"/>
        <d v="2012-03-03T00:00:00"/>
        <d v="2013-10-04T00:00:00"/>
        <d v="2012-11-30T00:00:00"/>
        <d v="2012-08-03T00:00:00" u="1"/>
        <d v="2012-03-31T00:00:00" u="1"/>
        <d v="2012-10-20T00:00:00" u="1"/>
        <d v="2012-06-29T00:00:00" u="1"/>
        <d v="2012-03-23T00:00:00" u="1"/>
        <d v="2013-07-10T00:00:00" u="1"/>
        <d v="2013-03-23T00:00:00" u="1"/>
        <d v="2012-06-25T00:00:00" u="1"/>
        <d v="2013-09-27T00:00:00" u="1"/>
        <d v="2012-07-06T00:00:00" u="1"/>
        <d v="2013-06-21T00:00:00" u="1"/>
        <d v="2013-03-15T00:00:00" u="1"/>
        <d v="2013-06-17T00:00:00" u="1"/>
        <d v="2012-06-13T00:00:00" u="1"/>
        <d v="2012-03-07T00:00:00" u="1"/>
        <d v="2013-08-30T00:00:00" u="1"/>
        <d v="2013-02-22T00:00:00" u="1"/>
        <d v="2013-09-11T00:00:00" u="1"/>
        <d v="2013-03-03T00:00:00" u="1"/>
        <d v="2013-09-07T00:00:00" u="1"/>
        <d v="2012-11-24T00:00:00" u="1"/>
        <d v="2013-06-01T00:00:00" u="1"/>
        <d v="2012-08-18T00:00:00" u="1"/>
        <d v="2012-12-01T00:00:00" u="1"/>
        <d v="2013-01-25T00:00:00" u="1"/>
        <d v="2013-12-01T00:00:00" u="1"/>
        <d v="2012-04-27T00:00:00" u="1"/>
        <d v="2012-11-16T00:00:00" u="1"/>
        <d v="2013-02-02T00:00:00" u="1"/>
        <d v="2012-05-04T00:00:00" u="1"/>
        <d v="2013-05-04T00:00:00" u="1"/>
        <d v="2013-04-19T00:00:00" u="1"/>
        <d v="2012-07-21T00:00:00" u="1"/>
        <d v="2013-08-02T00:00:00" u="1"/>
        <d v="2012-03-30T00:00:00" u="1"/>
        <d v="2013-07-17T00:00:00" u="1"/>
        <d v="2013-10-19T00:00:00" u="1"/>
        <d v="2012-04-11T00:00:00" u="1"/>
        <d v="2013-07-13T00:00:00" u="1"/>
        <d v="2012-06-28T00:00:00" u="1"/>
        <d v="2013-01-05T00:00:00" u="1"/>
        <d v="2013-06-24T00:00:00" u="1"/>
        <d v="2012-09-22T00:00:00" u="1"/>
        <d v="2013-09-18T00:00:00" u="1"/>
        <d v="2013-05-31T00:00:00" u="1"/>
        <d v="2012-02-25T00:00:00" u="1"/>
        <d v="2013-09-14T00:00:00" u="1"/>
        <d v="2012-12-16T00:00:00" u="1"/>
        <d v="2013-06-08T00:00:00" u="1"/>
        <d v="2013-02-17T00:00:00" u="1"/>
        <d v="2013-08-21T00:00:00" u="1"/>
        <d v="2012-01-28T00:00:00" u="1"/>
        <d v="2013-05-15T00:00:00" u="1"/>
        <d v="2012-08-17T00:00:00" u="1"/>
        <d v="2013-02-09T00:00:00" u="1"/>
        <d v="2013-05-11T00:00:00" u="1"/>
        <d v="2012-07-28T00:00:00" u="1"/>
        <d v="2012-04-22T00:00:00" u="1"/>
        <d v="2013-02-01T00:00:00" u="1"/>
        <d v="2013-07-24T00:00:00" u="1"/>
        <d v="2012-10-26T00:00:00" u="1"/>
        <d v="2013-05-03T00:00:00" u="1"/>
        <d v="2013-07-20T00:00:00" u="1"/>
        <d v="2013-01-12T00:00:00" u="1"/>
        <d v="2012-04-14T00:00:00" u="1"/>
        <d v="2013-04-14T00:00:00" u="1"/>
        <d v="2013-10-18T00:00:00" u="1"/>
        <d v="2013-07-12T00:00:00" u="1"/>
        <d v="2012-06-27T00:00:00" u="1"/>
        <d v="2012-04-06T00:00:00" u="1"/>
        <d v="2012-09-29T00:00:00" u="1"/>
        <d v="2013-04-06T00:00:00" u="1"/>
        <d v="2012-10-06T00:00:00" u="1"/>
        <d v="2013-03-17T00:00:00" u="1"/>
        <d v="2012-09-21T00:00:00" u="1"/>
        <d v="2013-06-15T00:00:00" u="1"/>
        <d v="2013-03-09T00:00:00" u="1"/>
        <d v="2013-08-28T00:00:00" u="1"/>
        <d v="2013-06-07T00:00:00" u="1"/>
        <d v="2012-08-24T00:00:00" u="1"/>
        <d v="2013-03-01T00:00:00" u="1"/>
        <d v="2013-08-24T00:00:00" u="1"/>
        <d v="2012-09-05T00:00:00" u="1"/>
        <d v="2013-02-16T00:00:00" u="1"/>
        <d v="2013-09-05T00:00:00" u="1"/>
        <d v="2013-05-18T00:00:00" u="1"/>
        <d v="2012-02-12T00:00:00" u="1"/>
        <d v="2012-08-16T00:00:00" u="1"/>
        <d v="2013-02-08T00:00:00" u="1"/>
        <d v="2013-07-31T00:00:00" u="1"/>
        <d v="2013-05-10T00:00:00" u="1"/>
        <d v="2012-02-04T00:00:00" u="1"/>
        <d v="2012-07-27T00:00:00" u="1"/>
        <d v="2013-04-21T00:00:00" u="1"/>
        <d v="2013-05-02T00:00:00" u="1"/>
        <d v="2013-10-25T00:00:00" u="1"/>
        <d v="2012-08-04T00:00:00" u="1"/>
        <d v="2013-07-19T00:00:00" u="1"/>
        <d v="2012-04-13T00:00:00" u="1"/>
        <d v="2013-04-13T00:00:00" u="1"/>
        <d v="2012-07-15T00:00:00" u="1"/>
        <d v="2013-06-30T00:00:00" u="1"/>
        <d v="2012-07-11T00:00:00" u="1"/>
        <d v="2012-03-24T00:00:00" u="1"/>
        <d v="2012-10-13T00:00:00" u="1"/>
        <d v="2013-06-26T00:00:00" u="1"/>
        <d v="2012-09-28T00:00:00" u="1"/>
        <d v="2013-04-05T00:00:00" u="1"/>
        <d v="2012-07-07T00:00:00" u="1"/>
        <d v="2012-10-05T00:00:00" u="1"/>
        <d v="2013-10-05T00:00:00" u="1"/>
        <d v="2012-12-22T00:00:00" u="1"/>
        <d v="2013-06-14T00:00:00" u="1"/>
        <d v="2013-03-08T00:00:00" u="1"/>
        <d v="2013-08-31T00:00:00" u="1"/>
        <d v="2012-06-10T00:00:00" u="1"/>
        <d v="2013-02-23T00:00:00" u="1"/>
        <d v="2013-05-25T00:00:00" u="1"/>
        <d v="2012-06-06T00:00:00" u="1"/>
        <d v="2012-09-08T00:00:00" u="1"/>
        <d v="2013-08-23T00:00:00" u="1"/>
        <d v="2012-06-02T00:00:00" u="1"/>
        <d v="2013-02-15T00:00:00" u="1"/>
        <d v="2013-09-04T00:00:00" u="1"/>
        <d v="2013-05-17T00:00:00" u="1"/>
        <d v="2012-04-28T00:00:00" u="1"/>
        <d v="2013-08-15T00:00:00" u="1"/>
        <d v="2012-11-17T00:00:00" u="1"/>
        <d v="2013-04-24T00:00:00" u="1"/>
        <d v="2012-07-26T00:00:00" u="1"/>
        <d v="2013-07-26T00:00:00" u="1"/>
        <d v="2012-05-05T00:00:00" u="1"/>
        <d v="2012-04-20T00:00:00" u="1"/>
        <d v="2014-01-18T00:00:00" u="1"/>
        <d v="2013-04-20T00:00:00" u="1"/>
        <d v="2013-11-09T00:00:00" u="1"/>
      </sharedItems>
    </cacheField>
    <cacheField name="Acompte versé" numFmtId="0">
      <sharedItems containsString="0" containsBlank="1" containsNumber="1" minValue="10" maxValue="118"/>
    </cacheField>
    <cacheField name="Reste à regler" numFmtId="0">
      <sharedItems containsString="0" containsBlank="1" containsNumber="1" minValue="-10" maxValue="69"/>
    </cacheField>
    <cacheField name="Valeur" numFmtId="0">
      <sharedItems containsBlank="1" containsMixedTypes="1" containsNumber="1" containsInteger="1" minValue="0" maxValue="69"/>
    </cacheField>
    <cacheField name="Statut" numFmtId="0">
      <sharedItems containsBlank="1"/>
    </cacheField>
    <cacheField name="Stage fin de validité" numFmtId="0">
      <sharedItems containsBlank="1"/>
    </cacheField>
    <cacheField name="Nature" numFmtId="0">
      <sharedItems containsBlank="1" count="6">
        <s v="Stage Terminé"/>
        <s v="Stage à programmer "/>
        <s v="Stage à venir"/>
        <s v=" "/>
        <m/>
        <e v="#REF!" u="1"/>
      </sharedItems>
    </cacheField>
    <cacheField name="Joker 1" numFmtId="0">
      <sharedItems containsNonDate="0" containsString="0" containsBlank="1"/>
    </cacheField>
    <cacheField name="Joker 2" numFmtId="0">
      <sharedItems containsString="0" containsBlank="1" containsNumber="1" containsInteger="1" minValue="1" maxValue="90"/>
    </cacheField>
    <cacheField name="Annulation de ma part" numFmtId="0">
      <sharedItems containsString="0" containsBlank="1" containsNumber="1" containsInteger="1" minValue="1" maxValue="2"/>
    </cacheField>
    <cacheField name="Commentaires" numFmtId="0">
      <sharedItems containsNonDate="0" containsString="0" containsBlank="1"/>
    </cacheField>
    <cacheField name="Animateur" numFmtId="0">
      <sharedItems containsBlank="1" count="5">
        <s v="JT"/>
        <s v=" "/>
        <m/>
        <s v="Patricio" u="1"/>
        <s v="Eric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15">
  <r>
    <x v="0"/>
    <x v="0"/>
    <x v="0"/>
    <x v="0"/>
    <x v="0"/>
    <x v="0"/>
    <x v="0"/>
    <m/>
    <d v="2013-06-30T00:00:00"/>
    <d v="2013-06-30T00:00:00"/>
    <x v="0"/>
    <x v="0"/>
    <x v="0"/>
    <n v="59"/>
    <s v="Ok"/>
    <s v=" "/>
    <x v="0"/>
    <m/>
    <m/>
    <m/>
    <x v="0"/>
    <x v="0"/>
  </r>
  <r>
    <x v="1"/>
    <x v="1"/>
    <x v="0"/>
    <x v="0"/>
    <x v="0"/>
    <x v="1"/>
    <x v="0"/>
    <m/>
    <m/>
    <s v=" "/>
    <x v="1"/>
    <x v="0"/>
    <x v="0"/>
    <n v="59"/>
    <s v="Ok"/>
    <s v=" "/>
    <x v="0"/>
    <m/>
    <m/>
    <m/>
    <x v="0"/>
    <x v="0"/>
  </r>
  <r>
    <x v="2"/>
    <x v="2"/>
    <x v="0"/>
    <x v="0"/>
    <x v="0"/>
    <x v="2"/>
    <x v="1"/>
    <s v="270LP"/>
    <d v="2013-11-15T00:00:00"/>
    <d v="2014-02-13T00:00:00"/>
    <x v="2"/>
    <x v="1"/>
    <x v="0"/>
    <n v="59"/>
    <s v=" "/>
    <s v=" "/>
    <x v="1"/>
    <m/>
    <n v="90"/>
    <n v="2"/>
    <x v="0"/>
    <x v="0"/>
  </r>
  <r>
    <x v="3"/>
    <x v="3"/>
    <x v="0"/>
    <x v="0"/>
    <x v="0"/>
    <x v="0"/>
    <x v="0"/>
    <m/>
    <d v="2013-06-30T00:00:00"/>
    <d v="2013-06-30T00:00:00"/>
    <x v="3"/>
    <x v="0"/>
    <x v="0"/>
    <n v="59"/>
    <s v="Ok"/>
    <s v=" "/>
    <x v="0"/>
    <m/>
    <m/>
    <m/>
    <x v="0"/>
    <x v="0"/>
  </r>
  <r>
    <x v="4"/>
    <x v="4"/>
    <x v="0"/>
    <x v="0"/>
    <x v="1"/>
    <x v="2"/>
    <x v="0"/>
    <m/>
    <m/>
    <s v=" "/>
    <x v="4"/>
    <x v="2"/>
    <x v="0"/>
    <n v="49"/>
    <s v="Ok"/>
    <s v=" "/>
    <x v="0"/>
    <m/>
    <m/>
    <m/>
    <x v="0"/>
    <x v="0"/>
  </r>
  <r>
    <x v="5"/>
    <x v="5"/>
    <x v="0"/>
    <x v="0"/>
    <x v="2"/>
    <x v="1"/>
    <x v="0"/>
    <m/>
    <m/>
    <s v=" "/>
    <x v="2"/>
    <x v="3"/>
    <x v="1"/>
    <n v="69"/>
    <s v="Validité expirée"/>
    <s v=" "/>
    <x v="1"/>
    <m/>
    <m/>
    <m/>
    <x v="0"/>
    <x v="0"/>
  </r>
  <r>
    <x v="6"/>
    <x v="6"/>
    <x v="0"/>
    <x v="0"/>
    <x v="2"/>
    <x v="0"/>
    <x v="0"/>
    <m/>
    <d v="2013-12-31T00:00:00"/>
    <d v="2013-12-31T00:00:00"/>
    <x v="5"/>
    <x v="4"/>
    <x v="0"/>
    <n v="69"/>
    <s v="Ok"/>
    <s v=" "/>
    <x v="2"/>
    <m/>
    <m/>
    <m/>
    <x v="0"/>
    <x v="0"/>
  </r>
  <r>
    <x v="7"/>
    <x v="7"/>
    <x v="0"/>
    <x v="0"/>
    <x v="1"/>
    <x v="0"/>
    <x v="0"/>
    <m/>
    <d v="2013-08-31T00:00:00"/>
    <d v="2013-08-31T00:00:00"/>
    <x v="2"/>
    <x v="2"/>
    <x v="0"/>
    <n v="49"/>
    <s v=" "/>
    <s v=" "/>
    <x v="1"/>
    <m/>
    <m/>
    <m/>
    <x v="0"/>
    <x v="0"/>
  </r>
  <r>
    <x v="8"/>
    <x v="8"/>
    <x v="0"/>
    <x v="0"/>
    <x v="0"/>
    <x v="0"/>
    <x v="0"/>
    <m/>
    <d v="2013-06-30T00:00:00"/>
    <d v="2013-06-30T00:00:00"/>
    <x v="6"/>
    <x v="0"/>
    <x v="0"/>
    <n v="59"/>
    <s v="Ok"/>
    <s v=" "/>
    <x v="0"/>
    <m/>
    <m/>
    <m/>
    <x v="0"/>
    <x v="0"/>
  </r>
  <r>
    <x v="8"/>
    <x v="8"/>
    <x v="0"/>
    <x v="0"/>
    <x v="2"/>
    <x v="0"/>
    <x v="0"/>
    <m/>
    <d v="2013-12-31T00:00:00"/>
    <d v="2013-12-31T00:00:00"/>
    <x v="2"/>
    <x v="5"/>
    <x v="2"/>
    <n v="69"/>
    <s v=" "/>
    <s v=" "/>
    <x v="1"/>
    <m/>
    <m/>
    <m/>
    <x v="0"/>
    <x v="0"/>
  </r>
  <r>
    <x v="9"/>
    <x v="9"/>
    <x v="0"/>
    <x v="0"/>
    <x v="3"/>
    <x v="1"/>
    <x v="0"/>
    <m/>
    <m/>
    <s v=" "/>
    <x v="7"/>
    <x v="2"/>
    <x v="0"/>
    <n v="49"/>
    <s v="Ok"/>
    <s v=" "/>
    <x v="0"/>
    <m/>
    <m/>
    <m/>
    <x v="0"/>
    <x v="0"/>
  </r>
  <r>
    <x v="10"/>
    <x v="10"/>
    <x v="0"/>
    <x v="0"/>
    <x v="2"/>
    <x v="0"/>
    <x v="0"/>
    <m/>
    <d v="2013-06-30T00:00:00"/>
    <d v="2013-06-30T00:00:00"/>
    <x v="8"/>
    <x v="5"/>
    <x v="2"/>
    <n v="69"/>
    <s v="Ok"/>
    <s v=" "/>
    <x v="0"/>
    <m/>
    <m/>
    <m/>
    <x v="0"/>
    <x v="0"/>
  </r>
  <r>
    <x v="10"/>
    <x v="11"/>
    <x v="0"/>
    <x v="0"/>
    <x v="1"/>
    <x v="2"/>
    <x v="0"/>
    <m/>
    <m/>
    <s v=" "/>
    <x v="9"/>
    <x v="2"/>
    <x v="0"/>
    <n v="49"/>
    <s v="Ok"/>
    <s v=" "/>
    <x v="0"/>
    <m/>
    <m/>
    <m/>
    <x v="0"/>
    <x v="0"/>
  </r>
  <r>
    <x v="10"/>
    <x v="12"/>
    <x v="0"/>
    <x v="0"/>
    <x v="0"/>
    <x v="2"/>
    <x v="0"/>
    <s v="26ZTR"/>
    <m/>
    <s v=" "/>
    <x v="10"/>
    <x v="0"/>
    <x v="0"/>
    <n v="59"/>
    <s v="Ok"/>
    <s v=" "/>
    <x v="0"/>
    <m/>
    <n v="1"/>
    <n v="1"/>
    <x v="0"/>
    <x v="0"/>
  </r>
  <r>
    <x v="11"/>
    <x v="13"/>
    <x v="0"/>
    <x v="0"/>
    <x v="4"/>
    <x v="0"/>
    <x v="0"/>
    <m/>
    <d v="2013-04-30T00:00:00"/>
    <d v="2013-04-30T00:00:00"/>
    <x v="2"/>
    <x v="4"/>
    <x v="0"/>
    <n v="69"/>
    <s v="Validité expirée"/>
    <s v=" "/>
    <x v="1"/>
    <m/>
    <m/>
    <m/>
    <x v="0"/>
    <x v="0"/>
  </r>
  <r>
    <x v="12"/>
    <x v="14"/>
    <x v="0"/>
    <x v="0"/>
    <x v="1"/>
    <x v="2"/>
    <x v="0"/>
    <m/>
    <m/>
    <s v=" "/>
    <x v="11"/>
    <x v="2"/>
    <x v="0"/>
    <n v="49"/>
    <s v="Ok"/>
    <s v=" "/>
    <x v="2"/>
    <m/>
    <m/>
    <m/>
    <x v="0"/>
    <x v="0"/>
  </r>
  <r>
    <x v="13"/>
    <x v="15"/>
    <x v="0"/>
    <x v="0"/>
    <x v="0"/>
    <x v="0"/>
    <x v="0"/>
    <m/>
    <d v="2013-07-31T00:00:00"/>
    <d v="2013-07-31T00:00:00"/>
    <x v="12"/>
    <x v="0"/>
    <x v="0"/>
    <n v="59"/>
    <s v="Ok"/>
    <s v=" "/>
    <x v="0"/>
    <m/>
    <m/>
    <m/>
    <x v="0"/>
    <x v="0"/>
  </r>
  <r>
    <x v="14"/>
    <x v="16"/>
    <x v="0"/>
    <x v="0"/>
    <x v="5"/>
    <x v="1"/>
    <x v="0"/>
    <m/>
    <m/>
    <s v=" "/>
    <x v="2"/>
    <x v="6"/>
    <x v="3"/>
    <n v="0"/>
    <s v="Validité expirée"/>
    <s v=" "/>
    <x v="1"/>
    <m/>
    <m/>
    <m/>
    <x v="0"/>
    <x v="1"/>
  </r>
  <r>
    <x v="15"/>
    <x v="17"/>
    <x v="0"/>
    <x v="0"/>
    <x v="0"/>
    <x v="0"/>
    <x v="0"/>
    <m/>
    <d v="2013-06-30T00:00:00"/>
    <d v="2013-06-30T00:00:00"/>
    <x v="13"/>
    <x v="0"/>
    <x v="0"/>
    <n v="59"/>
    <s v="Ok"/>
    <s v=" "/>
    <x v="2"/>
    <m/>
    <m/>
    <m/>
    <x v="0"/>
    <x v="0"/>
  </r>
  <r>
    <x v="16"/>
    <x v="18"/>
    <x v="0"/>
    <x v="0"/>
    <x v="0"/>
    <x v="0"/>
    <x v="0"/>
    <m/>
    <d v="2013-10-31T00:00:00"/>
    <d v="2013-10-31T00:00:00"/>
    <x v="2"/>
    <x v="5"/>
    <x v="4"/>
    <n v="59"/>
    <s v=" "/>
    <s v=" "/>
    <x v="1"/>
    <m/>
    <m/>
    <m/>
    <x v="0"/>
    <x v="0"/>
  </r>
  <r>
    <x v="17"/>
    <x v="18"/>
    <x v="0"/>
    <x v="0"/>
    <x v="2"/>
    <x v="0"/>
    <x v="0"/>
    <m/>
    <d v="2013-10-31T00:00:00"/>
    <d v="2013-10-31T00:00:00"/>
    <x v="2"/>
    <x v="5"/>
    <x v="2"/>
    <n v="69"/>
    <s v=" "/>
    <s v=" "/>
    <x v="1"/>
    <m/>
    <m/>
    <m/>
    <x v="0"/>
    <x v="0"/>
  </r>
  <r>
    <x v="18"/>
    <x v="16"/>
    <x v="0"/>
    <x v="0"/>
    <x v="2"/>
    <x v="0"/>
    <x v="0"/>
    <m/>
    <d v="2012-10-31T00:00:00"/>
    <d v="2012-10-31T00:00:00"/>
    <x v="2"/>
    <x v="0"/>
    <x v="5"/>
    <n v="69"/>
    <s v="Validité expirée"/>
    <s v=" "/>
    <x v="1"/>
    <m/>
    <m/>
    <m/>
    <x v="0"/>
    <x v="0"/>
  </r>
  <r>
    <x v="19"/>
    <x v="19"/>
    <x v="0"/>
    <x v="0"/>
    <x v="1"/>
    <x v="0"/>
    <x v="0"/>
    <m/>
    <d v="2013-11-30T00:00:00"/>
    <d v="2013-11-30T00:00:00"/>
    <x v="2"/>
    <x v="2"/>
    <x v="0"/>
    <n v="49"/>
    <s v=" "/>
    <s v=" "/>
    <x v="1"/>
    <m/>
    <m/>
    <m/>
    <x v="0"/>
    <x v="0"/>
  </r>
  <r>
    <x v="20"/>
    <x v="20"/>
    <x v="0"/>
    <x v="0"/>
    <x v="1"/>
    <x v="2"/>
    <x v="0"/>
    <s v="212VQ"/>
    <m/>
    <s v=" "/>
    <x v="11"/>
    <x v="2"/>
    <x v="0"/>
    <n v="49"/>
    <s v="Ok"/>
    <s v=" "/>
    <x v="2"/>
    <m/>
    <m/>
    <m/>
    <x v="0"/>
    <x v="0"/>
  </r>
  <r>
    <x v="21"/>
    <x v="21"/>
    <x v="0"/>
    <x v="0"/>
    <x v="6"/>
    <x v="0"/>
    <x v="0"/>
    <m/>
    <d v="2013-07-31T00:00:00"/>
    <d v="2013-07-31T00:00:00"/>
    <x v="2"/>
    <x v="7"/>
    <x v="0"/>
    <n v="29"/>
    <s v="Validité expirée"/>
    <s v=" "/>
    <x v="1"/>
    <m/>
    <m/>
    <m/>
    <x v="0"/>
    <x v="0"/>
  </r>
  <r>
    <x v="22"/>
    <x v="22"/>
    <x v="0"/>
    <x v="0"/>
    <x v="0"/>
    <x v="2"/>
    <x v="0"/>
    <m/>
    <m/>
    <s v=" "/>
    <x v="14"/>
    <x v="0"/>
    <x v="0"/>
    <n v="59"/>
    <s v="Ok"/>
    <s v=" "/>
    <x v="0"/>
    <m/>
    <m/>
    <m/>
    <x v="0"/>
    <x v="0"/>
  </r>
  <r>
    <x v="23"/>
    <x v="23"/>
    <x v="0"/>
    <x v="0"/>
    <x v="0"/>
    <x v="0"/>
    <x v="0"/>
    <m/>
    <d v="2013-10-31T00:00:00"/>
    <d v="2013-10-31T00:00:00"/>
    <x v="15"/>
    <x v="0"/>
    <x v="0"/>
    <n v="59"/>
    <s v="Ok"/>
    <s v=" "/>
    <x v="2"/>
    <m/>
    <m/>
    <m/>
    <x v="0"/>
    <x v="0"/>
  </r>
  <r>
    <x v="24"/>
    <x v="24"/>
    <x v="0"/>
    <x v="0"/>
    <x v="1"/>
    <x v="1"/>
    <x v="0"/>
    <m/>
    <m/>
    <s v=" "/>
    <x v="2"/>
    <x v="6"/>
    <x v="6"/>
    <n v="49"/>
    <s v="Validité expirée"/>
    <s v=" "/>
    <x v="1"/>
    <m/>
    <m/>
    <m/>
    <x v="0"/>
    <x v="0"/>
  </r>
  <r>
    <x v="25"/>
    <x v="25"/>
    <x v="0"/>
    <x v="0"/>
    <x v="1"/>
    <x v="1"/>
    <x v="0"/>
    <m/>
    <m/>
    <s v=" "/>
    <x v="16"/>
    <x v="2"/>
    <x v="0"/>
    <n v="49"/>
    <s v="Ok"/>
    <s v=" "/>
    <x v="0"/>
    <m/>
    <m/>
    <m/>
    <x v="0"/>
    <x v="0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s v=" "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1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3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1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s v=" "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s v=" "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e v="#N/A"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  <r>
    <x v="26"/>
    <x v="26"/>
    <x v="0"/>
    <x v="0"/>
    <x v="5"/>
    <x v="3"/>
    <x v="2"/>
    <m/>
    <m/>
    <m/>
    <x v="2"/>
    <x v="3"/>
    <x v="7"/>
    <m/>
    <m/>
    <m/>
    <x v="4"/>
    <m/>
    <m/>
    <m/>
    <x v="0"/>
    <x v="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715">
  <r>
    <s v="Martin"/>
    <s v="Tasilda"/>
    <m/>
    <m/>
    <x v="0"/>
    <x v="0"/>
    <n v="1"/>
    <m/>
    <x v="0"/>
    <d v="2013-06-30T00:00:00"/>
    <x v="0"/>
    <n v="59"/>
    <n v="0"/>
    <n v="59"/>
    <x v="0"/>
    <s v=" "/>
    <s v="Stage Terminé"/>
    <m/>
    <m/>
    <m/>
    <m/>
    <x v="0"/>
  </r>
  <r>
    <s v="Robert"/>
    <s v="Maxime"/>
    <m/>
    <m/>
    <x v="0"/>
    <x v="1"/>
    <n v="1"/>
    <m/>
    <x v="1"/>
    <s v=" "/>
    <x v="1"/>
    <n v="59"/>
    <n v="0"/>
    <n v="59"/>
    <x v="0"/>
    <s v=" "/>
    <s v="Stage Terminé"/>
    <m/>
    <m/>
    <m/>
    <m/>
    <x v="0"/>
  </r>
  <r>
    <s v="Durand"/>
    <s v="Xavier"/>
    <m/>
    <m/>
    <x v="0"/>
    <x v="2"/>
    <n v="2"/>
    <s v="270LP"/>
    <x v="2"/>
    <d v="2014-02-13T00:00:00"/>
    <x v="2"/>
    <n v="118"/>
    <n v="0"/>
    <n v="59"/>
    <x v="1"/>
    <s v=" "/>
    <s v="Stage à programmer "/>
    <m/>
    <n v="90"/>
    <n v="2"/>
    <m/>
    <x v="0"/>
  </r>
  <r>
    <s v="Etc"/>
    <s v="Maud"/>
    <m/>
    <m/>
    <x v="0"/>
    <x v="0"/>
    <n v="1"/>
    <m/>
    <x v="0"/>
    <d v="2013-06-30T00:00:00"/>
    <x v="3"/>
    <n v="59"/>
    <n v="0"/>
    <n v="59"/>
    <x v="0"/>
    <s v=" "/>
    <s v="Stage Terminé"/>
    <m/>
    <m/>
    <m/>
    <m/>
    <x v="0"/>
  </r>
  <r>
    <s v="AAAAA"/>
    <s v="Emilie"/>
    <m/>
    <m/>
    <x v="1"/>
    <x v="2"/>
    <n v="1"/>
    <m/>
    <x v="1"/>
    <s v=" "/>
    <x v="4"/>
    <n v="49"/>
    <n v="0"/>
    <n v="49"/>
    <x v="0"/>
    <s v=" "/>
    <s v="Stage Terminé"/>
    <m/>
    <m/>
    <m/>
    <m/>
    <x v="0"/>
  </r>
  <r>
    <s v="WAT"/>
    <s v="Florian"/>
    <m/>
    <m/>
    <x v="2"/>
    <x v="1"/>
    <n v="1"/>
    <m/>
    <x v="1"/>
    <s v=" "/>
    <x v="2"/>
    <m/>
    <n v="69"/>
    <n v="69"/>
    <x v="2"/>
    <s v=" "/>
    <s v="Stage à programmer "/>
    <m/>
    <m/>
    <m/>
    <m/>
    <x v="0"/>
  </r>
  <r>
    <s v="VRAY"/>
    <s v="Jérôme"/>
    <m/>
    <m/>
    <x v="2"/>
    <x v="0"/>
    <n v="1"/>
    <m/>
    <x v="3"/>
    <d v="2013-12-31T00:00:00"/>
    <x v="5"/>
    <n v="69"/>
    <n v="0"/>
    <n v="69"/>
    <x v="0"/>
    <s v=" "/>
    <s v="Stage à venir"/>
    <m/>
    <m/>
    <m/>
    <m/>
    <x v="0"/>
  </r>
  <r>
    <s v="VON"/>
    <s v="Dany"/>
    <m/>
    <m/>
    <x v="1"/>
    <x v="0"/>
    <n v="1"/>
    <m/>
    <x v="4"/>
    <d v="2013-08-31T00:00:00"/>
    <x v="2"/>
    <n v="49"/>
    <n v="0"/>
    <n v="49"/>
    <x v="1"/>
    <s v=" "/>
    <s v="Stage à programmer "/>
    <m/>
    <m/>
    <m/>
    <m/>
    <x v="0"/>
  </r>
  <r>
    <s v="VOG"/>
    <s v="Vanessa"/>
    <m/>
    <m/>
    <x v="0"/>
    <x v="0"/>
    <n v="1"/>
    <m/>
    <x v="0"/>
    <d v="2013-06-30T00:00:00"/>
    <x v="6"/>
    <n v="59"/>
    <n v="0"/>
    <n v="59"/>
    <x v="0"/>
    <s v=" "/>
    <s v="Stage Terminé"/>
    <m/>
    <m/>
    <m/>
    <m/>
    <x v="0"/>
  </r>
  <r>
    <s v="VOG"/>
    <s v="Vanessa"/>
    <m/>
    <m/>
    <x v="2"/>
    <x v="0"/>
    <n v="1"/>
    <m/>
    <x v="3"/>
    <d v="2013-12-31T00:00:00"/>
    <x v="2"/>
    <n v="49.5"/>
    <n v="19.5"/>
    <n v="69"/>
    <x v="1"/>
    <s v=" "/>
    <s v="Stage à programmer "/>
    <m/>
    <m/>
    <m/>
    <m/>
    <x v="0"/>
  </r>
  <r>
    <s v="VIZ"/>
    <s v="Yana"/>
    <m/>
    <m/>
    <x v="3"/>
    <x v="1"/>
    <n v="1"/>
    <m/>
    <x v="1"/>
    <s v=" "/>
    <x v="7"/>
    <n v="49"/>
    <n v="0"/>
    <n v="49"/>
    <x v="0"/>
    <s v=" "/>
    <s v="Stage Terminé"/>
    <m/>
    <m/>
    <m/>
    <m/>
    <x v="0"/>
  </r>
  <r>
    <s v="VIV"/>
    <s v="Jacqueline"/>
    <m/>
    <m/>
    <x v="2"/>
    <x v="0"/>
    <n v="1"/>
    <m/>
    <x v="0"/>
    <d v="2013-06-30T00:00:00"/>
    <x v="8"/>
    <n v="49.5"/>
    <n v="19.5"/>
    <n v="69"/>
    <x v="0"/>
    <s v=" "/>
    <s v="Stage Terminé"/>
    <m/>
    <m/>
    <m/>
    <m/>
    <x v="0"/>
  </r>
  <r>
    <s v="VIV"/>
    <s v="Didier"/>
    <m/>
    <m/>
    <x v="1"/>
    <x v="2"/>
    <n v="1"/>
    <m/>
    <x v="1"/>
    <s v=" "/>
    <x v="9"/>
    <n v="49"/>
    <n v="0"/>
    <n v="49"/>
    <x v="0"/>
    <s v=" "/>
    <s v="Stage Terminé"/>
    <m/>
    <m/>
    <m/>
    <m/>
    <x v="0"/>
  </r>
  <r>
    <s v="VIV"/>
    <s v="Virginie"/>
    <m/>
    <m/>
    <x v="0"/>
    <x v="2"/>
    <n v="1"/>
    <s v="26ZTR"/>
    <x v="1"/>
    <s v=" "/>
    <x v="10"/>
    <n v="59"/>
    <n v="0"/>
    <n v="59"/>
    <x v="0"/>
    <s v=" "/>
    <s v="Stage Terminé"/>
    <m/>
    <n v="1"/>
    <n v="1"/>
    <m/>
    <x v="0"/>
  </r>
  <r>
    <s v="VIRG"/>
    <s v="Jacq"/>
    <m/>
    <m/>
    <x v="4"/>
    <x v="0"/>
    <n v="1"/>
    <m/>
    <x v="5"/>
    <d v="2013-04-30T00:00:00"/>
    <x v="2"/>
    <n v="69"/>
    <n v="0"/>
    <n v="69"/>
    <x v="2"/>
    <s v=" "/>
    <s v="Stage à programmer "/>
    <m/>
    <m/>
    <m/>
    <m/>
    <x v="0"/>
  </r>
  <r>
    <s v="VIL"/>
    <s v="Sydney"/>
    <m/>
    <m/>
    <x v="1"/>
    <x v="2"/>
    <n v="1"/>
    <m/>
    <x v="1"/>
    <s v=" "/>
    <x v="11"/>
    <n v="49"/>
    <n v="0"/>
    <n v="49"/>
    <x v="0"/>
    <s v=" "/>
    <s v="Stage à venir"/>
    <m/>
    <m/>
    <m/>
    <m/>
    <x v="0"/>
  </r>
  <r>
    <s v="VILL"/>
    <s v="Marie-Thérèse"/>
    <m/>
    <m/>
    <x v="0"/>
    <x v="0"/>
    <n v="1"/>
    <m/>
    <x v="6"/>
    <d v="2013-07-31T00:00:00"/>
    <x v="12"/>
    <n v="59"/>
    <n v="0"/>
    <n v="59"/>
    <x v="0"/>
    <s v=" "/>
    <s v="Stage Terminé"/>
    <m/>
    <m/>
    <m/>
    <m/>
    <x v="0"/>
  </r>
  <r>
    <s v="VILLE"/>
    <s v="Stéphanie"/>
    <m/>
    <m/>
    <x v="5"/>
    <x v="1"/>
    <n v="1"/>
    <m/>
    <x v="1"/>
    <s v=" "/>
    <x v="2"/>
    <n v="10"/>
    <n v="-10"/>
    <n v="0"/>
    <x v="2"/>
    <s v=" "/>
    <s v="Stage à programmer "/>
    <m/>
    <m/>
    <m/>
    <m/>
    <x v="1"/>
  </r>
  <r>
    <s v="VILA"/>
    <s v="Richard"/>
    <m/>
    <m/>
    <x v="0"/>
    <x v="0"/>
    <n v="1"/>
    <m/>
    <x v="0"/>
    <d v="2013-06-30T00:00:00"/>
    <x v="13"/>
    <n v="59"/>
    <n v="0"/>
    <n v="59"/>
    <x v="0"/>
    <s v=" "/>
    <s v="Stage à venir"/>
    <m/>
    <m/>
    <m/>
    <m/>
    <x v="0"/>
  </r>
  <r>
    <s v="VIEL"/>
    <s v="Solline"/>
    <m/>
    <m/>
    <x v="0"/>
    <x v="0"/>
    <n v="1"/>
    <m/>
    <x v="7"/>
    <d v="2013-10-31T00:00:00"/>
    <x v="2"/>
    <n v="49.5"/>
    <n v="9.5"/>
    <n v="59"/>
    <x v="1"/>
    <s v=" "/>
    <s v="Stage à programmer "/>
    <m/>
    <m/>
    <m/>
    <m/>
    <x v="0"/>
  </r>
  <r>
    <s v="VIELLIARD "/>
    <s v="Solline"/>
    <m/>
    <m/>
    <x v="2"/>
    <x v="0"/>
    <n v="1"/>
    <m/>
    <x v="7"/>
    <d v="2013-10-31T00:00:00"/>
    <x v="2"/>
    <n v="49.5"/>
    <n v="19.5"/>
    <n v="69"/>
    <x v="1"/>
    <s v=" "/>
    <s v="Stage à programmer "/>
    <m/>
    <m/>
    <m/>
    <m/>
    <x v="0"/>
  </r>
  <r>
    <s v="VID"/>
    <s v="Stéphanie"/>
    <m/>
    <m/>
    <x v="2"/>
    <x v="0"/>
    <n v="1"/>
    <m/>
    <x v="8"/>
    <d v="2012-10-31T00:00:00"/>
    <x v="2"/>
    <n v="59"/>
    <n v="10"/>
    <n v="69"/>
    <x v="2"/>
    <s v=" "/>
    <s v="Stage à programmer "/>
    <m/>
    <m/>
    <m/>
    <m/>
    <x v="0"/>
  </r>
  <r>
    <s v="VIA"/>
    <s v="Thomas"/>
    <m/>
    <m/>
    <x v="1"/>
    <x v="0"/>
    <n v="1"/>
    <m/>
    <x v="9"/>
    <d v="2013-11-30T00:00:00"/>
    <x v="2"/>
    <n v="49"/>
    <n v="0"/>
    <n v="49"/>
    <x v="1"/>
    <s v=" "/>
    <s v="Stage à programmer "/>
    <m/>
    <m/>
    <m/>
    <m/>
    <x v="0"/>
  </r>
  <r>
    <s v="VESS"/>
    <s v="julien"/>
    <m/>
    <m/>
    <x v="1"/>
    <x v="2"/>
    <n v="1"/>
    <s v="212VQ"/>
    <x v="1"/>
    <s v=" "/>
    <x v="11"/>
    <n v="49"/>
    <n v="0"/>
    <n v="49"/>
    <x v="0"/>
    <s v=" "/>
    <s v="Stage à venir"/>
    <m/>
    <m/>
    <m/>
    <m/>
    <x v="0"/>
  </r>
  <r>
    <s v="VER"/>
    <s v="Michel"/>
    <m/>
    <m/>
    <x v="6"/>
    <x v="0"/>
    <n v="1"/>
    <m/>
    <x v="6"/>
    <d v="2013-07-31T00:00:00"/>
    <x v="2"/>
    <n v="29"/>
    <n v="0"/>
    <n v="29"/>
    <x v="2"/>
    <s v=" "/>
    <s v="Stage à programmer "/>
    <m/>
    <m/>
    <m/>
    <m/>
    <x v="0"/>
  </r>
  <r>
    <s v="VERD"/>
    <s v=" Sophie"/>
    <m/>
    <m/>
    <x v="0"/>
    <x v="2"/>
    <n v="1"/>
    <m/>
    <x v="1"/>
    <s v=" "/>
    <x v="14"/>
    <n v="59"/>
    <n v="0"/>
    <n v="59"/>
    <x v="0"/>
    <s v=" "/>
    <s v="Stage Terminé"/>
    <m/>
    <m/>
    <m/>
    <m/>
    <x v="0"/>
  </r>
  <r>
    <s v="VERDE"/>
    <s v="Sébastien"/>
    <m/>
    <m/>
    <x v="0"/>
    <x v="0"/>
    <n v="1"/>
    <m/>
    <x v="7"/>
    <d v="2013-10-31T00:00:00"/>
    <x v="15"/>
    <n v="59"/>
    <n v="0"/>
    <n v="59"/>
    <x v="0"/>
    <s v=" "/>
    <s v="Stage à venir"/>
    <m/>
    <m/>
    <m/>
    <m/>
    <x v="0"/>
  </r>
  <r>
    <s v="VAU"/>
    <s v="Christophe"/>
    <m/>
    <m/>
    <x v="1"/>
    <x v="1"/>
    <n v="1"/>
    <m/>
    <x v="1"/>
    <s v=" "/>
    <x v="2"/>
    <n v="10"/>
    <n v="39"/>
    <n v="49"/>
    <x v="2"/>
    <s v=" "/>
    <s v="Stage à programmer "/>
    <m/>
    <m/>
    <m/>
    <m/>
    <x v="0"/>
  </r>
  <r>
    <s v="VATAN"/>
    <s v="LIONEL"/>
    <m/>
    <m/>
    <x v="1"/>
    <x v="1"/>
    <n v="1"/>
    <m/>
    <x v="1"/>
    <s v=" "/>
    <x v="16"/>
    <n v="49"/>
    <n v="0"/>
    <n v="49"/>
    <x v="0"/>
    <s v=" "/>
    <s v="Stage Terminé"/>
    <m/>
    <m/>
    <m/>
    <m/>
    <x v="0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s v=" "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Stage à programmer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s v=" "/>
    <m/>
    <m/>
    <m/>
    <m/>
    <x v="1"/>
  </r>
  <r>
    <m/>
    <m/>
    <m/>
    <m/>
    <x v="5"/>
    <x v="3"/>
    <m/>
    <m/>
    <x v="1"/>
    <m/>
    <x v="2"/>
    <m/>
    <m/>
    <e v="#N/A"/>
    <x v="1"/>
    <s v=" "/>
    <m/>
    <m/>
    <m/>
    <m/>
    <m/>
    <x v="1"/>
  </r>
  <r>
    <m/>
    <m/>
    <m/>
    <m/>
    <x v="5"/>
    <x v="3"/>
    <m/>
    <m/>
    <x v="1"/>
    <m/>
    <x v="2"/>
    <m/>
    <m/>
    <e v="#N/A"/>
    <x v="1"/>
    <s v=" "/>
    <m/>
    <m/>
    <m/>
    <m/>
    <m/>
    <x v="1"/>
  </r>
  <r>
    <m/>
    <m/>
    <m/>
    <m/>
    <x v="5"/>
    <x v="3"/>
    <m/>
    <m/>
    <x v="1"/>
    <m/>
    <x v="2"/>
    <m/>
    <m/>
    <e v="#N/A"/>
    <x v="1"/>
    <s v=" "/>
    <m/>
    <m/>
    <m/>
    <m/>
    <m/>
    <x v="1"/>
  </r>
  <r>
    <m/>
    <m/>
    <m/>
    <m/>
    <x v="5"/>
    <x v="3"/>
    <m/>
    <m/>
    <x v="1"/>
    <m/>
    <x v="2"/>
    <m/>
    <m/>
    <e v="#N/A"/>
    <x v="1"/>
    <s v=" "/>
    <m/>
    <m/>
    <m/>
    <m/>
    <m/>
    <x v="1"/>
  </r>
  <r>
    <m/>
    <m/>
    <m/>
    <m/>
    <x v="5"/>
    <x v="3"/>
    <m/>
    <m/>
    <x v="1"/>
    <m/>
    <x v="2"/>
    <m/>
    <m/>
    <e v="#N/A"/>
    <x v="1"/>
    <s v=" "/>
    <m/>
    <m/>
    <m/>
    <m/>
    <m/>
    <x v="1"/>
  </r>
  <r>
    <m/>
    <m/>
    <m/>
    <m/>
    <x v="5"/>
    <x v="3"/>
    <m/>
    <m/>
    <x v="1"/>
    <m/>
    <x v="2"/>
    <m/>
    <m/>
    <e v="#N/A"/>
    <x v="1"/>
    <s v=" "/>
    <m/>
    <m/>
    <m/>
    <m/>
    <m/>
    <x v="1"/>
  </r>
  <r>
    <m/>
    <m/>
    <m/>
    <m/>
    <x v="5"/>
    <x v="3"/>
    <m/>
    <m/>
    <x v="1"/>
    <m/>
    <x v="2"/>
    <m/>
    <m/>
    <e v="#N/A"/>
    <x v="1"/>
    <s v=" "/>
    <m/>
    <m/>
    <m/>
    <m/>
    <m/>
    <x v="1"/>
  </r>
  <r>
    <m/>
    <m/>
    <m/>
    <m/>
    <x v="5"/>
    <x v="3"/>
    <m/>
    <m/>
    <x v="1"/>
    <m/>
    <x v="2"/>
    <m/>
    <m/>
    <e v="#N/A"/>
    <x v="1"/>
    <s v=" "/>
    <m/>
    <m/>
    <m/>
    <m/>
    <m/>
    <x v="1"/>
  </r>
  <r>
    <m/>
    <m/>
    <m/>
    <m/>
    <x v="5"/>
    <x v="3"/>
    <m/>
    <m/>
    <x v="1"/>
    <m/>
    <x v="2"/>
    <m/>
    <m/>
    <e v="#N/A"/>
    <x v="1"/>
    <s v=" "/>
    <m/>
    <m/>
    <m/>
    <m/>
    <m/>
    <x v="1"/>
  </r>
  <r>
    <m/>
    <m/>
    <m/>
    <m/>
    <x v="5"/>
    <x v="3"/>
    <m/>
    <m/>
    <x v="1"/>
    <m/>
    <x v="2"/>
    <m/>
    <m/>
    <e v="#N/A"/>
    <x v="1"/>
    <s v=" "/>
    <m/>
    <m/>
    <m/>
    <m/>
    <m/>
    <x v="1"/>
  </r>
  <r>
    <m/>
    <m/>
    <m/>
    <m/>
    <x v="5"/>
    <x v="3"/>
    <m/>
    <m/>
    <x v="1"/>
    <m/>
    <x v="2"/>
    <m/>
    <m/>
    <e v="#N/A"/>
    <x v="1"/>
    <s v=" "/>
    <m/>
    <m/>
    <m/>
    <m/>
    <m/>
    <x v="1"/>
  </r>
  <r>
    <m/>
    <m/>
    <m/>
    <m/>
    <x v="5"/>
    <x v="3"/>
    <m/>
    <m/>
    <x v="1"/>
    <m/>
    <x v="2"/>
    <m/>
    <m/>
    <e v="#N/A"/>
    <x v="1"/>
    <s v=" "/>
    <m/>
    <m/>
    <m/>
    <m/>
    <m/>
    <x v="1"/>
  </r>
  <r>
    <m/>
    <m/>
    <m/>
    <m/>
    <x v="5"/>
    <x v="3"/>
    <m/>
    <m/>
    <x v="1"/>
    <m/>
    <x v="2"/>
    <m/>
    <m/>
    <e v="#N/A"/>
    <x v="1"/>
    <s v=" "/>
    <m/>
    <m/>
    <m/>
    <m/>
    <m/>
    <x v="1"/>
  </r>
  <r>
    <m/>
    <m/>
    <m/>
    <m/>
    <x v="5"/>
    <x v="3"/>
    <m/>
    <m/>
    <x v="1"/>
    <m/>
    <x v="2"/>
    <m/>
    <m/>
    <e v="#N/A"/>
    <x v="1"/>
    <s v=" "/>
    <m/>
    <m/>
    <m/>
    <m/>
    <m/>
    <x v="1"/>
  </r>
  <r>
    <m/>
    <m/>
    <m/>
    <m/>
    <x v="5"/>
    <x v="3"/>
    <m/>
    <m/>
    <x v="1"/>
    <m/>
    <x v="2"/>
    <m/>
    <m/>
    <e v="#N/A"/>
    <x v="1"/>
    <s v=" "/>
    <m/>
    <m/>
    <m/>
    <m/>
    <m/>
    <x v="1"/>
  </r>
  <r>
    <m/>
    <m/>
    <m/>
    <m/>
    <x v="5"/>
    <x v="3"/>
    <m/>
    <m/>
    <x v="1"/>
    <m/>
    <x v="2"/>
    <m/>
    <m/>
    <e v="#N/A"/>
    <x v="1"/>
    <s v=" "/>
    <m/>
    <m/>
    <m/>
    <m/>
    <m/>
    <x v="1"/>
  </r>
  <r>
    <m/>
    <m/>
    <m/>
    <m/>
    <x v="5"/>
    <x v="3"/>
    <m/>
    <m/>
    <x v="1"/>
    <m/>
    <x v="2"/>
    <m/>
    <m/>
    <e v="#N/A"/>
    <x v="1"/>
    <s v=" "/>
    <m/>
    <m/>
    <m/>
    <m/>
    <m/>
    <x v="1"/>
  </r>
  <r>
    <m/>
    <m/>
    <m/>
    <m/>
    <x v="5"/>
    <x v="3"/>
    <m/>
    <m/>
    <x v="1"/>
    <m/>
    <x v="2"/>
    <m/>
    <m/>
    <e v="#N/A"/>
    <x v="1"/>
    <s v=" "/>
    <m/>
    <m/>
    <m/>
    <m/>
    <m/>
    <x v="1"/>
  </r>
  <r>
    <m/>
    <m/>
    <m/>
    <m/>
    <x v="5"/>
    <x v="3"/>
    <m/>
    <m/>
    <x v="1"/>
    <m/>
    <x v="2"/>
    <m/>
    <m/>
    <e v="#N/A"/>
    <x v="1"/>
    <s v=" "/>
    <m/>
    <m/>
    <m/>
    <m/>
    <m/>
    <x v="1"/>
  </r>
  <r>
    <m/>
    <m/>
    <m/>
    <m/>
    <x v="5"/>
    <x v="3"/>
    <m/>
    <m/>
    <x v="1"/>
    <m/>
    <x v="2"/>
    <m/>
    <m/>
    <e v="#N/A"/>
    <x v="1"/>
    <s v=" "/>
    <m/>
    <m/>
    <m/>
    <m/>
    <m/>
    <x v="1"/>
  </r>
  <r>
    <m/>
    <m/>
    <m/>
    <m/>
    <x v="5"/>
    <x v="3"/>
    <m/>
    <m/>
    <x v="1"/>
    <m/>
    <x v="2"/>
    <m/>
    <m/>
    <e v="#N/A"/>
    <x v="1"/>
    <s v=" "/>
    <m/>
    <m/>
    <m/>
    <m/>
    <m/>
    <x v="1"/>
  </r>
  <r>
    <m/>
    <m/>
    <m/>
    <m/>
    <x v="5"/>
    <x v="3"/>
    <m/>
    <m/>
    <x v="1"/>
    <m/>
    <x v="2"/>
    <m/>
    <m/>
    <e v="#N/A"/>
    <x v="1"/>
    <s v=" "/>
    <m/>
    <m/>
    <m/>
    <m/>
    <m/>
    <x v="1"/>
  </r>
  <r>
    <m/>
    <m/>
    <m/>
    <m/>
    <x v="5"/>
    <x v="3"/>
    <m/>
    <m/>
    <x v="1"/>
    <m/>
    <x v="2"/>
    <m/>
    <m/>
    <e v="#N/A"/>
    <x v="1"/>
    <s v=" "/>
    <m/>
    <m/>
    <m/>
    <m/>
    <m/>
    <x v="1"/>
  </r>
  <r>
    <m/>
    <m/>
    <m/>
    <m/>
    <x v="5"/>
    <x v="3"/>
    <m/>
    <m/>
    <x v="1"/>
    <m/>
    <x v="2"/>
    <m/>
    <m/>
    <e v="#N/A"/>
    <x v="1"/>
    <s v=" "/>
    <m/>
    <m/>
    <m/>
    <m/>
    <m/>
    <x v="1"/>
  </r>
  <r>
    <m/>
    <m/>
    <m/>
    <m/>
    <x v="5"/>
    <x v="3"/>
    <m/>
    <m/>
    <x v="1"/>
    <m/>
    <x v="2"/>
    <m/>
    <m/>
    <e v="#N/A"/>
    <x v="1"/>
    <s v=" "/>
    <m/>
    <m/>
    <m/>
    <m/>
    <m/>
    <x v="1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s v=" "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1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1"/>
    <m/>
    <m/>
    <m/>
    <m/>
    <m/>
    <m/>
    <x v="2"/>
  </r>
  <r>
    <m/>
    <m/>
    <m/>
    <m/>
    <x v="5"/>
    <x v="3"/>
    <m/>
    <m/>
    <x v="1"/>
    <m/>
    <x v="2"/>
    <m/>
    <m/>
    <e v="#N/A"/>
    <x v="3"/>
    <m/>
    <m/>
    <m/>
    <m/>
    <m/>
    <m/>
    <x v="2"/>
  </r>
  <r>
    <m/>
    <m/>
    <m/>
    <m/>
    <x v="5"/>
    <x v="3"/>
    <m/>
    <m/>
    <x v="1"/>
    <m/>
    <x v="2"/>
    <m/>
    <m/>
    <e v="#N/A"/>
    <x v="3"/>
    <m/>
    <m/>
    <m/>
    <m/>
    <m/>
    <m/>
    <x v="2"/>
  </r>
  <r>
    <m/>
    <m/>
    <m/>
    <m/>
    <x v="5"/>
    <x v="3"/>
    <m/>
    <m/>
    <x v="1"/>
    <m/>
    <x v="2"/>
    <m/>
    <m/>
    <e v="#N/A"/>
    <x v="3"/>
    <m/>
    <m/>
    <m/>
    <m/>
    <m/>
    <m/>
    <x v="2"/>
  </r>
  <r>
    <m/>
    <m/>
    <m/>
    <m/>
    <x v="5"/>
    <x v="3"/>
    <m/>
    <m/>
    <x v="1"/>
    <m/>
    <x v="2"/>
    <m/>
    <m/>
    <e v="#N/A"/>
    <x v="3"/>
    <m/>
    <m/>
    <m/>
    <m/>
    <m/>
    <m/>
    <x v="2"/>
  </r>
  <r>
    <m/>
    <m/>
    <m/>
    <m/>
    <x v="5"/>
    <x v="3"/>
    <m/>
    <m/>
    <x v="1"/>
    <m/>
    <x v="2"/>
    <m/>
    <m/>
    <e v="#N/A"/>
    <x v="3"/>
    <m/>
    <m/>
    <m/>
    <m/>
    <m/>
    <m/>
    <x v="2"/>
  </r>
  <r>
    <m/>
    <m/>
    <m/>
    <m/>
    <x v="5"/>
    <x v="3"/>
    <m/>
    <m/>
    <x v="1"/>
    <m/>
    <x v="2"/>
    <m/>
    <m/>
    <e v="#N/A"/>
    <x v="3"/>
    <m/>
    <m/>
    <m/>
    <m/>
    <m/>
    <m/>
    <x v="2"/>
  </r>
  <r>
    <m/>
    <m/>
    <m/>
    <m/>
    <x v="5"/>
    <x v="3"/>
    <m/>
    <m/>
    <x v="1"/>
    <m/>
    <x v="2"/>
    <m/>
    <m/>
    <e v="#N/A"/>
    <x v="3"/>
    <m/>
    <m/>
    <m/>
    <m/>
    <m/>
    <m/>
    <x v="2"/>
  </r>
  <r>
    <m/>
    <m/>
    <m/>
    <m/>
    <x v="5"/>
    <x v="3"/>
    <m/>
    <m/>
    <x v="1"/>
    <m/>
    <x v="2"/>
    <m/>
    <m/>
    <e v="#N/A"/>
    <x v="3"/>
    <m/>
    <m/>
    <m/>
    <m/>
    <m/>
    <m/>
    <x v="2"/>
  </r>
  <r>
    <m/>
    <m/>
    <m/>
    <m/>
    <x v="5"/>
    <x v="3"/>
    <m/>
    <m/>
    <x v="1"/>
    <m/>
    <x v="2"/>
    <m/>
    <m/>
    <e v="#N/A"/>
    <x v="3"/>
    <m/>
    <m/>
    <m/>
    <m/>
    <m/>
    <m/>
    <x v="2"/>
  </r>
  <r>
    <m/>
    <m/>
    <m/>
    <m/>
    <x v="5"/>
    <x v="3"/>
    <m/>
    <m/>
    <x v="1"/>
    <m/>
    <x v="2"/>
    <m/>
    <m/>
    <e v="#N/A"/>
    <x v="3"/>
    <m/>
    <m/>
    <m/>
    <m/>
    <m/>
    <m/>
    <x v="2"/>
  </r>
  <r>
    <m/>
    <m/>
    <m/>
    <m/>
    <x v="5"/>
    <x v="3"/>
    <m/>
    <m/>
    <x v="1"/>
    <m/>
    <x v="2"/>
    <m/>
    <m/>
    <e v="#N/A"/>
    <x v="3"/>
    <m/>
    <m/>
    <m/>
    <m/>
    <m/>
    <m/>
    <x v="2"/>
  </r>
  <r>
    <m/>
    <m/>
    <m/>
    <m/>
    <x v="5"/>
    <x v="3"/>
    <m/>
    <m/>
    <x v="1"/>
    <m/>
    <x v="2"/>
    <m/>
    <m/>
    <e v="#N/A"/>
    <x v="3"/>
    <m/>
    <m/>
    <m/>
    <m/>
    <m/>
    <m/>
    <x v="2"/>
  </r>
  <r>
    <m/>
    <m/>
    <m/>
    <m/>
    <x v="5"/>
    <x v="3"/>
    <m/>
    <m/>
    <x v="1"/>
    <m/>
    <x v="2"/>
    <m/>
    <m/>
    <e v="#N/A"/>
    <x v="3"/>
    <m/>
    <m/>
    <m/>
    <m/>
    <m/>
    <m/>
    <x v="2"/>
  </r>
  <r>
    <m/>
    <m/>
    <m/>
    <m/>
    <x v="5"/>
    <x v="3"/>
    <m/>
    <m/>
    <x v="1"/>
    <m/>
    <x v="2"/>
    <m/>
    <m/>
    <e v="#N/A"/>
    <x v="3"/>
    <m/>
    <m/>
    <m/>
    <m/>
    <m/>
    <m/>
    <x v="2"/>
  </r>
  <r>
    <m/>
    <m/>
    <m/>
    <m/>
    <x v="5"/>
    <x v="3"/>
    <m/>
    <m/>
    <x v="1"/>
    <m/>
    <x v="2"/>
    <m/>
    <m/>
    <e v="#N/A"/>
    <x v="3"/>
    <m/>
    <m/>
    <m/>
    <m/>
    <m/>
    <m/>
    <x v="2"/>
  </r>
  <r>
    <m/>
    <m/>
    <m/>
    <m/>
    <x v="5"/>
    <x v="3"/>
    <m/>
    <m/>
    <x v="1"/>
    <m/>
    <x v="2"/>
    <m/>
    <m/>
    <e v="#N/A"/>
    <x v="3"/>
    <m/>
    <m/>
    <m/>
    <m/>
    <m/>
    <m/>
    <x v="2"/>
  </r>
  <r>
    <m/>
    <m/>
    <m/>
    <m/>
    <x v="5"/>
    <x v="3"/>
    <m/>
    <m/>
    <x v="1"/>
    <m/>
    <x v="2"/>
    <m/>
    <m/>
    <e v="#N/A"/>
    <x v="3"/>
    <m/>
    <m/>
    <m/>
    <m/>
    <m/>
    <m/>
    <x v="2"/>
  </r>
  <r>
    <m/>
    <m/>
    <m/>
    <m/>
    <x v="5"/>
    <x v="3"/>
    <m/>
    <m/>
    <x v="1"/>
    <m/>
    <x v="2"/>
    <m/>
    <m/>
    <e v="#N/A"/>
    <x v="3"/>
    <m/>
    <m/>
    <m/>
    <m/>
    <m/>
    <m/>
    <x v="2"/>
  </r>
  <r>
    <m/>
    <m/>
    <m/>
    <m/>
    <x v="5"/>
    <x v="3"/>
    <m/>
    <m/>
    <x v="1"/>
    <m/>
    <x v="2"/>
    <m/>
    <m/>
    <e v="#N/A"/>
    <x v="3"/>
    <m/>
    <m/>
    <m/>
    <m/>
    <m/>
    <m/>
    <x v="2"/>
  </r>
  <r>
    <m/>
    <m/>
    <m/>
    <m/>
    <x v="5"/>
    <x v="3"/>
    <m/>
    <m/>
    <x v="1"/>
    <m/>
    <x v="2"/>
    <m/>
    <m/>
    <e v="#N/A"/>
    <x v="3"/>
    <m/>
    <m/>
    <m/>
    <m/>
    <m/>
    <m/>
    <x v="2"/>
  </r>
  <r>
    <m/>
    <m/>
    <m/>
    <m/>
    <x v="5"/>
    <x v="3"/>
    <m/>
    <m/>
    <x v="1"/>
    <m/>
    <x v="2"/>
    <m/>
    <m/>
    <e v="#N/A"/>
    <x v="3"/>
    <m/>
    <m/>
    <m/>
    <m/>
    <m/>
    <m/>
    <x v="2"/>
  </r>
  <r>
    <m/>
    <m/>
    <m/>
    <m/>
    <x v="5"/>
    <x v="3"/>
    <m/>
    <m/>
    <x v="1"/>
    <m/>
    <x v="2"/>
    <m/>
    <m/>
    <e v="#N/A"/>
    <x v="3"/>
    <m/>
    <m/>
    <m/>
    <m/>
    <m/>
    <m/>
    <x v="2"/>
  </r>
  <r>
    <m/>
    <m/>
    <m/>
    <m/>
    <x v="5"/>
    <x v="3"/>
    <m/>
    <m/>
    <x v="1"/>
    <m/>
    <x v="2"/>
    <m/>
    <m/>
    <e v="#N/A"/>
    <x v="3"/>
    <m/>
    <m/>
    <m/>
    <m/>
    <m/>
    <m/>
    <x v="2"/>
  </r>
  <r>
    <m/>
    <m/>
    <m/>
    <m/>
    <x v="5"/>
    <x v="3"/>
    <m/>
    <m/>
    <x v="1"/>
    <m/>
    <x v="2"/>
    <m/>
    <m/>
    <e v="#N/A"/>
    <x v="3"/>
    <m/>
    <m/>
    <m/>
    <m/>
    <m/>
    <m/>
    <x v="2"/>
  </r>
  <r>
    <m/>
    <m/>
    <m/>
    <m/>
    <x v="5"/>
    <x v="3"/>
    <m/>
    <m/>
    <x v="1"/>
    <m/>
    <x v="2"/>
    <m/>
    <m/>
    <e v="#N/A"/>
    <x v="3"/>
    <m/>
    <m/>
    <m/>
    <m/>
    <m/>
    <m/>
    <x v="2"/>
  </r>
  <r>
    <m/>
    <m/>
    <m/>
    <m/>
    <x v="5"/>
    <x v="3"/>
    <m/>
    <m/>
    <x v="1"/>
    <m/>
    <x v="2"/>
    <m/>
    <m/>
    <e v="#N/A"/>
    <x v="3"/>
    <m/>
    <m/>
    <m/>
    <m/>
    <m/>
    <m/>
    <x v="2"/>
  </r>
  <r>
    <m/>
    <m/>
    <m/>
    <m/>
    <x v="5"/>
    <x v="3"/>
    <m/>
    <m/>
    <x v="1"/>
    <m/>
    <x v="2"/>
    <m/>
    <m/>
    <e v="#N/A"/>
    <x v="3"/>
    <m/>
    <m/>
    <m/>
    <m/>
    <m/>
    <m/>
    <x v="2"/>
  </r>
  <r>
    <m/>
    <m/>
    <m/>
    <m/>
    <x v="5"/>
    <x v="3"/>
    <m/>
    <m/>
    <x v="1"/>
    <m/>
    <x v="2"/>
    <m/>
    <m/>
    <e v="#N/A"/>
    <x v="3"/>
    <m/>
    <m/>
    <m/>
    <m/>
    <m/>
    <m/>
    <x v="2"/>
  </r>
  <r>
    <m/>
    <m/>
    <m/>
    <m/>
    <x v="5"/>
    <x v="3"/>
    <m/>
    <m/>
    <x v="1"/>
    <m/>
    <x v="2"/>
    <m/>
    <m/>
    <e v="#N/A"/>
    <x v="3"/>
    <m/>
    <m/>
    <m/>
    <m/>
    <m/>
    <m/>
    <x v="2"/>
  </r>
  <r>
    <m/>
    <m/>
    <m/>
    <m/>
    <x v="5"/>
    <x v="3"/>
    <m/>
    <m/>
    <x v="1"/>
    <m/>
    <x v="2"/>
    <m/>
    <m/>
    <e v="#N/A"/>
    <x v="3"/>
    <m/>
    <m/>
    <m/>
    <m/>
    <m/>
    <m/>
    <x v="2"/>
  </r>
  <r>
    <m/>
    <m/>
    <m/>
    <m/>
    <x v="5"/>
    <x v="3"/>
    <m/>
    <m/>
    <x v="1"/>
    <m/>
    <x v="2"/>
    <m/>
    <m/>
    <e v="#N/A"/>
    <x v="3"/>
    <m/>
    <m/>
    <m/>
    <m/>
    <m/>
    <m/>
    <x v="2"/>
  </r>
  <r>
    <m/>
    <m/>
    <m/>
    <m/>
    <x v="5"/>
    <x v="3"/>
    <m/>
    <m/>
    <x v="1"/>
    <m/>
    <x v="2"/>
    <m/>
    <m/>
    <e v="#N/A"/>
    <x v="3"/>
    <m/>
    <m/>
    <m/>
    <m/>
    <m/>
    <m/>
    <x v="2"/>
  </r>
  <r>
    <m/>
    <m/>
    <m/>
    <m/>
    <x v="5"/>
    <x v="3"/>
    <m/>
    <m/>
    <x v="1"/>
    <m/>
    <x v="2"/>
    <m/>
    <m/>
    <e v="#N/A"/>
    <x v="3"/>
    <m/>
    <m/>
    <m/>
    <m/>
    <m/>
    <m/>
    <x v="2"/>
  </r>
  <r>
    <m/>
    <m/>
    <m/>
    <m/>
    <x v="5"/>
    <x v="3"/>
    <m/>
    <m/>
    <x v="1"/>
    <m/>
    <x v="2"/>
    <m/>
    <m/>
    <e v="#N/A"/>
    <x v="3"/>
    <m/>
    <m/>
    <m/>
    <m/>
    <m/>
    <m/>
    <x v="2"/>
  </r>
  <r>
    <m/>
    <m/>
    <m/>
    <m/>
    <x v="5"/>
    <x v="3"/>
    <m/>
    <m/>
    <x v="1"/>
    <m/>
    <x v="2"/>
    <m/>
    <m/>
    <e v="#N/A"/>
    <x v="3"/>
    <m/>
    <m/>
    <m/>
    <m/>
    <m/>
    <m/>
    <x v="2"/>
  </r>
  <r>
    <m/>
    <m/>
    <m/>
    <m/>
    <x v="5"/>
    <x v="3"/>
    <m/>
    <m/>
    <x v="1"/>
    <m/>
    <x v="2"/>
    <m/>
    <m/>
    <e v="#N/A"/>
    <x v="3"/>
    <m/>
    <m/>
    <m/>
    <m/>
    <m/>
    <m/>
    <x v="2"/>
  </r>
  <r>
    <m/>
    <m/>
    <m/>
    <m/>
    <x v="5"/>
    <x v="3"/>
    <m/>
    <m/>
    <x v="1"/>
    <m/>
    <x v="2"/>
    <m/>
    <m/>
    <e v="#N/A"/>
    <x v="3"/>
    <m/>
    <m/>
    <m/>
    <m/>
    <m/>
    <m/>
    <x v="2"/>
  </r>
  <r>
    <m/>
    <m/>
    <m/>
    <m/>
    <x v="5"/>
    <x v="3"/>
    <m/>
    <m/>
    <x v="1"/>
    <m/>
    <x v="2"/>
    <m/>
    <m/>
    <e v="#N/A"/>
    <x v="3"/>
    <m/>
    <m/>
    <m/>
    <m/>
    <m/>
    <m/>
    <x v="2"/>
  </r>
  <r>
    <m/>
    <m/>
    <m/>
    <m/>
    <x v="5"/>
    <x v="3"/>
    <m/>
    <m/>
    <x v="1"/>
    <m/>
    <x v="2"/>
    <m/>
    <m/>
    <e v="#N/A"/>
    <x v="3"/>
    <m/>
    <m/>
    <m/>
    <m/>
    <m/>
    <m/>
    <x v="2"/>
  </r>
  <r>
    <m/>
    <m/>
    <m/>
    <m/>
    <x v="5"/>
    <x v="3"/>
    <m/>
    <m/>
    <x v="1"/>
    <m/>
    <x v="2"/>
    <m/>
    <m/>
    <e v="#N/A"/>
    <x v="3"/>
    <m/>
    <m/>
    <m/>
    <m/>
    <m/>
    <m/>
    <x v="2"/>
  </r>
  <r>
    <m/>
    <m/>
    <m/>
    <m/>
    <x v="5"/>
    <x v="3"/>
    <m/>
    <m/>
    <x v="1"/>
    <m/>
    <x v="2"/>
    <m/>
    <m/>
    <e v="#N/A"/>
    <x v="3"/>
    <m/>
    <m/>
    <m/>
    <m/>
    <m/>
    <m/>
    <x v="2"/>
  </r>
  <r>
    <m/>
    <m/>
    <m/>
    <m/>
    <x v="5"/>
    <x v="3"/>
    <m/>
    <m/>
    <x v="1"/>
    <m/>
    <x v="2"/>
    <m/>
    <m/>
    <e v="#N/A"/>
    <x v="3"/>
    <m/>
    <m/>
    <m/>
    <m/>
    <m/>
    <m/>
    <x v="2"/>
  </r>
  <r>
    <m/>
    <m/>
    <m/>
    <m/>
    <x v="5"/>
    <x v="3"/>
    <m/>
    <m/>
    <x v="1"/>
    <m/>
    <x v="2"/>
    <m/>
    <m/>
    <e v="#N/A"/>
    <x v="3"/>
    <m/>
    <m/>
    <m/>
    <m/>
    <m/>
    <m/>
    <x v="2"/>
  </r>
  <r>
    <m/>
    <m/>
    <m/>
    <m/>
    <x v="5"/>
    <x v="3"/>
    <m/>
    <m/>
    <x v="1"/>
    <m/>
    <x v="2"/>
    <m/>
    <m/>
    <e v="#N/A"/>
    <x v="3"/>
    <m/>
    <m/>
    <m/>
    <m/>
    <m/>
    <m/>
    <x v="2"/>
  </r>
  <r>
    <m/>
    <m/>
    <m/>
    <m/>
    <x v="5"/>
    <x v="3"/>
    <m/>
    <m/>
    <x v="1"/>
    <m/>
    <x v="2"/>
    <m/>
    <m/>
    <e v="#N/A"/>
    <x v="3"/>
    <m/>
    <m/>
    <m/>
    <m/>
    <m/>
    <m/>
    <x v="2"/>
  </r>
  <r>
    <m/>
    <m/>
    <m/>
    <m/>
    <x v="5"/>
    <x v="3"/>
    <m/>
    <m/>
    <x v="1"/>
    <m/>
    <x v="2"/>
    <m/>
    <m/>
    <e v="#N/A"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  <r>
    <m/>
    <m/>
    <m/>
    <m/>
    <x v="5"/>
    <x v="3"/>
    <m/>
    <m/>
    <x v="1"/>
    <m/>
    <x v="2"/>
    <m/>
    <m/>
    <m/>
    <x v="3"/>
    <m/>
    <m/>
    <m/>
    <m/>
    <m/>
    <m/>
    <x v="2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2715">
  <r>
    <s v="Martin"/>
    <s v="Tasilda"/>
    <m/>
    <m/>
    <x v="0"/>
    <s v="Bon Cadeau"/>
    <n v="1"/>
    <m/>
    <d v="2013-06-30T00:00:00"/>
    <d v="2013-06-30T00:00:00"/>
    <x v="0"/>
    <n v="59"/>
    <n v="0"/>
    <n v="59"/>
    <s v="Ok"/>
    <s v=" "/>
    <x v="0"/>
    <m/>
    <m/>
    <m/>
    <m/>
    <x v="0"/>
  </r>
  <r>
    <s v="Robert"/>
    <s v="Maxime"/>
    <m/>
    <m/>
    <x v="0"/>
    <s v="Réservation Classique"/>
    <n v="1"/>
    <m/>
    <m/>
    <s v=" "/>
    <x v="1"/>
    <n v="59"/>
    <n v="0"/>
    <n v="59"/>
    <s v="Ok"/>
    <s v=" "/>
    <x v="0"/>
    <m/>
    <m/>
    <m/>
    <m/>
    <x v="0"/>
  </r>
  <r>
    <s v="Durand"/>
    <s v="Xavier"/>
    <m/>
    <m/>
    <x v="0"/>
    <s v="KGB"/>
    <n v="2"/>
    <s v="270LP"/>
    <d v="2013-11-15T00:00:00"/>
    <d v="2014-02-13T00:00:00"/>
    <x v="2"/>
    <n v="118"/>
    <n v="0"/>
    <n v="59"/>
    <s v=" "/>
    <s v=" "/>
    <x v="1"/>
    <m/>
    <n v="90"/>
    <n v="2"/>
    <m/>
    <x v="0"/>
  </r>
  <r>
    <s v="Etc"/>
    <s v="Maud"/>
    <m/>
    <m/>
    <x v="0"/>
    <s v="Bon Cadeau"/>
    <n v="1"/>
    <m/>
    <d v="2013-06-30T00:00:00"/>
    <d v="2013-06-30T00:00:00"/>
    <x v="3"/>
    <n v="59"/>
    <n v="0"/>
    <n v="59"/>
    <s v="Ok"/>
    <s v=" "/>
    <x v="0"/>
    <m/>
    <m/>
    <m/>
    <m/>
    <x v="0"/>
  </r>
  <r>
    <s v="AAAAA"/>
    <s v="Emilie"/>
    <m/>
    <m/>
    <x v="1"/>
    <s v="KGB"/>
    <n v="1"/>
    <m/>
    <m/>
    <s v=" "/>
    <x v="4"/>
    <n v="49"/>
    <n v="0"/>
    <n v="49"/>
    <s v="Ok"/>
    <s v=" "/>
    <x v="0"/>
    <m/>
    <m/>
    <m/>
    <m/>
    <x v="0"/>
  </r>
  <r>
    <s v="WAT"/>
    <s v="Florian"/>
    <m/>
    <m/>
    <x v="2"/>
    <s v="Réservation Classique"/>
    <n v="1"/>
    <m/>
    <m/>
    <s v=" "/>
    <x v="2"/>
    <m/>
    <n v="69"/>
    <n v="69"/>
    <s v="Validité expirée"/>
    <s v=" "/>
    <x v="1"/>
    <m/>
    <m/>
    <m/>
    <m/>
    <x v="0"/>
  </r>
  <r>
    <s v="VRAY"/>
    <s v="Jérôme"/>
    <m/>
    <m/>
    <x v="2"/>
    <s v="Bon Cadeau"/>
    <n v="1"/>
    <m/>
    <d v="2013-12-31T00:00:00"/>
    <d v="2013-12-31T00:00:00"/>
    <x v="5"/>
    <n v="69"/>
    <n v="0"/>
    <n v="69"/>
    <s v="Ok"/>
    <s v=" "/>
    <x v="2"/>
    <m/>
    <m/>
    <m/>
    <m/>
    <x v="0"/>
  </r>
  <r>
    <s v="VON"/>
    <s v="Dany"/>
    <m/>
    <m/>
    <x v="1"/>
    <s v="Bon Cadeau"/>
    <n v="1"/>
    <m/>
    <d v="2013-08-31T00:00:00"/>
    <d v="2013-08-31T00:00:00"/>
    <x v="2"/>
    <n v="49"/>
    <n v="0"/>
    <n v="49"/>
    <s v=" "/>
    <s v=" "/>
    <x v="1"/>
    <m/>
    <m/>
    <m/>
    <m/>
    <x v="0"/>
  </r>
  <r>
    <s v="VOG"/>
    <s v="Vanessa"/>
    <m/>
    <m/>
    <x v="0"/>
    <s v="Bon Cadeau"/>
    <n v="1"/>
    <m/>
    <d v="2013-06-30T00:00:00"/>
    <d v="2013-06-30T00:00:00"/>
    <x v="6"/>
    <n v="59"/>
    <n v="0"/>
    <n v="59"/>
    <s v="Ok"/>
    <s v=" "/>
    <x v="0"/>
    <m/>
    <m/>
    <m/>
    <m/>
    <x v="0"/>
  </r>
  <r>
    <s v="VOG"/>
    <s v="Vanessa"/>
    <m/>
    <m/>
    <x v="2"/>
    <s v="Bon Cadeau"/>
    <n v="1"/>
    <m/>
    <d v="2013-12-31T00:00:00"/>
    <d v="2013-12-31T00:00:00"/>
    <x v="2"/>
    <n v="49.5"/>
    <n v="19.5"/>
    <n v="69"/>
    <s v=" "/>
    <s v=" "/>
    <x v="1"/>
    <m/>
    <m/>
    <m/>
    <m/>
    <x v="0"/>
  </r>
  <r>
    <s v="VIZ"/>
    <s v="Yana"/>
    <m/>
    <m/>
    <x v="3"/>
    <s v="Réservation Classique"/>
    <n v="1"/>
    <m/>
    <m/>
    <s v=" "/>
    <x v="7"/>
    <n v="49"/>
    <n v="0"/>
    <n v="49"/>
    <s v="Ok"/>
    <s v=" "/>
    <x v="0"/>
    <m/>
    <m/>
    <m/>
    <m/>
    <x v="0"/>
  </r>
  <r>
    <s v="VIV"/>
    <s v="Jacqueline"/>
    <m/>
    <m/>
    <x v="2"/>
    <s v="Bon Cadeau"/>
    <n v="1"/>
    <m/>
    <d v="2013-06-30T00:00:00"/>
    <d v="2013-06-30T00:00:00"/>
    <x v="8"/>
    <n v="49.5"/>
    <n v="19.5"/>
    <n v="69"/>
    <s v="Ok"/>
    <s v=" "/>
    <x v="0"/>
    <m/>
    <m/>
    <m/>
    <m/>
    <x v="0"/>
  </r>
  <r>
    <s v="VIV"/>
    <s v="Didier"/>
    <m/>
    <m/>
    <x v="1"/>
    <s v="KGB"/>
    <n v="1"/>
    <m/>
    <m/>
    <s v=" "/>
    <x v="9"/>
    <n v="49"/>
    <n v="0"/>
    <n v="49"/>
    <s v="Ok"/>
    <s v=" "/>
    <x v="0"/>
    <m/>
    <m/>
    <m/>
    <m/>
    <x v="0"/>
  </r>
  <r>
    <s v="VIV"/>
    <s v="Virginie"/>
    <m/>
    <m/>
    <x v="0"/>
    <s v="KGB"/>
    <n v="1"/>
    <s v="26ZTR"/>
    <m/>
    <s v=" "/>
    <x v="10"/>
    <n v="59"/>
    <n v="0"/>
    <n v="59"/>
    <s v="Ok"/>
    <s v=" "/>
    <x v="0"/>
    <m/>
    <n v="1"/>
    <n v="1"/>
    <m/>
    <x v="0"/>
  </r>
  <r>
    <s v="VIRG"/>
    <s v="Jacq"/>
    <m/>
    <m/>
    <x v="4"/>
    <s v="Bon Cadeau"/>
    <n v="1"/>
    <m/>
    <d v="2013-04-30T00:00:00"/>
    <d v="2013-04-30T00:00:00"/>
    <x v="2"/>
    <n v="69"/>
    <n v="0"/>
    <n v="69"/>
    <s v="Validité expirée"/>
    <s v=" "/>
    <x v="1"/>
    <m/>
    <m/>
    <m/>
    <m/>
    <x v="0"/>
  </r>
  <r>
    <s v="VIL"/>
    <s v="Sydney"/>
    <m/>
    <m/>
    <x v="1"/>
    <s v="KGB"/>
    <n v="1"/>
    <m/>
    <m/>
    <s v=" "/>
    <x v="11"/>
    <n v="49"/>
    <n v="0"/>
    <n v="49"/>
    <s v="Ok"/>
    <s v=" "/>
    <x v="2"/>
    <m/>
    <m/>
    <m/>
    <m/>
    <x v="0"/>
  </r>
  <r>
    <s v="VILL"/>
    <s v="Marie-Thérèse"/>
    <m/>
    <m/>
    <x v="0"/>
    <s v="Bon Cadeau"/>
    <n v="1"/>
    <m/>
    <d v="2013-07-31T00:00:00"/>
    <d v="2013-07-31T00:00:00"/>
    <x v="12"/>
    <n v="59"/>
    <n v="0"/>
    <n v="59"/>
    <s v="Ok"/>
    <s v=" "/>
    <x v="0"/>
    <m/>
    <m/>
    <m/>
    <m/>
    <x v="0"/>
  </r>
  <r>
    <s v="VILLE"/>
    <s v="Stéphanie"/>
    <m/>
    <m/>
    <x v="5"/>
    <s v="Réservation Classique"/>
    <n v="1"/>
    <m/>
    <m/>
    <s v=" "/>
    <x v="2"/>
    <n v="10"/>
    <n v="-10"/>
    <n v="0"/>
    <s v="Validité expirée"/>
    <s v=" "/>
    <x v="1"/>
    <m/>
    <m/>
    <m/>
    <m/>
    <x v="1"/>
  </r>
  <r>
    <s v="VILA"/>
    <s v="Richard"/>
    <m/>
    <m/>
    <x v="0"/>
    <s v="Bon Cadeau"/>
    <n v="1"/>
    <m/>
    <d v="2013-06-30T00:00:00"/>
    <d v="2013-06-30T00:00:00"/>
    <x v="13"/>
    <n v="59"/>
    <n v="0"/>
    <n v="59"/>
    <s v="Ok"/>
    <s v=" "/>
    <x v="2"/>
    <m/>
    <m/>
    <m/>
    <m/>
    <x v="0"/>
  </r>
  <r>
    <s v="VIEL"/>
    <s v="Solline"/>
    <m/>
    <m/>
    <x v="0"/>
    <s v="Bon Cadeau"/>
    <n v="1"/>
    <m/>
    <d v="2013-10-31T00:00:00"/>
    <d v="2013-10-31T00:00:00"/>
    <x v="2"/>
    <n v="49.5"/>
    <n v="9.5"/>
    <n v="59"/>
    <s v=" "/>
    <s v=" "/>
    <x v="1"/>
    <m/>
    <m/>
    <m/>
    <m/>
    <x v="0"/>
  </r>
  <r>
    <s v="VIELLIARD "/>
    <s v="Solline"/>
    <m/>
    <m/>
    <x v="2"/>
    <s v="Bon Cadeau"/>
    <n v="1"/>
    <m/>
    <d v="2013-10-31T00:00:00"/>
    <d v="2013-10-31T00:00:00"/>
    <x v="2"/>
    <n v="49.5"/>
    <n v="19.5"/>
    <n v="69"/>
    <s v=" "/>
    <s v=" "/>
    <x v="1"/>
    <m/>
    <m/>
    <m/>
    <m/>
    <x v="0"/>
  </r>
  <r>
    <s v="VID"/>
    <s v="Stéphanie"/>
    <m/>
    <m/>
    <x v="2"/>
    <s v="Bon Cadeau"/>
    <n v="1"/>
    <m/>
    <d v="2012-10-31T00:00:00"/>
    <d v="2012-10-31T00:00:00"/>
    <x v="2"/>
    <n v="59"/>
    <n v="10"/>
    <n v="69"/>
    <s v="Validité expirée"/>
    <s v=" "/>
    <x v="1"/>
    <m/>
    <m/>
    <m/>
    <m/>
    <x v="0"/>
  </r>
  <r>
    <s v="VIA"/>
    <s v="Thomas"/>
    <m/>
    <m/>
    <x v="1"/>
    <s v="Bon Cadeau"/>
    <n v="1"/>
    <m/>
    <d v="2013-11-30T00:00:00"/>
    <d v="2013-11-30T00:00:00"/>
    <x v="2"/>
    <n v="49"/>
    <n v="0"/>
    <n v="49"/>
    <s v=" "/>
    <s v=" "/>
    <x v="1"/>
    <m/>
    <m/>
    <m/>
    <m/>
    <x v="0"/>
  </r>
  <r>
    <s v="VESS"/>
    <s v="julien"/>
    <m/>
    <m/>
    <x v="1"/>
    <s v="KGB"/>
    <n v="1"/>
    <s v="212VQ"/>
    <m/>
    <s v=" "/>
    <x v="11"/>
    <n v="49"/>
    <n v="0"/>
    <n v="49"/>
    <s v="Ok"/>
    <s v=" "/>
    <x v="2"/>
    <m/>
    <m/>
    <m/>
    <m/>
    <x v="0"/>
  </r>
  <r>
    <s v="VER"/>
    <s v="Michel"/>
    <m/>
    <m/>
    <x v="6"/>
    <s v="Bon Cadeau"/>
    <n v="1"/>
    <m/>
    <d v="2013-07-31T00:00:00"/>
    <d v="2013-07-31T00:00:00"/>
    <x v="2"/>
    <n v="29"/>
    <n v="0"/>
    <n v="29"/>
    <s v="Validité expirée"/>
    <s v=" "/>
    <x v="1"/>
    <m/>
    <m/>
    <m/>
    <m/>
    <x v="0"/>
  </r>
  <r>
    <s v="VERD"/>
    <s v=" Sophie"/>
    <m/>
    <m/>
    <x v="0"/>
    <s v="KGB"/>
    <n v="1"/>
    <m/>
    <m/>
    <s v=" "/>
    <x v="14"/>
    <n v="59"/>
    <n v="0"/>
    <n v="59"/>
    <s v="Ok"/>
    <s v=" "/>
    <x v="0"/>
    <m/>
    <m/>
    <m/>
    <m/>
    <x v="0"/>
  </r>
  <r>
    <s v="VERDE"/>
    <s v="Sébastien"/>
    <m/>
    <m/>
    <x v="0"/>
    <s v="Bon Cadeau"/>
    <n v="1"/>
    <m/>
    <d v="2013-10-31T00:00:00"/>
    <d v="2013-10-31T00:00:00"/>
    <x v="15"/>
    <n v="59"/>
    <n v="0"/>
    <n v="59"/>
    <s v="Ok"/>
    <s v=" "/>
    <x v="2"/>
    <m/>
    <m/>
    <m/>
    <m/>
    <x v="0"/>
  </r>
  <r>
    <s v="VAU"/>
    <s v="Christophe"/>
    <m/>
    <m/>
    <x v="1"/>
    <s v="Réservation Classique"/>
    <n v="1"/>
    <m/>
    <m/>
    <s v=" "/>
    <x v="2"/>
    <n v="10"/>
    <n v="39"/>
    <n v="49"/>
    <s v="Validité expirée"/>
    <s v=" "/>
    <x v="1"/>
    <m/>
    <m/>
    <m/>
    <m/>
    <x v="0"/>
  </r>
  <r>
    <s v="VATAN"/>
    <s v="LIONEL"/>
    <m/>
    <m/>
    <x v="1"/>
    <s v="Réservation Classique"/>
    <n v="1"/>
    <m/>
    <m/>
    <s v=" "/>
    <x v="16"/>
    <n v="49"/>
    <n v="0"/>
    <n v="49"/>
    <s v="Ok"/>
    <s v=" "/>
    <x v="0"/>
    <m/>
    <m/>
    <m/>
    <m/>
    <x v="0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s v=" "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1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3"/>
    <m/>
    <m/>
    <m/>
    <m/>
    <x v="1"/>
  </r>
  <r>
    <m/>
    <m/>
    <m/>
    <m/>
    <x v="5"/>
    <m/>
    <m/>
    <m/>
    <m/>
    <m/>
    <x v="2"/>
    <m/>
    <m/>
    <e v="#N/A"/>
    <s v=" "/>
    <s v=" "/>
    <x v="4"/>
    <m/>
    <m/>
    <m/>
    <m/>
    <x v="1"/>
  </r>
  <r>
    <m/>
    <m/>
    <m/>
    <m/>
    <x v="5"/>
    <m/>
    <m/>
    <m/>
    <m/>
    <m/>
    <x v="2"/>
    <m/>
    <m/>
    <e v="#N/A"/>
    <s v=" "/>
    <s v=" "/>
    <x v="4"/>
    <m/>
    <m/>
    <m/>
    <m/>
    <x v="1"/>
  </r>
  <r>
    <m/>
    <m/>
    <m/>
    <m/>
    <x v="5"/>
    <m/>
    <m/>
    <m/>
    <m/>
    <m/>
    <x v="2"/>
    <m/>
    <m/>
    <e v="#N/A"/>
    <s v=" "/>
    <s v=" "/>
    <x v="4"/>
    <m/>
    <m/>
    <m/>
    <m/>
    <x v="1"/>
  </r>
  <r>
    <m/>
    <m/>
    <m/>
    <m/>
    <x v="5"/>
    <m/>
    <m/>
    <m/>
    <m/>
    <m/>
    <x v="2"/>
    <m/>
    <m/>
    <e v="#N/A"/>
    <s v=" "/>
    <s v=" "/>
    <x v="4"/>
    <m/>
    <m/>
    <m/>
    <m/>
    <x v="1"/>
  </r>
  <r>
    <m/>
    <m/>
    <m/>
    <m/>
    <x v="5"/>
    <m/>
    <m/>
    <m/>
    <m/>
    <m/>
    <x v="2"/>
    <m/>
    <m/>
    <e v="#N/A"/>
    <s v=" "/>
    <s v=" "/>
    <x v="4"/>
    <m/>
    <m/>
    <m/>
    <m/>
    <x v="1"/>
  </r>
  <r>
    <m/>
    <m/>
    <m/>
    <m/>
    <x v="5"/>
    <m/>
    <m/>
    <m/>
    <m/>
    <m/>
    <x v="2"/>
    <m/>
    <m/>
    <e v="#N/A"/>
    <s v=" "/>
    <s v=" "/>
    <x v="4"/>
    <m/>
    <m/>
    <m/>
    <m/>
    <x v="1"/>
  </r>
  <r>
    <m/>
    <m/>
    <m/>
    <m/>
    <x v="5"/>
    <m/>
    <m/>
    <m/>
    <m/>
    <m/>
    <x v="2"/>
    <m/>
    <m/>
    <e v="#N/A"/>
    <s v=" "/>
    <s v=" "/>
    <x v="4"/>
    <m/>
    <m/>
    <m/>
    <m/>
    <x v="1"/>
  </r>
  <r>
    <m/>
    <m/>
    <m/>
    <m/>
    <x v="5"/>
    <m/>
    <m/>
    <m/>
    <m/>
    <m/>
    <x v="2"/>
    <m/>
    <m/>
    <e v="#N/A"/>
    <s v=" "/>
    <s v=" "/>
    <x v="4"/>
    <m/>
    <m/>
    <m/>
    <m/>
    <x v="1"/>
  </r>
  <r>
    <m/>
    <m/>
    <m/>
    <m/>
    <x v="5"/>
    <m/>
    <m/>
    <m/>
    <m/>
    <m/>
    <x v="2"/>
    <m/>
    <m/>
    <e v="#N/A"/>
    <s v=" "/>
    <s v=" "/>
    <x v="4"/>
    <m/>
    <m/>
    <m/>
    <m/>
    <x v="1"/>
  </r>
  <r>
    <m/>
    <m/>
    <m/>
    <m/>
    <x v="5"/>
    <m/>
    <m/>
    <m/>
    <m/>
    <m/>
    <x v="2"/>
    <m/>
    <m/>
    <e v="#N/A"/>
    <s v=" "/>
    <s v=" "/>
    <x v="4"/>
    <m/>
    <m/>
    <m/>
    <m/>
    <x v="1"/>
  </r>
  <r>
    <m/>
    <m/>
    <m/>
    <m/>
    <x v="5"/>
    <m/>
    <m/>
    <m/>
    <m/>
    <m/>
    <x v="2"/>
    <m/>
    <m/>
    <e v="#N/A"/>
    <s v=" "/>
    <s v=" "/>
    <x v="4"/>
    <m/>
    <m/>
    <m/>
    <m/>
    <x v="1"/>
  </r>
  <r>
    <m/>
    <m/>
    <m/>
    <m/>
    <x v="5"/>
    <m/>
    <m/>
    <m/>
    <m/>
    <m/>
    <x v="2"/>
    <m/>
    <m/>
    <e v="#N/A"/>
    <s v=" "/>
    <s v=" "/>
    <x v="4"/>
    <m/>
    <m/>
    <m/>
    <m/>
    <x v="1"/>
  </r>
  <r>
    <m/>
    <m/>
    <m/>
    <m/>
    <x v="5"/>
    <m/>
    <m/>
    <m/>
    <m/>
    <m/>
    <x v="2"/>
    <m/>
    <m/>
    <e v="#N/A"/>
    <s v=" "/>
    <s v=" "/>
    <x v="4"/>
    <m/>
    <m/>
    <m/>
    <m/>
    <x v="1"/>
  </r>
  <r>
    <m/>
    <m/>
    <m/>
    <m/>
    <x v="5"/>
    <m/>
    <m/>
    <m/>
    <m/>
    <m/>
    <x v="2"/>
    <m/>
    <m/>
    <e v="#N/A"/>
    <s v=" "/>
    <s v=" "/>
    <x v="4"/>
    <m/>
    <m/>
    <m/>
    <m/>
    <x v="1"/>
  </r>
  <r>
    <m/>
    <m/>
    <m/>
    <m/>
    <x v="5"/>
    <m/>
    <m/>
    <m/>
    <m/>
    <m/>
    <x v="2"/>
    <m/>
    <m/>
    <e v="#N/A"/>
    <s v=" "/>
    <s v=" "/>
    <x v="4"/>
    <m/>
    <m/>
    <m/>
    <m/>
    <x v="1"/>
  </r>
  <r>
    <m/>
    <m/>
    <m/>
    <m/>
    <x v="5"/>
    <m/>
    <m/>
    <m/>
    <m/>
    <m/>
    <x v="2"/>
    <m/>
    <m/>
    <e v="#N/A"/>
    <s v=" "/>
    <s v=" "/>
    <x v="4"/>
    <m/>
    <m/>
    <m/>
    <m/>
    <x v="1"/>
  </r>
  <r>
    <m/>
    <m/>
    <m/>
    <m/>
    <x v="5"/>
    <m/>
    <m/>
    <m/>
    <m/>
    <m/>
    <x v="2"/>
    <m/>
    <m/>
    <e v="#N/A"/>
    <s v=" "/>
    <s v=" "/>
    <x v="4"/>
    <m/>
    <m/>
    <m/>
    <m/>
    <x v="1"/>
  </r>
  <r>
    <m/>
    <m/>
    <m/>
    <m/>
    <x v="5"/>
    <m/>
    <m/>
    <m/>
    <m/>
    <m/>
    <x v="2"/>
    <m/>
    <m/>
    <e v="#N/A"/>
    <s v=" "/>
    <s v=" "/>
    <x v="4"/>
    <m/>
    <m/>
    <m/>
    <m/>
    <x v="1"/>
  </r>
  <r>
    <m/>
    <m/>
    <m/>
    <m/>
    <x v="5"/>
    <m/>
    <m/>
    <m/>
    <m/>
    <m/>
    <x v="2"/>
    <m/>
    <m/>
    <e v="#N/A"/>
    <s v=" "/>
    <s v=" "/>
    <x v="4"/>
    <m/>
    <m/>
    <m/>
    <m/>
    <x v="1"/>
  </r>
  <r>
    <m/>
    <m/>
    <m/>
    <m/>
    <x v="5"/>
    <m/>
    <m/>
    <m/>
    <m/>
    <m/>
    <x v="2"/>
    <m/>
    <m/>
    <e v="#N/A"/>
    <s v=" "/>
    <s v=" "/>
    <x v="4"/>
    <m/>
    <m/>
    <m/>
    <m/>
    <x v="1"/>
  </r>
  <r>
    <m/>
    <m/>
    <m/>
    <m/>
    <x v="5"/>
    <m/>
    <m/>
    <m/>
    <m/>
    <m/>
    <x v="2"/>
    <m/>
    <m/>
    <e v="#N/A"/>
    <s v=" "/>
    <s v=" "/>
    <x v="4"/>
    <m/>
    <m/>
    <m/>
    <m/>
    <x v="1"/>
  </r>
  <r>
    <m/>
    <m/>
    <m/>
    <m/>
    <x v="5"/>
    <m/>
    <m/>
    <m/>
    <m/>
    <m/>
    <x v="2"/>
    <m/>
    <m/>
    <e v="#N/A"/>
    <s v=" "/>
    <s v=" "/>
    <x v="4"/>
    <m/>
    <m/>
    <m/>
    <m/>
    <x v="1"/>
  </r>
  <r>
    <m/>
    <m/>
    <m/>
    <m/>
    <x v="5"/>
    <m/>
    <m/>
    <m/>
    <m/>
    <m/>
    <x v="2"/>
    <m/>
    <m/>
    <e v="#N/A"/>
    <s v=" "/>
    <s v=" "/>
    <x v="4"/>
    <m/>
    <m/>
    <m/>
    <m/>
    <x v="1"/>
  </r>
  <r>
    <m/>
    <m/>
    <m/>
    <m/>
    <x v="5"/>
    <m/>
    <m/>
    <m/>
    <m/>
    <m/>
    <x v="2"/>
    <m/>
    <m/>
    <e v="#N/A"/>
    <s v=" "/>
    <s v=" "/>
    <x v="4"/>
    <m/>
    <m/>
    <m/>
    <m/>
    <x v="1"/>
  </r>
  <r>
    <m/>
    <m/>
    <m/>
    <m/>
    <x v="5"/>
    <m/>
    <m/>
    <m/>
    <m/>
    <m/>
    <x v="2"/>
    <m/>
    <m/>
    <e v="#N/A"/>
    <s v=" "/>
    <s v=" "/>
    <x v="4"/>
    <m/>
    <m/>
    <m/>
    <m/>
    <x v="1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s v=" "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s v=" "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s v=" "/>
    <m/>
    <x v="4"/>
    <m/>
    <m/>
    <m/>
    <m/>
    <x v="2"/>
  </r>
  <r>
    <m/>
    <m/>
    <m/>
    <m/>
    <x v="5"/>
    <m/>
    <m/>
    <m/>
    <m/>
    <m/>
    <x v="2"/>
    <m/>
    <m/>
    <e v="#N/A"/>
    <m/>
    <m/>
    <x v="4"/>
    <m/>
    <m/>
    <m/>
    <m/>
    <x v="2"/>
  </r>
  <r>
    <m/>
    <m/>
    <m/>
    <m/>
    <x v="5"/>
    <m/>
    <m/>
    <m/>
    <m/>
    <m/>
    <x v="2"/>
    <m/>
    <m/>
    <e v="#N/A"/>
    <m/>
    <m/>
    <x v="4"/>
    <m/>
    <m/>
    <m/>
    <m/>
    <x v="2"/>
  </r>
  <r>
    <m/>
    <m/>
    <m/>
    <m/>
    <x v="5"/>
    <m/>
    <m/>
    <m/>
    <m/>
    <m/>
    <x v="2"/>
    <m/>
    <m/>
    <e v="#N/A"/>
    <m/>
    <m/>
    <x v="4"/>
    <m/>
    <m/>
    <m/>
    <m/>
    <x v="2"/>
  </r>
  <r>
    <m/>
    <m/>
    <m/>
    <m/>
    <x v="5"/>
    <m/>
    <m/>
    <m/>
    <m/>
    <m/>
    <x v="2"/>
    <m/>
    <m/>
    <e v="#N/A"/>
    <m/>
    <m/>
    <x v="4"/>
    <m/>
    <m/>
    <m/>
    <m/>
    <x v="2"/>
  </r>
  <r>
    <m/>
    <m/>
    <m/>
    <m/>
    <x v="5"/>
    <m/>
    <m/>
    <m/>
    <m/>
    <m/>
    <x v="2"/>
    <m/>
    <m/>
    <e v="#N/A"/>
    <m/>
    <m/>
    <x v="4"/>
    <m/>
    <m/>
    <m/>
    <m/>
    <x v="2"/>
  </r>
  <r>
    <m/>
    <m/>
    <m/>
    <m/>
    <x v="5"/>
    <m/>
    <m/>
    <m/>
    <m/>
    <m/>
    <x v="2"/>
    <m/>
    <m/>
    <e v="#N/A"/>
    <m/>
    <m/>
    <x v="4"/>
    <m/>
    <m/>
    <m/>
    <m/>
    <x v="2"/>
  </r>
  <r>
    <m/>
    <m/>
    <m/>
    <m/>
    <x v="5"/>
    <m/>
    <m/>
    <m/>
    <m/>
    <m/>
    <x v="2"/>
    <m/>
    <m/>
    <e v="#N/A"/>
    <m/>
    <m/>
    <x v="4"/>
    <m/>
    <m/>
    <m/>
    <m/>
    <x v="2"/>
  </r>
  <r>
    <m/>
    <m/>
    <m/>
    <m/>
    <x v="5"/>
    <m/>
    <m/>
    <m/>
    <m/>
    <m/>
    <x v="2"/>
    <m/>
    <m/>
    <e v="#N/A"/>
    <m/>
    <m/>
    <x v="4"/>
    <m/>
    <m/>
    <m/>
    <m/>
    <x v="2"/>
  </r>
  <r>
    <m/>
    <m/>
    <m/>
    <m/>
    <x v="5"/>
    <m/>
    <m/>
    <m/>
    <m/>
    <m/>
    <x v="2"/>
    <m/>
    <m/>
    <e v="#N/A"/>
    <m/>
    <m/>
    <x v="4"/>
    <m/>
    <m/>
    <m/>
    <m/>
    <x v="2"/>
  </r>
  <r>
    <m/>
    <m/>
    <m/>
    <m/>
    <x v="5"/>
    <m/>
    <m/>
    <m/>
    <m/>
    <m/>
    <x v="2"/>
    <m/>
    <m/>
    <e v="#N/A"/>
    <m/>
    <m/>
    <x v="4"/>
    <m/>
    <m/>
    <m/>
    <m/>
    <x v="2"/>
  </r>
  <r>
    <m/>
    <m/>
    <m/>
    <m/>
    <x v="5"/>
    <m/>
    <m/>
    <m/>
    <m/>
    <m/>
    <x v="2"/>
    <m/>
    <m/>
    <e v="#N/A"/>
    <m/>
    <m/>
    <x v="4"/>
    <m/>
    <m/>
    <m/>
    <m/>
    <x v="2"/>
  </r>
  <r>
    <m/>
    <m/>
    <m/>
    <m/>
    <x v="5"/>
    <m/>
    <m/>
    <m/>
    <m/>
    <m/>
    <x v="2"/>
    <m/>
    <m/>
    <e v="#N/A"/>
    <m/>
    <m/>
    <x v="4"/>
    <m/>
    <m/>
    <m/>
    <m/>
    <x v="2"/>
  </r>
  <r>
    <m/>
    <m/>
    <m/>
    <m/>
    <x v="5"/>
    <m/>
    <m/>
    <m/>
    <m/>
    <m/>
    <x v="2"/>
    <m/>
    <m/>
    <e v="#N/A"/>
    <m/>
    <m/>
    <x v="4"/>
    <m/>
    <m/>
    <m/>
    <m/>
    <x v="2"/>
  </r>
  <r>
    <m/>
    <m/>
    <m/>
    <m/>
    <x v="5"/>
    <m/>
    <m/>
    <m/>
    <m/>
    <m/>
    <x v="2"/>
    <m/>
    <m/>
    <e v="#N/A"/>
    <m/>
    <m/>
    <x v="4"/>
    <m/>
    <m/>
    <m/>
    <m/>
    <x v="2"/>
  </r>
  <r>
    <m/>
    <m/>
    <m/>
    <m/>
    <x v="5"/>
    <m/>
    <m/>
    <m/>
    <m/>
    <m/>
    <x v="2"/>
    <m/>
    <m/>
    <e v="#N/A"/>
    <m/>
    <m/>
    <x v="4"/>
    <m/>
    <m/>
    <m/>
    <m/>
    <x v="2"/>
  </r>
  <r>
    <m/>
    <m/>
    <m/>
    <m/>
    <x v="5"/>
    <m/>
    <m/>
    <m/>
    <m/>
    <m/>
    <x v="2"/>
    <m/>
    <m/>
    <e v="#N/A"/>
    <m/>
    <m/>
    <x v="4"/>
    <m/>
    <m/>
    <m/>
    <m/>
    <x v="2"/>
  </r>
  <r>
    <m/>
    <m/>
    <m/>
    <m/>
    <x v="5"/>
    <m/>
    <m/>
    <m/>
    <m/>
    <m/>
    <x v="2"/>
    <m/>
    <m/>
    <e v="#N/A"/>
    <m/>
    <m/>
    <x v="4"/>
    <m/>
    <m/>
    <m/>
    <m/>
    <x v="2"/>
  </r>
  <r>
    <m/>
    <m/>
    <m/>
    <m/>
    <x v="5"/>
    <m/>
    <m/>
    <m/>
    <m/>
    <m/>
    <x v="2"/>
    <m/>
    <m/>
    <e v="#N/A"/>
    <m/>
    <m/>
    <x v="4"/>
    <m/>
    <m/>
    <m/>
    <m/>
    <x v="2"/>
  </r>
  <r>
    <m/>
    <m/>
    <m/>
    <m/>
    <x v="5"/>
    <m/>
    <m/>
    <m/>
    <m/>
    <m/>
    <x v="2"/>
    <m/>
    <m/>
    <e v="#N/A"/>
    <m/>
    <m/>
    <x v="4"/>
    <m/>
    <m/>
    <m/>
    <m/>
    <x v="2"/>
  </r>
  <r>
    <m/>
    <m/>
    <m/>
    <m/>
    <x v="5"/>
    <m/>
    <m/>
    <m/>
    <m/>
    <m/>
    <x v="2"/>
    <m/>
    <m/>
    <e v="#N/A"/>
    <m/>
    <m/>
    <x v="4"/>
    <m/>
    <m/>
    <m/>
    <m/>
    <x v="2"/>
  </r>
  <r>
    <m/>
    <m/>
    <m/>
    <m/>
    <x v="5"/>
    <m/>
    <m/>
    <m/>
    <m/>
    <m/>
    <x v="2"/>
    <m/>
    <m/>
    <e v="#N/A"/>
    <m/>
    <m/>
    <x v="4"/>
    <m/>
    <m/>
    <m/>
    <m/>
    <x v="2"/>
  </r>
  <r>
    <m/>
    <m/>
    <m/>
    <m/>
    <x v="5"/>
    <m/>
    <m/>
    <m/>
    <m/>
    <m/>
    <x v="2"/>
    <m/>
    <m/>
    <e v="#N/A"/>
    <m/>
    <m/>
    <x v="4"/>
    <m/>
    <m/>
    <m/>
    <m/>
    <x v="2"/>
  </r>
  <r>
    <m/>
    <m/>
    <m/>
    <m/>
    <x v="5"/>
    <m/>
    <m/>
    <m/>
    <m/>
    <m/>
    <x v="2"/>
    <m/>
    <m/>
    <e v="#N/A"/>
    <m/>
    <m/>
    <x v="4"/>
    <m/>
    <m/>
    <m/>
    <m/>
    <x v="2"/>
  </r>
  <r>
    <m/>
    <m/>
    <m/>
    <m/>
    <x v="5"/>
    <m/>
    <m/>
    <m/>
    <m/>
    <m/>
    <x v="2"/>
    <m/>
    <m/>
    <e v="#N/A"/>
    <m/>
    <m/>
    <x v="4"/>
    <m/>
    <m/>
    <m/>
    <m/>
    <x v="2"/>
  </r>
  <r>
    <m/>
    <m/>
    <m/>
    <m/>
    <x v="5"/>
    <m/>
    <m/>
    <m/>
    <m/>
    <m/>
    <x v="2"/>
    <m/>
    <m/>
    <e v="#N/A"/>
    <m/>
    <m/>
    <x v="4"/>
    <m/>
    <m/>
    <m/>
    <m/>
    <x v="2"/>
  </r>
  <r>
    <m/>
    <m/>
    <m/>
    <m/>
    <x v="5"/>
    <m/>
    <m/>
    <m/>
    <m/>
    <m/>
    <x v="2"/>
    <m/>
    <m/>
    <e v="#N/A"/>
    <m/>
    <m/>
    <x v="4"/>
    <m/>
    <m/>
    <m/>
    <m/>
    <x v="2"/>
  </r>
  <r>
    <m/>
    <m/>
    <m/>
    <m/>
    <x v="5"/>
    <m/>
    <m/>
    <m/>
    <m/>
    <m/>
    <x v="2"/>
    <m/>
    <m/>
    <e v="#N/A"/>
    <m/>
    <m/>
    <x v="4"/>
    <m/>
    <m/>
    <m/>
    <m/>
    <x v="2"/>
  </r>
  <r>
    <m/>
    <m/>
    <m/>
    <m/>
    <x v="5"/>
    <m/>
    <m/>
    <m/>
    <m/>
    <m/>
    <x v="2"/>
    <m/>
    <m/>
    <e v="#N/A"/>
    <m/>
    <m/>
    <x v="4"/>
    <m/>
    <m/>
    <m/>
    <m/>
    <x v="2"/>
  </r>
  <r>
    <m/>
    <m/>
    <m/>
    <m/>
    <x v="5"/>
    <m/>
    <m/>
    <m/>
    <m/>
    <m/>
    <x v="2"/>
    <m/>
    <m/>
    <e v="#N/A"/>
    <m/>
    <m/>
    <x v="4"/>
    <m/>
    <m/>
    <m/>
    <m/>
    <x v="2"/>
  </r>
  <r>
    <m/>
    <m/>
    <m/>
    <m/>
    <x v="5"/>
    <m/>
    <m/>
    <m/>
    <m/>
    <m/>
    <x v="2"/>
    <m/>
    <m/>
    <e v="#N/A"/>
    <m/>
    <m/>
    <x v="4"/>
    <m/>
    <m/>
    <m/>
    <m/>
    <x v="2"/>
  </r>
  <r>
    <m/>
    <m/>
    <m/>
    <m/>
    <x v="5"/>
    <m/>
    <m/>
    <m/>
    <m/>
    <m/>
    <x v="2"/>
    <m/>
    <m/>
    <e v="#N/A"/>
    <m/>
    <m/>
    <x v="4"/>
    <m/>
    <m/>
    <m/>
    <m/>
    <x v="2"/>
  </r>
  <r>
    <m/>
    <m/>
    <m/>
    <m/>
    <x v="5"/>
    <m/>
    <m/>
    <m/>
    <m/>
    <m/>
    <x v="2"/>
    <m/>
    <m/>
    <e v="#N/A"/>
    <m/>
    <m/>
    <x v="4"/>
    <m/>
    <m/>
    <m/>
    <m/>
    <x v="2"/>
  </r>
  <r>
    <m/>
    <m/>
    <m/>
    <m/>
    <x v="5"/>
    <m/>
    <m/>
    <m/>
    <m/>
    <m/>
    <x v="2"/>
    <m/>
    <m/>
    <e v="#N/A"/>
    <m/>
    <m/>
    <x v="4"/>
    <m/>
    <m/>
    <m/>
    <m/>
    <x v="2"/>
  </r>
  <r>
    <m/>
    <m/>
    <m/>
    <m/>
    <x v="5"/>
    <m/>
    <m/>
    <m/>
    <m/>
    <m/>
    <x v="2"/>
    <m/>
    <m/>
    <e v="#N/A"/>
    <m/>
    <m/>
    <x v="4"/>
    <m/>
    <m/>
    <m/>
    <m/>
    <x v="2"/>
  </r>
  <r>
    <m/>
    <m/>
    <m/>
    <m/>
    <x v="5"/>
    <m/>
    <m/>
    <m/>
    <m/>
    <m/>
    <x v="2"/>
    <m/>
    <m/>
    <e v="#N/A"/>
    <m/>
    <m/>
    <x v="4"/>
    <m/>
    <m/>
    <m/>
    <m/>
    <x v="2"/>
  </r>
  <r>
    <m/>
    <m/>
    <m/>
    <m/>
    <x v="5"/>
    <m/>
    <m/>
    <m/>
    <m/>
    <m/>
    <x v="2"/>
    <m/>
    <m/>
    <e v="#N/A"/>
    <m/>
    <m/>
    <x v="4"/>
    <m/>
    <m/>
    <m/>
    <m/>
    <x v="2"/>
  </r>
  <r>
    <m/>
    <m/>
    <m/>
    <m/>
    <x v="5"/>
    <m/>
    <m/>
    <m/>
    <m/>
    <m/>
    <x v="2"/>
    <m/>
    <m/>
    <e v="#N/A"/>
    <m/>
    <m/>
    <x v="4"/>
    <m/>
    <m/>
    <m/>
    <m/>
    <x v="2"/>
  </r>
  <r>
    <m/>
    <m/>
    <m/>
    <m/>
    <x v="5"/>
    <m/>
    <m/>
    <m/>
    <m/>
    <m/>
    <x v="2"/>
    <m/>
    <m/>
    <e v="#N/A"/>
    <m/>
    <m/>
    <x v="4"/>
    <m/>
    <m/>
    <m/>
    <m/>
    <x v="2"/>
  </r>
  <r>
    <m/>
    <m/>
    <m/>
    <m/>
    <x v="5"/>
    <m/>
    <m/>
    <m/>
    <m/>
    <m/>
    <x v="2"/>
    <m/>
    <m/>
    <e v="#N/A"/>
    <m/>
    <m/>
    <x v="4"/>
    <m/>
    <m/>
    <m/>
    <m/>
    <x v="2"/>
  </r>
  <r>
    <m/>
    <m/>
    <m/>
    <m/>
    <x v="5"/>
    <m/>
    <m/>
    <m/>
    <m/>
    <m/>
    <x v="2"/>
    <m/>
    <m/>
    <e v="#N/A"/>
    <m/>
    <m/>
    <x v="4"/>
    <m/>
    <m/>
    <m/>
    <m/>
    <x v="2"/>
  </r>
  <r>
    <m/>
    <m/>
    <m/>
    <m/>
    <x v="5"/>
    <m/>
    <m/>
    <m/>
    <m/>
    <m/>
    <x v="2"/>
    <m/>
    <m/>
    <e v="#N/A"/>
    <m/>
    <m/>
    <x v="4"/>
    <m/>
    <m/>
    <m/>
    <m/>
    <x v="2"/>
  </r>
  <r>
    <m/>
    <m/>
    <m/>
    <m/>
    <x v="5"/>
    <m/>
    <m/>
    <m/>
    <m/>
    <m/>
    <x v="2"/>
    <m/>
    <m/>
    <e v="#N/A"/>
    <m/>
    <m/>
    <x v="4"/>
    <m/>
    <m/>
    <m/>
    <m/>
    <x v="2"/>
  </r>
  <r>
    <m/>
    <m/>
    <m/>
    <m/>
    <x v="5"/>
    <m/>
    <m/>
    <m/>
    <m/>
    <m/>
    <x v="2"/>
    <m/>
    <m/>
    <e v="#N/A"/>
    <m/>
    <m/>
    <x v="4"/>
    <m/>
    <m/>
    <m/>
    <m/>
    <x v="2"/>
  </r>
  <r>
    <m/>
    <m/>
    <m/>
    <m/>
    <x v="5"/>
    <m/>
    <m/>
    <m/>
    <m/>
    <m/>
    <x v="2"/>
    <m/>
    <m/>
    <e v="#N/A"/>
    <m/>
    <m/>
    <x v="4"/>
    <m/>
    <m/>
    <m/>
    <m/>
    <x v="2"/>
  </r>
  <r>
    <m/>
    <m/>
    <m/>
    <m/>
    <x v="5"/>
    <m/>
    <m/>
    <m/>
    <m/>
    <m/>
    <x v="2"/>
    <m/>
    <m/>
    <e v="#N/A"/>
    <m/>
    <m/>
    <x v="4"/>
    <m/>
    <m/>
    <m/>
    <m/>
    <x v="2"/>
  </r>
  <r>
    <m/>
    <m/>
    <m/>
    <m/>
    <x v="5"/>
    <m/>
    <m/>
    <m/>
    <m/>
    <m/>
    <x v="2"/>
    <m/>
    <m/>
    <e v="#N/A"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  <r>
    <m/>
    <m/>
    <m/>
    <m/>
    <x v="5"/>
    <m/>
    <m/>
    <m/>
    <m/>
    <m/>
    <x v="2"/>
    <m/>
    <m/>
    <m/>
    <m/>
    <m/>
    <x v="4"/>
    <m/>
    <m/>
    <m/>
    <m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25" dataOnRows="1" applyNumberFormats="0" applyBorderFormats="0" applyFontFormats="0" applyPatternFormats="0" applyAlignmentFormats="0" applyWidthHeightFormats="1" dataCaption="Données" updatedVersion="4" showMemberPropertyTips="0" useAutoFormatting="1" itemPrintTitles="1" createdVersion="1" indent="0" compact="0" compactData="0" gridDropZones="1">
  <location ref="A6:E12" firstHeaderRow="1" firstDataRow="2" firstDataCol="1" rowPageCount="4" colPageCount="1"/>
  <pivotFields count="22"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Col" compact="0" outline="0" subtotalTop="0" showAll="0" includeNewItemsInFilter="1">
      <items count="11">
        <item m="1" x="7"/>
        <item x="6"/>
        <item x="4"/>
        <item x="0"/>
        <item x="3"/>
        <item x="1"/>
        <item x="2"/>
        <item x="5"/>
        <item m="1" x="9"/>
        <item m="1" x="8"/>
        <item t="default"/>
      </items>
    </pivotField>
    <pivotField axis="axisPage" compact="0" outline="0" subtotalTop="0" showAll="0" includeNewItemsInFilter="1">
      <items count="8">
        <item x="0"/>
        <item m="1" x="6"/>
        <item m="1" x="4"/>
        <item x="2"/>
        <item m="1" x="5"/>
        <item x="1"/>
        <item x="3"/>
        <item t="default"/>
      </items>
    </pivotField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>
      <items count="202">
        <item m="1" x="89"/>
        <item m="1" x="83"/>
        <item m="1" x="134"/>
        <item m="1" x="115"/>
        <item m="1" x="23"/>
        <item m="1" x="164"/>
        <item m="1" x="159"/>
        <item m="1" x="154"/>
        <item m="1" x="93"/>
        <item m="1" x="40"/>
        <item m="1" x="186"/>
        <item m="1" x="84"/>
        <item m="1" x="176"/>
        <item m="1" x="125"/>
        <item m="1" x="63"/>
        <item m="1" x="13"/>
        <item m="1" x="100"/>
        <item m="1" x="97"/>
        <item m="1" x="146"/>
        <item m="1" x="85"/>
        <item m="1" x="142"/>
        <item m="1" x="80"/>
        <item m="1" x="136"/>
        <item m="1" x="131"/>
        <item m="1" x="170"/>
        <item m="1" x="18"/>
        <item m="1" x="166"/>
        <item m="1" x="106"/>
        <item m="1" x="161"/>
        <item m="1" x="198"/>
        <item m="1" x="48"/>
        <item m="1" x="190"/>
        <item m="1" x="181"/>
        <item m="1" x="126"/>
        <item m="1" x="138"/>
        <item m="1" x="31"/>
        <item m="1" x="118"/>
        <item m="1" x="111"/>
        <item m="1" x="55"/>
        <item m="1" x="169"/>
        <item m="1" x="64"/>
        <item m="1" x="21"/>
        <item m="1" x="59"/>
        <item m="1" x="15"/>
        <item m="1" x="53"/>
        <item m="1" x="96"/>
        <item m="1" x="196"/>
        <item m="1" x="153"/>
        <item m="1" x="150"/>
        <item x="5"/>
        <item m="1" x="157"/>
        <item m="1" x="199"/>
        <item m="1" x="49"/>
        <item m="1" x="195"/>
        <item m="1" x="91"/>
        <item m="1" x="191"/>
        <item m="1" x="86"/>
        <item m="1" x="81"/>
        <item m="1" x="132"/>
        <item m="1" x="75"/>
        <item m="1" x="32"/>
        <item m="1" x="177"/>
        <item m="1" x="128"/>
        <item m="1" x="41"/>
        <item m="1" x="140"/>
        <item m="1" x="78"/>
        <item m="1" x="37"/>
        <item m="1" x="184"/>
        <item m="1" x="135"/>
        <item m="1" x="180"/>
        <item m="1" x="129"/>
        <item m="1" x="74"/>
        <item m="1" x="175"/>
        <item m="1" x="124"/>
        <item m="1" x="70"/>
        <item m="1" x="28"/>
        <item m="1" x="173"/>
        <item m="1" x="120"/>
        <item m="1" x="68"/>
        <item m="1" x="26"/>
        <item m="1" x="113"/>
        <item m="1" x="62"/>
        <item m="1" x="19"/>
        <item m="1" x="143"/>
        <item x="0"/>
        <item m="1" x="171"/>
        <item m="1" x="116"/>
        <item m="1" x="65"/>
        <item m="1" x="168"/>
        <item m="1" x="110"/>
        <item m="1" x="61"/>
        <item m="1" x="16"/>
        <item m="1" x="104"/>
        <item m="1" x="99"/>
        <item m="1" x="51"/>
        <item m="1" x="200"/>
        <item m="1" x="94"/>
        <item m="1" x="194"/>
        <item x="6"/>
        <item m="1" x="102"/>
        <item m="1" x="158"/>
        <item m="1" x="50"/>
        <item m="1" x="152"/>
        <item m="1" x="92"/>
        <item m="1" x="46"/>
        <item m="1" x="192"/>
        <item m="1" x="44"/>
        <item m="1" x="82"/>
        <item m="1" x="77"/>
        <item m="1" x="36"/>
        <item m="1" x="148"/>
        <item m="1" x="188"/>
        <item m="1" x="141"/>
        <item m="1" x="39"/>
        <item m="1" x="182"/>
        <item m="1" x="130"/>
        <item m="1" x="71"/>
        <item m="1" x="29"/>
        <item m="1" x="174"/>
        <item m="1" x="114"/>
        <item m="1" x="22"/>
        <item m="1" x="167"/>
        <item m="1" x="122"/>
        <item m="1" x="172"/>
        <item m="1" x="119"/>
        <item m="1" x="67"/>
        <item m="1" x="25"/>
        <item m="1" x="112"/>
        <item m="1" x="17"/>
        <item m="1" x="165"/>
        <item m="1" x="108"/>
        <item m="1" x="56"/>
        <item m="1" x="14"/>
        <item m="1" x="163"/>
        <item m="1" x="105"/>
        <item m="1" x="54"/>
        <item m="1" x="160"/>
        <item m="1" x="101"/>
        <item m="1" x="52"/>
        <item m="1" x="155"/>
        <item m="1" x="95"/>
        <item x="4"/>
        <item m="1" x="60"/>
        <item x="7"/>
        <item m="1" x="162"/>
        <item m="1" x="103"/>
        <item m="1" x="98"/>
        <item m="1" x="197"/>
        <item m="1" x="47"/>
        <item m="1" x="193"/>
        <item m="1" x="90"/>
        <item m="1" x="147"/>
        <item m="1" x="42"/>
        <item m="1" x="79"/>
        <item m="1" x="38"/>
        <item m="1" x="185"/>
        <item x="9"/>
        <item m="1" x="45"/>
        <item m="1" x="149"/>
        <item m="1" x="87"/>
        <item m="1" x="43"/>
        <item m="1" x="189"/>
        <item m="1" x="144"/>
        <item m="1" x="187"/>
        <item m="1" x="137"/>
        <item m="1" x="76"/>
        <item m="1" x="35"/>
        <item m="1" x="183"/>
        <item m="1" x="33"/>
        <item m="1" x="179"/>
        <item m="1" x="73"/>
        <item m="1" x="30"/>
        <item m="1" x="121"/>
        <item m="1" x="69"/>
        <item m="1" x="27"/>
        <item m="1" x="117"/>
        <item m="1" x="66"/>
        <item m="1" x="24"/>
        <item m="1" x="20"/>
        <item m="1" x="107"/>
        <item m="1" x="34"/>
        <item m="1" x="57"/>
        <item x="1"/>
        <item m="1" x="151"/>
        <item m="1" x="178"/>
        <item m="1" x="58"/>
        <item x="8"/>
        <item m="1" x="133"/>
        <item m="1" x="109"/>
        <item m="1" x="72"/>
        <item m="1" x="11"/>
        <item m="1" x="123"/>
        <item m="1" x="10"/>
        <item x="3"/>
        <item m="1" x="145"/>
        <item m="1" x="12"/>
        <item m="1" x="156"/>
        <item m="1" x="88"/>
        <item x="2"/>
        <item m="1" x="139"/>
        <item m="1" x="127"/>
        <item t="default"/>
      </items>
    </pivotField>
    <pivotField compact="0" outline="0" subtotalTop="0" showAll="0" includeNewItemsInFilter="1" defaultSubtotal="0"/>
    <pivotField axis="axisPage" compact="0" outline="0" subtotalTop="0" showAll="0" includeNewItemsInFilter="1">
      <items count="149">
        <item m="1" x="67"/>
        <item m="1" x="107"/>
        <item m="1" x="102"/>
        <item m="1" x="61"/>
        <item x="14"/>
        <item m="1" x="31"/>
        <item m="1" x="21"/>
        <item m="1" x="118"/>
        <item m="1" x="50"/>
        <item m="1" x="18"/>
        <item m="1" x="85"/>
        <item m="1" x="53"/>
        <item m="1" x="113"/>
        <item m="1" x="80"/>
        <item m="1" x="146"/>
        <item m="1" x="73"/>
        <item m="1" x="42"/>
        <item m="1" x="140"/>
        <item m="1" x="45"/>
        <item m="1" x="145"/>
        <item m="1" x="136"/>
        <item m="1" x="133"/>
        <item m="1" x="130"/>
        <item m="1" x="30"/>
        <item m="1" x="24"/>
        <item m="1" x="84"/>
        <item m="1" x="55"/>
        <item m="1" x="20"/>
        <item m="1" x="26"/>
        <item m="1" x="123"/>
        <item m="1" x="117"/>
        <item m="1" x="115"/>
        <item m="1" x="48"/>
        <item m="1" x="143"/>
        <item m="1" x="108"/>
        <item m="1" x="72"/>
        <item m="1" x="17"/>
        <item m="1" x="111"/>
        <item m="1" x="103"/>
        <item m="1" x="69"/>
        <item m="1" x="38"/>
        <item m="1" x="95"/>
        <item m="1" x="98"/>
        <item m="1" x="134"/>
        <item m="1" x="90"/>
        <item m="1" x="58"/>
        <item m="1" x="121"/>
        <item m="1" x="86"/>
        <item m="1" x="124"/>
        <item m="1" x="88"/>
        <item x="4"/>
        <item m="1" x="119"/>
        <item m="1" x="19"/>
        <item m="1" x="76"/>
        <item m="1" x="43"/>
        <item m="1" x="141"/>
        <item m="1" x="36"/>
        <item x="16"/>
        <item m="1" x="39"/>
        <item x="7"/>
        <item m="1" x="63"/>
        <item m="1" x="126"/>
        <item x="9"/>
        <item m="1" x="56"/>
        <item m="1" x="79"/>
        <item m="1" x="40"/>
        <item m="1" x="74"/>
        <item m="1" x="44"/>
        <item m="1" x="104"/>
        <item m="1" x="70"/>
        <item m="1" x="137"/>
        <item m="1" x="99"/>
        <item m="1" x="65"/>
        <item m="1" x="33"/>
        <item m="1" x="131"/>
        <item m="1" x="96"/>
        <item x="6"/>
        <item m="1" x="128"/>
        <item m="1" x="92"/>
        <item m="1" x="28"/>
        <item x="8"/>
        <item m="1" x="89"/>
        <item m="1" x="122"/>
        <item m="1" x="87"/>
        <item x="3"/>
        <item m="1" x="114"/>
        <item m="1" x="81"/>
        <item m="1" x="47"/>
        <item m="1" x="147"/>
        <item m="1" x="109"/>
        <item m="1" x="142"/>
        <item m="1" x="110"/>
        <item m="1" x="77"/>
        <item m="1" x="46"/>
        <item m="1" x="106"/>
        <item m="1" x="71"/>
        <item m="1" x="68"/>
        <item m="1" x="139"/>
        <item m="1" x="60"/>
        <item m="1" x="37"/>
        <item m="1" x="94"/>
        <item m="1" x="64"/>
        <item m="1" x="127"/>
        <item m="1" x="91"/>
        <item m="1" x="29"/>
        <item m="1" x="27"/>
        <item x="0"/>
        <item m="1" x="57"/>
        <item m="1" x="120"/>
        <item m="1" x="116"/>
        <item x="12"/>
        <item x="1"/>
        <item m="1" x="22"/>
        <item m="1" x="83"/>
        <item m="1" x="54"/>
        <item m="1" x="51"/>
        <item m="1" x="112"/>
        <item m="1" x="78"/>
        <item m="1" x="75"/>
        <item m="1" x="144"/>
        <item m="1" x="105"/>
        <item m="1" x="49"/>
        <item x="10"/>
        <item m="1" x="97"/>
        <item m="1" x="93"/>
        <item m="1" x="32"/>
        <item m="1" x="129"/>
        <item m="1" x="138"/>
        <item m="1" x="35"/>
        <item m="1" x="34"/>
        <item x="11"/>
        <item x="5"/>
        <item x="15"/>
        <item m="1" x="82"/>
        <item m="1" x="52"/>
        <item m="1" x="41"/>
        <item x="2"/>
        <item m="1" x="23"/>
        <item m="1" x="132"/>
        <item m="1" x="101"/>
        <item m="1" x="62"/>
        <item m="1" x="125"/>
        <item m="1" x="66"/>
        <item m="1" x="59"/>
        <item x="13"/>
        <item m="1" x="25"/>
        <item m="1" x="100"/>
        <item m="1" x="135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Page" compact="0" outline="0" subtotalTop="0" showAll="0" includeNewItemsInFilter="1">
      <items count="10">
        <item m="1" x="6"/>
        <item m="1" x="4"/>
        <item x="3"/>
        <item m="1" x="5"/>
        <item x="2"/>
        <item m="1" x="8"/>
        <item x="1"/>
        <item m="1" x="7"/>
        <item x="0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/>
    <pivotField axis="axisPage" compact="0" outline="0" subtotalTop="0" showAll="0" includeNewItemsInFilter="1">
      <items count="6">
        <item x="1"/>
        <item x="0"/>
        <item x="2"/>
        <item m="1" x="3"/>
        <item m="1" x="4"/>
        <item t="default"/>
      </items>
    </pivotField>
  </pivotFields>
  <rowFields count="1">
    <field x="8"/>
  </rowFields>
  <rowItems count="5">
    <i>
      <x v="141"/>
    </i>
    <i>
      <x v="143"/>
    </i>
    <i>
      <x v="156"/>
    </i>
    <i>
      <x v="193"/>
    </i>
    <i t="grand">
      <x/>
    </i>
  </rowItems>
  <colFields count="1">
    <field x="4"/>
  </colFields>
  <colItems count="4">
    <i>
      <x v="3"/>
    </i>
    <i>
      <x v="5"/>
    </i>
    <i>
      <x v="6"/>
    </i>
    <i t="grand">
      <x/>
    </i>
  </colItems>
  <pageFields count="4">
    <pageField fld="21" hier="0"/>
    <pageField fld="5" item="0" hier="0"/>
    <pageField fld="14" item="6" hier="0"/>
    <pageField fld="10" item="136" hier="0"/>
  </pageFields>
  <dataFields count="1">
    <dataField name="Nombre de NOM" fld="0" subtotal="count" baseField="0" baseItem="0"/>
  </dataFields>
  <formats count="57">
    <format dxfId="924">
      <pivotArea dataOnly="0" labelOnly="1" outline="0" fieldPosition="0">
        <references count="1">
          <reference field="8" count="50">
            <x v="15"/>
            <x v="17"/>
            <x v="18"/>
            <x v="21"/>
            <x v="27"/>
            <x v="29"/>
            <x v="30"/>
            <x v="37"/>
            <x v="38"/>
            <x v="40"/>
            <x v="42"/>
            <x v="43"/>
            <x v="44"/>
            <x v="46"/>
            <x v="47"/>
            <x v="48"/>
            <x v="53"/>
            <x v="54"/>
            <x v="56"/>
            <x v="58"/>
            <x v="60"/>
            <x v="62"/>
            <x v="63"/>
            <x v="64"/>
            <x v="65"/>
            <x v="66"/>
            <x v="68"/>
            <x v="69"/>
            <x v="70"/>
            <x v="71"/>
            <x v="72"/>
            <x v="75"/>
            <x v="76"/>
            <x v="77"/>
            <x v="78"/>
            <x v="79"/>
            <x v="80"/>
            <x v="82"/>
            <x v="89"/>
            <x v="92"/>
            <x v="95"/>
            <x v="96"/>
            <x v="103"/>
            <x v="105"/>
            <x v="110"/>
            <x v="112"/>
            <x v="113"/>
            <x v="115"/>
            <x v="116"/>
            <x v="117"/>
          </reference>
        </references>
      </pivotArea>
    </format>
    <format dxfId="923">
      <pivotArea dataOnly="0" labelOnly="1" outline="0" fieldPosition="0">
        <references count="1">
          <reference field="8" count="50">
            <x v="119"/>
            <x v="120"/>
            <x v="121"/>
            <x v="122"/>
            <x v="123"/>
            <x v="124"/>
            <x v="125"/>
            <x v="127"/>
            <x v="128"/>
            <x v="130"/>
            <x v="132"/>
            <x v="133"/>
            <x v="134"/>
            <x v="136"/>
            <x v="140"/>
            <x v="143"/>
            <x v="144"/>
            <x v="146"/>
            <x v="147"/>
            <x v="148"/>
            <x v="149"/>
            <x v="150"/>
            <x v="151"/>
            <x v="152"/>
            <x v="155"/>
            <x v="156"/>
            <x v="157"/>
            <x v="158"/>
            <x v="159"/>
            <x v="160"/>
            <x v="161"/>
            <x v="162"/>
            <x v="163"/>
            <x v="165"/>
            <x v="166"/>
            <x v="167"/>
            <x v="168"/>
            <x v="169"/>
            <x v="170"/>
            <x v="171"/>
            <x v="173"/>
            <x v="174"/>
            <x v="175"/>
            <x v="176"/>
            <x v="177"/>
            <x v="178"/>
            <x v="179"/>
            <x v="180"/>
            <x v="181"/>
            <x v="193"/>
          </reference>
        </references>
      </pivotArea>
    </format>
    <format dxfId="922">
      <pivotArea field="4" type="button" dataOnly="0" labelOnly="1" outline="0" axis="axisCol" fieldPosition="0"/>
    </format>
    <format dxfId="921">
      <pivotArea dataOnly="0" labelOnly="1" outline="0" fieldPosition="0">
        <references count="1">
          <reference field="8" count="18">
            <x v="33"/>
            <x v="49"/>
            <x v="83"/>
            <x v="84"/>
            <x v="98"/>
            <x v="141"/>
            <x v="142"/>
            <x v="143"/>
            <x v="156"/>
            <x v="182"/>
            <x v="186"/>
            <x v="187"/>
            <x v="188"/>
            <x v="189"/>
            <x v="190"/>
            <x v="193"/>
            <x v="194"/>
            <x v="195"/>
          </reference>
        </references>
      </pivotArea>
    </format>
    <format dxfId="920">
      <pivotArea dataOnly="0" labelOnly="1" grandCol="1" outline="0" fieldPosition="0"/>
    </format>
    <format dxfId="919">
      <pivotArea type="all" dataOnly="0" outline="0" fieldPosition="0"/>
    </format>
    <format dxfId="918">
      <pivotArea type="all" dataOnly="0" outline="0" fieldPosition="0"/>
    </format>
    <format dxfId="917">
      <pivotArea field="5" type="button" dataOnly="0" labelOnly="1" outline="0" axis="axisPage" fieldPosition="1"/>
    </format>
    <format dxfId="916">
      <pivotArea dataOnly="0" labelOnly="1" outline="0" fieldPosition="0">
        <references count="3">
          <reference field="5" count="1">
            <x v="0"/>
          </reference>
          <reference field="10" count="1" selected="0">
            <x v="136"/>
          </reference>
          <reference field="14" count="1" selected="0">
            <x v="2"/>
          </reference>
        </references>
      </pivotArea>
    </format>
    <format dxfId="915">
      <pivotArea field="5" type="button" dataOnly="0" labelOnly="1" outline="0" axis="axisPage" fieldPosition="1"/>
    </format>
    <format dxfId="914">
      <pivotArea dataOnly="0" labelOnly="1" outline="0" fieldPosition="0">
        <references count="3">
          <reference field="5" count="1">
            <x v="0"/>
          </reference>
          <reference field="10" count="1" selected="0">
            <x v="136"/>
          </reference>
          <reference field="14" count="1" selected="0">
            <x v="2"/>
          </reference>
        </references>
      </pivotArea>
    </format>
    <format dxfId="913">
      <pivotArea field="14" type="button" dataOnly="0" labelOnly="1" outline="0" axis="axisPage" fieldPosition="2"/>
    </format>
    <format dxfId="912">
      <pivotArea dataOnly="0" labelOnly="1" outline="0" fieldPosition="0">
        <references count="3">
          <reference field="5" count="1" selected="0">
            <x v="0"/>
          </reference>
          <reference field="10" count="1" selected="0">
            <x v="136"/>
          </reference>
          <reference field="14" count="1">
            <x v="2"/>
          </reference>
        </references>
      </pivotArea>
    </format>
    <format dxfId="911">
      <pivotArea field="10" type="button" dataOnly="0" labelOnly="1" outline="0" axis="axisPage" fieldPosition="3"/>
    </format>
    <format dxfId="910">
      <pivotArea dataOnly="0" labelOnly="1" outline="0" fieldPosition="0">
        <references count="3">
          <reference field="5" count="1" selected="0">
            <x v="0"/>
          </reference>
          <reference field="10" count="1">
            <x v="136"/>
          </reference>
          <reference field="14" count="1" selected="0">
            <x v="2"/>
          </reference>
        </references>
      </pivotArea>
    </format>
    <format dxfId="909">
      <pivotArea field="14" type="button" dataOnly="0" labelOnly="1" outline="0" axis="axisPage" fieldPosition="2"/>
    </format>
    <format dxfId="908">
      <pivotArea dataOnly="0" labelOnly="1" outline="0" fieldPosition="0">
        <references count="3">
          <reference field="5" count="1" selected="0">
            <x v="0"/>
          </reference>
          <reference field="10" count="1" selected="0">
            <x v="136"/>
          </reference>
          <reference field="14" count="1">
            <x v="2"/>
          </reference>
        </references>
      </pivotArea>
    </format>
    <format dxfId="907">
      <pivotArea field="10" type="button" dataOnly="0" labelOnly="1" outline="0" axis="axisPage" fieldPosition="3"/>
    </format>
    <format dxfId="906">
      <pivotArea dataOnly="0" labelOnly="1" outline="0" fieldPosition="0">
        <references count="3">
          <reference field="5" count="1" selected="0">
            <x v="0"/>
          </reference>
          <reference field="10" count="1">
            <x v="136"/>
          </reference>
          <reference field="14" count="1" selected="0">
            <x v="2"/>
          </reference>
        </references>
      </pivotArea>
    </format>
    <format dxfId="905">
      <pivotArea type="all" dataOnly="0" outline="0" fieldPosition="0"/>
    </format>
    <format dxfId="904">
      <pivotArea field="8" type="button" dataOnly="0" labelOnly="1" outline="0" axis="axisRow" fieldPosition="0"/>
    </format>
    <format dxfId="903">
      <pivotArea dataOnly="0" labelOnly="1" outline="0" fieldPosition="0">
        <references count="1">
          <reference field="4" count="6">
            <x v="1"/>
            <x v="2"/>
            <x v="3"/>
            <x v="4"/>
            <x v="5"/>
            <x v="6"/>
          </reference>
        </references>
      </pivotArea>
    </format>
    <format dxfId="902">
      <pivotArea dataOnly="0" labelOnly="1" grandCol="1" outline="0" fieldPosition="0"/>
    </format>
    <format dxfId="901">
      <pivotArea field="8" type="button" dataOnly="0" labelOnly="1" outline="0" axis="axisRow" fieldPosition="0"/>
    </format>
    <format dxfId="900">
      <pivotArea dataOnly="0" labelOnly="1" outline="0" fieldPosition="0">
        <references count="1">
          <reference field="4" count="6">
            <x v="1"/>
            <x v="2"/>
            <x v="3"/>
            <x v="4"/>
            <x v="5"/>
            <x v="6"/>
          </reference>
        </references>
      </pivotArea>
    </format>
    <format dxfId="899">
      <pivotArea dataOnly="0" labelOnly="1" grandCol="1" outline="0" fieldPosition="0"/>
    </format>
    <format dxfId="898">
      <pivotArea field="8" type="button" dataOnly="0" labelOnly="1" outline="0" axis="axisRow" fieldPosition="0"/>
    </format>
    <format dxfId="897">
      <pivotArea dataOnly="0" labelOnly="1" outline="0" fieldPosition="0">
        <references count="1">
          <reference field="4" count="6">
            <x v="1"/>
            <x v="2"/>
            <x v="3"/>
            <x v="4"/>
            <x v="5"/>
            <x v="6"/>
          </reference>
        </references>
      </pivotArea>
    </format>
    <format dxfId="896">
      <pivotArea dataOnly="0" labelOnly="1" grandCol="1" outline="0" fieldPosition="0"/>
    </format>
    <format dxfId="895">
      <pivotArea dataOnly="0" labelOnly="1" outline="0" fieldPosition="0">
        <references count="1">
          <reference field="8" count="9">
            <x v="84"/>
            <x v="98"/>
            <x v="141"/>
            <x v="142"/>
            <x v="143"/>
            <x v="156"/>
            <x v="193"/>
            <x v="194"/>
            <x v="195"/>
          </reference>
        </references>
      </pivotArea>
    </format>
    <format dxfId="894">
      <pivotArea dataOnly="0" labelOnly="1" outline="0" fieldPosition="0">
        <references count="1">
          <reference field="8" count="9">
            <x v="84"/>
            <x v="98"/>
            <x v="141"/>
            <x v="142"/>
            <x v="143"/>
            <x v="156"/>
            <x v="193"/>
            <x v="194"/>
            <x v="195"/>
          </reference>
        </references>
      </pivotArea>
    </format>
    <format dxfId="893">
      <pivotArea dataOnly="0" labelOnly="1" outline="0" fieldPosition="0">
        <references count="1">
          <reference field="8" count="9">
            <x v="84"/>
            <x v="98"/>
            <x v="141"/>
            <x v="142"/>
            <x v="143"/>
            <x v="156"/>
            <x v="193"/>
            <x v="194"/>
            <x v="195"/>
          </reference>
        </references>
      </pivotArea>
    </format>
    <format dxfId="892">
      <pivotArea grandRow="1" outline="0" fieldPosition="0"/>
    </format>
    <format dxfId="891">
      <pivotArea dataOnly="0" labelOnly="1" grandRow="1" outline="0" fieldPosition="0"/>
    </format>
    <format dxfId="890">
      <pivotArea grandRow="1" outline="0" fieldPosition="0"/>
    </format>
    <format dxfId="889">
      <pivotArea dataOnly="0" labelOnly="1" grandRow="1" outline="0" fieldPosition="0"/>
    </format>
    <format dxfId="888">
      <pivotArea grandRow="1" outline="0" fieldPosition="0"/>
    </format>
    <format dxfId="887">
      <pivotArea dataOnly="0" labelOnly="1" grandRow="1" outline="0" fieldPosition="0"/>
    </format>
    <format dxfId="886">
      <pivotArea grandCol="1" outline="0" fieldPosition="0"/>
    </format>
    <format dxfId="885">
      <pivotArea grandCol="1" outline="0" fieldPosition="0"/>
    </format>
    <format dxfId="884">
      <pivotArea grandCol="1" outline="0" fieldPosition="0"/>
    </format>
    <format dxfId="883">
      <pivotArea type="origin" dataOnly="0" labelOnly="1" outline="0" fieldPosition="0"/>
    </format>
    <format dxfId="882">
      <pivotArea field="4" type="button" dataOnly="0" labelOnly="1" outline="0" axis="axisCol" fieldPosition="0"/>
    </format>
    <format dxfId="881">
      <pivotArea type="topRight" dataOnly="0" labelOnly="1" outline="0" fieldPosition="0"/>
    </format>
    <format dxfId="880">
      <pivotArea type="origin" dataOnly="0" labelOnly="1" outline="0" fieldPosition="0"/>
    </format>
    <format dxfId="879">
      <pivotArea field="4" type="button" dataOnly="0" labelOnly="1" outline="0" axis="axisCol" fieldPosition="0"/>
    </format>
    <format dxfId="878">
      <pivotArea type="topRight" dataOnly="0" labelOnly="1" outline="0" fieldPosition="0"/>
    </format>
    <format dxfId="877">
      <pivotArea outline="0" fieldPosition="0">
        <references count="2">
          <reference field="4" count="6" selected="0">
            <x v="1"/>
            <x v="2"/>
            <x v="3"/>
            <x v="4"/>
            <x v="5"/>
            <x v="6"/>
          </reference>
          <reference field="8" count="9" selected="0">
            <x v="84"/>
            <x v="98"/>
            <x v="141"/>
            <x v="142"/>
            <x v="143"/>
            <x v="156"/>
            <x v="193"/>
            <x v="194"/>
            <x v="195"/>
          </reference>
        </references>
      </pivotArea>
    </format>
    <format dxfId="876">
      <pivotArea field="4" grandRow="1" outline="0" axis="axisCol" fieldPosition="0">
        <references count="1">
          <reference field="4" count="6" selected="0">
            <x v="1"/>
            <x v="2"/>
            <x v="3"/>
            <x v="4"/>
            <x v="5"/>
            <x v="6"/>
          </reference>
        </references>
      </pivotArea>
    </format>
    <format dxfId="875">
      <pivotArea field="21" type="button" dataOnly="0" labelOnly="1" outline="0" axis="axisPage" fieldPosition="0"/>
    </format>
    <format dxfId="874">
      <pivotArea field="5" type="button" dataOnly="0" labelOnly="1" outline="0" axis="axisPage" fieldPosition="1"/>
    </format>
    <format dxfId="873">
      <pivotArea field="14" type="button" dataOnly="0" labelOnly="1" outline="0" axis="axisPage" fieldPosition="2"/>
    </format>
    <format dxfId="872">
      <pivotArea field="10" type="button" dataOnly="0" labelOnly="1" outline="0" axis="axisPage" fieldPosition="3"/>
    </format>
    <format dxfId="871">
      <pivotArea type="origin" dataOnly="0" labelOnly="1" outline="0" fieldPosition="0"/>
    </format>
    <format dxfId="870">
      <pivotArea field="8" type="button" dataOnly="0" labelOnly="1" outline="0" axis="axisRow" fieldPosition="0"/>
    </format>
    <format dxfId="869">
      <pivotArea dataOnly="0" labelOnly="1" outline="0" fieldPosition="0">
        <references count="1">
          <reference field="8" count="12">
            <x v="124"/>
            <x v="133"/>
            <x v="141"/>
            <x v="142"/>
            <x v="143"/>
            <x v="156"/>
            <x v="163"/>
            <x v="193"/>
            <x v="194"/>
            <x v="195"/>
            <x v="196"/>
            <x v="200"/>
          </reference>
        </references>
      </pivotArea>
    </format>
    <format dxfId="868">
      <pivotArea dataOnly="0" labelOnly="1" grandRow="1" outline="0" fieldPosition="0"/>
    </format>
  </formats>
  <pivotTableStyleInfo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3" cacheId="31" applyNumberFormats="0" applyBorderFormats="0" applyFontFormats="0" applyPatternFormats="0" applyAlignmentFormats="0" applyWidthHeightFormats="1" dataCaption="Données" updatedVersion="4" showMemberPropertyTips="0" useAutoFormatting="1" itemPrintTitles="1" createdVersion="1" indent="0" compact="0" compactData="0" gridDropZones="1">
  <location ref="A4:C10" firstHeaderRow="2" firstDataRow="2" firstDataCol="2" rowPageCount="2" colPageCount="1"/>
  <pivotFields count="22"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>
      <items count="11">
        <item m="1" x="7"/>
        <item x="6"/>
        <item x="4"/>
        <item x="0"/>
        <item x="3"/>
        <item x="1"/>
        <item x="2"/>
        <item x="5"/>
        <item m="1" x="9"/>
        <item m="1" x="8"/>
        <item t="default"/>
      </items>
    </pivotField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 defaultSubtotal="0"/>
    <pivotField axis="axisRow" compact="0" outline="0" subtotalTop="0" showAll="0" includeNewItemsInFilter="1" defaultSubtotal="0">
      <items count="153">
        <item m="1" x="67"/>
        <item m="1" x="137"/>
        <item m="1" x="98"/>
        <item m="1" x="94"/>
        <item m="1" x="32"/>
        <item m="1" x="131"/>
        <item m="1" x="140"/>
        <item m="1" x="101"/>
        <item x="13"/>
        <item m="1" x="36"/>
        <item m="1" x="34"/>
        <item x="11"/>
        <item m="1" x="60"/>
        <item x="5"/>
        <item m="1" x="25"/>
        <item x="15"/>
        <item m="1" x="83"/>
        <item m="1" x="53"/>
        <item m="1" x="42"/>
        <item m="1" x="68"/>
        <item m="1" x="108"/>
        <item m="1" x="103"/>
        <item m="1" x="62"/>
        <item x="14"/>
        <item m="1" x="31"/>
        <item m="1" x="21"/>
        <item m="1" x="120"/>
        <item m="1" x="51"/>
        <item m="1" x="18"/>
        <item m="1" x="86"/>
        <item m="1" x="54"/>
        <item m="1" x="115"/>
        <item m="1" x="81"/>
        <item m="1" x="149"/>
        <item m="1" x="74"/>
        <item m="1" x="43"/>
        <item m="1" x="142"/>
        <item m="1" x="46"/>
        <item m="1" x="148"/>
        <item m="1" x="138"/>
        <item m="1" x="135"/>
        <item m="1" x="132"/>
        <item m="1" x="30"/>
        <item m="1" x="24"/>
        <item m="1" x="85"/>
        <item m="1" x="56"/>
        <item m="1" x="20"/>
        <item m="1" x="26"/>
        <item m="1" x="125"/>
        <item m="1" x="119"/>
        <item m="1" x="117"/>
        <item m="1" x="49"/>
        <item m="1" x="146"/>
        <item m="1" x="109"/>
        <item m="1" x="73"/>
        <item m="1" x="17"/>
        <item m="1" x="113"/>
        <item m="1" x="104"/>
        <item m="1" x="70"/>
        <item m="1" x="39"/>
        <item m="1" x="96"/>
        <item m="1" x="99"/>
        <item m="1" x="136"/>
        <item m="1" x="91"/>
        <item m="1" x="59"/>
        <item m="1" x="123"/>
        <item m="1" x="87"/>
        <item m="1" x="126"/>
        <item m="1" x="89"/>
        <item x="4"/>
        <item m="1" x="121"/>
        <item m="1" x="19"/>
        <item m="1" x="77"/>
        <item m="1" x="44"/>
        <item m="1" x="144"/>
        <item m="1" x="37"/>
        <item x="16"/>
        <item m="1" x="40"/>
        <item x="7"/>
        <item m="1" x="64"/>
        <item m="1" x="128"/>
        <item x="9"/>
        <item m="1" x="57"/>
        <item m="1" x="80"/>
        <item m="1" x="41"/>
        <item m="1" x="75"/>
        <item m="1" x="45"/>
        <item m="1" x="105"/>
        <item m="1" x="71"/>
        <item m="1" x="139"/>
        <item m="1" x="100"/>
        <item m="1" x="66"/>
        <item m="1" x="33"/>
        <item m="1" x="133"/>
        <item m="1" x="97"/>
        <item x="6"/>
        <item m="1" x="130"/>
        <item m="1" x="93"/>
        <item m="1" x="28"/>
        <item x="8"/>
        <item m="1" x="90"/>
        <item m="1" x="124"/>
        <item m="1" x="88"/>
        <item x="3"/>
        <item m="1" x="116"/>
        <item m="1" x="82"/>
        <item m="1" x="48"/>
        <item m="1" x="151"/>
        <item m="1" x="110"/>
        <item m="1" x="145"/>
        <item m="1" x="111"/>
        <item m="1" x="78"/>
        <item m="1" x="47"/>
        <item m="1" x="107"/>
        <item m="1" x="72"/>
        <item m="1" x="69"/>
        <item m="1" x="141"/>
        <item m="1" x="61"/>
        <item m="1" x="38"/>
        <item m="1" x="95"/>
        <item m="1" x="65"/>
        <item m="1" x="129"/>
        <item m="1" x="92"/>
        <item m="1" x="29"/>
        <item m="1" x="27"/>
        <item x="0"/>
        <item m="1" x="58"/>
        <item m="1" x="122"/>
        <item m="1" x="118"/>
        <item x="12"/>
        <item x="1"/>
        <item m="1" x="22"/>
        <item m="1" x="84"/>
        <item m="1" x="55"/>
        <item m="1" x="52"/>
        <item m="1" x="114"/>
        <item m="1" x="79"/>
        <item m="1" x="76"/>
        <item m="1" x="147"/>
        <item m="1" x="106"/>
        <item m="1" x="50"/>
        <item x="10"/>
        <item x="2"/>
        <item m="1" x="23"/>
        <item m="1" x="134"/>
        <item m="1" x="102"/>
        <item m="1" x="127"/>
        <item m="1" x="63"/>
        <item m="1" x="35"/>
        <item m="1" x="112"/>
        <item m="1" x="143"/>
        <item m="1" x="150"/>
        <item m="1" x="152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Page" compact="0" outline="0" subtotalTop="0" multipleItemSelectionAllowed="1" showAll="0" includeNewItemsInFilter="1">
      <items count="7">
        <item h="1" x="3"/>
        <item x="2"/>
        <item h="1" x="0"/>
        <item h="1" x="4"/>
        <item h="1" m="1" x="5"/>
        <item h="1" x="1"/>
        <item t="default"/>
      </items>
    </pivotField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/>
    <pivotField axis="axisPage" compact="0" outline="0" subtotalTop="0" multipleItemSelectionAllowed="1" showAll="0" includeNewItemsInFilter="1">
      <items count="6">
        <item h="1" x="1"/>
        <item x="0"/>
        <item h="1" x="2"/>
        <item h="1" m="1" x="3"/>
        <item h="1" m="1" x="4"/>
        <item t="default"/>
      </items>
    </pivotField>
  </pivotFields>
  <rowFields count="2">
    <field x="10"/>
    <field x="4"/>
  </rowFields>
  <rowItems count="5">
    <i>
      <x v="8"/>
      <x v="3"/>
    </i>
    <i>
      <x v="11"/>
      <x v="5"/>
    </i>
    <i>
      <x v="13"/>
      <x v="6"/>
    </i>
    <i>
      <x v="15"/>
      <x v="3"/>
    </i>
    <i t="grand">
      <x/>
    </i>
  </rowItems>
  <colItems count="1">
    <i/>
  </colItems>
  <pageFields count="2">
    <pageField fld="21" hier="0"/>
    <pageField fld="16" hier="0"/>
  </pageFields>
  <dataFields count="1">
    <dataField name="NB sur Nbre de Participants" fld="6" subtotal="count" baseField="0" baseItem="0"/>
  </dataFields>
  <formats count="211">
    <format dxfId="867">
      <pivotArea type="all" dataOnly="0" outline="0" fieldPosition="0"/>
    </format>
    <format dxfId="866">
      <pivotArea field="16" type="button" dataOnly="0" labelOnly="1" outline="0" axis="axisPage" fieldPosition="1"/>
    </format>
    <format dxfId="865">
      <pivotArea type="origin" dataOnly="0" labelOnly="1" outline="0" fieldPosition="0"/>
    </format>
    <format dxfId="864">
      <pivotArea field="10" type="button" dataOnly="0" labelOnly="1" outline="0" axis="axisRow" fieldPosition="0"/>
    </format>
    <format dxfId="863">
      <pivotArea dataOnly="0" labelOnly="1" grandRow="1" outline="0" fieldPosition="0"/>
    </format>
    <format dxfId="862">
      <pivotArea type="all" dataOnly="0" outline="0" fieldPosition="0"/>
    </format>
    <format dxfId="861">
      <pivotArea dataOnly="0" labelOnly="1" outline="0" fieldPosition="0">
        <references count="1">
          <reference field="10" count="21">
            <x v="2"/>
            <x v="3"/>
            <x v="4"/>
            <x v="5"/>
            <x v="6"/>
            <x v="9"/>
            <x v="10"/>
            <x v="11"/>
            <x v="13"/>
            <x v="15"/>
            <x v="16"/>
            <x v="17"/>
            <x v="18"/>
            <x v="134"/>
            <x v="135"/>
            <x v="136"/>
            <x v="137"/>
            <x v="138"/>
            <x v="139"/>
            <x v="140"/>
            <x v="141"/>
          </reference>
        </references>
      </pivotArea>
    </format>
    <format dxfId="860">
      <pivotArea dataOnly="0" labelOnly="1" outline="0" fieldPosition="0">
        <references count="1">
          <reference field="10" count="50"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</reference>
        </references>
      </pivotArea>
    </format>
    <format dxfId="859">
      <pivotArea dataOnly="0" labelOnly="1" outline="0" fieldPosition="0">
        <references count="1">
          <reference field="10" count="50">
            <x v="69"/>
            <x v="70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  <x v="86"/>
            <x v="87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  <x v="100"/>
            <x v="101"/>
            <x v="102"/>
            <x v="103"/>
            <x v="104"/>
            <x v="105"/>
            <x v="106"/>
            <x v="107"/>
            <x v="108"/>
            <x v="109"/>
            <x v="110"/>
            <x v="111"/>
            <x v="112"/>
            <x v="113"/>
            <x v="114"/>
            <x v="115"/>
            <x v="116"/>
            <x v="117"/>
            <x v="118"/>
          </reference>
        </references>
      </pivotArea>
    </format>
    <format dxfId="858">
      <pivotArea dataOnly="0" labelOnly="1" outline="0" fieldPosition="0">
        <references count="1">
          <reference field="10" count="15">
            <x v="119"/>
            <x v="120"/>
            <x v="121"/>
            <x v="122"/>
            <x v="123"/>
            <x v="124"/>
            <x v="125"/>
            <x v="126"/>
            <x v="127"/>
            <x v="128"/>
            <x v="129"/>
            <x v="130"/>
            <x v="131"/>
            <x v="132"/>
            <x v="133"/>
          </reference>
        </references>
      </pivotArea>
    </format>
    <format dxfId="857">
      <pivotArea type="all" dataOnly="0" outline="0" fieldPosition="0"/>
    </format>
    <format dxfId="856">
      <pivotArea field="10" type="button" dataOnly="0" labelOnly="1" outline="0" axis="axisRow" fieldPosition="0"/>
    </format>
    <format dxfId="855">
      <pivotArea field="4" type="button" dataOnly="0" labelOnly="1" outline="0" axis="axisRow" fieldPosition="1"/>
    </format>
    <format dxfId="854">
      <pivotArea field="10" type="button" dataOnly="0" labelOnly="1" outline="0" axis="axisRow" fieldPosition="0"/>
    </format>
    <format dxfId="853">
      <pivotArea field="4" type="button" dataOnly="0" labelOnly="1" outline="0" axis="axisRow" fieldPosition="1"/>
    </format>
    <format dxfId="852">
      <pivotArea field="10" type="button" dataOnly="0" labelOnly="1" outline="0" axis="axisRow" fieldPosition="0"/>
    </format>
    <format dxfId="851">
      <pivotArea field="4" type="button" dataOnly="0" labelOnly="1" outline="0" axis="axisRow" fieldPosition="1"/>
    </format>
    <format dxfId="850">
      <pivotArea outline="0" fieldPosition="0"/>
    </format>
    <format dxfId="849">
      <pivotArea dataOnly="0" labelOnly="1" outline="0" fieldPosition="0">
        <references count="1">
          <reference field="10" count="21">
            <x v="2"/>
            <x v="3"/>
            <x v="4"/>
            <x v="5"/>
            <x v="6"/>
            <x v="9"/>
            <x v="10"/>
            <x v="11"/>
            <x v="13"/>
            <x v="15"/>
            <x v="16"/>
            <x v="17"/>
            <x v="18"/>
            <x v="134"/>
            <x v="135"/>
            <x v="136"/>
            <x v="137"/>
            <x v="138"/>
            <x v="139"/>
            <x v="140"/>
            <x v="141"/>
          </reference>
        </references>
      </pivotArea>
    </format>
    <format dxfId="848">
      <pivotArea dataOnly="0" labelOnly="1" grandRow="1" outline="0" fieldPosition="0"/>
    </format>
    <format dxfId="847">
      <pivotArea dataOnly="0" labelOnly="1" outline="0" fieldPosition="0">
        <references count="2">
          <reference field="4" count="1">
            <x v="6"/>
          </reference>
          <reference field="10" count="1" selected="0">
            <x v="134"/>
          </reference>
        </references>
      </pivotArea>
    </format>
    <format dxfId="846">
      <pivotArea dataOnly="0" labelOnly="1" outline="0" fieldPosition="0">
        <references count="2">
          <reference field="4" count="1">
            <x v="3"/>
          </reference>
          <reference field="10" count="1" selected="0">
            <x v="135"/>
          </reference>
        </references>
      </pivotArea>
    </format>
    <format dxfId="845">
      <pivotArea dataOnly="0" labelOnly="1" outline="0" fieldPosition="0">
        <references count="2">
          <reference field="4" count="1">
            <x v="6"/>
          </reference>
          <reference field="10" count="1" selected="0">
            <x v="136"/>
          </reference>
        </references>
      </pivotArea>
    </format>
    <format dxfId="844">
      <pivotArea dataOnly="0" labelOnly="1" outline="0" fieldPosition="0">
        <references count="2">
          <reference field="4" count="1">
            <x v="2"/>
          </reference>
          <reference field="10" count="1" selected="0">
            <x v="137"/>
          </reference>
        </references>
      </pivotArea>
    </format>
    <format dxfId="843">
      <pivotArea dataOnly="0" labelOnly="1" outline="0" fieldPosition="0">
        <references count="2">
          <reference field="4" count="1">
            <x v="3"/>
          </reference>
          <reference field="10" count="1" selected="0">
            <x v="138"/>
          </reference>
        </references>
      </pivotArea>
    </format>
    <format dxfId="842">
      <pivotArea dataOnly="0" labelOnly="1" outline="0" fieldPosition="0">
        <references count="2">
          <reference field="4" count="1">
            <x v="3"/>
          </reference>
          <reference field="10" count="1" selected="0">
            <x v="139"/>
          </reference>
        </references>
      </pivotArea>
    </format>
    <format dxfId="841">
      <pivotArea dataOnly="0" labelOnly="1" outline="0" fieldPosition="0">
        <references count="2">
          <reference field="4" count="1">
            <x v="3"/>
          </reference>
          <reference field="10" count="1" selected="0">
            <x v="140"/>
          </reference>
        </references>
      </pivotArea>
    </format>
    <format dxfId="840">
      <pivotArea dataOnly="0" labelOnly="1" outline="0" fieldPosition="0">
        <references count="2">
          <reference field="4" count="1">
            <x v="3"/>
          </reference>
          <reference field="10" count="1" selected="0">
            <x v="141"/>
          </reference>
        </references>
      </pivotArea>
    </format>
    <format dxfId="839">
      <pivotArea dataOnly="0" labelOnly="1" outline="0" fieldPosition="0">
        <references count="2">
          <reference field="4" count="1">
            <x v="3"/>
          </reference>
          <reference field="10" count="1" selected="0">
            <x v="2"/>
          </reference>
        </references>
      </pivotArea>
    </format>
    <format dxfId="838">
      <pivotArea dataOnly="0" labelOnly="1" outline="0" fieldPosition="0">
        <references count="2">
          <reference field="4" count="1">
            <x v="3"/>
          </reference>
          <reference field="10" count="1" selected="0">
            <x v="3"/>
          </reference>
        </references>
      </pivotArea>
    </format>
    <format dxfId="837">
      <pivotArea dataOnly="0" labelOnly="1" outline="0" fieldPosition="0">
        <references count="2">
          <reference field="4" count="1">
            <x v="5"/>
          </reference>
          <reference field="10" count="1" selected="0">
            <x v="4"/>
          </reference>
        </references>
      </pivotArea>
    </format>
    <format dxfId="836">
      <pivotArea dataOnly="0" labelOnly="1" outline="0" fieldPosition="0">
        <references count="2">
          <reference field="4" count="1">
            <x v="3"/>
          </reference>
          <reference field="10" count="1" selected="0">
            <x v="5"/>
          </reference>
        </references>
      </pivotArea>
    </format>
    <format dxfId="835">
      <pivotArea dataOnly="0" labelOnly="1" outline="0" fieldPosition="0">
        <references count="2">
          <reference field="4" count="1">
            <x v="4"/>
          </reference>
          <reference field="10" count="1" selected="0">
            <x v="6"/>
          </reference>
        </references>
      </pivotArea>
    </format>
    <format dxfId="834">
      <pivotArea dataOnly="0" labelOnly="1" outline="0" fieldPosition="0">
        <references count="2">
          <reference field="4" count="1">
            <x v="3"/>
          </reference>
          <reference field="10" count="1" selected="0">
            <x v="9"/>
          </reference>
        </references>
      </pivotArea>
    </format>
    <format dxfId="833">
      <pivotArea dataOnly="0" labelOnly="1" outline="0" fieldPosition="0">
        <references count="2">
          <reference field="4" count="1">
            <x v="2"/>
          </reference>
          <reference field="10" count="1" selected="0">
            <x v="10"/>
          </reference>
        </references>
      </pivotArea>
    </format>
    <format dxfId="832">
      <pivotArea dataOnly="0" labelOnly="1" outline="0" fieldPosition="0">
        <references count="2">
          <reference field="4" count="1">
            <x v="5"/>
          </reference>
          <reference field="10" count="1" selected="0">
            <x v="11"/>
          </reference>
        </references>
      </pivotArea>
    </format>
    <format dxfId="831">
      <pivotArea dataOnly="0" labelOnly="1" outline="0" fieldPosition="0">
        <references count="2">
          <reference field="4" count="1">
            <x v="6"/>
          </reference>
          <reference field="10" count="1" selected="0">
            <x v="13"/>
          </reference>
        </references>
      </pivotArea>
    </format>
    <format dxfId="830">
      <pivotArea dataOnly="0" labelOnly="1" outline="0" fieldPosition="0">
        <references count="2">
          <reference field="4" count="1">
            <x v="5"/>
          </reference>
          <reference field="10" count="1" selected="0">
            <x v="15"/>
          </reference>
        </references>
      </pivotArea>
    </format>
    <format dxfId="829">
      <pivotArea dataOnly="0" labelOnly="1" outline="0" fieldPosition="0">
        <references count="2">
          <reference field="4" count="1">
            <x v="5"/>
          </reference>
          <reference field="10" count="1" selected="0">
            <x v="16"/>
          </reference>
        </references>
      </pivotArea>
    </format>
    <format dxfId="828">
      <pivotArea dataOnly="0" labelOnly="1" outline="0" fieldPosition="0">
        <references count="2">
          <reference field="4" count="1">
            <x v="6"/>
          </reference>
          <reference field="10" count="1" selected="0">
            <x v="17"/>
          </reference>
        </references>
      </pivotArea>
    </format>
    <format dxfId="827">
      <pivotArea dataOnly="0" labelOnly="1" outline="0" fieldPosition="0">
        <references count="2">
          <reference field="4" count="1">
            <x v="3"/>
          </reference>
          <reference field="10" count="1" selected="0">
            <x v="18"/>
          </reference>
        </references>
      </pivotArea>
    </format>
    <format dxfId="826">
      <pivotArea field="10" type="button" dataOnly="0" labelOnly="1" outline="0" axis="axisRow" fieldPosition="0"/>
    </format>
    <format dxfId="825">
      <pivotArea field="4" type="button" dataOnly="0" labelOnly="1" outline="0" axis="axisRow" fieldPosition="1"/>
    </format>
    <format dxfId="824">
      <pivotArea field="16" type="button" dataOnly="0" labelOnly="1" outline="0" axis="axisPage" fieldPosition="1"/>
    </format>
    <format dxfId="823">
      <pivotArea dataOnly="0" labelOnly="1" outline="0" fieldPosition="0">
        <references count="1">
          <reference field="16" count="1">
            <x v="1"/>
          </reference>
        </references>
      </pivotArea>
    </format>
    <format dxfId="822">
      <pivotArea field="16" type="button" dataOnly="0" labelOnly="1" outline="0" axis="axisPage" fieldPosition="1"/>
    </format>
    <format dxfId="821">
      <pivotArea dataOnly="0" labelOnly="1" outline="0" fieldPosition="0">
        <references count="1">
          <reference field="16" count="1">
            <x v="1"/>
          </reference>
        </references>
      </pivotArea>
    </format>
    <format dxfId="820">
      <pivotArea field="16" type="button" dataOnly="0" labelOnly="1" outline="0" axis="axisPage" fieldPosition="1"/>
    </format>
    <format dxfId="819">
      <pivotArea field="16" type="button" dataOnly="0" labelOnly="1" outline="0" axis="axisPage" fieldPosition="1"/>
    </format>
    <format dxfId="818">
      <pivotArea dataOnly="0" labelOnly="1" outline="0" fieldPosition="0">
        <references count="1">
          <reference field="16" count="1">
            <x v="1"/>
          </reference>
        </references>
      </pivotArea>
    </format>
    <format dxfId="817">
      <pivotArea type="origin" dataOnly="0" labelOnly="1" outline="0" fieldPosition="0"/>
    </format>
    <format dxfId="816">
      <pivotArea type="topRight" dataOnly="0" labelOnly="1" outline="0" fieldPosition="0"/>
    </format>
    <format dxfId="815">
      <pivotArea type="origin" dataOnly="0" labelOnly="1" outline="0" fieldPosition="0"/>
    </format>
    <format dxfId="814">
      <pivotArea type="topRight" dataOnly="0" labelOnly="1" outline="0" fieldPosition="0"/>
    </format>
    <format dxfId="813">
      <pivotArea outline="0" fieldPosition="0"/>
    </format>
    <format dxfId="812">
      <pivotArea field="10" type="button" dataOnly="0" labelOnly="1" outline="0" axis="axisRow" fieldPosition="0"/>
    </format>
    <format dxfId="811">
      <pivotArea field="4" type="button" dataOnly="0" labelOnly="1" outline="0" axis="axisRow" fieldPosition="1"/>
    </format>
    <format dxfId="810">
      <pivotArea dataOnly="0" labelOnly="1" outline="0" fieldPosition="0">
        <references count="1">
          <reference field="10" count="50"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</reference>
        </references>
      </pivotArea>
    </format>
    <format dxfId="809">
      <pivotArea dataOnly="0" labelOnly="1" outline="0" fieldPosition="0">
        <references count="1">
          <reference field="10" count="50">
            <x v="69"/>
            <x v="70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  <x v="86"/>
            <x v="87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  <x v="100"/>
            <x v="101"/>
            <x v="102"/>
            <x v="103"/>
            <x v="104"/>
            <x v="105"/>
            <x v="106"/>
            <x v="107"/>
            <x v="108"/>
            <x v="109"/>
            <x v="110"/>
            <x v="111"/>
            <x v="112"/>
            <x v="113"/>
            <x v="114"/>
            <x v="115"/>
            <x v="116"/>
            <x v="117"/>
            <x v="118"/>
          </reference>
        </references>
      </pivotArea>
    </format>
    <format dxfId="808">
      <pivotArea dataOnly="0" labelOnly="1" outline="0" fieldPosition="0">
        <references count="1">
          <reference field="10" count="37">
            <x v="2"/>
            <x v="3"/>
            <x v="4"/>
            <x v="5"/>
            <x v="6"/>
            <x v="9"/>
            <x v="10"/>
            <x v="11"/>
            <x v="13"/>
            <x v="15"/>
            <x v="16"/>
            <x v="17"/>
            <x v="18"/>
            <x v="119"/>
            <x v="120"/>
            <x v="121"/>
            <x v="122"/>
            <x v="123"/>
            <x v="124"/>
            <x v="125"/>
            <x v="126"/>
            <x v="127"/>
            <x v="128"/>
            <x v="129"/>
            <x v="130"/>
            <x v="131"/>
            <x v="132"/>
            <x v="133"/>
            <x v="134"/>
            <x v="135"/>
            <x v="136"/>
            <x v="137"/>
            <x v="138"/>
            <x v="139"/>
            <x v="140"/>
            <x v="141"/>
            <x v="142"/>
          </reference>
        </references>
      </pivotArea>
    </format>
    <format dxfId="807">
      <pivotArea dataOnly="0" labelOnly="1" grandRow="1" outline="0" fieldPosition="0"/>
    </format>
    <format dxfId="806">
      <pivotArea dataOnly="0" labelOnly="1" outline="0" fieldPosition="0">
        <references count="2">
          <reference field="4" count="1">
            <x v="3"/>
          </reference>
          <reference field="10" count="1" selected="0">
            <x v="19"/>
          </reference>
        </references>
      </pivotArea>
    </format>
    <format dxfId="805">
      <pivotArea dataOnly="0" labelOnly="1" outline="0" fieldPosition="0">
        <references count="2">
          <reference field="4" count="1">
            <x v="3"/>
          </reference>
          <reference field="10" count="1" selected="0">
            <x v="20"/>
          </reference>
        </references>
      </pivotArea>
    </format>
    <format dxfId="804">
      <pivotArea dataOnly="0" labelOnly="1" outline="0" fieldPosition="0">
        <references count="2">
          <reference field="4" count="1">
            <x v="3"/>
          </reference>
          <reference field="10" count="1" selected="0">
            <x v="21"/>
          </reference>
        </references>
      </pivotArea>
    </format>
    <format dxfId="803">
      <pivotArea dataOnly="0" labelOnly="1" outline="0" fieldPosition="0">
        <references count="2">
          <reference field="4" count="1">
            <x v="3"/>
          </reference>
          <reference field="10" count="1" selected="0">
            <x v="22"/>
          </reference>
        </references>
      </pivotArea>
    </format>
    <format dxfId="802">
      <pivotArea dataOnly="0" labelOnly="1" outline="0" fieldPosition="0">
        <references count="2">
          <reference field="4" count="1">
            <x v="3"/>
          </reference>
          <reference field="10" count="1" selected="0">
            <x v="23"/>
          </reference>
        </references>
      </pivotArea>
    </format>
    <format dxfId="801">
      <pivotArea dataOnly="0" labelOnly="1" outline="0" fieldPosition="0">
        <references count="2">
          <reference field="4" count="1">
            <x v="3"/>
          </reference>
          <reference field="10" count="1" selected="0">
            <x v="24"/>
          </reference>
        </references>
      </pivotArea>
    </format>
    <format dxfId="800">
      <pivotArea dataOnly="0" labelOnly="1" outline="0" fieldPosition="0">
        <references count="2">
          <reference field="4" count="1">
            <x v="3"/>
          </reference>
          <reference field="10" count="1" selected="0">
            <x v="25"/>
          </reference>
        </references>
      </pivotArea>
    </format>
    <format dxfId="799">
      <pivotArea dataOnly="0" labelOnly="1" outline="0" fieldPosition="0">
        <references count="2">
          <reference field="4" count="1">
            <x v="3"/>
          </reference>
          <reference field="10" count="1" selected="0">
            <x v="26"/>
          </reference>
        </references>
      </pivotArea>
    </format>
    <format dxfId="798">
      <pivotArea dataOnly="0" labelOnly="1" outline="0" fieldPosition="0">
        <references count="2">
          <reference field="4" count="1">
            <x v="3"/>
          </reference>
          <reference field="10" count="1" selected="0">
            <x v="27"/>
          </reference>
        </references>
      </pivotArea>
    </format>
    <format dxfId="797">
      <pivotArea dataOnly="0" labelOnly="1" outline="0" fieldPosition="0">
        <references count="2">
          <reference field="4" count="2">
            <x v="1"/>
            <x v="4"/>
          </reference>
          <reference field="10" count="1" selected="0">
            <x v="28"/>
          </reference>
        </references>
      </pivotArea>
    </format>
    <format dxfId="796">
      <pivotArea dataOnly="0" labelOnly="1" outline="0" fieldPosition="0">
        <references count="2">
          <reference field="4" count="2">
            <x v="3"/>
            <x v="5"/>
          </reference>
          <reference field="10" count="1" selected="0">
            <x v="29"/>
          </reference>
        </references>
      </pivotArea>
    </format>
    <format dxfId="795">
      <pivotArea dataOnly="0" labelOnly="1" outline="0" fieldPosition="0">
        <references count="2">
          <reference field="4" count="1">
            <x v="3"/>
          </reference>
          <reference field="10" count="1" selected="0">
            <x v="30"/>
          </reference>
        </references>
      </pivotArea>
    </format>
    <format dxfId="794">
      <pivotArea dataOnly="0" labelOnly="1" outline="0" fieldPosition="0">
        <references count="2">
          <reference field="4" count="1">
            <x v="3"/>
          </reference>
          <reference field="10" count="1" selected="0">
            <x v="31"/>
          </reference>
        </references>
      </pivotArea>
    </format>
    <format dxfId="793">
      <pivotArea dataOnly="0" labelOnly="1" outline="0" fieldPosition="0">
        <references count="2">
          <reference field="4" count="1">
            <x v="3"/>
          </reference>
          <reference field="10" count="1" selected="0">
            <x v="32"/>
          </reference>
        </references>
      </pivotArea>
    </format>
    <format dxfId="792">
      <pivotArea dataOnly="0" labelOnly="1" outline="0" fieldPosition="0">
        <references count="2">
          <reference field="4" count="1">
            <x v="3"/>
          </reference>
          <reference field="10" count="1" selected="0">
            <x v="33"/>
          </reference>
        </references>
      </pivotArea>
    </format>
    <format dxfId="791">
      <pivotArea dataOnly="0" labelOnly="1" outline="0" fieldPosition="0">
        <references count="2">
          <reference field="4" count="1">
            <x v="1"/>
          </reference>
          <reference field="10" count="1" selected="0">
            <x v="34"/>
          </reference>
        </references>
      </pivotArea>
    </format>
    <format dxfId="790">
      <pivotArea dataOnly="0" labelOnly="1" outline="0" fieldPosition="0">
        <references count="2">
          <reference field="4" count="1">
            <x v="3"/>
          </reference>
          <reference field="10" count="1" selected="0">
            <x v="35"/>
          </reference>
        </references>
      </pivotArea>
    </format>
    <format dxfId="789">
      <pivotArea dataOnly="0" labelOnly="1" outline="0" fieldPosition="0">
        <references count="2">
          <reference field="4" count="1">
            <x v="3"/>
          </reference>
          <reference field="10" count="1" selected="0">
            <x v="36"/>
          </reference>
        </references>
      </pivotArea>
    </format>
    <format dxfId="788">
      <pivotArea dataOnly="0" labelOnly="1" outline="0" fieldPosition="0">
        <references count="2">
          <reference field="4" count="1">
            <x v="3"/>
          </reference>
          <reference field="10" count="1" selected="0">
            <x v="37"/>
          </reference>
        </references>
      </pivotArea>
    </format>
    <format dxfId="787">
      <pivotArea dataOnly="0" labelOnly="1" outline="0" fieldPosition="0">
        <references count="2">
          <reference field="4" count="1">
            <x v="6"/>
          </reference>
          <reference field="10" count="1" selected="0">
            <x v="38"/>
          </reference>
        </references>
      </pivotArea>
    </format>
    <format dxfId="786">
      <pivotArea dataOnly="0" labelOnly="1" outline="0" fieldPosition="0">
        <references count="2">
          <reference field="4" count="1">
            <x v="3"/>
          </reference>
          <reference field="10" count="1" selected="0">
            <x v="39"/>
          </reference>
        </references>
      </pivotArea>
    </format>
    <format dxfId="785">
      <pivotArea dataOnly="0" labelOnly="1" outline="0" fieldPosition="0">
        <references count="2">
          <reference field="4" count="1">
            <x v="3"/>
          </reference>
          <reference field="10" count="1" selected="0">
            <x v="40"/>
          </reference>
        </references>
      </pivotArea>
    </format>
    <format dxfId="784">
      <pivotArea dataOnly="0" labelOnly="1" outline="0" fieldPosition="0">
        <references count="2">
          <reference field="4" count="1">
            <x v="3"/>
          </reference>
          <reference field="10" count="1" selected="0">
            <x v="41"/>
          </reference>
        </references>
      </pivotArea>
    </format>
    <format dxfId="783">
      <pivotArea dataOnly="0" labelOnly="1" outline="0" fieldPosition="0">
        <references count="2">
          <reference field="4" count="1">
            <x v="3"/>
          </reference>
          <reference field="10" count="1" selected="0">
            <x v="42"/>
          </reference>
        </references>
      </pivotArea>
    </format>
    <format dxfId="782">
      <pivotArea dataOnly="0" labelOnly="1" outline="0" fieldPosition="0">
        <references count="2">
          <reference field="4" count="1">
            <x v="5"/>
          </reference>
          <reference field="10" count="1" selected="0">
            <x v="43"/>
          </reference>
        </references>
      </pivotArea>
    </format>
    <format dxfId="781">
      <pivotArea dataOnly="0" labelOnly="1" outline="0" fieldPosition="0">
        <references count="2">
          <reference field="4" count="1">
            <x v="3"/>
          </reference>
          <reference field="10" count="1" selected="0">
            <x v="44"/>
          </reference>
        </references>
      </pivotArea>
    </format>
    <format dxfId="780">
      <pivotArea dataOnly="0" labelOnly="1" outline="0" fieldPosition="0">
        <references count="2">
          <reference field="4" count="1">
            <x v="3"/>
          </reference>
          <reference field="10" count="1" selected="0">
            <x v="45"/>
          </reference>
        </references>
      </pivotArea>
    </format>
    <format dxfId="779">
      <pivotArea dataOnly="0" labelOnly="1" outline="0" fieldPosition="0">
        <references count="2">
          <reference field="4" count="1">
            <x v="3"/>
          </reference>
          <reference field="10" count="1" selected="0">
            <x v="46"/>
          </reference>
        </references>
      </pivotArea>
    </format>
    <format dxfId="778">
      <pivotArea dataOnly="0" labelOnly="1" outline="0" fieldPosition="0">
        <references count="2">
          <reference field="4" count="1">
            <x v="3"/>
          </reference>
          <reference field="10" count="1" selected="0">
            <x v="47"/>
          </reference>
        </references>
      </pivotArea>
    </format>
    <format dxfId="777">
      <pivotArea dataOnly="0" labelOnly="1" outline="0" fieldPosition="0">
        <references count="2">
          <reference field="4" count="1">
            <x v="6"/>
          </reference>
          <reference field="10" count="1" selected="0">
            <x v="48"/>
          </reference>
        </references>
      </pivotArea>
    </format>
    <format dxfId="776">
      <pivotArea dataOnly="0" labelOnly="1" outline="0" fieldPosition="0">
        <references count="2">
          <reference field="4" count="1">
            <x v="3"/>
          </reference>
          <reference field="10" count="1" selected="0">
            <x v="49"/>
          </reference>
        </references>
      </pivotArea>
    </format>
    <format dxfId="775">
      <pivotArea dataOnly="0" labelOnly="1" outline="0" fieldPosition="0">
        <references count="2">
          <reference field="4" count="1">
            <x v="4"/>
          </reference>
          <reference field="10" count="1" selected="0">
            <x v="50"/>
          </reference>
        </references>
      </pivotArea>
    </format>
    <format dxfId="774">
      <pivotArea dataOnly="0" labelOnly="1" outline="0" fieldPosition="0">
        <references count="2">
          <reference field="4" count="1">
            <x v="3"/>
          </reference>
          <reference field="10" count="1" selected="0">
            <x v="51"/>
          </reference>
        </references>
      </pivotArea>
    </format>
    <format dxfId="773">
      <pivotArea dataOnly="0" labelOnly="1" outline="0" fieldPosition="0">
        <references count="2">
          <reference field="4" count="1">
            <x v="3"/>
          </reference>
          <reference field="10" count="1" selected="0">
            <x v="52"/>
          </reference>
        </references>
      </pivotArea>
    </format>
    <format dxfId="772">
      <pivotArea dataOnly="0" labelOnly="1" outline="0" fieldPosition="0">
        <references count="2">
          <reference field="4" count="1">
            <x v="2"/>
          </reference>
          <reference field="10" count="1" selected="0">
            <x v="53"/>
          </reference>
        </references>
      </pivotArea>
    </format>
    <format dxfId="771">
      <pivotArea dataOnly="0" labelOnly="1" outline="0" fieldPosition="0">
        <references count="2">
          <reference field="4" count="1">
            <x v="3"/>
          </reference>
          <reference field="10" count="1" selected="0">
            <x v="54"/>
          </reference>
        </references>
      </pivotArea>
    </format>
    <format dxfId="770">
      <pivotArea dataOnly="0" labelOnly="1" outline="0" fieldPosition="0">
        <references count="2">
          <reference field="4" count="1">
            <x v="3"/>
          </reference>
          <reference field="10" count="1" selected="0">
            <x v="55"/>
          </reference>
        </references>
      </pivotArea>
    </format>
    <format dxfId="769">
      <pivotArea dataOnly="0" labelOnly="1" outline="0" fieldPosition="0">
        <references count="2">
          <reference field="4" count="1">
            <x v="3"/>
          </reference>
          <reference field="10" count="1" selected="0">
            <x v="56"/>
          </reference>
        </references>
      </pivotArea>
    </format>
    <format dxfId="768">
      <pivotArea dataOnly="0" labelOnly="1" outline="0" fieldPosition="0">
        <references count="2">
          <reference field="4" count="2">
            <x v="1"/>
            <x v="4"/>
          </reference>
          <reference field="10" count="1" selected="0">
            <x v="57"/>
          </reference>
        </references>
      </pivotArea>
    </format>
    <format dxfId="767">
      <pivotArea dataOnly="0" labelOnly="1" outline="0" fieldPosition="0">
        <references count="2">
          <reference field="4" count="2">
            <x v="3"/>
            <x v="5"/>
          </reference>
          <reference field="10" count="1" selected="0">
            <x v="58"/>
          </reference>
        </references>
      </pivotArea>
    </format>
    <format dxfId="766">
      <pivotArea dataOnly="0" labelOnly="1" outline="0" fieldPosition="0">
        <references count="2">
          <reference field="4" count="1">
            <x v="6"/>
          </reference>
          <reference field="10" count="1" selected="0">
            <x v="59"/>
          </reference>
        </references>
      </pivotArea>
    </format>
    <format dxfId="765">
      <pivotArea dataOnly="0" labelOnly="1" outline="0" fieldPosition="0">
        <references count="2">
          <reference field="4" count="1">
            <x v="3"/>
          </reference>
          <reference field="10" count="1" selected="0">
            <x v="60"/>
          </reference>
        </references>
      </pivotArea>
    </format>
    <format dxfId="764">
      <pivotArea dataOnly="0" labelOnly="1" outline="0" fieldPosition="0">
        <references count="2">
          <reference field="4" count="1">
            <x v="3"/>
          </reference>
          <reference field="10" count="1" selected="0">
            <x v="61"/>
          </reference>
        </references>
      </pivotArea>
    </format>
    <format dxfId="763">
      <pivotArea dataOnly="0" labelOnly="1" outline="0" fieldPosition="0">
        <references count="2">
          <reference field="4" count="1">
            <x v="3"/>
          </reference>
          <reference field="10" count="1" selected="0">
            <x v="62"/>
          </reference>
        </references>
      </pivotArea>
    </format>
    <format dxfId="762">
      <pivotArea dataOnly="0" labelOnly="1" outline="0" fieldPosition="0">
        <references count="2">
          <reference field="4" count="1">
            <x v="3"/>
          </reference>
          <reference field="10" count="1" selected="0">
            <x v="63"/>
          </reference>
        </references>
      </pivotArea>
    </format>
    <format dxfId="761">
      <pivotArea dataOnly="0" labelOnly="1" outline="0" fieldPosition="0">
        <references count="2">
          <reference field="4" count="2">
            <x v="3"/>
            <x v="5"/>
          </reference>
          <reference field="10" count="1" selected="0">
            <x v="64"/>
          </reference>
        </references>
      </pivotArea>
    </format>
    <format dxfId="760">
      <pivotArea dataOnly="0" labelOnly="1" outline="0" fieldPosition="0">
        <references count="2">
          <reference field="4" count="2">
            <x v="3"/>
            <x v="5"/>
          </reference>
          <reference field="10" count="1" selected="0">
            <x v="65"/>
          </reference>
        </references>
      </pivotArea>
    </format>
    <format dxfId="759">
      <pivotArea dataOnly="0" labelOnly="1" outline="0" fieldPosition="0">
        <references count="2">
          <reference field="4" count="1">
            <x v="3"/>
          </reference>
          <reference field="10" count="1" selected="0">
            <x v="66"/>
          </reference>
        </references>
      </pivotArea>
    </format>
    <format dxfId="758">
      <pivotArea dataOnly="0" labelOnly="1" outline="0" fieldPosition="0">
        <references count="2">
          <reference field="4" count="1">
            <x v="3"/>
          </reference>
          <reference field="10" count="1" selected="0">
            <x v="67"/>
          </reference>
        </references>
      </pivotArea>
    </format>
    <format dxfId="757">
      <pivotArea dataOnly="0" labelOnly="1" outline="0" fieldPosition="0">
        <references count="2">
          <reference field="4" count="1">
            <x v="6"/>
          </reference>
          <reference field="10" count="1" selected="0">
            <x v="68"/>
          </reference>
        </references>
      </pivotArea>
    </format>
    <format dxfId="756">
      <pivotArea dataOnly="0" labelOnly="1" outline="0" fieldPosition="0">
        <references count="2">
          <reference field="4" count="1">
            <x v="5"/>
          </reference>
          <reference field="10" count="1" selected="0">
            <x v="69"/>
          </reference>
        </references>
      </pivotArea>
    </format>
    <format dxfId="755">
      <pivotArea dataOnly="0" labelOnly="1" outline="0" fieldPosition="0">
        <references count="2">
          <reference field="4" count="1">
            <x v="3"/>
          </reference>
          <reference field="10" count="1" selected="0">
            <x v="70"/>
          </reference>
        </references>
      </pivotArea>
    </format>
    <format dxfId="754">
      <pivotArea dataOnly="0" labelOnly="1" outline="0" fieldPosition="0">
        <references count="2">
          <reference field="4" count="1">
            <x v="3"/>
          </reference>
          <reference field="10" count="1" selected="0">
            <x v="71"/>
          </reference>
        </references>
      </pivotArea>
    </format>
    <format dxfId="753">
      <pivotArea dataOnly="0" labelOnly="1" outline="0" fieldPosition="0">
        <references count="2">
          <reference field="4" count="1">
            <x v="3"/>
          </reference>
          <reference field="10" count="1" selected="0">
            <x v="72"/>
          </reference>
        </references>
      </pivotArea>
    </format>
    <format dxfId="752">
      <pivotArea dataOnly="0" labelOnly="1" outline="0" fieldPosition="0">
        <references count="2">
          <reference field="4" count="1">
            <x v="3"/>
          </reference>
          <reference field="10" count="1" selected="0">
            <x v="73"/>
          </reference>
        </references>
      </pivotArea>
    </format>
    <format dxfId="751">
      <pivotArea dataOnly="0" labelOnly="1" outline="0" fieldPosition="0">
        <references count="2">
          <reference field="4" count="1">
            <x v="3"/>
          </reference>
          <reference field="10" count="1" selected="0">
            <x v="74"/>
          </reference>
        </references>
      </pivotArea>
    </format>
    <format dxfId="750">
      <pivotArea dataOnly="0" labelOnly="1" outline="0" fieldPosition="0">
        <references count="2">
          <reference field="4" count="1">
            <x v="3"/>
          </reference>
          <reference field="10" count="1" selected="0">
            <x v="75"/>
          </reference>
        </references>
      </pivotArea>
    </format>
    <format dxfId="749">
      <pivotArea dataOnly="0" labelOnly="1" outline="0" fieldPosition="0">
        <references count="2">
          <reference field="4" count="1">
            <x v="5"/>
          </reference>
          <reference field="10" count="1" selected="0">
            <x v="76"/>
          </reference>
        </references>
      </pivotArea>
    </format>
    <format dxfId="748">
      <pivotArea dataOnly="0" labelOnly="1" outline="0" fieldPosition="0">
        <references count="2">
          <reference field="4" count="1">
            <x v="3"/>
          </reference>
          <reference field="10" count="1" selected="0">
            <x v="77"/>
          </reference>
        </references>
      </pivotArea>
    </format>
    <format dxfId="747">
      <pivotArea dataOnly="0" labelOnly="1" outline="0" fieldPosition="0">
        <references count="2">
          <reference field="4" count="1">
            <x v="4"/>
          </reference>
          <reference field="10" count="1" selected="0">
            <x v="78"/>
          </reference>
        </references>
      </pivotArea>
    </format>
    <format dxfId="746">
      <pivotArea dataOnly="0" labelOnly="1" outline="0" fieldPosition="0">
        <references count="2">
          <reference field="4" count="2">
            <x v="2"/>
            <x v="6"/>
          </reference>
          <reference field="10" count="1" selected="0">
            <x v="79"/>
          </reference>
        </references>
      </pivotArea>
    </format>
    <format dxfId="745">
      <pivotArea dataOnly="0" labelOnly="1" outline="0" fieldPosition="0">
        <references count="2">
          <reference field="4" count="1">
            <x v="3"/>
          </reference>
          <reference field="10" count="1" selected="0">
            <x v="80"/>
          </reference>
        </references>
      </pivotArea>
    </format>
    <format dxfId="744">
      <pivotArea dataOnly="0" labelOnly="1" outline="0" fieldPosition="0">
        <references count="2">
          <reference field="4" count="1">
            <x v="5"/>
          </reference>
          <reference field="10" count="1" selected="0">
            <x v="81"/>
          </reference>
        </references>
      </pivotArea>
    </format>
    <format dxfId="743">
      <pivotArea dataOnly="0" labelOnly="1" outline="0" fieldPosition="0">
        <references count="2">
          <reference field="4" count="1">
            <x v="3"/>
          </reference>
          <reference field="10" count="1" selected="0">
            <x v="82"/>
          </reference>
        </references>
      </pivotArea>
    </format>
    <format dxfId="742">
      <pivotArea dataOnly="0" labelOnly="1" outline="0" fieldPosition="0">
        <references count="2">
          <reference field="4" count="1">
            <x v="3"/>
          </reference>
          <reference field="10" count="1" selected="0">
            <x v="83"/>
          </reference>
        </references>
      </pivotArea>
    </format>
    <format dxfId="741">
      <pivotArea dataOnly="0" labelOnly="1" outline="0" fieldPosition="0">
        <references count="2">
          <reference field="4" count="1">
            <x v="3"/>
          </reference>
          <reference field="10" count="1" selected="0">
            <x v="84"/>
          </reference>
        </references>
      </pivotArea>
    </format>
    <format dxfId="740">
      <pivotArea dataOnly="0" labelOnly="1" outline="0" fieldPosition="0">
        <references count="2">
          <reference field="4" count="1">
            <x v="3"/>
          </reference>
          <reference field="10" count="1" selected="0">
            <x v="85"/>
          </reference>
        </references>
      </pivotArea>
    </format>
    <format dxfId="739">
      <pivotArea dataOnly="0" labelOnly="1" outline="0" fieldPosition="0">
        <references count="2">
          <reference field="4" count="1">
            <x v="3"/>
          </reference>
          <reference field="10" count="1" selected="0">
            <x v="86"/>
          </reference>
        </references>
      </pivotArea>
    </format>
    <format dxfId="738">
      <pivotArea dataOnly="0" labelOnly="1" outline="0" fieldPosition="0">
        <references count="2">
          <reference field="4" count="1">
            <x v="3"/>
          </reference>
          <reference field="10" count="1" selected="0">
            <x v="87"/>
          </reference>
        </references>
      </pivotArea>
    </format>
    <format dxfId="737">
      <pivotArea dataOnly="0" labelOnly="1" outline="0" fieldPosition="0">
        <references count="2">
          <reference field="4" count="1">
            <x v="3"/>
          </reference>
          <reference field="10" count="1" selected="0">
            <x v="88"/>
          </reference>
        </references>
      </pivotArea>
    </format>
    <format dxfId="736">
      <pivotArea dataOnly="0" labelOnly="1" outline="0" fieldPosition="0">
        <references count="2">
          <reference field="4" count="1">
            <x v="3"/>
          </reference>
          <reference field="10" count="1" selected="0">
            <x v="89"/>
          </reference>
        </references>
      </pivotArea>
    </format>
    <format dxfId="735">
      <pivotArea dataOnly="0" labelOnly="1" outline="0" fieldPosition="0">
        <references count="2">
          <reference field="4" count="1">
            <x v="6"/>
          </reference>
          <reference field="10" count="1" selected="0">
            <x v="90"/>
          </reference>
        </references>
      </pivotArea>
    </format>
    <format dxfId="734">
      <pivotArea dataOnly="0" labelOnly="1" outline="0" fieldPosition="0">
        <references count="2">
          <reference field="4" count="1">
            <x v="4"/>
          </reference>
          <reference field="10" count="1" selected="0">
            <x v="91"/>
          </reference>
        </references>
      </pivotArea>
    </format>
    <format dxfId="733">
      <pivotArea dataOnly="0" labelOnly="1" outline="0" fieldPosition="0">
        <references count="2">
          <reference field="4" count="1">
            <x v="3"/>
          </reference>
          <reference field="10" count="1" selected="0">
            <x v="92"/>
          </reference>
        </references>
      </pivotArea>
    </format>
    <format dxfId="732">
      <pivotArea dataOnly="0" labelOnly="1" outline="0" fieldPosition="0">
        <references count="2">
          <reference field="4" count="2">
            <x v="3"/>
            <x v="5"/>
          </reference>
          <reference field="10" count="1" selected="0">
            <x v="93"/>
          </reference>
        </references>
      </pivotArea>
    </format>
    <format dxfId="731">
      <pivotArea dataOnly="0" labelOnly="1" outline="0" fieldPosition="0">
        <references count="2">
          <reference field="4" count="1">
            <x v="3"/>
          </reference>
          <reference field="10" count="1" selected="0">
            <x v="94"/>
          </reference>
        </references>
      </pivotArea>
    </format>
    <format dxfId="730">
      <pivotArea dataOnly="0" labelOnly="1" outline="0" fieldPosition="0">
        <references count="2">
          <reference field="4" count="2">
            <x v="3"/>
            <x v="5"/>
          </reference>
          <reference field="10" count="1" selected="0">
            <x v="95"/>
          </reference>
        </references>
      </pivotArea>
    </format>
    <format dxfId="729">
      <pivotArea dataOnly="0" labelOnly="1" outline="0" fieldPosition="0">
        <references count="2">
          <reference field="4" count="1">
            <x v="3"/>
          </reference>
          <reference field="10" count="1" selected="0">
            <x v="96"/>
          </reference>
        </references>
      </pivotArea>
    </format>
    <format dxfId="728">
      <pivotArea dataOnly="0" labelOnly="1" outline="0" fieldPosition="0">
        <references count="2">
          <reference field="4" count="1">
            <x v="3"/>
          </reference>
          <reference field="10" count="1" selected="0">
            <x v="97"/>
          </reference>
        </references>
      </pivotArea>
    </format>
    <format dxfId="727">
      <pivotArea dataOnly="0" labelOnly="1" outline="0" fieldPosition="0">
        <references count="2">
          <reference field="4" count="2">
            <x v="3"/>
            <x v="5"/>
          </reference>
          <reference field="10" count="1" selected="0">
            <x v="98"/>
          </reference>
        </references>
      </pivotArea>
    </format>
    <format dxfId="726">
      <pivotArea dataOnly="0" labelOnly="1" outline="0" fieldPosition="0">
        <references count="2">
          <reference field="4" count="1">
            <x v="6"/>
          </reference>
          <reference field="10" count="1" selected="0">
            <x v="99"/>
          </reference>
        </references>
      </pivotArea>
    </format>
    <format dxfId="725">
      <pivotArea dataOnly="0" labelOnly="1" outline="0" fieldPosition="0">
        <references count="2">
          <reference field="4" count="2">
            <x v="2"/>
            <x v="3"/>
          </reference>
          <reference field="10" count="1" selected="0">
            <x v="100"/>
          </reference>
        </references>
      </pivotArea>
    </format>
    <format dxfId="724">
      <pivotArea dataOnly="0" labelOnly="1" outline="0" fieldPosition="0">
        <references count="2">
          <reference field="4" count="1">
            <x v="3"/>
          </reference>
          <reference field="10" count="1" selected="0">
            <x v="101"/>
          </reference>
        </references>
      </pivotArea>
    </format>
    <format dxfId="723">
      <pivotArea dataOnly="0" labelOnly="1" outline="0" fieldPosition="0">
        <references count="2">
          <reference field="4" count="2">
            <x v="3"/>
            <x v="5"/>
          </reference>
          <reference field="10" count="1" selected="0">
            <x v="102"/>
          </reference>
        </references>
      </pivotArea>
    </format>
    <format dxfId="722">
      <pivotArea dataOnly="0" labelOnly="1" outline="0" fieldPosition="0">
        <references count="2">
          <reference field="4" count="2">
            <x v="3"/>
            <x v="5"/>
          </reference>
          <reference field="10" count="1" selected="0">
            <x v="103"/>
          </reference>
        </references>
      </pivotArea>
    </format>
    <format dxfId="721">
      <pivotArea dataOnly="0" labelOnly="1" outline="0" fieldPosition="0">
        <references count="2">
          <reference field="4" count="1">
            <x v="6"/>
          </reference>
          <reference field="10" count="1" selected="0">
            <x v="104"/>
          </reference>
        </references>
      </pivotArea>
    </format>
    <format dxfId="720">
      <pivotArea dataOnly="0" labelOnly="1" outline="0" fieldPosition="0">
        <references count="2">
          <reference field="4" count="1">
            <x v="1"/>
          </reference>
          <reference field="10" count="1" selected="0">
            <x v="105"/>
          </reference>
        </references>
      </pivotArea>
    </format>
    <format dxfId="719">
      <pivotArea dataOnly="0" labelOnly="1" outline="0" fieldPosition="0">
        <references count="2">
          <reference field="4" count="2">
            <x v="3"/>
            <x v="6"/>
          </reference>
          <reference field="10" count="1" selected="0">
            <x v="106"/>
          </reference>
        </references>
      </pivotArea>
    </format>
    <format dxfId="718">
      <pivotArea dataOnly="0" labelOnly="1" outline="0" fieldPosition="0">
        <references count="2">
          <reference field="4" count="1">
            <x v="3"/>
          </reference>
          <reference field="10" count="1" selected="0">
            <x v="107"/>
          </reference>
        </references>
      </pivotArea>
    </format>
    <format dxfId="717">
      <pivotArea dataOnly="0" labelOnly="1" outline="0" fieldPosition="0">
        <references count="2">
          <reference field="4" count="1">
            <x v="3"/>
          </reference>
          <reference field="10" count="1" selected="0">
            <x v="108"/>
          </reference>
        </references>
      </pivotArea>
    </format>
    <format dxfId="716">
      <pivotArea dataOnly="0" labelOnly="1" outline="0" fieldPosition="0">
        <references count="2">
          <reference field="4" count="1">
            <x v="3"/>
          </reference>
          <reference field="10" count="1" selected="0">
            <x v="109"/>
          </reference>
        </references>
      </pivotArea>
    </format>
    <format dxfId="715">
      <pivotArea dataOnly="0" labelOnly="1" outline="0" fieldPosition="0">
        <references count="2">
          <reference field="4" count="1">
            <x v="3"/>
          </reference>
          <reference field="10" count="1" selected="0">
            <x v="110"/>
          </reference>
        </references>
      </pivotArea>
    </format>
    <format dxfId="714">
      <pivotArea dataOnly="0" labelOnly="1" outline="0" fieldPosition="0">
        <references count="2">
          <reference field="4" count="1">
            <x v="3"/>
          </reference>
          <reference field="10" count="1" selected="0">
            <x v="111"/>
          </reference>
        </references>
      </pivotArea>
    </format>
    <format dxfId="713">
      <pivotArea dataOnly="0" labelOnly="1" outline="0" fieldPosition="0">
        <references count="2">
          <reference field="4" count="2">
            <x v="3"/>
            <x v="5"/>
          </reference>
          <reference field="10" count="1" selected="0">
            <x v="112"/>
          </reference>
        </references>
      </pivotArea>
    </format>
    <format dxfId="712">
      <pivotArea dataOnly="0" labelOnly="1" outline="0" fieldPosition="0">
        <references count="2">
          <reference field="4" count="3">
            <x v="3"/>
            <x v="5"/>
            <x v="6"/>
          </reference>
          <reference field="10" count="1" selected="0">
            <x v="113"/>
          </reference>
        </references>
      </pivotArea>
    </format>
    <format dxfId="711">
      <pivotArea dataOnly="0" labelOnly="1" outline="0" fieldPosition="0">
        <references count="2">
          <reference field="4" count="1">
            <x v="6"/>
          </reference>
          <reference field="10" count="1" selected="0">
            <x v="114"/>
          </reference>
        </references>
      </pivotArea>
    </format>
    <format dxfId="710">
      <pivotArea dataOnly="0" labelOnly="1" outline="0" fieldPosition="0">
        <references count="2">
          <reference field="4" count="1">
            <x v="3"/>
          </reference>
          <reference field="10" count="1" selected="0">
            <x v="115"/>
          </reference>
        </references>
      </pivotArea>
    </format>
    <format dxfId="709">
      <pivotArea dataOnly="0" labelOnly="1" outline="0" fieldPosition="0">
        <references count="2">
          <reference field="4" count="1">
            <x v="3"/>
          </reference>
          <reference field="10" count="1" selected="0">
            <x v="116"/>
          </reference>
        </references>
      </pivotArea>
    </format>
    <format dxfId="708">
      <pivotArea dataOnly="0" labelOnly="1" outline="0" fieldPosition="0">
        <references count="2">
          <reference field="4" count="2">
            <x v="1"/>
            <x v="3"/>
          </reference>
          <reference field="10" count="1" selected="0">
            <x v="117"/>
          </reference>
        </references>
      </pivotArea>
    </format>
    <format dxfId="707">
      <pivotArea dataOnly="0" labelOnly="1" outline="0" fieldPosition="0">
        <references count="2">
          <reference field="4" count="1">
            <x v="3"/>
          </reference>
          <reference field="10" count="1" selected="0">
            <x v="118"/>
          </reference>
        </references>
      </pivotArea>
    </format>
    <format dxfId="706">
      <pivotArea dataOnly="0" labelOnly="1" outline="0" fieldPosition="0">
        <references count="2">
          <reference field="4" count="1">
            <x v="3"/>
          </reference>
          <reference field="10" count="1" selected="0">
            <x v="119"/>
          </reference>
        </references>
      </pivotArea>
    </format>
    <format dxfId="705">
      <pivotArea dataOnly="0" labelOnly="1" outline="0" fieldPosition="0">
        <references count="2">
          <reference field="4" count="2">
            <x v="3"/>
            <x v="4"/>
          </reference>
          <reference field="10" count="1" selected="0">
            <x v="120"/>
          </reference>
        </references>
      </pivotArea>
    </format>
    <format dxfId="704">
      <pivotArea dataOnly="0" labelOnly="1" outline="0" fieldPosition="0">
        <references count="2">
          <reference field="4" count="2">
            <x v="3"/>
            <x v="6"/>
          </reference>
          <reference field="10" count="1" selected="0">
            <x v="121"/>
          </reference>
        </references>
      </pivotArea>
    </format>
    <format dxfId="703">
      <pivotArea dataOnly="0" labelOnly="1" outline="0" fieldPosition="0">
        <references count="2">
          <reference field="4" count="1">
            <x v="6"/>
          </reference>
          <reference field="10" count="1" selected="0">
            <x v="122"/>
          </reference>
        </references>
      </pivotArea>
    </format>
    <format dxfId="702">
      <pivotArea dataOnly="0" labelOnly="1" outline="0" fieldPosition="0">
        <references count="2">
          <reference field="4" count="1">
            <x v="6"/>
          </reference>
          <reference field="10" count="1" selected="0">
            <x v="123"/>
          </reference>
        </references>
      </pivotArea>
    </format>
    <format dxfId="701">
      <pivotArea dataOnly="0" labelOnly="1" outline="0" fieldPosition="0">
        <references count="2">
          <reference field="4" count="1">
            <x v="3"/>
          </reference>
          <reference field="10" count="1" selected="0">
            <x v="124"/>
          </reference>
        </references>
      </pivotArea>
    </format>
    <format dxfId="700">
      <pivotArea dataOnly="0" labelOnly="1" outline="0" fieldPosition="0">
        <references count="2">
          <reference field="4" count="1">
            <x v="3"/>
          </reference>
          <reference field="10" count="1" selected="0">
            <x v="125"/>
          </reference>
        </references>
      </pivotArea>
    </format>
    <format dxfId="699">
      <pivotArea dataOnly="0" labelOnly="1" outline="0" fieldPosition="0">
        <references count="2">
          <reference field="4" count="1">
            <x v="3"/>
          </reference>
          <reference field="10" count="1" selected="0">
            <x v="126"/>
          </reference>
        </references>
      </pivotArea>
    </format>
    <format dxfId="698">
      <pivotArea dataOnly="0" labelOnly="1" outline="0" fieldPosition="0">
        <references count="2">
          <reference field="4" count="1">
            <x v="3"/>
          </reference>
          <reference field="10" count="1" selected="0">
            <x v="127"/>
          </reference>
        </references>
      </pivotArea>
    </format>
    <format dxfId="697">
      <pivotArea dataOnly="0" labelOnly="1" outline="0" fieldPosition="0">
        <references count="2">
          <reference field="4" count="1">
            <x v="0"/>
          </reference>
          <reference field="10" count="1" selected="0">
            <x v="128"/>
          </reference>
        </references>
      </pivotArea>
    </format>
    <format dxfId="696">
      <pivotArea dataOnly="0" labelOnly="1" outline="0" fieldPosition="0">
        <references count="2">
          <reference field="4" count="1">
            <x v="3"/>
          </reference>
          <reference field="10" count="1" selected="0">
            <x v="129"/>
          </reference>
        </references>
      </pivotArea>
    </format>
    <format dxfId="695">
      <pivotArea dataOnly="0" labelOnly="1" outline="0" fieldPosition="0">
        <references count="2">
          <reference field="4" count="1">
            <x v="3"/>
          </reference>
          <reference field="10" count="1" selected="0">
            <x v="130"/>
          </reference>
        </references>
      </pivotArea>
    </format>
    <format dxfId="694">
      <pivotArea dataOnly="0" labelOnly="1" outline="0" fieldPosition="0">
        <references count="2">
          <reference field="4" count="1">
            <x v="6"/>
          </reference>
          <reference field="10" count="1" selected="0">
            <x v="131"/>
          </reference>
        </references>
      </pivotArea>
    </format>
    <format dxfId="693">
      <pivotArea dataOnly="0" labelOnly="1" outline="0" fieldPosition="0">
        <references count="2">
          <reference field="4" count="2">
            <x v="3"/>
            <x v="6"/>
          </reference>
          <reference field="10" count="1" selected="0">
            <x v="132"/>
          </reference>
        </references>
      </pivotArea>
    </format>
    <format dxfId="692">
      <pivotArea dataOnly="0" labelOnly="1" outline="0" fieldPosition="0">
        <references count="2">
          <reference field="4" count="1">
            <x v="3"/>
          </reference>
          <reference field="10" count="1" selected="0">
            <x v="133"/>
          </reference>
        </references>
      </pivotArea>
    </format>
    <format dxfId="691">
      <pivotArea dataOnly="0" labelOnly="1" outline="0" fieldPosition="0">
        <references count="2">
          <reference field="4" count="1">
            <x v="6"/>
          </reference>
          <reference field="10" count="1" selected="0">
            <x v="134"/>
          </reference>
        </references>
      </pivotArea>
    </format>
    <format dxfId="690">
      <pivotArea dataOnly="0" labelOnly="1" outline="0" fieldPosition="0">
        <references count="2">
          <reference field="4" count="1">
            <x v="3"/>
          </reference>
          <reference field="10" count="1" selected="0">
            <x v="135"/>
          </reference>
        </references>
      </pivotArea>
    </format>
    <format dxfId="689">
      <pivotArea dataOnly="0" labelOnly="1" outline="0" fieldPosition="0">
        <references count="2">
          <reference field="4" count="1">
            <x v="6"/>
          </reference>
          <reference field="10" count="1" selected="0">
            <x v="136"/>
          </reference>
        </references>
      </pivotArea>
    </format>
    <format dxfId="688">
      <pivotArea dataOnly="0" labelOnly="1" outline="0" fieldPosition="0">
        <references count="2">
          <reference field="4" count="1">
            <x v="2"/>
          </reference>
          <reference field="10" count="1" selected="0">
            <x v="137"/>
          </reference>
        </references>
      </pivotArea>
    </format>
    <format dxfId="687">
      <pivotArea dataOnly="0" labelOnly="1" outline="0" fieldPosition="0">
        <references count="2">
          <reference field="4" count="1">
            <x v="3"/>
          </reference>
          <reference field="10" count="1" selected="0">
            <x v="138"/>
          </reference>
        </references>
      </pivotArea>
    </format>
    <format dxfId="686">
      <pivotArea dataOnly="0" labelOnly="1" outline="0" fieldPosition="0">
        <references count="2">
          <reference field="4" count="1">
            <x v="3"/>
          </reference>
          <reference field="10" count="1" selected="0">
            <x v="139"/>
          </reference>
        </references>
      </pivotArea>
    </format>
    <format dxfId="685">
      <pivotArea dataOnly="0" labelOnly="1" outline="0" fieldPosition="0">
        <references count="2">
          <reference field="4" count="1">
            <x v="3"/>
          </reference>
          <reference field="10" count="1" selected="0">
            <x v="140"/>
          </reference>
        </references>
      </pivotArea>
    </format>
    <format dxfId="684">
      <pivotArea dataOnly="0" labelOnly="1" outline="0" fieldPosition="0">
        <references count="2">
          <reference field="4" count="1">
            <x v="3"/>
          </reference>
          <reference field="10" count="1" selected="0">
            <x v="141"/>
          </reference>
        </references>
      </pivotArea>
    </format>
    <format dxfId="683">
      <pivotArea dataOnly="0" labelOnly="1" outline="0" fieldPosition="0">
        <references count="2">
          <reference field="4" count="1">
            <x v="3"/>
          </reference>
          <reference field="10" count="1" selected="0">
            <x v="2"/>
          </reference>
        </references>
      </pivotArea>
    </format>
    <format dxfId="682">
      <pivotArea dataOnly="0" labelOnly="1" outline="0" fieldPosition="0">
        <references count="2">
          <reference field="4" count="1">
            <x v="3"/>
          </reference>
          <reference field="10" count="1" selected="0">
            <x v="3"/>
          </reference>
        </references>
      </pivotArea>
    </format>
    <format dxfId="681">
      <pivotArea dataOnly="0" labelOnly="1" outline="0" fieldPosition="0">
        <references count="2">
          <reference field="4" count="1">
            <x v="5"/>
          </reference>
          <reference field="10" count="1" selected="0">
            <x v="4"/>
          </reference>
        </references>
      </pivotArea>
    </format>
    <format dxfId="680">
      <pivotArea dataOnly="0" labelOnly="1" outline="0" fieldPosition="0">
        <references count="2">
          <reference field="4" count="1">
            <x v="3"/>
          </reference>
          <reference field="10" count="1" selected="0">
            <x v="5"/>
          </reference>
        </references>
      </pivotArea>
    </format>
    <format dxfId="679">
      <pivotArea dataOnly="0" labelOnly="1" outline="0" fieldPosition="0">
        <references count="2">
          <reference field="4" count="1">
            <x v="4"/>
          </reference>
          <reference field="10" count="1" selected="0">
            <x v="6"/>
          </reference>
        </references>
      </pivotArea>
    </format>
    <format dxfId="678">
      <pivotArea dataOnly="0" labelOnly="1" outline="0" fieldPosition="0">
        <references count="2">
          <reference field="4" count="1">
            <x v="3"/>
          </reference>
          <reference field="10" count="1" selected="0">
            <x v="9"/>
          </reference>
        </references>
      </pivotArea>
    </format>
    <format dxfId="677">
      <pivotArea dataOnly="0" labelOnly="1" outline="0" fieldPosition="0">
        <references count="2">
          <reference field="4" count="1">
            <x v="2"/>
          </reference>
          <reference field="10" count="1" selected="0">
            <x v="10"/>
          </reference>
        </references>
      </pivotArea>
    </format>
    <format dxfId="676">
      <pivotArea dataOnly="0" labelOnly="1" outline="0" fieldPosition="0">
        <references count="2">
          <reference field="4" count="1">
            <x v="5"/>
          </reference>
          <reference field="10" count="1" selected="0">
            <x v="11"/>
          </reference>
        </references>
      </pivotArea>
    </format>
    <format dxfId="675">
      <pivotArea dataOnly="0" labelOnly="1" outline="0" fieldPosition="0">
        <references count="2">
          <reference field="4" count="1">
            <x v="6"/>
          </reference>
          <reference field="10" count="1" selected="0">
            <x v="13"/>
          </reference>
        </references>
      </pivotArea>
    </format>
    <format dxfId="674">
      <pivotArea dataOnly="0" labelOnly="1" outline="0" fieldPosition="0">
        <references count="2">
          <reference field="4" count="1">
            <x v="5"/>
          </reference>
          <reference field="10" count="1" selected="0">
            <x v="15"/>
          </reference>
        </references>
      </pivotArea>
    </format>
    <format dxfId="673">
      <pivotArea dataOnly="0" labelOnly="1" outline="0" fieldPosition="0">
        <references count="2">
          <reference field="4" count="1">
            <x v="5"/>
          </reference>
          <reference field="10" count="1" selected="0">
            <x v="16"/>
          </reference>
        </references>
      </pivotArea>
    </format>
    <format dxfId="672">
      <pivotArea dataOnly="0" labelOnly="1" outline="0" fieldPosition="0">
        <references count="2">
          <reference field="4" count="1">
            <x v="6"/>
          </reference>
          <reference field="10" count="1" selected="0">
            <x v="17"/>
          </reference>
        </references>
      </pivotArea>
    </format>
    <format dxfId="671">
      <pivotArea dataOnly="0" labelOnly="1" outline="0" fieldPosition="0">
        <references count="2">
          <reference field="4" count="1">
            <x v="3"/>
          </reference>
          <reference field="10" count="1" selected="0">
            <x v="18"/>
          </reference>
        </references>
      </pivotArea>
    </format>
    <format dxfId="670">
      <pivotArea dataOnly="0" labelOnly="1" outline="0" fieldPosition="0">
        <references count="2">
          <reference field="4" count="0"/>
          <reference field="10" count="1" selected="0">
            <x v="142"/>
          </reference>
        </references>
      </pivotArea>
    </format>
    <format dxfId="669">
      <pivotArea dataOnly="0" labelOnly="1" outline="0" fieldPosition="0">
        <references count="1">
          <reference field="16" count="0"/>
        </references>
      </pivotArea>
    </format>
    <format dxfId="668">
      <pivotArea field="21" type="button" dataOnly="0" labelOnly="1" outline="0" axis="axisPage" fieldPosition="0"/>
    </format>
    <format dxfId="667">
      <pivotArea dataOnly="0" labelOnly="1" outline="0" fieldPosition="0">
        <references count="2">
          <reference field="16" count="1" selected="0">
            <x v="1"/>
          </reference>
          <reference field="21" count="0"/>
        </references>
      </pivotArea>
    </format>
    <format dxfId="666">
      <pivotArea dataOnly="0" labelOnly="1" outline="0" fieldPosition="0">
        <references count="1">
          <reference field="10" count="23">
            <x v="0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37"/>
            <x v="138"/>
            <x v="139"/>
            <x v="140"/>
            <x v="141"/>
          </reference>
        </references>
      </pivotArea>
    </format>
    <format dxfId="665">
      <pivotArea dataOnly="0" labelOnly="1" outline="0" fieldPosition="0">
        <references count="1">
          <reference field="10" count="2">
            <x v="141"/>
            <x v="146"/>
          </reference>
        </references>
      </pivotArea>
    </format>
    <format dxfId="664">
      <pivotArea dataOnly="0" labelOnly="1" outline="0" fieldPosition="0">
        <references count="1">
          <reference field="10" count="1">
            <x v="147"/>
          </reference>
        </references>
      </pivotArea>
    </format>
    <format dxfId="663">
      <pivotArea dataOnly="0" labelOnly="1" outline="0" fieldPosition="0">
        <references count="1">
          <reference field="10" count="19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</reference>
        </references>
      </pivotArea>
    </format>
    <format dxfId="662">
      <pivotArea field="21" type="button" dataOnly="0" labelOnly="1" outline="0" axis="axisPage" fieldPosition="0"/>
    </format>
    <format dxfId="661">
      <pivotArea field="16" type="button" dataOnly="0" labelOnly="1" outline="0" axis="axisPage" fieldPosition="1"/>
    </format>
    <format dxfId="660">
      <pivotArea type="origin" dataOnly="0" labelOnly="1" outline="0" fieldPosition="0"/>
    </format>
    <format dxfId="659">
      <pivotArea field="10" type="button" dataOnly="0" labelOnly="1" outline="0" axis="axisRow" fieldPosition="0"/>
    </format>
    <format dxfId="658">
      <pivotArea dataOnly="0" labelOnly="1" outline="0" fieldPosition="0">
        <references count="1">
          <reference field="10" count="19"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49"/>
            <x v="151"/>
            <x v="152"/>
          </reference>
        </references>
      </pivotArea>
    </format>
    <format dxfId="657">
      <pivotArea dataOnly="0" labelOnly="1" grandRow="1" outline="0" fieldPosition="0"/>
    </format>
  </formats>
  <pivotTableStyleInfo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4" cacheId="17" dataOnRows="1" applyNumberFormats="0" applyBorderFormats="0" applyFontFormats="0" applyPatternFormats="0" applyAlignmentFormats="0" applyWidthHeightFormats="1" dataCaption="Données" updatedVersion="4" showMemberPropertyTips="0" useAutoFormatting="1" itemPrintTitles="1" createdVersion="1" indent="0" compact="0" compactData="0" gridDropZones="1">
  <location ref="A4:P8" firstHeaderRow="2" firstDataRow="2" firstDataCol="11" rowPageCount="2" colPageCount="1"/>
  <pivotFields count="22">
    <pivotField axis="axisRow" compact="0" outline="0" subtotalTop="0" showAll="0" includeNewItemsInFilter="1" defaultSubtotal="0">
      <items count="850">
        <item m="1" x="88"/>
        <item m="1" x="33"/>
        <item m="1" x="557"/>
        <item m="1" x="812"/>
        <item m="1" x="830"/>
        <item m="1" x="187"/>
        <item m="1" x="252"/>
        <item m="1" x="319"/>
        <item m="1" x="291"/>
        <item m="1" x="728"/>
        <item m="1" x="530"/>
        <item m="1" x="103"/>
        <item m="1" x="203"/>
        <item m="1" x="36"/>
        <item m="1" x="835"/>
        <item m="1" x="41"/>
        <item m="1" x="81"/>
        <item m="1" x="637"/>
        <item m="1" x="752"/>
        <item m="1" x="547"/>
        <item m="1" x="86"/>
        <item m="1" x="337"/>
        <item m="1" x="192"/>
        <item m="1" x="334"/>
        <item m="1" x="387"/>
        <item m="1" x="572"/>
        <item m="1" x="222"/>
        <item m="1" x="651"/>
        <item m="1" x="482"/>
        <item m="1" x="762"/>
        <item m="1" x="40"/>
        <item m="1" x="90"/>
        <item m="1" x="219"/>
        <item m="1" x="458"/>
        <item m="1" x="109"/>
        <item m="1" x="601"/>
        <item m="1" x="512"/>
        <item m="1" x="566"/>
        <item m="1" x="263"/>
        <item m="1" x="642"/>
        <item m="1" x="193"/>
        <item m="1" x="406"/>
        <item m="1" x="343"/>
        <item m="1" x="290"/>
        <item m="1" x="669"/>
        <item m="1" x="764"/>
        <item m="1" x="767"/>
        <item m="1" x="196"/>
        <item m="1" x="479"/>
        <item m="1" x="618"/>
        <item m="1" x="218"/>
        <item m="1" x="130"/>
        <item m="1" x="238"/>
        <item m="1" x="502"/>
        <item m="1" x="286"/>
        <item m="1" x="423"/>
        <item m="1" x="744"/>
        <item m="1" x="304"/>
        <item m="1" x="433"/>
        <item m="1" x="381"/>
        <item m="1" x="436"/>
        <item m="1" x="757"/>
        <item m="1" x="194"/>
        <item m="1" x="189"/>
        <item m="1" x="434"/>
        <item m="1" x="653"/>
        <item m="1" x="348"/>
        <item m="1" x="522"/>
        <item m="1" x="616"/>
        <item m="1" x="694"/>
        <item m="1" x="790"/>
        <item m="1" x="175"/>
        <item m="1" x="170"/>
        <item m="1" x="190"/>
        <item m="1" x="765"/>
        <item m="1" x="34"/>
        <item m="1" x="459"/>
        <item m="1" x="706"/>
        <item m="1" x="541"/>
        <item m="1" x="298"/>
        <item m="1" x="446"/>
        <item m="1" x="245"/>
        <item m="1" x="454"/>
        <item m="1" x="673"/>
        <item m="1" x="240"/>
        <item m="1" x="309"/>
        <item m="1" x="310"/>
        <item m="1" x="48"/>
        <item m="1" x="585"/>
        <item m="1" x="229"/>
        <item m="1" x="742"/>
        <item m="1" x="717"/>
        <item m="1" x="447"/>
        <item m="1" x="842"/>
        <item m="1" x="739"/>
        <item m="1" x="611"/>
        <item m="1" x="333"/>
        <item m="1" x="213"/>
        <item m="1" x="496"/>
        <item m="1" x="430"/>
        <item m="1" x="53"/>
        <item m="1" x="676"/>
        <item m="1" x="581"/>
        <item m="1" x="124"/>
        <item m="1" x="827"/>
        <item m="1" x="418"/>
        <item m="1" x="521"/>
        <item m="1" x="836"/>
        <item m="1" x="58"/>
        <item m="1" x="481"/>
        <item m="1" x="216"/>
        <item m="1" x="663"/>
        <item m="1" x="801"/>
        <item m="1" x="838"/>
        <item m="1" x="215"/>
        <item m="1" x="83"/>
        <item m="1" x="225"/>
        <item m="1" x="226"/>
        <item m="1" x="382"/>
        <item m="1" x="525"/>
        <item m="1" x="369"/>
        <item m="1" x="113"/>
        <item m="1" x="401"/>
        <item m="1" x="32"/>
        <item m="1" x="370"/>
        <item m="1" x="563"/>
        <item m="1" x="253"/>
        <item m="1" x="367"/>
        <item m="1" x="596"/>
        <item m="1" x="325"/>
        <item m="1" x="722"/>
        <item m="1" x="671"/>
        <item m="1" x="710"/>
        <item m="1" x="719"/>
        <item m="1" x="543"/>
        <item m="1" x="815"/>
        <item m="1" x="266"/>
        <item m="1" x="629"/>
        <item m="1" x="185"/>
        <item m="1" x="70"/>
        <item m="1" x="114"/>
        <item m="1" x="206"/>
        <item m="1" x="465"/>
        <item m="1" x="583"/>
        <item m="1" x="438"/>
        <item m="1" x="300"/>
        <item m="1" x="223"/>
        <item m="1" x="96"/>
        <item m="1" x="51"/>
        <item m="1" x="217"/>
        <item m="1" x="43"/>
        <item m="1" x="273"/>
        <item m="1" x="505"/>
        <item m="1" x="634"/>
        <item m="1" x="380"/>
        <item m="1" x="559"/>
        <item m="1" x="141"/>
        <item m="1" x="662"/>
        <item m="1" x="308"/>
        <item m="1" x="610"/>
        <item m="1" x="639"/>
        <item m="1" x="168"/>
        <item m="1" x="105"/>
        <item m="1" x="839"/>
        <item m="1" x="755"/>
        <item m="1" x="416"/>
        <item m="1" x="586"/>
        <item m="1" x="794"/>
        <item m="1" x="809"/>
        <item m="1" x="93"/>
        <item m="1" x="475"/>
        <item m="1" x="431"/>
        <item m="1" x="796"/>
        <item m="1" x="462"/>
        <item m="1" x="604"/>
        <item m="1" x="183"/>
        <item m="1" x="408"/>
        <item m="1" x="674"/>
        <item m="1" x="777"/>
        <item m="1" x="184"/>
        <item m="1" x="622"/>
        <item m="1" x="595"/>
        <item m="1" x="391"/>
        <item m="1" x="279"/>
        <item m="1" x="237"/>
        <item m="1" x="209"/>
        <item m="1" x="513"/>
        <item m="1" x="320"/>
        <item m="1" x="778"/>
        <item m="1" x="280"/>
        <item m="1" x="326"/>
        <item m="1" x="396"/>
        <item m="1" x="243"/>
        <item m="1" x="494"/>
        <item m="1" x="453"/>
        <item m="1" x="149"/>
        <item m="1" x="364"/>
        <item m="1" x="685"/>
        <item m="1" x="751"/>
        <item m="1" x="331"/>
        <item m="1" x="371"/>
        <item m="1" x="813"/>
        <item m="1" x="151"/>
        <item m="1" x="529"/>
        <item m="1" x="805"/>
        <item m="1" x="251"/>
        <item m="1" x="256"/>
        <item m="1" x="271"/>
        <item m="1" x="28"/>
        <item m="1" x="417"/>
        <item m="1" x="814"/>
        <item m="1" x="426"/>
        <item m="1" x="224"/>
        <item m="1" x="57"/>
        <item m="1" x="803"/>
        <item m="1" x="571"/>
        <item m="1" x="523"/>
        <item m="1" x="89"/>
        <item m="1" x="650"/>
        <item m="1" x="54"/>
        <item m="1" x="829"/>
        <item m="1" x="620"/>
        <item m="1" x="791"/>
        <item m="1" x="621"/>
        <item m="1" x="467"/>
        <item m="1" x="461"/>
        <item m="1" x="344"/>
        <item m="1" x="569"/>
        <item m="1" x="443"/>
        <item m="1" x="499"/>
        <item m="1" x="375"/>
        <item m="1" x="549"/>
        <item m="1" x="128"/>
        <item m="1" x="632"/>
        <item m="1" x="450"/>
        <item m="1" x="638"/>
        <item m="1" x="239"/>
        <item m="1" x="463"/>
        <item m="1" x="697"/>
        <item m="1" x="112"/>
        <item m="1" x="441"/>
        <item m="1" x="715"/>
        <item m="1" x="492"/>
        <item m="1" x="366"/>
        <item m="1" x="825"/>
        <item m="1" x="826"/>
        <item m="1" x="548"/>
        <item m="1" x="806"/>
        <item m="1" x="504"/>
        <item m="1" x="795"/>
        <item m="1" x="135"/>
        <item m="1" x="324"/>
        <item m="1" x="332"/>
        <item m="1" x="144"/>
        <item m="1" x="442"/>
        <item m="1" x="723"/>
        <item m="1" x="550"/>
        <item m="1" x="85"/>
        <item m="1" x="201"/>
        <item m="1" x="668"/>
        <item x="2"/>
        <item m="1" x="255"/>
        <item m="1" x="649"/>
        <item m="1" x="699"/>
        <item m="1" x="448"/>
        <item m="1" x="592"/>
        <item m="1" x="181"/>
        <item m="1" x="198"/>
        <item m="1" x="208"/>
        <item m="1" x="257"/>
        <item m="1" x="282"/>
        <item m="1" x="614"/>
        <item m="1" x="390"/>
        <item m="1" x="684"/>
        <item m="1" x="123"/>
        <item m="1" x="578"/>
        <item m="1" x="779"/>
        <item m="1" x="445"/>
        <item m="1" x="435"/>
        <item m="1" x="142"/>
        <item m="1" x="120"/>
        <item m="1" x="627"/>
        <item m="1" x="60"/>
        <item m="1" x="98"/>
        <item m="1" x="38"/>
        <item m="1" x="810"/>
        <item m="1" x="372"/>
        <item m="1" x="296"/>
        <item m="1" x="474"/>
        <item m="1" x="429"/>
        <item m="1" x="841"/>
        <item m="1" x="731"/>
        <item m="1" x="29"/>
        <item m="1" x="588"/>
        <item m="1" x="398"/>
        <item m="1" x="102"/>
        <item m="1" x="52"/>
        <item m="1" x="148"/>
        <item m="1" x="275"/>
        <item m="1" x="768"/>
        <item m="1" x="846"/>
        <item m="1" x="281"/>
        <item m="1" x="619"/>
        <item m="1" x="495"/>
        <item m="1" x="413"/>
        <item m="1" x="490"/>
        <item m="1" x="682"/>
        <item m="1" x="567"/>
        <item m="1" x="362"/>
        <item m="1" x="132"/>
        <item m="1" x="311"/>
        <item m="1" x="119"/>
        <item m="1" x="785"/>
        <item m="1" x="608"/>
        <item m="1" x="126"/>
        <item m="1" x="247"/>
        <item m="1" x="631"/>
        <item m="1" x="533"/>
        <item m="1" x="538"/>
        <item m="1" x="672"/>
        <item m="1" x="303"/>
        <item m="1" x="743"/>
        <item m="1" x="845"/>
        <item m="1" x="771"/>
        <item m="1" x="321"/>
        <item m="1" x="234"/>
        <item m="1" x="544"/>
        <item m="1" x="833"/>
        <item m="1" x="678"/>
        <item m="1" x="600"/>
        <item m="1" x="554"/>
        <item m="1" x="646"/>
        <item m="1" x="56"/>
        <item m="1" x="136"/>
        <item m="1" x="425"/>
        <item m="1" x="210"/>
        <item m="1" x="783"/>
        <item m="1" x="346"/>
        <item m="1" x="721"/>
        <item m="1" x="207"/>
        <item m="1" x="267"/>
        <item m="1" x="756"/>
        <item m="1" x="758"/>
        <item m="1" x="352"/>
        <item m="1" x="789"/>
        <item m="1" x="775"/>
        <item m="1" x="688"/>
        <item m="1" x="111"/>
        <item m="1" x="84"/>
        <item m="1" x="612"/>
        <item m="1" x="587"/>
        <item m="1" x="644"/>
        <item m="1" x="652"/>
        <item m="1" x="317"/>
        <item m="1" x="640"/>
        <item m="1" x="532"/>
        <item m="1" x="473"/>
        <item m="1" x="820"/>
        <item m="1" x="172"/>
        <item m="1" x="811"/>
        <item m="1" x="831"/>
        <item m="1" x="847"/>
        <item m="1" x="477"/>
        <item m="1" x="106"/>
        <item m="1" x="670"/>
        <item m="1" x="480"/>
        <item m="1" x="539"/>
        <item m="1" x="635"/>
        <item m="1" x="368"/>
        <item m="1" x="79"/>
        <item m="1" x="736"/>
        <item m="1" x="284"/>
        <item m="1" x="227"/>
        <item m="1" x="667"/>
        <item m="1" x="180"/>
        <item m="1" x="293"/>
        <item m="1" x="49"/>
        <item m="1" x="153"/>
        <item m="1" x="471"/>
        <item m="1" x="294"/>
        <item m="1" x="821"/>
        <item m="1" x="802"/>
        <item m="1" x="188"/>
        <item m="1" x="520"/>
        <item m="1" x="199"/>
        <item m="1" x="117"/>
        <item m="1" x="143"/>
        <item m="1" x="677"/>
        <item m="1" x="139"/>
        <item m="1" x="329"/>
        <item m="1" x="104"/>
        <item m="1" x="389"/>
        <item m="1" x="718"/>
        <item m="1" x="82"/>
        <item m="1" x="161"/>
        <item m="1" x="328"/>
        <item m="1" x="405"/>
        <item m="1" x="55"/>
        <item m="1" x="464"/>
        <item m="1" x="167"/>
        <item m="1" x="392"/>
        <item m="1" x="730"/>
        <item m="1" x="110"/>
        <item m="1" x="400"/>
        <item m="1" x="788"/>
        <item m="1" x="64"/>
        <item m="1" x="46"/>
        <item m="1" x="72"/>
        <item m="1" x="593"/>
        <item m="1" x="260"/>
        <item m="1" x="515"/>
        <item m="1" x="449"/>
        <item m="1" x="737"/>
        <item m="1" x="491"/>
        <item m="1" x="133"/>
        <item m="1" x="318"/>
        <item m="1" x="35"/>
        <item m="1" x="235"/>
        <item m="1" x="27"/>
        <item m="1" x="166"/>
        <item m="1" x="606"/>
        <item m="1" x="645"/>
        <item m="1" x="666"/>
        <item m="1" x="720"/>
        <item m="1" x="773"/>
        <item m="1" x="551"/>
        <item m="1" x="687"/>
        <item m="1" x="729"/>
        <item m="1" x="760"/>
        <item m="1" x="575"/>
        <item m="1" x="440"/>
        <item m="1" x="179"/>
        <item m="1" x="692"/>
        <item m="1" x="800"/>
        <item m="1" x="808"/>
        <item m="1" x="214"/>
        <item m="1" x="470"/>
        <item m="1" x="483"/>
        <item m="1" x="817"/>
        <item m="1" x="154"/>
        <item m="1" x="660"/>
        <item m="1" x="341"/>
        <item m="1" x="624"/>
        <item m="1" x="91"/>
        <item m="1" x="383"/>
        <item m="1" x="250"/>
        <item m="1" x="542"/>
        <item m="1" x="125"/>
        <item m="1" x="772"/>
        <item m="1" x="658"/>
        <item m="1" x="484"/>
        <item m="1" x="258"/>
        <item m="1" x="42"/>
        <item m="1" x="44"/>
        <item m="1" x="403"/>
        <item m="1" x="636"/>
        <item m="1" x="712"/>
        <item m="1" x="246"/>
        <item m="1" x="476"/>
        <item m="1" x="373"/>
        <item m="1" x="597"/>
        <item m="1" x="351"/>
        <item m="1" x="726"/>
        <item m="1" x="797"/>
        <item m="1" x="605"/>
        <item m="1" x="397"/>
        <item m="1" x="536"/>
        <item m="1" x="770"/>
        <item m="1" x="747"/>
        <item m="1" x="781"/>
        <item m="1" x="323"/>
        <item m="1" x="350"/>
        <item m="1" x="519"/>
        <item m="1" x="750"/>
        <item m="1" x="78"/>
        <item m="1" x="769"/>
        <item m="1" x="177"/>
        <item m="1" x="828"/>
        <item m="1" x="248"/>
        <item m="1" x="127"/>
        <item m="1" x="741"/>
        <item m="1" x="330"/>
        <item m="1" x="648"/>
        <item m="1" x="261"/>
        <item m="1" x="594"/>
        <item m="1" x="272"/>
        <item m="1" x="134"/>
        <item m="1" x="322"/>
        <item m="1" x="163"/>
        <item x="0"/>
        <item m="1" x="354"/>
        <item m="1" x="577"/>
        <item m="1" x="419"/>
        <item m="1" x="472"/>
        <item m="1" x="746"/>
        <item m="1" x="591"/>
        <item m="1" x="295"/>
        <item m="1" x="140"/>
        <item m="1" x="173"/>
        <item m="1" x="147"/>
        <item m="1" x="556"/>
        <item m="1" x="407"/>
        <item m="1" x="409"/>
        <item m="1" x="107"/>
        <item m="1" x="145"/>
        <item m="1" x="761"/>
        <item m="1" x="617"/>
        <item m="1" x="478"/>
        <item m="1" x="552"/>
        <item m="1" x="121"/>
        <item m="1" x="848"/>
        <item m="1" x="509"/>
        <item m="1" x="580"/>
        <item m="1" x="517"/>
        <item m="1" x="528"/>
        <item m="1" x="749"/>
        <item m="1" x="269"/>
        <item m="1" x="415"/>
        <item m="1" x="87"/>
        <item m="1" x="598"/>
        <item m="1" x="186"/>
        <item m="1" x="514"/>
        <item m="1" x="287"/>
        <item m="1" x="498"/>
        <item m="1" x="77"/>
        <item m="1" x="641"/>
        <item m="1" x="422"/>
        <item m="1" x="228"/>
        <item m="1" x="661"/>
        <item m="1" x="716"/>
        <item m="1" x="822"/>
        <item m="1" x="713"/>
        <item m="1" x="735"/>
        <item m="1" x="763"/>
        <item m="1" x="155"/>
        <item m="1" x="357"/>
        <item m="1" x="603"/>
        <item m="1" x="355"/>
        <item m="1" x="336"/>
        <item m="1" x="262"/>
        <item m="1" x="819"/>
        <item m="1" x="657"/>
        <item m="1" x="402"/>
        <item m="1" x="705"/>
        <item m="1" x="394"/>
        <item m="1" x="701"/>
        <item m="1" x="386"/>
        <item m="1" x="503"/>
        <item m="1" x="766"/>
        <item m="1" x="176"/>
        <item m="1" x="302"/>
        <item m="1" x="689"/>
        <item m="1" x="508"/>
        <item m="1" x="359"/>
        <item m="1" x="122"/>
        <item m="1" x="157"/>
        <item m="1" x="780"/>
        <item m="1" x="276"/>
        <item m="1" x="68"/>
        <item m="1" x="339"/>
        <item m="1" x="283"/>
        <item m="1" x="574"/>
        <item m="1" x="212"/>
        <item m="1" x="338"/>
        <item m="1" x="315"/>
        <item m="1" x="526"/>
        <item m="1" x="76"/>
        <item m="1" x="427"/>
        <item m="1" x="174"/>
        <item m="1" x="158"/>
        <item m="1" x="129"/>
        <item m="1" x="466"/>
        <item m="1" x="342"/>
        <item m="1" x="340"/>
        <item m="1" x="197"/>
        <item m="1" x="531"/>
        <item m="1" x="101"/>
        <item m="1" x="690"/>
        <item m="1" x="561"/>
        <item m="1" x="654"/>
        <item m="1" x="63"/>
        <item m="1" x="686"/>
        <item m="1" x="786"/>
        <item m="1" x="313"/>
        <item m="1" x="535"/>
        <item m="1" x="734"/>
        <item m="1" x="59"/>
        <item m="1" x="365"/>
        <item m="1" x="384"/>
        <item m="1" x="576"/>
        <item m="1" x="455"/>
        <item m="1" x="564"/>
        <item m="1" x="457"/>
        <item m="1" x="335"/>
        <item m="1" x="265"/>
        <item m="1" x="349"/>
        <item m="1" x="204"/>
        <item m="1" x="804"/>
        <item m="1" x="200"/>
        <item m="1" x="656"/>
        <item m="1" x="681"/>
        <item m="1" x="655"/>
        <item m="1" x="393"/>
        <item m="1" x="486"/>
        <item m="1" x="590"/>
        <item m="1" x="221"/>
        <item m="1" x="468"/>
        <item m="1" x="782"/>
        <item m="1" x="115"/>
        <item m="1" x="421"/>
        <item m="1" x="665"/>
        <item m="1" x="625"/>
        <item m="1" x="659"/>
        <item m="1" x="146"/>
        <item m="1" x="432"/>
        <item m="1" x="584"/>
        <item m="1" x="45"/>
        <item m="1" x="488"/>
        <item m="1" x="379"/>
        <item m="1" x="297"/>
        <item m="1" x="740"/>
        <item m="1" x="579"/>
        <item m="1" x="698"/>
        <item m="1" x="395"/>
        <item m="1" x="254"/>
        <item m="1" x="437"/>
        <item m="1" x="832"/>
        <item m="1" x="511"/>
        <item m="1" x="798"/>
        <item m="1" x="314"/>
        <item m="1" x="714"/>
        <item m="1" x="518"/>
        <item m="1" x="30"/>
        <item m="1" x="205"/>
        <item m="1" x="602"/>
        <item m="1" x="108"/>
        <item m="1" x="211"/>
        <item m="1" x="353"/>
        <item m="1" x="570"/>
        <item m="1" x="807"/>
        <item m="1" x="451"/>
        <item m="1" x="558"/>
        <item m="1" x="50"/>
        <item m="1" x="748"/>
        <item m="1" x="99"/>
        <item m="1" x="500"/>
        <item m="1" x="71"/>
        <item m="1" x="236"/>
        <item m="1" x="69"/>
        <item m="1" x="776"/>
        <item m="1" x="725"/>
        <item m="1" x="732"/>
        <item m="1" x="452"/>
        <item m="1" x="138"/>
        <item m="1" x="97"/>
        <item m="1" x="152"/>
        <item m="1" x="162"/>
        <item m="1" x="278"/>
        <item m="1" x="799"/>
        <item m="1" x="546"/>
        <item m="1" x="259"/>
        <item m="1" x="39"/>
        <item m="1" x="460"/>
        <item m="1" x="759"/>
        <item m="1" x="562"/>
        <item m="1" x="399"/>
        <item m="1" x="704"/>
        <item m="1" x="630"/>
        <item m="1" x="420"/>
        <item m="1" x="270"/>
        <item m="1" x="754"/>
        <item m="1" x="277"/>
        <item m="1" x="94"/>
        <item m="1" x="456"/>
        <item m="1" x="80"/>
        <item m="1" x="74"/>
        <item m="1" x="834"/>
        <item m="1" x="849"/>
        <item m="1" x="679"/>
        <item m="1" x="285"/>
        <item m="1" x="95"/>
        <item m="1" x="555"/>
        <item m="1" x="410"/>
        <item m="1" x="691"/>
        <item m="1" x="61"/>
        <item m="1" x="702"/>
        <item m="1" x="816"/>
        <item m="1" x="75"/>
        <item m="1" x="264"/>
        <item m="1" x="31"/>
        <item m="1" x="301"/>
        <item m="1" x="506"/>
        <item m="1" x="414"/>
        <item m="1" x="675"/>
        <item m="1" x="501"/>
        <item m="1" x="358"/>
        <item m="1" x="404"/>
        <item m="1" x="165"/>
        <item m="1" x="487"/>
        <item m="1" x="347"/>
        <item m="1" x="693"/>
        <item m="1" x="100"/>
        <item m="1" x="664"/>
        <item m="1" x="733"/>
        <item m="1" x="307"/>
        <item m="1" x="524"/>
        <item m="1" x="233"/>
        <item m="1" x="412"/>
        <item m="1" x="65"/>
        <item m="1" x="837"/>
        <item m="1" x="753"/>
        <item m="1" x="582"/>
        <item m="1" x="516"/>
        <item m="1" x="738"/>
        <item m="1" x="724"/>
        <item m="1" x="428"/>
        <item m="1" x="191"/>
        <item m="1" x="118"/>
        <item m="1" x="62"/>
        <item m="1" x="553"/>
        <item m="1" x="137"/>
        <item m="1" x="444"/>
        <item m="1" x="363"/>
        <item m="1" x="626"/>
        <item m="1" x="230"/>
        <item m="1" x="159"/>
        <item m="1" x="703"/>
        <item m="1" x="485"/>
        <item m="1" x="439"/>
        <item m="1" x="169"/>
        <item m="1" x="378"/>
        <item m="1" x="299"/>
        <item m="1" x="823"/>
        <item m="1" x="696"/>
        <item m="1" x="527"/>
        <item m="1" x="274"/>
        <item m="1" x="613"/>
        <item m="1" x="615"/>
        <item m="1" x="356"/>
        <item x="25"/>
        <item m="1" x="220"/>
        <item m="1" x="150"/>
        <item m="1" x="171"/>
        <item m="1" x="628"/>
        <item m="1" x="374"/>
        <item m="1" x="497"/>
        <item m="1" x="784"/>
        <item x="17"/>
        <item m="1" x="232"/>
        <item x="14"/>
        <item m="1" x="700"/>
        <item m="1" x="599"/>
        <item m="1" x="818"/>
        <item m="1" x="160"/>
        <item m="1" x="345"/>
        <item m="1" x="510"/>
        <item m="1" x="774"/>
        <item m="1" x="709"/>
        <item m="1" x="377"/>
        <item x="6"/>
        <item m="1" x="609"/>
        <item m="1" x="305"/>
        <item m="1" x="573"/>
        <item m="1" x="695"/>
        <item m="1" x="66"/>
        <item x="26"/>
        <item m="1" x="376"/>
        <item m="1" x="545"/>
        <item m="1" x="824"/>
        <item m="1" x="537"/>
        <item m="1" x="607"/>
        <item m="1" x="424"/>
        <item m="1" x="242"/>
        <item m="1" x="37"/>
        <item m="1" x="361"/>
        <item m="1" x="131"/>
        <item m="1" x="244"/>
        <item m="1" x="292"/>
        <item m="1" x="683"/>
        <item m="1" x="360"/>
        <item m="1" x="164"/>
        <item m="1" x="843"/>
        <item m="1" x="633"/>
        <item x="1"/>
        <item m="1" x="312"/>
        <item m="1" x="327"/>
        <item m="1" x="787"/>
        <item m="1" x="489"/>
        <item m="1" x="195"/>
        <item m="1" x="306"/>
        <item m="1" x="493"/>
        <item m="1" x="241"/>
        <item m="1" x="844"/>
        <item m="1" x="92"/>
        <item m="1" x="156"/>
        <item m="1" x="411"/>
        <item m="1" x="202"/>
        <item m="1" x="534"/>
        <item m="1" x="623"/>
        <item m="1" x="680"/>
        <item m="1" x="73"/>
        <item m="1" x="231"/>
        <item m="1" x="647"/>
        <item m="1" x="249"/>
        <item m="1" x="565"/>
        <item m="1" x="289"/>
        <item m="1" x="288"/>
        <item m="1" x="792"/>
        <item m="1" x="568"/>
        <item m="1" x="707"/>
        <item m="1" x="793"/>
        <item m="1" x="507"/>
        <item m="1" x="116"/>
        <item m="1" x="385"/>
        <item m="1" x="643"/>
        <item m="1" x="469"/>
        <item m="1" x="67"/>
        <item m="1" x="745"/>
        <item m="1" x="268"/>
        <item m="1" x="560"/>
        <item m="1" x="727"/>
        <item m="1" x="316"/>
        <item m="1" x="47"/>
        <item m="1" x="178"/>
        <item m="1" x="708"/>
        <item m="1" x="540"/>
        <item m="1" x="388"/>
        <item m="1" x="182"/>
        <item m="1" x="840"/>
        <item m="1" x="711"/>
        <item m="1" x="589"/>
        <item x="3"/>
        <item x="4"/>
        <item x="5"/>
        <item x="7"/>
        <item x="8"/>
        <item x="9"/>
        <item x="10"/>
        <item x="11"/>
        <item x="12"/>
        <item x="13"/>
        <item x="15"/>
        <item x="16"/>
        <item x="18"/>
        <item x="19"/>
        <item x="20"/>
        <item x="21"/>
        <item x="22"/>
        <item x="23"/>
        <item x="24"/>
      </items>
    </pivotField>
    <pivotField axis="axisRow" compact="0" outline="0" subtotalTop="0" showAll="0" includeNewItemsInFilter="1" defaultSubtotal="0">
      <items count="442">
        <item m="1" x="85"/>
        <item x="22"/>
        <item m="1" x="251"/>
        <item m="1" x="347"/>
        <item m="1" x="32"/>
        <item m="1" x="262"/>
        <item m="1" x="91"/>
        <item m="1" x="129"/>
        <item m="1" x="125"/>
        <item m="1" x="175"/>
        <item m="1" x="298"/>
        <item m="1" x="409"/>
        <item m="1" x="169"/>
        <item m="1" x="139"/>
        <item m="1" x="263"/>
        <item m="1" x="82"/>
        <item m="1" x="414"/>
        <item m="1" x="113"/>
        <item m="1" x="286"/>
        <item m="1" x="120"/>
        <item m="1" x="144"/>
        <item m="1" x="65"/>
        <item m="1" x="386"/>
        <item m="1" x="404"/>
        <item m="1" x="56"/>
        <item m="1" x="181"/>
        <item m="1" x="84"/>
        <item m="1" x="290"/>
        <item m="1" x="210"/>
        <item m="1" x="213"/>
        <item m="1" x="131"/>
        <item m="1" x="406"/>
        <item m="1" x="441"/>
        <item m="1" x="233"/>
        <item m="1" x="140"/>
        <item m="1" x="187"/>
        <item m="1" x="72"/>
        <item m="1" x="48"/>
        <item m="1" x="90"/>
        <item m="1" x="195"/>
        <item m="1" x="200"/>
        <item m="1" x="183"/>
        <item m="1" x="268"/>
        <item m="1" x="250"/>
        <item m="1" x="311"/>
        <item m="1" x="112"/>
        <item m="1" x="51"/>
        <item m="1" x="75"/>
        <item m="1" x="163"/>
        <item m="1" x="363"/>
        <item m="1" x="234"/>
        <item m="1" x="393"/>
        <item m="1" x="235"/>
        <item m="1" x="326"/>
        <item m="1" x="109"/>
        <item m="1" x="288"/>
        <item m="1" x="400"/>
        <item m="1" x="432"/>
        <item m="1" x="212"/>
        <item m="1" x="61"/>
        <item m="1" x="255"/>
        <item m="1" x="232"/>
        <item m="1" x="252"/>
        <item m="1" x="315"/>
        <item m="1" x="101"/>
        <item m="1" x="429"/>
        <item m="1" x="399"/>
        <item m="1" x="98"/>
        <item m="1" x="177"/>
        <item m="1" x="244"/>
        <item m="1" x="424"/>
        <item m="1" x="306"/>
        <item m="1" x="220"/>
        <item m="1" x="36"/>
        <item m="1" x="156"/>
        <item m="1" x="405"/>
        <item m="1" x="186"/>
        <item m="1" x="304"/>
        <item m="1" x="368"/>
        <item m="1" x="369"/>
        <item m="1" x="180"/>
        <item m="1" x="396"/>
        <item x="24"/>
        <item m="1" x="168"/>
        <item m="1" x="266"/>
        <item m="1" x="135"/>
        <item m="1" x="178"/>
        <item m="1" x="174"/>
        <item m="1" x="214"/>
        <item m="1" x="271"/>
        <item m="1" x="136"/>
        <item m="1" x="402"/>
        <item m="1" x="351"/>
        <item m="1" x="45"/>
        <item m="1" x="225"/>
        <item m="1" x="422"/>
        <item m="1" x="428"/>
        <item m="1" x="258"/>
        <item m="1" x="332"/>
        <item m="1" x="130"/>
        <item m="1" x="151"/>
        <item m="1" x="162"/>
        <item m="1" x="365"/>
        <item x="7"/>
        <item m="1" x="413"/>
        <item m="1" x="302"/>
        <item m="1" x="93"/>
        <item m="1" x="285"/>
        <item x="11"/>
        <item m="1" x="29"/>
        <item m="1" x="294"/>
        <item m="1" x="74"/>
        <item m="1" x="165"/>
        <item m="1" x="280"/>
        <item m="1" x="439"/>
        <item m="1" x="204"/>
        <item m="1" x="31"/>
        <item m="1" x="154"/>
        <item m="1" x="382"/>
        <item x="4"/>
        <item m="1" x="70"/>
        <item m="1" x="54"/>
        <item m="1" x="132"/>
        <item m="1" x="407"/>
        <item m="1" x="188"/>
        <item m="1" x="190"/>
        <item m="1" x="103"/>
        <item m="1" x="301"/>
        <item m="1" x="124"/>
        <item m="1" x="155"/>
        <item m="1" x="360"/>
        <item m="1" x="192"/>
        <item m="1" x="209"/>
        <item m="1" x="59"/>
        <item m="1" x="118"/>
        <item m="1" x="384"/>
        <item m="1" x="421"/>
        <item m="1" x="353"/>
        <item m="1" x="238"/>
        <item x="5"/>
        <item m="1" x="114"/>
        <item m="1" x="231"/>
        <item m="1" x="419"/>
        <item m="1" x="218"/>
        <item m="1" x="92"/>
        <item m="1" x="260"/>
        <item m="1" x="265"/>
        <item m="1" x="313"/>
        <item m="1" x="264"/>
        <item m="1" x="321"/>
        <item m="1" x="355"/>
        <item m="1" x="367"/>
        <item m="1" x="66"/>
        <item m="1" x="38"/>
        <item m="1" x="330"/>
        <item m="1" x="77"/>
        <item m="1" x="111"/>
        <item m="1" x="230"/>
        <item m="1" x="241"/>
        <item m="1" x="245"/>
        <item m="1" x="374"/>
        <item m="1" x="437"/>
        <item m="1" x="215"/>
        <item m="1" x="216"/>
        <item m="1" x="362"/>
        <item m="1" x="149"/>
        <item m="1" x="152"/>
        <item m="1" x="430"/>
        <item m="1" x="340"/>
        <item m="1" x="172"/>
        <item m="1" x="27"/>
        <item m="1" x="184"/>
        <item m="1" x="329"/>
        <item m="1" x="41"/>
        <item m="1" x="392"/>
        <item m="1" x="86"/>
        <item m="1" x="412"/>
        <item m="1" x="71"/>
        <item m="1" x="240"/>
        <item m="1" x="247"/>
        <item m="1" x="394"/>
        <item m="1" x="257"/>
        <item m="1" x="150"/>
        <item m="1" x="110"/>
        <item m="1" x="39"/>
        <item m="1" x="58"/>
        <item m="1" x="55"/>
        <item m="1" x="283"/>
        <item m="1" x="380"/>
        <item x="13"/>
        <item x="10"/>
        <item m="1" x="281"/>
        <item m="1" x="60"/>
        <item m="1" x="327"/>
        <item m="1" x="337"/>
        <item m="1" x="350"/>
        <item m="1" x="401"/>
        <item m="1" x="134"/>
        <item m="1" x="345"/>
        <item m="1" x="418"/>
        <item m="1" x="67"/>
        <item m="1" x="62"/>
        <item m="1" x="107"/>
        <item m="1" x="246"/>
        <item m="1" x="284"/>
        <item m="1" x="88"/>
        <item m="1" x="37"/>
        <item m="1" x="335"/>
        <item m="1" x="198"/>
        <item m="1" x="121"/>
        <item m="1" x="226"/>
        <item x="6"/>
        <item m="1" x="221"/>
        <item m="1" x="242"/>
        <item m="1" x="325"/>
        <item m="1" x="274"/>
        <item m="1" x="303"/>
        <item m="1" x="159"/>
        <item m="1" x="314"/>
        <item m="1" x="390"/>
        <item m="1" x="385"/>
        <item m="1" x="361"/>
        <item m="1" x="170"/>
        <item m="1" x="395"/>
        <item x="20"/>
        <item m="1" x="338"/>
        <item m="1" x="352"/>
        <item m="1" x="334"/>
        <item m="1" x="278"/>
        <item m="1" x="300"/>
        <item m="1" x="28"/>
        <item m="1" x="79"/>
        <item m="1" x="127"/>
        <item m="1" x="333"/>
        <item m="1" x="146"/>
        <item m="1" x="307"/>
        <item m="1" x="99"/>
        <item m="1" x="348"/>
        <item m="1" x="354"/>
        <item m="1" x="370"/>
        <item m="1" x="269"/>
        <item m="1" x="145"/>
        <item m="1" x="366"/>
        <item m="1" x="391"/>
        <item m="1" x="205"/>
        <item m="1" x="342"/>
        <item m="1" x="63"/>
        <item x="25"/>
        <item m="1" x="308"/>
        <item m="1" x="157"/>
        <item m="1" x="106"/>
        <item m="1" x="164"/>
        <item m="1" x="270"/>
        <item m="1" x="292"/>
        <item m="1" x="379"/>
        <item m="1" x="398"/>
        <item m="1" x="293"/>
        <item m="1" x="201"/>
        <item m="1" x="100"/>
        <item m="1" x="388"/>
        <item m="1" x="133"/>
        <item m="1" x="87"/>
        <item m="1" x="359"/>
        <item m="1" x="137"/>
        <item m="1" x="310"/>
        <item m="1" x="403"/>
        <item m="1" x="383"/>
        <item m="1" x="227"/>
        <item m="1" x="256"/>
        <item m="1" x="42"/>
        <item m="1" x="275"/>
        <item m="1" x="126"/>
        <item m="1" x="34"/>
        <item m="1" x="339"/>
        <item m="1" x="317"/>
        <item m="1" x="357"/>
        <item m="1" x="276"/>
        <item m="1" x="254"/>
        <item x="15"/>
        <item m="1" x="410"/>
        <item m="1" x="289"/>
        <item m="1" x="46"/>
        <item m="1" x="76"/>
        <item m="1" x="272"/>
        <item m="1" x="81"/>
        <item m="1" x="143"/>
        <item m="1" x="211"/>
        <item m="1" x="224"/>
        <item m="1" x="117"/>
        <item m="1" x="173"/>
        <item x="3"/>
        <item m="1" x="427"/>
        <item m="1" x="94"/>
        <item m="1" x="299"/>
        <item x="1"/>
        <item m="1" x="291"/>
        <item m="1" x="128"/>
        <item m="1" x="381"/>
        <item m="1" x="44"/>
        <item m="1" x="78"/>
        <item x="21"/>
        <item m="1" x="425"/>
        <item m="1" x="433"/>
        <item m="1" x="273"/>
        <item m="1" x="228"/>
        <item m="1" x="166"/>
        <item m="1" x="349"/>
        <item m="1" x="171"/>
        <item m="1" x="123"/>
        <item m="1" x="364"/>
        <item m="1" x="420"/>
        <item m="1" x="116"/>
        <item m="1" x="356"/>
        <item m="1" x="203"/>
        <item m="1" x="89"/>
        <item m="1" x="206"/>
        <item m="1" x="115"/>
        <item m="1" x="189"/>
        <item m="1" x="343"/>
        <item m="1" x="142"/>
        <item m="1" x="95"/>
        <item m="1" x="202"/>
        <item m="1" x="435"/>
        <item m="1" x="312"/>
        <item m="1" x="346"/>
        <item m="1" x="434"/>
        <item m="1" x="53"/>
        <item m="1" x="97"/>
        <item m="1" x="153"/>
        <item m="1" x="193"/>
        <item m="1" x="236"/>
        <item m="1" x="243"/>
        <item m="1" x="68"/>
        <item m="1" x="320"/>
        <item m="1" x="375"/>
        <item m="1" x="344"/>
        <item m="1" x="208"/>
        <item m="1" x="319"/>
        <item m="1" x="237"/>
        <item m="1" x="138"/>
        <item m="1" x="389"/>
        <item m="1" x="196"/>
        <item m="1" x="423"/>
        <item m="1" x="387"/>
        <item m="1" x="358"/>
        <item m="1" x="322"/>
        <item m="1" x="217"/>
        <item m="1" x="416"/>
        <item m="1" x="47"/>
        <item m="1" x="279"/>
        <item x="17"/>
        <item m="1" x="371"/>
        <item m="1" x="305"/>
        <item m="1" x="309"/>
        <item m="1" x="158"/>
        <item m="1" x="431"/>
        <item m="1" x="296"/>
        <item m="1" x="194"/>
        <item m="1" x="341"/>
        <item m="1" x="248"/>
        <item m="1" x="160"/>
        <item m="1" x="199"/>
        <item m="1" x="277"/>
        <item m="1" x="49"/>
        <item m="1" x="50"/>
        <item m="1" x="176"/>
        <item m="1" x="328"/>
        <item x="23"/>
        <item m="1" x="239"/>
        <item m="1" x="259"/>
        <item m="1" x="316"/>
        <item m="1" x="331"/>
        <item m="1" x="411"/>
        <item m="1" x="73"/>
        <item m="1" x="253"/>
        <item x="18"/>
        <item m="1" x="415"/>
        <item m="1" x="436"/>
        <item m="1" x="30"/>
        <item m="1" x="80"/>
        <item m="1" x="185"/>
        <item x="16"/>
        <item m="1" x="378"/>
        <item x="14"/>
        <item m="1" x="372"/>
        <item m="1" x="219"/>
        <item m="1" x="83"/>
        <item m="1" x="373"/>
        <item m="1" x="161"/>
        <item x="0"/>
        <item m="1" x="249"/>
        <item m="1" x="105"/>
        <item m="1" x="223"/>
        <item m="1" x="182"/>
        <item x="19"/>
        <item m="1" x="426"/>
        <item m="1" x="297"/>
        <item m="1" x="108"/>
        <item m="1" x="191"/>
        <item x="8"/>
        <item m="1" x="336"/>
        <item m="1" x="440"/>
        <item m="1" x="222"/>
        <item m="1" x="376"/>
        <item m="1" x="197"/>
        <item m="1" x="261"/>
        <item m="1" x="287"/>
        <item x="12"/>
        <item m="1" x="179"/>
        <item x="2"/>
        <item m="1" x="122"/>
        <item x="9"/>
        <item m="1" x="408"/>
        <item m="1" x="141"/>
        <item m="1" x="40"/>
        <item x="26"/>
        <item m="1" x="377"/>
        <item m="1" x="148"/>
        <item m="1" x="96"/>
        <item m="1" x="69"/>
        <item m="1" x="52"/>
        <item m="1" x="229"/>
        <item m="1" x="417"/>
        <item m="1" x="33"/>
        <item m="1" x="267"/>
        <item m="1" x="64"/>
        <item m="1" x="57"/>
        <item m="1" x="43"/>
        <item m="1" x="323"/>
        <item m="1" x="207"/>
        <item m="1" x="104"/>
        <item m="1" x="397"/>
        <item m="1" x="102"/>
        <item m="1" x="167"/>
        <item m="1" x="119"/>
        <item m="1" x="438"/>
        <item m="1" x="35"/>
        <item m="1" x="147"/>
        <item m="1" x="282"/>
        <item m="1" x="295"/>
        <item m="1" x="324"/>
        <item m="1" x="318"/>
      </items>
    </pivotField>
    <pivotField axis="axisRow" compact="0" outline="0" subtotalTop="0" showAll="0" includeNewItemsInFilter="1" defaultSubtotal="0">
      <items count="60">
        <item m="1" x="40"/>
        <item m="1" x="54"/>
        <item m="1" x="45"/>
        <item m="1" x="2"/>
        <item m="1" x="29"/>
        <item m="1" x="13"/>
        <item m="1" x="58"/>
        <item m="1" x="19"/>
        <item m="1" x="57"/>
        <item m="1" x="26"/>
        <item m="1" x="27"/>
        <item m="1" x="11"/>
        <item x="0"/>
        <item m="1" x="22"/>
        <item m="1" x="52"/>
        <item m="1" x="51"/>
        <item m="1" x="55"/>
        <item m="1" x="30"/>
        <item m="1" x="28"/>
        <item m="1" x="21"/>
        <item m="1" x="48"/>
        <item m="1" x="7"/>
        <item m="1" x="32"/>
        <item m="1" x="18"/>
        <item m="1" x="35"/>
        <item m="1" x="10"/>
        <item m="1" x="38"/>
        <item m="1" x="1"/>
        <item m="1" x="44"/>
        <item m="1" x="14"/>
        <item m="1" x="12"/>
        <item m="1" x="37"/>
        <item m="1" x="46"/>
        <item m="1" x="33"/>
        <item m="1" x="5"/>
        <item m="1" x="16"/>
        <item m="1" x="36"/>
        <item m="1" x="39"/>
        <item m="1" x="15"/>
        <item m="1" x="9"/>
        <item m="1" x="8"/>
        <item m="1" x="42"/>
        <item m="1" x="20"/>
        <item m="1" x="49"/>
        <item m="1" x="3"/>
        <item m="1" x="56"/>
        <item m="1" x="24"/>
        <item m="1" x="6"/>
        <item m="1" x="31"/>
        <item m="1" x="4"/>
        <item m="1" x="34"/>
        <item m="1" x="17"/>
        <item m="1" x="59"/>
        <item m="1" x="47"/>
        <item m="1" x="50"/>
        <item m="1" x="23"/>
        <item m="1" x="53"/>
        <item m="1" x="43"/>
        <item m="1" x="25"/>
        <item m="1" x="41"/>
      </items>
    </pivotField>
    <pivotField axis="axisRow" compact="0" outline="0" subtotalTop="0" showAll="0" includeNewItemsInFilter="1" defaultSubtotal="0">
      <items count="762">
        <item m="1" x="2"/>
        <item m="1" x="475"/>
        <item m="1" x="99"/>
        <item m="1" x="413"/>
        <item m="1" x="442"/>
        <item m="1" x="232"/>
        <item m="1" x="528"/>
        <item m="1" x="617"/>
        <item m="1" x="721"/>
        <item m="1" x="742"/>
        <item m="1" x="343"/>
        <item m="1" x="685"/>
        <item m="1" x="313"/>
        <item m="1" x="679"/>
        <item m="1" x="484"/>
        <item m="1" x="38"/>
        <item m="1" x="432"/>
        <item m="1" x="15"/>
        <item m="1" x="345"/>
        <item m="1" x="724"/>
        <item m="1" x="486"/>
        <item m="1" x="134"/>
        <item m="1" x="560"/>
        <item m="1" x="713"/>
        <item m="1" x="613"/>
        <item m="1" x="39"/>
        <item m="1" x="112"/>
        <item m="1" x="608"/>
        <item m="1" x="337"/>
        <item m="1" x="498"/>
        <item m="1" x="754"/>
        <item m="1" x="607"/>
        <item m="1" x="96"/>
        <item m="1" x="349"/>
        <item m="1" x="301"/>
        <item m="1" x="587"/>
        <item m="1" x="535"/>
        <item m="1" x="368"/>
        <item m="1" x="215"/>
        <item m="1" x="420"/>
        <item m="1" x="256"/>
        <item m="1" x="386"/>
        <item m="1" x="135"/>
        <item m="1" x="602"/>
        <item m="1" x="151"/>
        <item m="1" x="674"/>
        <item m="1" x="490"/>
        <item m="1" x="266"/>
        <item m="1" x="26"/>
        <item m="1" x="389"/>
        <item m="1" x="423"/>
        <item m="1" x="722"/>
        <item m="1" x="5"/>
        <item m="1" x="35"/>
        <item m="1" x="54"/>
        <item m="1" x="64"/>
        <item m="1" x="34"/>
        <item m="1" x="723"/>
        <item m="1" x="662"/>
        <item m="1" x="194"/>
        <item m="1" x="455"/>
        <item m="1" x="445"/>
        <item m="1" x="406"/>
        <item m="1" x="692"/>
        <item m="1" x="101"/>
        <item m="1" x="577"/>
        <item m="1" x="739"/>
        <item m="1" x="468"/>
        <item m="1" x="676"/>
        <item m="1" x="390"/>
        <item m="1" x="527"/>
        <item m="1" x="656"/>
        <item m="1" x="185"/>
        <item m="1" x="471"/>
        <item m="1" x="324"/>
        <item m="1" x="217"/>
        <item m="1" x="516"/>
        <item m="1" x="695"/>
        <item m="1" x="487"/>
        <item m="1" x="437"/>
        <item m="1" x="204"/>
        <item m="1" x="149"/>
        <item m="1" x="693"/>
        <item m="1" x="27"/>
        <item m="1" x="272"/>
        <item m="1" x="47"/>
        <item m="1" x="540"/>
        <item m="1" x="6"/>
        <item m="1" x="328"/>
        <item m="1" x="529"/>
        <item m="1" x="76"/>
        <item m="1" x="382"/>
        <item m="1" x="164"/>
        <item m="1" x="582"/>
        <item m="1" x="231"/>
        <item m="1" x="277"/>
        <item m="1" x="45"/>
        <item m="1" x="315"/>
        <item m="1" x="293"/>
        <item m="1" x="506"/>
        <item m="1" x="664"/>
        <item m="1" x="265"/>
        <item m="1" x="89"/>
        <item m="1" x="139"/>
        <item m="1" x="350"/>
        <item m="1" x="665"/>
        <item m="1" x="719"/>
        <item m="1" x="103"/>
        <item m="1" x="162"/>
        <item m="1" x="138"/>
        <item m="1" x="10"/>
        <item m="1" x="148"/>
        <item m="1" x="118"/>
        <item m="1" x="599"/>
        <item m="1" x="201"/>
        <item m="1" x="737"/>
        <item m="1" x="458"/>
        <item m="1" x="588"/>
        <item m="1" x="180"/>
        <item m="1" x="181"/>
        <item m="1" x="691"/>
        <item m="1" x="622"/>
        <item m="1" x="367"/>
        <item m="1" x="62"/>
        <item m="1" x="634"/>
        <item m="1" x="318"/>
        <item m="1" x="565"/>
        <item m="1" x="131"/>
        <item m="1" x="581"/>
        <item m="1" x="654"/>
        <item m="1" x="198"/>
        <item m="1" x="326"/>
        <item m="1" x="278"/>
        <item m="1" x="749"/>
        <item m="1" x="504"/>
        <item m="1" x="493"/>
        <item m="1" x="69"/>
        <item m="1" x="701"/>
        <item m="1" x="451"/>
        <item m="1" x="259"/>
        <item m="1" x="22"/>
        <item m="1" x="514"/>
        <item m="1" x="257"/>
        <item m="1" x="636"/>
        <item m="1" x="482"/>
        <item m="1" x="224"/>
        <item m="1" x="407"/>
        <item m="1" x="51"/>
        <item m="1" x="684"/>
        <item m="1" x="476"/>
        <item m="1" x="503"/>
        <item m="1" x="711"/>
        <item m="1" x="290"/>
        <item m="1" x="291"/>
        <item m="1" x="255"/>
        <item m="1" x="751"/>
        <item m="1" x="712"/>
        <item m="1" x="431"/>
        <item m="1" x="703"/>
        <item m="1" x="383"/>
        <item m="1" x="87"/>
        <item m="1" x="239"/>
        <item m="1" x="229"/>
        <item m="1" x="758"/>
        <item m="1" x="549"/>
        <item m="1" x="753"/>
        <item m="1" x="395"/>
        <item m="1" x="642"/>
        <item m="1" x="186"/>
        <item m="1" x="92"/>
        <item m="1" x="20"/>
        <item m="1" x="474"/>
        <item m="1" x="220"/>
        <item m="1" x="399"/>
        <item m="1" x="132"/>
        <item m="1" x="589"/>
        <item m="1" x="258"/>
        <item m="1" x="649"/>
        <item m="1" x="128"/>
        <item m="1" x="196"/>
        <item m="1" x="381"/>
        <item m="1" x="575"/>
        <item m="1" x="300"/>
        <item m="1" x="448"/>
        <item m="1" x="56"/>
        <item m="1" x="755"/>
        <item m="1" x="757"/>
        <item m="1" x="436"/>
        <item m="1" x="720"/>
        <item m="1" x="29"/>
        <item m="1" x="275"/>
        <item m="1" x="422"/>
        <item m="1" x="133"/>
        <item m="1" x="500"/>
        <item m="1" x="554"/>
        <item m="1" x="208"/>
        <item m="1" x="417"/>
        <item m="1" x="243"/>
        <item m="1" x="73"/>
        <item m="1" x="507"/>
        <item m="1" x="396"/>
        <item m="1" x="734"/>
        <item m="1" x="331"/>
        <item m="1" x="388"/>
        <item m="1" x="621"/>
        <item m="1" x="375"/>
        <item m="1" x="629"/>
        <item m="1" x="251"/>
        <item m="1" x="158"/>
        <item m="1" x="95"/>
        <item m="1" x="392"/>
        <item m="1" x="130"/>
        <item m="1" x="429"/>
        <item m="1" x="226"/>
        <item m="1" x="460"/>
        <item m="1" x="294"/>
        <item m="1" x="102"/>
        <item m="1" x="401"/>
        <item m="1" x="17"/>
        <item m="1" x="562"/>
        <item m="1" x="596"/>
        <item m="1" x="213"/>
        <item m="1" x="42"/>
        <item m="1" x="276"/>
        <item m="1" x="289"/>
        <item m="1" x="123"/>
        <item m="1" x="281"/>
        <item m="1" x="619"/>
        <item m="1" x="526"/>
        <item m="1" x="141"/>
        <item m="1" x="661"/>
        <item m="1" x="147"/>
        <item m="1" x="663"/>
        <item m="1" x="124"/>
        <item m="1" x="200"/>
        <item m="1" x="593"/>
        <item m="1" x="532"/>
        <item m="1" x="65"/>
        <item m="1" x="472"/>
        <item m="1" x="604"/>
        <item m="1" x="403"/>
        <item m="1" x="309"/>
        <item m="1" x="19"/>
        <item m="1" x="412"/>
        <item m="1" x="110"/>
        <item m="1" x="454"/>
        <item m="1" x="746"/>
        <item m="1" x="72"/>
        <item m="1" x="211"/>
        <item m="1" x="678"/>
        <item m="1" x="61"/>
        <item m="1" x="4"/>
        <item m="1" x="600"/>
        <item m="1" x="530"/>
        <item m="1" x="531"/>
        <item m="1" x="16"/>
        <item m="1" x="238"/>
        <item m="1" x="669"/>
        <item m="1" x="404"/>
        <item m="1" x="237"/>
        <item m="1" x="537"/>
        <item m="1" x="379"/>
        <item m="1" x="298"/>
        <item m="1" x="53"/>
        <item m="1" x="172"/>
        <item m="1" x="280"/>
        <item m="1" x="320"/>
        <item m="1" x="189"/>
        <item m="1" x="193"/>
        <item m="1" x="521"/>
        <item m="1" x="632"/>
        <item m="1" x="415"/>
        <item m="1" x="651"/>
        <item m="1" x="614"/>
        <item m="1" x="219"/>
        <item m="1" x="625"/>
        <item m="1" x="387"/>
        <item m="1" x="129"/>
        <item m="1" x="250"/>
        <item m="1" x="205"/>
        <item m="1" x="637"/>
        <item m="1" x="447"/>
        <item m="1" x="11"/>
        <item m="1" x="372"/>
        <item m="1" x="397"/>
        <item m="1" x="456"/>
        <item m="1" x="166"/>
        <item m="1" x="652"/>
        <item m="1" x="488"/>
        <item m="1" x="391"/>
        <item m="1" x="351"/>
        <item m="1" x="609"/>
        <item m="1" x="84"/>
        <item m="1" x="708"/>
        <item m="1" x="150"/>
        <item m="1" x="414"/>
        <item m="1" x="306"/>
        <item m="1" x="292"/>
        <item m="1" x="245"/>
        <item m="1" x="686"/>
        <item m="1" x="706"/>
        <item m="1" x="573"/>
        <item m="1" x="505"/>
        <item m="1" x="125"/>
        <item m="1" x="12"/>
        <item m="1" x="699"/>
        <item m="1" x="85"/>
        <item m="1" x="122"/>
        <item m="1" x="732"/>
        <item m="1" x="519"/>
        <item m="1" x="305"/>
        <item m="1" x="677"/>
        <item m="1" x="601"/>
        <item m="1" x="592"/>
        <item m="1" x="317"/>
        <item m="1" x="68"/>
        <item m="1" x="430"/>
        <item m="1" x="203"/>
        <item m="1" x="338"/>
        <item m="1" x="52"/>
        <item m="1" x="479"/>
        <item m="1" x="126"/>
        <item m="1" x="672"/>
        <item m="1" x="444"/>
        <item m="1" x="564"/>
        <item m="1" x="86"/>
        <item m="1" x="668"/>
        <item m="1" x="308"/>
        <item m="1" x="152"/>
        <item m="1" x="463"/>
        <item m="1" x="655"/>
        <item m="1" x="261"/>
        <item m="1" x="518"/>
        <item m="1" x="571"/>
        <item m="1" x="236"/>
        <item m="1" x="314"/>
        <item m="1" x="733"/>
        <item m="1" x="329"/>
        <item m="1" x="365"/>
        <item m="1" x="254"/>
        <item m="1" x="263"/>
        <item m="1" x="591"/>
        <item m="1" x="618"/>
        <item m="1" x="358"/>
        <item m="1" x="650"/>
        <item m="1" x="268"/>
        <item m="1" x="578"/>
        <item m="1" x="304"/>
        <item m="1" x="221"/>
        <item m="1" x="760"/>
        <item m="1" x="222"/>
        <item m="1" x="623"/>
        <item m="1" x="325"/>
        <item m="1" x="356"/>
        <item m="1" x="402"/>
        <item m="1" x="13"/>
        <item m="1" x="49"/>
        <item m="1" x="1"/>
        <item m="1" x="248"/>
        <item m="1" x="594"/>
        <item m="1" x="646"/>
        <item m="1" x="244"/>
        <item m="1" x="449"/>
        <item m="1" x="459"/>
        <item m="1" x="569"/>
        <item m="1" x="161"/>
        <item m="1" x="552"/>
        <item m="1" x="727"/>
        <item m="1" x="743"/>
        <item m="1" x="249"/>
        <item m="1" x="191"/>
        <item m="1" x="192"/>
        <item m="1" x="738"/>
        <item m="1" x="142"/>
        <item m="1" x="439"/>
        <item m="1" x="438"/>
        <item m="1" x="704"/>
        <item m="1" x="66"/>
        <item m="1" x="620"/>
        <item m="1" x="9"/>
        <item m="1" x="411"/>
        <item m="1" x="50"/>
        <item m="1" x="209"/>
        <item m="1" x="55"/>
        <item m="1" x="71"/>
        <item m="1" x="77"/>
        <item m="1" x="14"/>
        <item m="1" x="605"/>
        <item m="1" x="114"/>
        <item m="1" x="491"/>
        <item m="1" x="443"/>
        <item m="1" x="163"/>
        <item m="1" x="323"/>
        <item m="1" x="90"/>
        <item m="1" x="603"/>
        <item m="1" x="335"/>
        <item m="1" x="43"/>
        <item m="1" x="145"/>
        <item m="1" x="393"/>
        <item m="1" x="295"/>
        <item m="1" x="319"/>
        <item m="1" x="670"/>
        <item m="1" x="752"/>
        <item m="1" x="671"/>
        <item m="1" x="626"/>
        <item m="1" x="551"/>
        <item m="1" x="37"/>
        <item m="1" x="25"/>
        <item m="1" x="353"/>
        <item m="1" x="473"/>
        <item m="1" x="182"/>
        <item m="1" x="545"/>
        <item m="1" x="364"/>
        <item m="1" x="453"/>
        <item m="1" x="355"/>
        <item m="1" x="541"/>
        <item m="1" x="361"/>
        <item m="1" x="700"/>
        <item m="1" x="63"/>
        <item m="1" x="659"/>
        <item m="1" x="750"/>
        <item m="1" x="177"/>
        <item m="1" x="44"/>
        <item m="1" x="175"/>
        <item m="1" x="481"/>
        <item m="1" x="216"/>
        <item m="1" x="513"/>
        <item m="1" x="559"/>
        <item m="1" x="611"/>
        <item m="1" x="680"/>
        <item m="1" x="638"/>
        <item m="1" x="322"/>
        <item m="1" x="501"/>
        <item m="1" x="682"/>
        <item m="1" x="418"/>
        <item m="1" x="214"/>
        <item m="1" x="144"/>
        <item m="1" x="434"/>
        <item m="1" x="697"/>
        <item m="1" x="446"/>
        <item m="1" x="173"/>
        <item m="1" x="688"/>
        <item m="1" x="171"/>
        <item m="1" x="332"/>
        <item m="1" x="31"/>
        <item m="1" x="67"/>
        <item m="1" x="32"/>
        <item m="1" x="583"/>
        <item m="1" x="206"/>
        <item m="1" x="299"/>
        <item m="1" x="579"/>
        <item m="1" x="18"/>
        <item m="1" x="321"/>
        <item m="1" x="168"/>
        <item m="1" x="137"/>
        <item m="1" x="612"/>
        <item m="1" x="547"/>
        <item m="1" x="631"/>
        <item m="1" x="24"/>
        <item m="1" x="341"/>
        <item m="1" x="378"/>
        <item m="1" x="80"/>
        <item m="1" x="409"/>
        <item m="1" x="271"/>
        <item m="1" x="756"/>
        <item m="1" x="240"/>
        <item m="1" x="496"/>
        <item m="1" x="502"/>
        <item m="1" x="715"/>
        <item m="1" x="741"/>
        <item m="1" x="544"/>
        <item m="1" x="610"/>
        <item m="1" x="385"/>
        <item m="1" x="546"/>
        <item m="1" x="207"/>
        <item m="1" x="538"/>
        <item m="1" x="241"/>
        <item m="1" x="747"/>
        <item m="1" x="360"/>
        <item m="1" x="327"/>
        <item m="1" x="683"/>
        <item m="1" x="143"/>
        <item m="1" x="297"/>
        <item m="1" x="7"/>
        <item m="1" x="735"/>
        <item m="1" x="548"/>
        <item m="1" x="524"/>
        <item m="1" x="183"/>
        <item m="1" x="572"/>
        <item m="1" x="46"/>
        <item m="1" x="36"/>
        <item m="1" x="707"/>
        <item m="1" x="576"/>
        <item m="1" x="710"/>
        <item m="1" x="714"/>
        <item m="1" x="120"/>
        <item m="1" x="643"/>
        <item m="1" x="648"/>
        <item m="1" x="467"/>
        <item m="1" x="590"/>
        <item m="1" x="354"/>
        <item m="1" x="627"/>
        <item m="1" x="104"/>
        <item m="1" x="357"/>
        <item m="1" x="154"/>
        <item m="1" x="312"/>
        <item m="1" x="525"/>
        <item m="1" x="462"/>
        <item m="1" x="624"/>
        <item m="1" x="75"/>
        <item m="1" x="461"/>
        <item m="1" x="718"/>
        <item m="1" x="628"/>
        <item m="1" x="558"/>
        <item m="1" x="230"/>
        <item m="1" x="234"/>
        <item m="1" x="91"/>
        <item m="1" x="410"/>
        <item m="1" x="83"/>
        <item m="1" x="246"/>
        <item m="1" x="717"/>
        <item m="1" x="470"/>
        <item m="1" x="3"/>
        <item m="1" x="586"/>
        <item m="1" x="286"/>
        <item m="1" x="542"/>
        <item m="1" x="597"/>
        <item m="1" x="23"/>
        <item m="1" x="483"/>
        <item m="1" x="210"/>
        <item m="1" x="508"/>
        <item m="1" x="242"/>
        <item m="1" x="274"/>
        <item m="1" x="658"/>
        <item m="1" x="457"/>
        <item m="1" x="310"/>
        <item m="1" x="247"/>
        <item m="1" x="127"/>
        <item m="1" x="687"/>
        <item m="1" x="284"/>
        <item m="1" x="520"/>
        <item m="1" x="40"/>
        <item m="1" x="260"/>
        <item m="1" x="705"/>
        <item m="1" x="117"/>
        <item m="1" x="153"/>
        <item m="1" x="553"/>
        <item m="1" x="273"/>
        <item m="1" x="115"/>
        <item m="1" x="657"/>
        <item m="1" x="218"/>
        <item m="1" x="156"/>
        <item m="1" x="195"/>
        <item m="1" x="645"/>
        <item m="1" x="698"/>
        <item m="1" x="346"/>
        <item m="1" x="262"/>
        <item m="1" x="302"/>
        <item m="1" x="269"/>
        <item m="1" x="109"/>
        <item m="1" x="184"/>
        <item m="1" x="21"/>
        <item m="1" x="425"/>
        <item m="1" x="8"/>
        <item m="1" x="111"/>
        <item m="1" x="170"/>
        <item m="1" x="252"/>
        <item m="1" x="441"/>
        <item m="1" x="79"/>
        <item m="1" x="376"/>
        <item m="1" x="641"/>
        <item m="1" x="492"/>
        <item m="1" x="30"/>
        <item m="1" x="108"/>
        <item m="1" x="745"/>
        <item m="1" x="615"/>
        <item m="1" x="70"/>
        <item m="1" x="179"/>
        <item m="1" x="433"/>
        <item m="1" x="48"/>
        <item m="1" x="761"/>
        <item m="1" x="522"/>
        <item m="1" x="465"/>
        <item m="1" x="174"/>
        <item m="1" x="197"/>
        <item m="1" x="352"/>
        <item m="1" x="647"/>
        <item m="1" x="97"/>
        <item m="1" x="370"/>
        <item m="1" x="344"/>
        <item m="1" x="421"/>
        <item m="1" x="729"/>
        <item m="1" x="307"/>
        <item m="1" x="419"/>
        <item m="1" x="477"/>
        <item m="1" x="666"/>
        <item m="1" x="639"/>
        <item m="1" x="400"/>
        <item m="1" x="633"/>
        <item m="1" x="116"/>
        <item m="1" x="167"/>
        <item m="1" x="405"/>
        <item m="1" x="60"/>
        <item m="1" x="570"/>
        <item m="1" x="464"/>
        <item m="1" x="730"/>
        <item m="1" x="264"/>
        <item m="1" x="427"/>
        <item m="1" x="106"/>
        <item m="1" x="279"/>
        <item m="1" x="347"/>
        <item m="1" x="740"/>
        <item m="1" x="316"/>
        <item m="1" x="169"/>
        <item m="1" x="736"/>
        <item m="1" x="716"/>
        <item m="1" x="146"/>
        <item m="1" x="233"/>
        <item m="1" x="416"/>
        <item m="1" x="384"/>
        <item m="1" x="188"/>
        <item m="1" x="339"/>
        <item m="1" x="136"/>
        <item m="1" x="681"/>
        <item m="1" x="550"/>
        <item m="1" x="644"/>
        <item m="1" x="348"/>
        <item m="1" x="606"/>
        <item m="1" x="574"/>
        <item m="1" x="41"/>
        <item m="1" x="480"/>
        <item m="1" x="121"/>
        <item m="1" x="140"/>
        <item m="1" x="296"/>
        <item m="1" x="616"/>
        <item m="1" x="585"/>
        <item m="1" x="744"/>
        <item m="1" x="673"/>
        <item m="1" x="566"/>
        <item m="1" x="227"/>
        <item m="1" x="689"/>
        <item m="1" x="398"/>
        <item m="1" x="509"/>
        <item m="1" x="88"/>
        <item m="1" x="426"/>
        <item m="1" x="178"/>
        <item m="1" x="374"/>
        <item m="1" x="155"/>
        <item m="1" x="93"/>
        <item m="1" x="74"/>
        <item m="1" x="366"/>
        <item m="1" x="58"/>
        <item m="1" x="435"/>
        <item m="1" x="510"/>
        <item m="1" x="511"/>
        <item m="1" x="497"/>
        <item m="1" x="176"/>
        <item m="1" x="557"/>
        <item m="1" x="81"/>
        <item m="1" x="440"/>
        <item m="1" x="33"/>
        <item m="1" x="533"/>
        <item m="1" x="285"/>
        <item m="1" x="287"/>
        <item m="1" x="100"/>
        <item m="1" x="595"/>
        <item m="1" x="235"/>
        <item m="1" x="640"/>
        <item m="1" x="726"/>
        <item m="1" x="543"/>
        <item m="1" x="82"/>
        <item m="1" x="157"/>
        <item m="1" x="311"/>
        <item m="1" x="359"/>
        <item m="1" x="536"/>
        <item m="1" x="107"/>
        <item m="1" x="759"/>
        <item m="1" x="709"/>
        <item m="1" x="630"/>
        <item m="1" x="330"/>
        <item m="1" x="675"/>
        <item m="1" x="555"/>
        <item m="1" x="59"/>
        <item m="1" x="377"/>
        <item m="1" x="394"/>
        <item m="1" x="253"/>
        <item m="1" x="98"/>
        <item m="1" x="187"/>
        <item m="1" x="731"/>
        <item m="1" x="517"/>
        <item m="1" x="515"/>
        <item m="1" x="702"/>
        <item m="1" x="428"/>
        <item m="1" x="494"/>
        <item m="1" x="584"/>
        <item m="1" x="424"/>
        <item m="1" x="190"/>
        <item m="1" x="223"/>
        <item m="1" x="267"/>
        <item m="1" x="336"/>
        <item x="0"/>
        <item m="1" x="499"/>
        <item m="1" x="478"/>
        <item m="1" x="653"/>
        <item m="1" x="78"/>
        <item m="1" x="469"/>
        <item m="1" x="303"/>
        <item m="1" x="728"/>
        <item m="1" x="333"/>
        <item m="1" x="270"/>
        <item m="1" x="489"/>
        <item m="1" x="288"/>
        <item m="1" x="113"/>
        <item m="1" x="635"/>
        <item m="1" x="228"/>
        <item m="1" x="57"/>
        <item m="1" x="202"/>
        <item m="1" x="690"/>
        <item m="1" x="160"/>
        <item m="1" x="556"/>
        <item m="1" x="452"/>
        <item m="1" x="563"/>
        <item m="1" x="539"/>
        <item m="1" x="523"/>
        <item m="1" x="28"/>
        <item m="1" x="567"/>
        <item m="1" x="283"/>
        <item m="1" x="334"/>
        <item m="1" x="363"/>
        <item m="1" x="748"/>
        <item m="1" x="371"/>
        <item m="1" x="373"/>
        <item m="1" x="212"/>
        <item m="1" x="282"/>
        <item m="1" x="450"/>
        <item m="1" x="534"/>
        <item m="1" x="512"/>
        <item m="1" x="485"/>
        <item m="1" x="119"/>
        <item m="1" x="362"/>
        <item m="1" x="694"/>
        <item m="1" x="225"/>
        <item m="1" x="598"/>
        <item m="1" x="696"/>
        <item m="1" x="340"/>
        <item m="1" x="580"/>
        <item m="1" x="105"/>
        <item m="1" x="725"/>
        <item m="1" x="660"/>
        <item m="1" x="199"/>
        <item m="1" x="94"/>
        <item m="1" x="495"/>
        <item m="1" x="342"/>
        <item m="1" x="466"/>
        <item m="1" x="165"/>
        <item m="1" x="408"/>
        <item m="1" x="561"/>
        <item m="1" x="568"/>
        <item m="1" x="159"/>
        <item m="1" x="667"/>
        <item m="1" x="380"/>
        <item m="1" x="369"/>
      </items>
    </pivotField>
    <pivotField axis="axisRow" compact="0" outline="0" subtotalTop="0" showAll="0" includeNewItemsInFilter="1" defaultSubtotal="0">
      <items count="10">
        <item m="1" x="7"/>
        <item x="6"/>
        <item x="4"/>
        <item x="0"/>
        <item x="3"/>
        <item x="1"/>
        <item x="2"/>
        <item x="5"/>
        <item m="1" x="9"/>
        <item m="1" x="8"/>
      </items>
    </pivotField>
    <pivotField axis="axisRow" compact="0" outline="0" subtotalTop="0" showAll="0" includeNewItemsInFilter="1" defaultSubtotal="0">
      <items count="7">
        <item x="0"/>
        <item m="1" x="6"/>
        <item m="1" x="4"/>
        <item x="2"/>
        <item m="1" x="5"/>
        <item x="1"/>
        <item x="3"/>
      </items>
    </pivotField>
    <pivotField axis="axisRow" compact="0" outline="0" subtotalTop="0" showAll="0" includeNewItemsInFilter="1" defaultSubtotal="0">
      <items count="6">
        <item x="0"/>
        <item x="1"/>
        <item m="1" x="4"/>
        <item m="1" x="5"/>
        <item m="1" x="3"/>
        <item x="2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 defaultSubtotal="0"/>
    <pivotField axis="axisRow" compact="0" outline="0" subtotalTop="0" showAll="0" includeNewItemsInFilter="1" defaultSubtotal="0">
      <items count="153">
        <item h="1" m="1" x="67"/>
        <item h="1" m="1" x="137"/>
        <item h="1" m="1" x="98"/>
        <item m="1" x="94"/>
        <item h="1" m="1" x="32"/>
        <item h="1" m="1" x="131"/>
        <item h="1" m="1" x="140"/>
        <item h="1" m="1" x="101"/>
        <item x="13"/>
        <item h="1" m="1" x="36"/>
        <item h="1" m="1" x="34"/>
        <item h="1" x="11"/>
        <item h="1" m="1" x="60"/>
        <item h="1" x="5"/>
        <item h="1" m="1" x="25"/>
        <item h="1" x="15"/>
        <item h="1" m="1" x="83"/>
        <item h="1" m="1" x="53"/>
        <item h="1" m="1" x="42"/>
        <item h="1" m="1" x="68"/>
        <item h="1" m="1" x="108"/>
        <item h="1" m="1" x="103"/>
        <item h="1" m="1" x="62"/>
        <item h="1" x="14"/>
        <item h="1" m="1" x="31"/>
        <item h="1" m="1" x="21"/>
        <item h="1" m="1" x="120"/>
        <item h="1" m="1" x="51"/>
        <item h="1" m="1" x="18"/>
        <item h="1" m="1" x="86"/>
        <item h="1" m="1" x="54"/>
        <item h="1" m="1" x="115"/>
        <item h="1" m="1" x="81"/>
        <item h="1" m="1" x="149"/>
        <item h="1" m="1" x="74"/>
        <item h="1" m="1" x="43"/>
        <item h="1" m="1" x="142"/>
        <item h="1" m="1" x="46"/>
        <item h="1" m="1" x="148"/>
        <item h="1" m="1" x="138"/>
        <item h="1" m="1" x="135"/>
        <item h="1" m="1" x="132"/>
        <item h="1" m="1" x="30"/>
        <item h="1" m="1" x="24"/>
        <item h="1" m="1" x="85"/>
        <item h="1" m="1" x="56"/>
        <item h="1" m="1" x="20"/>
        <item h="1" m="1" x="26"/>
        <item h="1" m="1" x="125"/>
        <item h="1" m="1" x="119"/>
        <item h="1" m="1" x="117"/>
        <item h="1" m="1" x="49"/>
        <item h="1" m="1" x="146"/>
        <item h="1" m="1" x="109"/>
        <item h="1" m="1" x="73"/>
        <item h="1" m="1" x="17"/>
        <item h="1" m="1" x="113"/>
        <item h="1" m="1" x="104"/>
        <item h="1" m="1" x="70"/>
        <item h="1" m="1" x="39"/>
        <item h="1" m="1" x="96"/>
        <item h="1" m="1" x="99"/>
        <item h="1" m="1" x="136"/>
        <item h="1" m="1" x="91"/>
        <item h="1" m="1" x="59"/>
        <item h="1" m="1" x="123"/>
        <item h="1" m="1" x="87"/>
        <item h="1" m="1" x="126"/>
        <item h="1" m="1" x="89"/>
        <item h="1" x="4"/>
        <item h="1" m="1" x="121"/>
        <item h="1" m="1" x="19"/>
        <item h="1" m="1" x="77"/>
        <item h="1" m="1" x="44"/>
        <item h="1" m="1" x="144"/>
        <item h="1" m="1" x="37"/>
        <item h="1" x="16"/>
        <item h="1" m="1" x="40"/>
        <item h="1" x="7"/>
        <item h="1" m="1" x="64"/>
        <item h="1" m="1" x="128"/>
        <item h="1" x="9"/>
        <item h="1" m="1" x="57"/>
        <item h="1" m="1" x="80"/>
        <item h="1" m="1" x="41"/>
        <item h="1" m="1" x="75"/>
        <item h="1" m="1" x="45"/>
        <item h="1" m="1" x="105"/>
        <item h="1" m="1" x="71"/>
        <item h="1" m="1" x="139"/>
        <item h="1" m="1" x="100"/>
        <item h="1" m="1" x="66"/>
        <item h="1" m="1" x="33"/>
        <item h="1" m="1" x="133"/>
        <item h="1" m="1" x="97"/>
        <item h="1" x="6"/>
        <item h="1" m="1" x="130"/>
        <item h="1" m="1" x="93"/>
        <item h="1" m="1" x="28"/>
        <item h="1" x="8"/>
        <item h="1" m="1" x="90"/>
        <item h="1" m="1" x="124"/>
        <item h="1" m="1" x="88"/>
        <item h="1" x="3"/>
        <item h="1" m="1" x="116"/>
        <item h="1" m="1" x="82"/>
        <item h="1" m="1" x="48"/>
        <item h="1" m="1" x="151"/>
        <item h="1" m="1" x="110"/>
        <item h="1" m="1" x="145"/>
        <item h="1" m="1" x="111"/>
        <item h="1" m="1" x="78"/>
        <item h="1" m="1" x="47"/>
        <item h="1" m="1" x="107"/>
        <item h="1" m="1" x="72"/>
        <item h="1" m="1" x="69"/>
        <item h="1" m="1" x="141"/>
        <item h="1" m="1" x="61"/>
        <item h="1" m="1" x="38"/>
        <item h="1" m="1" x="95"/>
        <item h="1" m="1" x="65"/>
        <item h="1" m="1" x="129"/>
        <item h="1" m="1" x="92"/>
        <item h="1" m="1" x="29"/>
        <item h="1" m="1" x="27"/>
        <item h="1" x="0"/>
        <item h="1" m="1" x="58"/>
        <item h="1" m="1" x="122"/>
        <item h="1" m="1" x="118"/>
        <item h="1" x="12"/>
        <item h="1" x="1"/>
        <item h="1" m="1" x="22"/>
        <item h="1" m="1" x="84"/>
        <item h="1" m="1" x="55"/>
        <item h="1" m="1" x="52"/>
        <item h="1" m="1" x="114"/>
        <item h="1" m="1" x="79"/>
        <item h="1" m="1" x="76"/>
        <item h="1" m="1" x="147"/>
        <item h="1" m="1" x="106"/>
        <item h="1" m="1" x="50"/>
        <item h="1" x="10"/>
        <item h="1" x="2"/>
        <item h="1" m="1" x="23"/>
        <item h="1" m="1" x="134"/>
        <item h="1" m="1" x="102"/>
        <item h="1" m="1" x="63"/>
        <item h="1" m="1" x="127"/>
        <item h="1" m="1" x="35"/>
        <item h="1" m="1" x="112"/>
        <item h="1" m="1" x="143"/>
        <item h="1" m="1" x="150"/>
        <item h="1" m="1" x="152"/>
      </items>
    </pivotField>
    <pivotField axis="axisRow" compact="0" outline="0" subtotalTop="0" showAll="0" includeNewItemsInFilter="1" defaultSubtotal="0">
      <items count="26">
        <item m="1" x="8"/>
        <item x="6"/>
        <item m="1" x="11"/>
        <item x="7"/>
        <item x="2"/>
        <item x="5"/>
        <item m="1" x="13"/>
        <item m="1" x="17"/>
        <item x="0"/>
        <item x="4"/>
        <item m="1" x="23"/>
        <item m="1" x="9"/>
        <item m="1" x="22"/>
        <item x="1"/>
        <item m="1" x="10"/>
        <item m="1" x="25"/>
        <item m="1" x="16"/>
        <item m="1" x="24"/>
        <item m="1" x="20"/>
        <item x="3"/>
        <item m="1" x="15"/>
        <item m="1" x="12"/>
        <item m="1" x="14"/>
        <item m="1" x="21"/>
        <item m="1" x="19"/>
        <item m="1" x="18"/>
      </items>
    </pivotField>
    <pivotField axis="axisRow" compact="0" outline="0" subtotalTop="0" showAll="0" includeNewItemsInFilter="1">
      <items count="26">
        <item m="1" x="18"/>
        <item m="1" x="11"/>
        <item m="1" x="16"/>
        <item m="1" x="8"/>
        <item x="3"/>
        <item x="0"/>
        <item m="1" x="21"/>
        <item x="4"/>
        <item x="5"/>
        <item m="1" x="12"/>
        <item x="2"/>
        <item m="1" x="14"/>
        <item m="1" x="24"/>
        <item x="6"/>
        <item m="1" x="10"/>
        <item m="1" x="23"/>
        <item m="1" x="9"/>
        <item x="1"/>
        <item m="1" x="15"/>
        <item m="1" x="22"/>
        <item x="7"/>
        <item m="1" x="17"/>
        <item m="1" x="20"/>
        <item m="1" x="19"/>
        <item m="1" x="13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Page" compact="0" outline="0" subtotalTop="0" multipleItemSelectionAllowed="1" showAll="0" includeNewItemsInFilter="1">
      <items count="7">
        <item h="1" x="3"/>
        <item x="2"/>
        <item h="1" x="0"/>
        <item h="1" x="4"/>
        <item h="1" m="1" x="5"/>
        <item h="1" x="1"/>
        <item t="default"/>
      </items>
    </pivotField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axis="axisRow" compact="0" outline="0" subtotalTop="0" showAll="0" includeNewItemsInFilter="1">
      <items count="3">
        <item m="1" x="1"/>
        <item x="0"/>
        <item t="default"/>
      </items>
    </pivotField>
    <pivotField axis="axisPage" compact="0" outline="0" subtotalTop="0" multipleItemSelectionAllowed="1" showAll="0" includeNewItemsInFilter="1">
      <items count="6">
        <item h="1" x="1"/>
        <item x="0"/>
        <item h="1" m="1" x="3"/>
        <item h="1" x="2"/>
        <item h="1" m="1" x="4"/>
        <item t="default"/>
      </items>
    </pivotField>
  </pivotFields>
  <rowFields count="11">
    <field x="10"/>
    <field x="4"/>
    <field x="0"/>
    <field x="1"/>
    <field x="2"/>
    <field x="3"/>
    <field x="5"/>
    <field x="6"/>
    <field x="11"/>
    <field x="12"/>
    <field x="20"/>
  </rowFields>
  <rowItems count="3">
    <i>
      <x v="8"/>
      <x v="3"/>
      <x v="841"/>
      <x v="350"/>
      <x v="12"/>
      <x v="700"/>
      <x/>
      <x/>
      <x v="8"/>
      <x v="5"/>
      <x v="1"/>
    </i>
    <i t="default" r="9">
      <x v="5"/>
    </i>
    <i t="grand">
      <x/>
    </i>
  </rowItems>
  <colItems count="1">
    <i/>
  </colItems>
  <pageFields count="2">
    <pageField fld="21" hier="0"/>
    <pageField fld="16" hier="0"/>
  </pageFields>
  <formats count="642">
    <format dxfId="656">
      <pivotArea type="all" dataOnly="0" outline="0" fieldPosition="0"/>
    </format>
    <format dxfId="655">
      <pivotArea field="12" type="button" dataOnly="0" labelOnly="1" outline="0" axis="axisRow" fieldPosition="9"/>
    </format>
    <format dxfId="654">
      <pivotArea dataOnly="0" labelOnly="1" outline="0" fieldPosition="0">
        <references count="10">
          <reference field="0" count="1" selected="0">
            <x v="529"/>
          </reference>
          <reference field="1" count="1" selected="0">
            <x v="388"/>
          </reference>
          <reference field="2" count="1" selected="0">
            <x v="12"/>
          </reference>
          <reference field="3" count="1" selected="0">
            <x v="646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0" selected="0"/>
          <reference field="11" count="1" selected="0">
            <x v="9"/>
          </reference>
          <reference field="12" count="1">
            <x v="5"/>
          </reference>
        </references>
      </pivotArea>
    </format>
    <format dxfId="653">
      <pivotArea outline="0" fieldPosition="0"/>
    </format>
    <format dxfId="652">
      <pivotArea type="topRight" dataOnly="0" labelOnly="1" outline="0" fieldPosition="0"/>
    </format>
    <format dxfId="651">
      <pivotArea dataOnly="0" labelOnly="1" outline="0" fieldPosition="0">
        <references count="1">
          <reference field="10" count="22">
            <x v="0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38"/>
            <x v="139"/>
            <x v="140"/>
            <x v="141"/>
          </reference>
        </references>
      </pivotArea>
    </format>
    <format dxfId="650">
      <pivotArea dataOnly="0" labelOnly="1" grandRow="1" outline="0" fieldPosition="0"/>
    </format>
    <format dxfId="649">
      <pivotArea dataOnly="0" labelOnly="1" outline="0" fieldPosition="0">
        <references count="2">
          <reference field="4" count="1">
            <x v="3"/>
          </reference>
          <reference field="10" count="1" selected="0">
            <x v="138"/>
          </reference>
        </references>
      </pivotArea>
    </format>
    <format dxfId="648">
      <pivotArea field="2" type="button" dataOnly="0" labelOnly="1" outline="0" axis="axisRow" fieldPosition="4"/>
    </format>
    <format dxfId="647">
      <pivotArea field="2" type="button" dataOnly="0" labelOnly="1" outline="0" axis="axisRow" fieldPosition="4"/>
    </format>
    <format dxfId="646">
      <pivotArea field="2" type="button" dataOnly="0" labelOnly="1" outline="0" axis="axisRow" fieldPosition="4"/>
    </format>
    <format dxfId="645">
      <pivotArea field="20" type="button" dataOnly="0" labelOnly="1" outline="0" axis="axisRow" fieldPosition="10"/>
    </format>
    <format dxfId="644">
      <pivotArea dataOnly="0" labelOnly="1" grandRow="1" outline="0" fieldPosition="0"/>
    </format>
    <format dxfId="643">
      <pivotArea dataOnly="0" labelOnly="1" outline="0" fieldPosition="0">
        <references count="10">
          <reference field="0" count="1" selected="0">
            <x v="81"/>
          </reference>
          <reference field="1" count="1" selected="0">
            <x v="91"/>
          </reference>
          <reference field="2" count="1" selected="0">
            <x v="7"/>
          </reference>
          <reference field="3" count="1" selected="0">
            <x v="414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38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642">
      <pivotArea dataOnly="0" labelOnly="1" outline="0" fieldPosition="0">
        <references count="10">
          <reference field="0" count="1" selected="0">
            <x v="145"/>
          </reference>
          <reference field="1" count="1" selected="0">
            <x v="192"/>
          </reference>
          <reference field="2" count="1" selected="0">
            <x v="10"/>
          </reference>
          <reference field="3" count="1" selected="0">
            <x v="338"/>
          </reference>
          <reference field="4" count="1" selected="0">
            <x v="3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138"/>
          </reference>
          <reference field="11" count="1" selected="0">
            <x v="1"/>
          </reference>
          <reference field="12" count="1" defaultSubtotal="1">
            <x v="15"/>
          </reference>
        </references>
      </pivotArea>
    </format>
    <format dxfId="641">
      <pivotArea dataOnly="0" labelOnly="1" outline="0" fieldPosition="0">
        <references count="10">
          <reference field="0" count="1" selected="0">
            <x v="224"/>
          </reference>
          <reference field="1" count="1" selected="0">
            <x v="238"/>
          </reference>
          <reference field="2" count="1" selected="0">
            <x v="6"/>
          </reference>
          <reference field="3" count="1" selected="0">
            <x v="475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38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640">
      <pivotArea dataOnly="0" labelOnly="1" outline="0" fieldPosition="0">
        <references count="10">
          <reference field="0" count="1" selected="0">
            <x v="605"/>
          </reference>
          <reference field="1" count="1" selected="0">
            <x v="111"/>
          </reference>
          <reference field="2" count="1" selected="0">
            <x v="8"/>
          </reference>
          <reference field="3" count="1" selected="0">
            <x v="204"/>
          </reference>
          <reference field="4" count="1" selected="0">
            <x v="3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138"/>
          </reference>
          <reference field="11" count="1" selected="0">
            <x v="1"/>
          </reference>
          <reference field="12" count="1" defaultSubtotal="1">
            <x v="15"/>
          </reference>
        </references>
      </pivotArea>
    </format>
    <format dxfId="639">
      <pivotArea dataOnly="0" labelOnly="1" outline="0" fieldPosition="0">
        <references count="10">
          <reference field="0" count="1" selected="0">
            <x v="646"/>
          </reference>
          <reference field="1" count="1" selected="0">
            <x v="19"/>
          </reference>
          <reference field="2" count="1" selected="0">
            <x v="14"/>
          </reference>
          <reference field="3" count="1" selected="0">
            <x v="714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38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638">
      <pivotArea dataOnly="0" labelOnly="1" outline="0" fieldPosition="0">
        <references count="10">
          <reference field="0" count="1" selected="0">
            <x v="588"/>
          </reference>
          <reference field="1" count="1" selected="0">
            <x v="231"/>
          </reference>
          <reference field="2" count="1" selected="0">
            <x v="22"/>
          </reference>
          <reference field="3" count="1" selected="0">
            <x v="719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0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637">
      <pivotArea dataOnly="0" labelOnly="1" outline="0" fieldPosition="0">
        <references count="10">
          <reference field="0" count="1" selected="0">
            <x v="784"/>
          </reference>
          <reference field="1" count="1" selected="0">
            <x v="362"/>
          </reference>
          <reference field="2" count="1" selected="0">
            <x v="3"/>
          </reference>
          <reference field="3" count="1" selected="0">
            <x v="598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140"/>
          </reference>
          <reference field="11" count="1" selected="0">
            <x v="23"/>
          </reference>
          <reference field="12" count="1" defaultSubtotal="1">
            <x v="22"/>
          </reference>
        </references>
      </pivotArea>
    </format>
    <format dxfId="636">
      <pivotArea dataOnly="0" labelOnly="1" outline="0" fieldPosition="0">
        <references count="10">
          <reference field="0" count="1" selected="0">
            <x v="798"/>
          </reference>
          <reference field="1" count="1" selected="0">
            <x v="409"/>
          </reference>
          <reference field="2" count="1" selected="0">
            <x v="30"/>
          </reference>
          <reference field="3" count="1" selected="0">
            <x v="727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1"/>
          </reference>
          <reference field="10" count="1" selected="0">
            <x v="140"/>
          </reference>
          <reference field="11" count="1" selected="0">
            <x v="8"/>
          </reference>
          <reference field="12" count="1" defaultSubtotal="1">
            <x v="16"/>
          </reference>
        </references>
      </pivotArea>
    </format>
    <format dxfId="635">
      <pivotArea dataOnly="0" labelOnly="1" outline="0" fieldPosition="0">
        <references count="10">
          <reference field="0" count="1" selected="0">
            <x v="464"/>
          </reference>
          <reference field="1" count="1" selected="0">
            <x v="394"/>
          </reference>
          <reference field="2" count="1" selected="0">
            <x v="2"/>
          </reference>
          <reference field="3" count="1" selected="0">
            <x v="654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634">
      <pivotArea dataOnly="0" labelOnly="1" outline="0" fieldPosition="0">
        <references count="10">
          <reference field="0" count="1" selected="0">
            <x v="791"/>
          </reference>
          <reference field="1" count="1" selected="0">
            <x v="336"/>
          </reference>
          <reference field="2" count="1" selected="0">
            <x v="25"/>
          </reference>
          <reference field="3" count="1" selected="0">
            <x v="722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633">
      <pivotArea dataOnly="0" labelOnly="1" outline="0" fieldPosition="0">
        <references count="10">
          <reference field="0" count="1" selected="0">
            <x v="799"/>
          </reference>
          <reference field="1" count="1" selected="0">
            <x v="427"/>
          </reference>
          <reference field="2" count="1" selected="0">
            <x v="31"/>
          </reference>
          <reference field="3" count="1" selected="0">
            <x v="728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1"/>
          </reference>
          <reference field="10" count="1" selected="0">
            <x v="2"/>
          </reference>
          <reference field="11" count="1" selected="0">
            <x v="8"/>
          </reference>
          <reference field="12" count="1" defaultSubtotal="1">
            <x v="16"/>
          </reference>
        </references>
      </pivotArea>
    </format>
    <format dxfId="632">
      <pivotArea dataOnly="0" labelOnly="1" outline="0" fieldPosition="0">
        <references count="10">
          <reference field="0" count="1" selected="0">
            <x v="796"/>
          </reference>
          <reference field="1" count="1" selected="0">
            <x v="363"/>
          </reference>
          <reference field="2" count="1" selected="0">
            <x v="29"/>
          </reference>
          <reference field="3" count="1" selected="0">
            <x v="726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3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631">
      <pivotArea dataOnly="0" labelOnly="1" outline="0" fieldPosition="0">
        <references count="10">
          <reference field="0" count="1" selected="0">
            <x v="90"/>
          </reference>
          <reference field="1" count="1" selected="0">
            <x v="108"/>
          </reference>
          <reference field="2" count="1" selected="0">
            <x v="4"/>
          </reference>
          <reference field="3" count="1" selected="0">
            <x v="196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5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630">
      <pivotArea dataOnly="0" labelOnly="1" outline="0" fieldPosition="0">
        <references count="10">
          <reference field="0" count="1" selected="0">
            <x v="610"/>
          </reference>
          <reference field="1" count="1" selected="0">
            <x v="331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4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6"/>
          </reference>
          <reference field="11" count="1" selected="0">
            <x v="4"/>
          </reference>
          <reference field="12" count="1" defaultSubtotal="1">
            <x v="5"/>
          </reference>
        </references>
      </pivotArea>
    </format>
    <format dxfId="629">
      <pivotArea dataOnly="0" labelOnly="1" outline="0" fieldPosition="0">
        <references count="10">
          <reference field="0" count="1" selected="0">
            <x v="610"/>
          </reference>
          <reference field="1" count="1" selected="0">
            <x v="331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2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0"/>
          </reference>
          <reference field="11" count="1" selected="0">
            <x v="9"/>
          </reference>
          <reference field="12" count="1" defaultSubtotal="1">
            <x v="5"/>
          </reference>
        </references>
      </pivotArea>
    </format>
    <format dxfId="628">
      <pivotArea dataOnly="0" labelOnly="1" outline="0" fieldPosition="0">
        <references count="10">
          <reference field="0" count="1" selected="0">
            <x v="436"/>
          </reference>
          <reference field="1" count="1" selected="0">
            <x v="268"/>
          </reference>
          <reference field="2" count="1" selected="0">
            <x v="15"/>
          </reference>
          <reference field="3" count="1" selected="0">
            <x v="446"/>
          </reference>
          <reference field="4" count="1" selected="0">
            <x v="5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1"/>
          </reference>
          <reference field="11" count="1" selected="0">
            <x v="6"/>
          </reference>
          <reference field="12" count="1" defaultSubtotal="1">
            <x v="5"/>
          </reference>
        </references>
      </pivotArea>
    </format>
    <format dxfId="627">
      <pivotArea dataOnly="0" labelOnly="1" outline="0" fieldPosition="0">
        <references count="10">
          <reference field="0" count="1" selected="0">
            <x v="387"/>
          </reference>
          <reference field="1" count="1" selected="0">
            <x v="111"/>
          </reference>
          <reference field="2" count="1" selected="0">
            <x v="28"/>
          </reference>
          <reference field="3" count="1" selected="0">
            <x v="725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3"/>
          </reference>
          <reference field="11" count="1" selected="0">
            <x v="9"/>
          </reference>
          <reference field="12" count="1" defaultSubtotal="1">
            <x v="4"/>
          </reference>
        </references>
      </pivotArea>
    </format>
    <format dxfId="626">
      <pivotArea dataOnly="0" labelOnly="1" outline="0" fieldPosition="0">
        <references count="10">
          <reference field="0" count="1" selected="0">
            <x v="759"/>
          </reference>
          <reference field="1" count="1" selected="0">
            <x v="211"/>
          </reference>
          <reference field="2" count="1" selected="0">
            <x v="21"/>
          </reference>
          <reference field="3" count="1" selected="0">
            <x v="718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3"/>
          </reference>
          <reference field="11" count="1" selected="0">
            <x v="9"/>
          </reference>
          <reference field="12" count="1" defaultSubtotal="1">
            <x v="5"/>
          </reference>
        </references>
      </pivotArea>
    </format>
    <format dxfId="625">
      <pivotArea dataOnly="0" labelOnly="1" outline="0" fieldPosition="0">
        <references count="10">
          <reference field="0" count="1" selected="0">
            <x v="105"/>
          </reference>
          <reference field="1" count="1" selected="0">
            <x v="423"/>
          </reference>
          <reference field="2" count="1" selected="0">
            <x v="23"/>
          </reference>
          <reference field="3" count="1" selected="0">
            <x v="720"/>
          </reference>
          <reference field="4" count="1" selected="0">
            <x v="3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0"/>
          </reference>
          <reference field="11" count="1" selected="0">
            <x v="1"/>
          </reference>
          <reference field="12" count="1" defaultSubtotal="1">
            <x v="15"/>
          </reference>
        </references>
      </pivotArea>
    </format>
    <format dxfId="624">
      <pivotArea dataOnly="0" labelOnly="1" outline="0" fieldPosition="0">
        <references count="10">
          <reference field="0" count="1" selected="0">
            <x v="788"/>
          </reference>
          <reference field="1" count="1" selected="0">
            <x v="234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0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623">
      <pivotArea dataOnly="0" labelOnly="1" outline="0" fieldPosition="0">
        <references count="10">
          <reference field="0" count="1" selected="0">
            <x v="97"/>
          </reference>
          <reference field="1" count="1" selected="0">
            <x v="338"/>
          </reference>
          <reference field="2" count="1" selected="0">
            <x v="20"/>
          </reference>
          <reference field="3" count="1" selected="0">
            <x v="521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"/>
          </reference>
          <reference field="11" count="1" selected="0">
            <x v="19"/>
          </reference>
          <reference field="12" count="1" defaultSubtotal="1">
            <x v="17"/>
          </reference>
        </references>
      </pivotArea>
    </format>
    <format dxfId="622">
      <pivotArea dataOnly="0" labelOnly="1" outline="0" fieldPosition="0">
        <references count="10">
          <reference field="0" count="1" selected="0">
            <x v="790"/>
          </reference>
          <reference field="1" count="1" selected="0">
            <x v="424"/>
          </reference>
          <reference field="2" count="1" selected="0">
            <x v="24"/>
          </reference>
          <reference field="3" count="1" selected="0">
            <x v="721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7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621">
      <pivotArea dataOnly="0" labelOnly="1" outline="0" fieldPosition="0">
        <references count="11">
          <reference field="0" count="1" selected="0">
            <x v="81"/>
          </reference>
          <reference field="1" count="1" selected="0">
            <x v="91"/>
          </reference>
          <reference field="2" count="1" selected="0">
            <x v="7"/>
          </reference>
          <reference field="3" count="1" selected="0">
            <x v="414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38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620">
      <pivotArea dataOnly="0" labelOnly="1" outline="0" fieldPosition="0">
        <references count="11">
          <reference field="0" count="1" selected="0">
            <x v="145"/>
          </reference>
          <reference field="1" count="1" selected="0">
            <x v="192"/>
          </reference>
          <reference field="2" count="1" selected="0">
            <x v="10"/>
          </reference>
          <reference field="3" count="1" selected="0">
            <x v="338"/>
          </reference>
          <reference field="4" count="1" selected="0">
            <x v="3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138"/>
          </reference>
          <reference field="11" count="1" selected="0">
            <x v="1"/>
          </reference>
          <reference field="12" count="1" selected="0">
            <x v="15"/>
          </reference>
          <reference field="20" count="1">
            <x v="1"/>
          </reference>
        </references>
      </pivotArea>
    </format>
    <format dxfId="619">
      <pivotArea dataOnly="0" labelOnly="1" outline="0" fieldPosition="0">
        <references count="11">
          <reference field="0" count="1" selected="0">
            <x v="224"/>
          </reference>
          <reference field="1" count="1" selected="0">
            <x v="238"/>
          </reference>
          <reference field="2" count="1" selected="0">
            <x v="6"/>
          </reference>
          <reference field="3" count="1" selected="0">
            <x v="475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38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618">
      <pivotArea dataOnly="0" labelOnly="1" outline="0" fieldPosition="0">
        <references count="11">
          <reference field="0" count="1" selected="0">
            <x v="605"/>
          </reference>
          <reference field="1" count="1" selected="0">
            <x v="111"/>
          </reference>
          <reference field="2" count="1" selected="0">
            <x v="8"/>
          </reference>
          <reference field="3" count="1" selected="0">
            <x v="204"/>
          </reference>
          <reference field="4" count="1" selected="0">
            <x v="3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138"/>
          </reference>
          <reference field="11" count="1" selected="0">
            <x v="1"/>
          </reference>
          <reference field="12" count="1" selected="0">
            <x v="15"/>
          </reference>
          <reference field="20" count="1">
            <x v="1"/>
          </reference>
        </references>
      </pivotArea>
    </format>
    <format dxfId="617">
      <pivotArea dataOnly="0" labelOnly="1" outline="0" fieldPosition="0">
        <references count="11">
          <reference field="0" count="1" selected="0">
            <x v="588"/>
          </reference>
          <reference field="1" count="1" selected="0">
            <x v="231"/>
          </reference>
          <reference field="2" count="1" selected="0">
            <x v="22"/>
          </reference>
          <reference field="3" count="1" selected="0">
            <x v="719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0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616">
      <pivotArea dataOnly="0" labelOnly="1" outline="0" fieldPosition="0">
        <references count="11">
          <reference field="0" count="1" selected="0">
            <x v="784"/>
          </reference>
          <reference field="1" count="1" selected="0">
            <x v="362"/>
          </reference>
          <reference field="2" count="1" selected="0">
            <x v="3"/>
          </reference>
          <reference field="3" count="1" selected="0">
            <x v="598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140"/>
          </reference>
          <reference field="11" count="1" selected="0">
            <x v="23"/>
          </reference>
          <reference field="12" count="1" selected="0">
            <x v="22"/>
          </reference>
          <reference field="20" count="1">
            <x v="1"/>
          </reference>
        </references>
      </pivotArea>
    </format>
    <format dxfId="615">
      <pivotArea dataOnly="0" labelOnly="1" outline="0" fieldPosition="0">
        <references count="11">
          <reference field="0" count="1" selected="0">
            <x v="798"/>
          </reference>
          <reference field="1" count="1" selected="0">
            <x v="409"/>
          </reference>
          <reference field="2" count="1" selected="0">
            <x v="30"/>
          </reference>
          <reference field="3" count="1" selected="0">
            <x v="727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1"/>
          </reference>
          <reference field="10" count="1" selected="0">
            <x v="140"/>
          </reference>
          <reference field="11" count="1" selected="0">
            <x v="8"/>
          </reference>
          <reference field="12" count="1" selected="0">
            <x v="16"/>
          </reference>
          <reference field="20" count="1">
            <x v="1"/>
          </reference>
        </references>
      </pivotArea>
    </format>
    <format dxfId="614">
      <pivotArea dataOnly="0" labelOnly="1" outline="0" fieldPosition="0">
        <references count="11">
          <reference field="0" count="1" selected="0">
            <x v="464"/>
          </reference>
          <reference field="1" count="1" selected="0">
            <x v="394"/>
          </reference>
          <reference field="2" count="1" selected="0">
            <x v="2"/>
          </reference>
          <reference field="3" count="1" selected="0">
            <x v="654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2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613">
      <pivotArea dataOnly="0" labelOnly="1" outline="0" fieldPosition="0">
        <references count="11">
          <reference field="0" count="1" selected="0">
            <x v="791"/>
          </reference>
          <reference field="1" count="1" selected="0">
            <x v="336"/>
          </reference>
          <reference field="2" count="1" selected="0">
            <x v="25"/>
          </reference>
          <reference field="3" count="1" selected="0">
            <x v="722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2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612">
      <pivotArea dataOnly="0" labelOnly="1" outline="0" fieldPosition="0">
        <references count="11">
          <reference field="0" count="1" selected="0">
            <x v="799"/>
          </reference>
          <reference field="1" count="1" selected="0">
            <x v="427"/>
          </reference>
          <reference field="2" count="1" selected="0">
            <x v="31"/>
          </reference>
          <reference field="3" count="1" selected="0">
            <x v="728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1"/>
          </reference>
          <reference field="10" count="1" selected="0">
            <x v="2"/>
          </reference>
          <reference field="11" count="1" selected="0">
            <x v="8"/>
          </reference>
          <reference field="12" count="1" selected="0">
            <x v="16"/>
          </reference>
          <reference field="20" count="1">
            <x v="1"/>
          </reference>
        </references>
      </pivotArea>
    </format>
    <format dxfId="611">
      <pivotArea dataOnly="0" labelOnly="1" outline="0" fieldPosition="0">
        <references count="11">
          <reference field="0" count="1" selected="0">
            <x v="796"/>
          </reference>
          <reference field="1" count="1" selected="0">
            <x v="363"/>
          </reference>
          <reference field="2" count="1" selected="0">
            <x v="29"/>
          </reference>
          <reference field="3" count="1" selected="0">
            <x v="726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3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610">
      <pivotArea dataOnly="0" labelOnly="1" outline="0" fieldPosition="0">
        <references count="11">
          <reference field="0" count="1" selected="0">
            <x v="90"/>
          </reference>
          <reference field="1" count="1" selected="0">
            <x v="108"/>
          </reference>
          <reference field="2" count="1" selected="0">
            <x v="4"/>
          </reference>
          <reference field="3" count="1" selected="0">
            <x v="196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5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609">
      <pivotArea dataOnly="0" labelOnly="1" outline="0" fieldPosition="0">
        <references count="11">
          <reference field="0" count="1" selected="0">
            <x v="610"/>
          </reference>
          <reference field="1" count="1" selected="0">
            <x v="331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4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6"/>
          </reference>
          <reference field="11" count="1" selected="0">
            <x v="4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608">
      <pivotArea dataOnly="0" labelOnly="1" outline="0" fieldPosition="0">
        <references count="11">
          <reference field="0" count="1" selected="0">
            <x v="610"/>
          </reference>
          <reference field="1" count="1" selected="0">
            <x v="331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2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0"/>
          </reference>
          <reference field="11" count="1" selected="0">
            <x v="9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607">
      <pivotArea dataOnly="0" labelOnly="1" outline="0" fieldPosition="0">
        <references count="11">
          <reference field="0" count="1" selected="0">
            <x v="436"/>
          </reference>
          <reference field="1" count="1" selected="0">
            <x v="268"/>
          </reference>
          <reference field="2" count="1" selected="0">
            <x v="15"/>
          </reference>
          <reference field="3" count="1" selected="0">
            <x v="446"/>
          </reference>
          <reference field="4" count="1" selected="0">
            <x v="5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1"/>
          </reference>
          <reference field="11" count="1" selected="0">
            <x v="6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606">
      <pivotArea dataOnly="0" labelOnly="1" outline="0" fieldPosition="0">
        <references count="11">
          <reference field="0" count="1" selected="0">
            <x v="759"/>
          </reference>
          <reference field="1" count="1" selected="0">
            <x v="211"/>
          </reference>
          <reference field="2" count="1" selected="0">
            <x v="21"/>
          </reference>
          <reference field="3" count="1" selected="0">
            <x v="718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3"/>
          </reference>
          <reference field="11" count="1" selected="0">
            <x v="9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605">
      <pivotArea dataOnly="0" labelOnly="1" outline="0" fieldPosition="0">
        <references count="11">
          <reference field="0" count="1" selected="0">
            <x v="105"/>
          </reference>
          <reference field="1" count="1" selected="0">
            <x v="423"/>
          </reference>
          <reference field="2" count="1" selected="0">
            <x v="23"/>
          </reference>
          <reference field="3" count="1" selected="0">
            <x v="720"/>
          </reference>
          <reference field="4" count="1" selected="0">
            <x v="3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0"/>
          </reference>
          <reference field="11" count="1" selected="0">
            <x v="1"/>
          </reference>
          <reference field="12" count="1" selected="0">
            <x v="15"/>
          </reference>
          <reference field="20" count="1">
            <x v="1"/>
          </reference>
        </references>
      </pivotArea>
    </format>
    <format dxfId="604">
      <pivotArea dataOnly="0" labelOnly="1" outline="0" fieldPosition="0">
        <references count="11">
          <reference field="0" count="1" selected="0">
            <x v="788"/>
          </reference>
          <reference field="1" count="1" selected="0">
            <x v="234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0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603">
      <pivotArea dataOnly="0" labelOnly="1" outline="0" fieldPosition="0">
        <references count="11">
          <reference field="0" count="1" selected="0">
            <x v="97"/>
          </reference>
          <reference field="1" count="1" selected="0">
            <x v="338"/>
          </reference>
          <reference field="2" count="1" selected="0">
            <x v="20"/>
          </reference>
          <reference field="3" count="1" selected="0">
            <x v="521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"/>
          </reference>
          <reference field="11" count="1" selected="0">
            <x v="19"/>
          </reference>
          <reference field="12" count="1" selected="0">
            <x v="17"/>
          </reference>
          <reference field="20" count="1">
            <x v="1"/>
          </reference>
        </references>
      </pivotArea>
    </format>
    <format dxfId="602">
      <pivotArea dataOnly="0" labelOnly="1" outline="0" fieldPosition="0">
        <references count="11">
          <reference field="0" count="1" selected="0">
            <x v="790"/>
          </reference>
          <reference field="1" count="1" selected="0">
            <x v="424"/>
          </reference>
          <reference field="2" count="1" selected="0">
            <x v="24"/>
          </reference>
          <reference field="3" count="1" selected="0">
            <x v="721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7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601">
      <pivotArea field="20" type="button" dataOnly="0" labelOnly="1" outline="0" axis="axisRow" fieldPosition="10"/>
    </format>
    <format dxfId="600">
      <pivotArea dataOnly="0" labelOnly="1" grandRow="1" outline="0" fieldPosition="0"/>
    </format>
    <format dxfId="599">
      <pivotArea dataOnly="0" labelOnly="1" outline="0" fieldPosition="0">
        <references count="10">
          <reference field="0" count="1" selected="0">
            <x v="81"/>
          </reference>
          <reference field="1" count="1" selected="0">
            <x v="91"/>
          </reference>
          <reference field="2" count="1" selected="0">
            <x v="7"/>
          </reference>
          <reference field="3" count="1" selected="0">
            <x v="414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38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598">
      <pivotArea dataOnly="0" labelOnly="1" outline="0" fieldPosition="0">
        <references count="10">
          <reference field="0" count="1" selected="0">
            <x v="145"/>
          </reference>
          <reference field="1" count="1" selected="0">
            <x v="192"/>
          </reference>
          <reference field="2" count="1" selected="0">
            <x v="10"/>
          </reference>
          <reference field="3" count="1" selected="0">
            <x v="338"/>
          </reference>
          <reference field="4" count="1" selected="0">
            <x v="3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138"/>
          </reference>
          <reference field="11" count="1" selected="0">
            <x v="1"/>
          </reference>
          <reference field="12" count="1" defaultSubtotal="1">
            <x v="15"/>
          </reference>
        </references>
      </pivotArea>
    </format>
    <format dxfId="597">
      <pivotArea dataOnly="0" labelOnly="1" outline="0" fieldPosition="0">
        <references count="10">
          <reference field="0" count="1" selected="0">
            <x v="224"/>
          </reference>
          <reference field="1" count="1" selected="0">
            <x v="238"/>
          </reference>
          <reference field="2" count="1" selected="0">
            <x v="6"/>
          </reference>
          <reference field="3" count="1" selected="0">
            <x v="475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38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596">
      <pivotArea dataOnly="0" labelOnly="1" outline="0" fieldPosition="0">
        <references count="10">
          <reference field="0" count="1" selected="0">
            <x v="605"/>
          </reference>
          <reference field="1" count="1" selected="0">
            <x v="111"/>
          </reference>
          <reference field="2" count="1" selected="0">
            <x v="8"/>
          </reference>
          <reference field="3" count="1" selected="0">
            <x v="204"/>
          </reference>
          <reference field="4" count="1" selected="0">
            <x v="3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138"/>
          </reference>
          <reference field="11" count="1" selected="0">
            <x v="1"/>
          </reference>
          <reference field="12" count="1" defaultSubtotal="1">
            <x v="15"/>
          </reference>
        </references>
      </pivotArea>
    </format>
    <format dxfId="595">
      <pivotArea dataOnly="0" labelOnly="1" outline="0" fieldPosition="0">
        <references count="10">
          <reference field="0" count="1" selected="0">
            <x v="646"/>
          </reference>
          <reference field="1" count="1" selected="0">
            <x v="19"/>
          </reference>
          <reference field="2" count="1" selected="0">
            <x v="14"/>
          </reference>
          <reference field="3" count="1" selected="0">
            <x v="714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38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594">
      <pivotArea dataOnly="0" labelOnly="1" outline="0" fieldPosition="0">
        <references count="10">
          <reference field="0" count="1" selected="0">
            <x v="588"/>
          </reference>
          <reference field="1" count="1" selected="0">
            <x v="231"/>
          </reference>
          <reference field="2" count="1" selected="0">
            <x v="22"/>
          </reference>
          <reference field="3" count="1" selected="0">
            <x v="719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0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593">
      <pivotArea dataOnly="0" labelOnly="1" outline="0" fieldPosition="0">
        <references count="10">
          <reference field="0" count="1" selected="0">
            <x v="784"/>
          </reference>
          <reference field="1" count="1" selected="0">
            <x v="362"/>
          </reference>
          <reference field="2" count="1" selected="0">
            <x v="3"/>
          </reference>
          <reference field="3" count="1" selected="0">
            <x v="598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140"/>
          </reference>
          <reference field="11" count="1" selected="0">
            <x v="23"/>
          </reference>
          <reference field="12" count="1" defaultSubtotal="1">
            <x v="22"/>
          </reference>
        </references>
      </pivotArea>
    </format>
    <format dxfId="592">
      <pivotArea dataOnly="0" labelOnly="1" outline="0" fieldPosition="0">
        <references count="10">
          <reference field="0" count="1" selected="0">
            <x v="798"/>
          </reference>
          <reference field="1" count="1" selected="0">
            <x v="409"/>
          </reference>
          <reference field="2" count="1" selected="0">
            <x v="30"/>
          </reference>
          <reference field="3" count="1" selected="0">
            <x v="727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1"/>
          </reference>
          <reference field="10" count="1" selected="0">
            <x v="140"/>
          </reference>
          <reference field="11" count="1" selected="0">
            <x v="8"/>
          </reference>
          <reference field="12" count="1" defaultSubtotal="1">
            <x v="16"/>
          </reference>
        </references>
      </pivotArea>
    </format>
    <format dxfId="591">
      <pivotArea dataOnly="0" labelOnly="1" outline="0" fieldPosition="0">
        <references count="10">
          <reference field="0" count="1" selected="0">
            <x v="464"/>
          </reference>
          <reference field="1" count="1" selected="0">
            <x v="394"/>
          </reference>
          <reference field="2" count="1" selected="0">
            <x v="2"/>
          </reference>
          <reference field="3" count="1" selected="0">
            <x v="654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590">
      <pivotArea dataOnly="0" labelOnly="1" outline="0" fieldPosition="0">
        <references count="10">
          <reference field="0" count="1" selected="0">
            <x v="791"/>
          </reference>
          <reference field="1" count="1" selected="0">
            <x v="336"/>
          </reference>
          <reference field="2" count="1" selected="0">
            <x v="25"/>
          </reference>
          <reference field="3" count="1" selected="0">
            <x v="722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589">
      <pivotArea dataOnly="0" labelOnly="1" outline="0" fieldPosition="0">
        <references count="10">
          <reference field="0" count="1" selected="0">
            <x v="799"/>
          </reference>
          <reference field="1" count="1" selected="0">
            <x v="427"/>
          </reference>
          <reference field="2" count="1" selected="0">
            <x v="31"/>
          </reference>
          <reference field="3" count="1" selected="0">
            <x v="728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1"/>
          </reference>
          <reference field="10" count="1" selected="0">
            <x v="2"/>
          </reference>
          <reference field="11" count="1" selected="0">
            <x v="8"/>
          </reference>
          <reference field="12" count="1" defaultSubtotal="1">
            <x v="16"/>
          </reference>
        </references>
      </pivotArea>
    </format>
    <format dxfId="588">
      <pivotArea dataOnly="0" labelOnly="1" outline="0" fieldPosition="0">
        <references count="10">
          <reference field="0" count="1" selected="0">
            <x v="796"/>
          </reference>
          <reference field="1" count="1" selected="0">
            <x v="363"/>
          </reference>
          <reference field="2" count="1" selected="0">
            <x v="29"/>
          </reference>
          <reference field="3" count="1" selected="0">
            <x v="726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3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587">
      <pivotArea dataOnly="0" labelOnly="1" outline="0" fieldPosition="0">
        <references count="10">
          <reference field="0" count="1" selected="0">
            <x v="90"/>
          </reference>
          <reference field="1" count="1" selected="0">
            <x v="108"/>
          </reference>
          <reference field="2" count="1" selected="0">
            <x v="4"/>
          </reference>
          <reference field="3" count="1" selected="0">
            <x v="196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5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586">
      <pivotArea dataOnly="0" labelOnly="1" outline="0" fieldPosition="0">
        <references count="10">
          <reference field="0" count="1" selected="0">
            <x v="610"/>
          </reference>
          <reference field="1" count="1" selected="0">
            <x v="331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4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6"/>
          </reference>
          <reference field="11" count="1" selected="0">
            <x v="4"/>
          </reference>
          <reference field="12" count="1" defaultSubtotal="1">
            <x v="5"/>
          </reference>
        </references>
      </pivotArea>
    </format>
    <format dxfId="585">
      <pivotArea dataOnly="0" labelOnly="1" outline="0" fieldPosition="0">
        <references count="10">
          <reference field="0" count="1" selected="0">
            <x v="610"/>
          </reference>
          <reference field="1" count="1" selected="0">
            <x v="331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2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0"/>
          </reference>
          <reference field="11" count="1" selected="0">
            <x v="9"/>
          </reference>
          <reference field="12" count="1" defaultSubtotal="1">
            <x v="5"/>
          </reference>
        </references>
      </pivotArea>
    </format>
    <format dxfId="584">
      <pivotArea dataOnly="0" labelOnly="1" outline="0" fieldPosition="0">
        <references count="10">
          <reference field="0" count="1" selected="0">
            <x v="436"/>
          </reference>
          <reference field="1" count="1" selected="0">
            <x v="268"/>
          </reference>
          <reference field="2" count="1" selected="0">
            <x v="15"/>
          </reference>
          <reference field="3" count="1" selected="0">
            <x v="446"/>
          </reference>
          <reference field="4" count="1" selected="0">
            <x v="5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1"/>
          </reference>
          <reference field="11" count="1" selected="0">
            <x v="6"/>
          </reference>
          <reference field="12" count="1" defaultSubtotal="1">
            <x v="5"/>
          </reference>
        </references>
      </pivotArea>
    </format>
    <format dxfId="583">
      <pivotArea dataOnly="0" labelOnly="1" outline="0" fieldPosition="0">
        <references count="10">
          <reference field="0" count="1" selected="0">
            <x v="387"/>
          </reference>
          <reference field="1" count="1" selected="0">
            <x v="111"/>
          </reference>
          <reference field="2" count="1" selected="0">
            <x v="28"/>
          </reference>
          <reference field="3" count="1" selected="0">
            <x v="725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3"/>
          </reference>
          <reference field="11" count="1" selected="0">
            <x v="9"/>
          </reference>
          <reference field="12" count="1" defaultSubtotal="1">
            <x v="4"/>
          </reference>
        </references>
      </pivotArea>
    </format>
    <format dxfId="582">
      <pivotArea dataOnly="0" labelOnly="1" outline="0" fieldPosition="0">
        <references count="10">
          <reference field="0" count="1" selected="0">
            <x v="759"/>
          </reference>
          <reference field="1" count="1" selected="0">
            <x v="211"/>
          </reference>
          <reference field="2" count="1" selected="0">
            <x v="21"/>
          </reference>
          <reference field="3" count="1" selected="0">
            <x v="718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3"/>
          </reference>
          <reference field="11" count="1" selected="0">
            <x v="9"/>
          </reference>
          <reference field="12" count="1" defaultSubtotal="1">
            <x v="5"/>
          </reference>
        </references>
      </pivotArea>
    </format>
    <format dxfId="581">
      <pivotArea dataOnly="0" labelOnly="1" outline="0" fieldPosition="0">
        <references count="10">
          <reference field="0" count="1" selected="0">
            <x v="105"/>
          </reference>
          <reference field="1" count="1" selected="0">
            <x v="423"/>
          </reference>
          <reference field="2" count="1" selected="0">
            <x v="23"/>
          </reference>
          <reference field="3" count="1" selected="0">
            <x v="720"/>
          </reference>
          <reference field="4" count="1" selected="0">
            <x v="3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0"/>
          </reference>
          <reference field="11" count="1" selected="0">
            <x v="1"/>
          </reference>
          <reference field="12" count="1" defaultSubtotal="1">
            <x v="15"/>
          </reference>
        </references>
      </pivotArea>
    </format>
    <format dxfId="580">
      <pivotArea dataOnly="0" labelOnly="1" outline="0" fieldPosition="0">
        <references count="10">
          <reference field="0" count="1" selected="0">
            <x v="788"/>
          </reference>
          <reference field="1" count="1" selected="0">
            <x v="234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0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579">
      <pivotArea dataOnly="0" labelOnly="1" outline="0" fieldPosition="0">
        <references count="10">
          <reference field="0" count="1" selected="0">
            <x v="97"/>
          </reference>
          <reference field="1" count="1" selected="0">
            <x v="338"/>
          </reference>
          <reference field="2" count="1" selected="0">
            <x v="20"/>
          </reference>
          <reference field="3" count="1" selected="0">
            <x v="521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"/>
          </reference>
          <reference field="11" count="1" selected="0">
            <x v="19"/>
          </reference>
          <reference field="12" count="1" defaultSubtotal="1">
            <x v="17"/>
          </reference>
        </references>
      </pivotArea>
    </format>
    <format dxfId="578">
      <pivotArea dataOnly="0" labelOnly="1" outline="0" fieldPosition="0">
        <references count="10">
          <reference field="0" count="1" selected="0">
            <x v="790"/>
          </reference>
          <reference field="1" count="1" selected="0">
            <x v="424"/>
          </reference>
          <reference field="2" count="1" selected="0">
            <x v="24"/>
          </reference>
          <reference field="3" count="1" selected="0">
            <x v="721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7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577">
      <pivotArea dataOnly="0" labelOnly="1" outline="0" fieldPosition="0">
        <references count="11">
          <reference field="0" count="1" selected="0">
            <x v="81"/>
          </reference>
          <reference field="1" count="1" selected="0">
            <x v="91"/>
          </reference>
          <reference field="2" count="1" selected="0">
            <x v="7"/>
          </reference>
          <reference field="3" count="1" selected="0">
            <x v="414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38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576">
      <pivotArea dataOnly="0" labelOnly="1" outline="0" fieldPosition="0">
        <references count="11">
          <reference field="0" count="1" selected="0">
            <x v="145"/>
          </reference>
          <reference field="1" count="1" selected="0">
            <x v="192"/>
          </reference>
          <reference field="2" count="1" selected="0">
            <x v="10"/>
          </reference>
          <reference field="3" count="1" selected="0">
            <x v="338"/>
          </reference>
          <reference field="4" count="1" selected="0">
            <x v="3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138"/>
          </reference>
          <reference field="11" count="1" selected="0">
            <x v="1"/>
          </reference>
          <reference field="12" count="1" selected="0">
            <x v="15"/>
          </reference>
          <reference field="20" count="1">
            <x v="1"/>
          </reference>
        </references>
      </pivotArea>
    </format>
    <format dxfId="575">
      <pivotArea dataOnly="0" labelOnly="1" outline="0" fieldPosition="0">
        <references count="11">
          <reference field="0" count="1" selected="0">
            <x v="224"/>
          </reference>
          <reference field="1" count="1" selected="0">
            <x v="238"/>
          </reference>
          <reference field="2" count="1" selected="0">
            <x v="6"/>
          </reference>
          <reference field="3" count="1" selected="0">
            <x v="475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38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574">
      <pivotArea dataOnly="0" labelOnly="1" outline="0" fieldPosition="0">
        <references count="11">
          <reference field="0" count="1" selected="0">
            <x v="605"/>
          </reference>
          <reference field="1" count="1" selected="0">
            <x v="111"/>
          </reference>
          <reference field="2" count="1" selected="0">
            <x v="8"/>
          </reference>
          <reference field="3" count="1" selected="0">
            <x v="204"/>
          </reference>
          <reference field="4" count="1" selected="0">
            <x v="3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138"/>
          </reference>
          <reference field="11" count="1" selected="0">
            <x v="1"/>
          </reference>
          <reference field="12" count="1" selected="0">
            <x v="15"/>
          </reference>
          <reference field="20" count="1">
            <x v="1"/>
          </reference>
        </references>
      </pivotArea>
    </format>
    <format dxfId="573">
      <pivotArea dataOnly="0" labelOnly="1" outline="0" fieldPosition="0">
        <references count="11">
          <reference field="0" count="1" selected="0">
            <x v="588"/>
          </reference>
          <reference field="1" count="1" selected="0">
            <x v="231"/>
          </reference>
          <reference field="2" count="1" selected="0">
            <x v="22"/>
          </reference>
          <reference field="3" count="1" selected="0">
            <x v="719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0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572">
      <pivotArea dataOnly="0" labelOnly="1" outline="0" fieldPosition="0">
        <references count="11">
          <reference field="0" count="1" selected="0">
            <x v="784"/>
          </reference>
          <reference field="1" count="1" selected="0">
            <x v="362"/>
          </reference>
          <reference field="2" count="1" selected="0">
            <x v="3"/>
          </reference>
          <reference field="3" count="1" selected="0">
            <x v="598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140"/>
          </reference>
          <reference field="11" count="1" selected="0">
            <x v="23"/>
          </reference>
          <reference field="12" count="1" selected="0">
            <x v="22"/>
          </reference>
          <reference field="20" count="1">
            <x v="1"/>
          </reference>
        </references>
      </pivotArea>
    </format>
    <format dxfId="571">
      <pivotArea dataOnly="0" labelOnly="1" outline="0" fieldPosition="0">
        <references count="11">
          <reference field="0" count="1" selected="0">
            <x v="798"/>
          </reference>
          <reference field="1" count="1" selected="0">
            <x v="409"/>
          </reference>
          <reference field="2" count="1" selected="0">
            <x v="30"/>
          </reference>
          <reference field="3" count="1" selected="0">
            <x v="727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1"/>
          </reference>
          <reference field="10" count="1" selected="0">
            <x v="140"/>
          </reference>
          <reference field="11" count="1" selected="0">
            <x v="8"/>
          </reference>
          <reference field="12" count="1" selected="0">
            <x v="16"/>
          </reference>
          <reference field="20" count="1">
            <x v="1"/>
          </reference>
        </references>
      </pivotArea>
    </format>
    <format dxfId="570">
      <pivotArea dataOnly="0" labelOnly="1" outline="0" fieldPosition="0">
        <references count="11">
          <reference field="0" count="1" selected="0">
            <x v="464"/>
          </reference>
          <reference field="1" count="1" selected="0">
            <x v="394"/>
          </reference>
          <reference field="2" count="1" selected="0">
            <x v="2"/>
          </reference>
          <reference field="3" count="1" selected="0">
            <x v="654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2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569">
      <pivotArea dataOnly="0" labelOnly="1" outline="0" fieldPosition="0">
        <references count="11">
          <reference field="0" count="1" selected="0">
            <x v="791"/>
          </reference>
          <reference field="1" count="1" selected="0">
            <x v="336"/>
          </reference>
          <reference field="2" count="1" selected="0">
            <x v="25"/>
          </reference>
          <reference field="3" count="1" selected="0">
            <x v="722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2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568">
      <pivotArea dataOnly="0" labelOnly="1" outline="0" fieldPosition="0">
        <references count="11">
          <reference field="0" count="1" selected="0">
            <x v="799"/>
          </reference>
          <reference field="1" count="1" selected="0">
            <x v="427"/>
          </reference>
          <reference field="2" count="1" selected="0">
            <x v="31"/>
          </reference>
          <reference field="3" count="1" selected="0">
            <x v="728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1"/>
          </reference>
          <reference field="10" count="1" selected="0">
            <x v="2"/>
          </reference>
          <reference field="11" count="1" selected="0">
            <x v="8"/>
          </reference>
          <reference field="12" count="1" selected="0">
            <x v="16"/>
          </reference>
          <reference field="20" count="1">
            <x v="1"/>
          </reference>
        </references>
      </pivotArea>
    </format>
    <format dxfId="567">
      <pivotArea dataOnly="0" labelOnly="1" outline="0" fieldPosition="0">
        <references count="11">
          <reference field="0" count="1" selected="0">
            <x v="796"/>
          </reference>
          <reference field="1" count="1" selected="0">
            <x v="363"/>
          </reference>
          <reference field="2" count="1" selected="0">
            <x v="29"/>
          </reference>
          <reference field="3" count="1" selected="0">
            <x v="726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3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566">
      <pivotArea dataOnly="0" labelOnly="1" outline="0" fieldPosition="0">
        <references count="11">
          <reference field="0" count="1" selected="0">
            <x v="90"/>
          </reference>
          <reference field="1" count="1" selected="0">
            <x v="108"/>
          </reference>
          <reference field="2" count="1" selected="0">
            <x v="4"/>
          </reference>
          <reference field="3" count="1" selected="0">
            <x v="196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5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565">
      <pivotArea dataOnly="0" labelOnly="1" outline="0" fieldPosition="0">
        <references count="11">
          <reference field="0" count="1" selected="0">
            <x v="610"/>
          </reference>
          <reference field="1" count="1" selected="0">
            <x v="331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4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6"/>
          </reference>
          <reference field="11" count="1" selected="0">
            <x v="4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564">
      <pivotArea dataOnly="0" labelOnly="1" outline="0" fieldPosition="0">
        <references count="11">
          <reference field="0" count="1" selected="0">
            <x v="610"/>
          </reference>
          <reference field="1" count="1" selected="0">
            <x v="331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2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0"/>
          </reference>
          <reference field="11" count="1" selected="0">
            <x v="9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563">
      <pivotArea dataOnly="0" labelOnly="1" outline="0" fieldPosition="0">
        <references count="11">
          <reference field="0" count="1" selected="0">
            <x v="436"/>
          </reference>
          <reference field="1" count="1" selected="0">
            <x v="268"/>
          </reference>
          <reference field="2" count="1" selected="0">
            <x v="15"/>
          </reference>
          <reference field="3" count="1" selected="0">
            <x v="446"/>
          </reference>
          <reference field="4" count="1" selected="0">
            <x v="5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1"/>
          </reference>
          <reference field="11" count="1" selected="0">
            <x v="6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562">
      <pivotArea dataOnly="0" labelOnly="1" outline="0" fieldPosition="0">
        <references count="11">
          <reference field="0" count="1" selected="0">
            <x v="759"/>
          </reference>
          <reference field="1" count="1" selected="0">
            <x v="211"/>
          </reference>
          <reference field="2" count="1" selected="0">
            <x v="21"/>
          </reference>
          <reference field="3" count="1" selected="0">
            <x v="718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3"/>
          </reference>
          <reference field="11" count="1" selected="0">
            <x v="9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561">
      <pivotArea dataOnly="0" labelOnly="1" outline="0" fieldPosition="0">
        <references count="11">
          <reference field="0" count="1" selected="0">
            <x v="105"/>
          </reference>
          <reference field="1" count="1" selected="0">
            <x v="423"/>
          </reference>
          <reference field="2" count="1" selected="0">
            <x v="23"/>
          </reference>
          <reference field="3" count="1" selected="0">
            <x v="720"/>
          </reference>
          <reference field="4" count="1" selected="0">
            <x v="3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0"/>
          </reference>
          <reference field="11" count="1" selected="0">
            <x v="1"/>
          </reference>
          <reference field="12" count="1" selected="0">
            <x v="15"/>
          </reference>
          <reference field="20" count="1">
            <x v="1"/>
          </reference>
        </references>
      </pivotArea>
    </format>
    <format dxfId="560">
      <pivotArea dataOnly="0" labelOnly="1" outline="0" fieldPosition="0">
        <references count="11">
          <reference field="0" count="1" selected="0">
            <x v="788"/>
          </reference>
          <reference field="1" count="1" selected="0">
            <x v="234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0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559">
      <pivotArea dataOnly="0" labelOnly="1" outline="0" fieldPosition="0">
        <references count="11">
          <reference field="0" count="1" selected="0">
            <x v="97"/>
          </reference>
          <reference field="1" count="1" selected="0">
            <x v="338"/>
          </reference>
          <reference field="2" count="1" selected="0">
            <x v="20"/>
          </reference>
          <reference field="3" count="1" selected="0">
            <x v="521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"/>
          </reference>
          <reference field="11" count="1" selected="0">
            <x v="19"/>
          </reference>
          <reference field="12" count="1" selected="0">
            <x v="17"/>
          </reference>
          <reference field="20" count="1">
            <x v="1"/>
          </reference>
        </references>
      </pivotArea>
    </format>
    <format dxfId="558">
      <pivotArea dataOnly="0" labelOnly="1" outline="0" fieldPosition="0">
        <references count="11">
          <reference field="0" count="1" selected="0">
            <x v="790"/>
          </reference>
          <reference field="1" count="1" selected="0">
            <x v="424"/>
          </reference>
          <reference field="2" count="1" selected="0">
            <x v="24"/>
          </reference>
          <reference field="3" count="1" selected="0">
            <x v="721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7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557">
      <pivotArea field="0" type="button" dataOnly="0" labelOnly="1" outline="0" axis="axisRow" fieldPosition="2"/>
    </format>
    <format dxfId="556">
      <pivotArea field="1" type="button" dataOnly="0" labelOnly="1" outline="0" axis="axisRow" fieldPosition="3"/>
    </format>
    <format dxfId="555">
      <pivotArea field="3" type="button" dataOnly="0" labelOnly="1" outline="0" axis="axisRow" fieldPosition="5"/>
    </format>
    <format dxfId="554">
      <pivotArea field="5" type="button" dataOnly="0" labelOnly="1" outline="0" axis="axisRow" fieldPosition="6"/>
    </format>
    <format dxfId="553">
      <pivotArea field="6" type="button" dataOnly="0" labelOnly="1" outline="0" axis="axisRow" fieldPosition="7"/>
    </format>
    <format dxfId="552">
      <pivotArea field="11" type="button" dataOnly="0" labelOnly="1" outline="0" axis="axisRow" fieldPosition="8"/>
    </format>
    <format dxfId="551">
      <pivotArea dataOnly="0" labelOnly="1" outline="0" fieldPosition="0">
        <references count="2">
          <reference field="4" count="1">
            <x v="3"/>
          </reference>
          <reference field="10" count="1" selected="0">
            <x v="139"/>
          </reference>
        </references>
      </pivotArea>
    </format>
    <format dxfId="550">
      <pivotArea dataOnly="0" labelOnly="1" outline="0" fieldPosition="0">
        <references count="2">
          <reference field="4" count="1">
            <x v="5"/>
          </reference>
          <reference field="10" count="1" selected="0">
            <x v="4"/>
          </reference>
        </references>
      </pivotArea>
    </format>
    <format dxfId="549">
      <pivotArea dataOnly="0" labelOnly="1" outline="0" fieldPosition="0">
        <references count="2">
          <reference field="4" count="1">
            <x v="3"/>
          </reference>
          <reference field="10" count="1" selected="0">
            <x v="5"/>
          </reference>
        </references>
      </pivotArea>
    </format>
    <format dxfId="548">
      <pivotArea dataOnly="0" labelOnly="1" outline="0" fieldPosition="0">
        <references count="2">
          <reference field="4" count="1">
            <x v="4"/>
          </reference>
          <reference field="10" count="1" selected="0">
            <x v="6"/>
          </reference>
        </references>
      </pivotArea>
    </format>
    <format dxfId="547">
      <pivotArea dataOnly="0" labelOnly="1" outline="0" fieldPosition="0">
        <references count="2">
          <reference field="4" count="1">
            <x v="3"/>
          </reference>
          <reference field="10" count="1" selected="0">
            <x v="9"/>
          </reference>
        </references>
      </pivotArea>
    </format>
    <format dxfId="546">
      <pivotArea dataOnly="0" labelOnly="1" outline="0" fieldPosition="0">
        <references count="2">
          <reference field="4" count="1">
            <x v="2"/>
          </reference>
          <reference field="10" count="1" selected="0">
            <x v="10"/>
          </reference>
        </references>
      </pivotArea>
    </format>
    <format dxfId="545">
      <pivotArea dataOnly="0" labelOnly="1" outline="0" fieldPosition="0">
        <references count="2">
          <reference field="4" count="1">
            <x v="5"/>
          </reference>
          <reference field="10" count="1" selected="0">
            <x v="11"/>
          </reference>
        </references>
      </pivotArea>
    </format>
    <format dxfId="544">
      <pivotArea dataOnly="0" labelOnly="1" outline="0" fieldPosition="0">
        <references count="2">
          <reference field="4" count="2">
            <x v="3"/>
            <x v="6"/>
          </reference>
          <reference field="10" count="1" selected="0">
            <x v="13"/>
          </reference>
        </references>
      </pivotArea>
    </format>
    <format dxfId="543">
      <pivotArea dataOnly="0" labelOnly="1" outline="0" fieldPosition="0">
        <references count="2">
          <reference field="4" count="1">
            <x v="5"/>
          </reference>
          <reference field="10" count="1" selected="0">
            <x v="15"/>
          </reference>
        </references>
      </pivotArea>
    </format>
    <format dxfId="542">
      <pivotArea dataOnly="0" labelOnly="1" outline="0" fieldPosition="0">
        <references count="2">
          <reference field="4" count="1">
            <x v="6"/>
          </reference>
          <reference field="10" count="1" selected="0">
            <x v="17"/>
          </reference>
        </references>
      </pivotArea>
    </format>
    <format dxfId="541">
      <pivotArea dataOnly="0" labelOnly="1" outline="0" fieldPosition="0">
        <references count="2">
          <reference field="4" count="2">
            <x v="3"/>
            <x v="5"/>
          </reference>
          <reference field="10" count="1" selected="0">
            <x v="18"/>
          </reference>
        </references>
      </pivotArea>
    </format>
    <format dxfId="540">
      <pivotArea dataOnly="0" labelOnly="1" outline="0" fieldPosition="0">
        <references count="2">
          <reference field="4" count="1">
            <x v="3"/>
          </reference>
          <reference field="10" count="1" selected="0">
            <x v="8"/>
          </reference>
        </references>
      </pivotArea>
    </format>
    <format dxfId="539">
      <pivotArea dataOnly="0" labelOnly="1" outline="0" fieldPosition="0">
        <references count="2">
          <reference field="4" count="1">
            <x v="6"/>
          </reference>
          <reference field="10" count="1" selected="0">
            <x v="14"/>
          </reference>
        </references>
      </pivotArea>
    </format>
    <format dxfId="538">
      <pivotArea dataOnly="0" labelOnly="1" outline="0" fieldPosition="0">
        <references count="2">
          <reference field="4" count="1">
            <x v="4"/>
          </reference>
          <reference field="10" count="1" selected="0">
            <x v="12"/>
          </reference>
        </references>
      </pivotArea>
    </format>
    <format dxfId="537">
      <pivotArea dataOnly="0" labelOnly="1" outline="0" fieldPosition="0">
        <references count="2">
          <reference field="4" count="1">
            <x v="3"/>
          </reference>
          <reference field="10" count="1" selected="0">
            <x v="7"/>
          </reference>
        </references>
      </pivotArea>
    </format>
    <format dxfId="536">
      <pivotArea dataOnly="0" labelOnly="1" outline="0" fieldPosition="0">
        <references count="3">
          <reference field="0" count="1">
            <x v="29"/>
          </reference>
          <reference field="4" count="1" selected="0">
            <x v="3"/>
          </reference>
          <reference field="10" count="1" selected="0">
            <x v="139"/>
          </reference>
        </references>
      </pivotArea>
    </format>
    <format dxfId="535">
      <pivotArea dataOnly="0" labelOnly="1" outline="0" fieldPosition="0">
        <references count="3">
          <reference field="0" count="3">
            <x v="588"/>
            <x v="784"/>
            <x v="798"/>
          </reference>
          <reference field="4" count="1" selected="0">
            <x v="3"/>
          </reference>
          <reference field="10" count="1" selected="0">
            <x v="140"/>
          </reference>
        </references>
      </pivotArea>
    </format>
    <format dxfId="534">
      <pivotArea dataOnly="0" labelOnly="1" outline="0" fieldPosition="0">
        <references count="3">
          <reference field="0" count="1">
            <x v="753"/>
          </reference>
          <reference field="4" count="1" selected="0">
            <x v="3"/>
          </reference>
          <reference field="10" count="1" selected="0">
            <x v="141"/>
          </reference>
        </references>
      </pivotArea>
    </format>
    <format dxfId="533">
      <pivotArea dataOnly="0" labelOnly="1" outline="0" fieldPosition="0">
        <references count="3">
          <reference field="0" count="8">
            <x v="189"/>
            <x v="227"/>
            <x v="247"/>
            <x v="460"/>
            <x v="464"/>
            <x v="625"/>
            <x v="791"/>
            <x v="799"/>
          </reference>
          <reference field="4" count="1" selected="0">
            <x v="3"/>
          </reference>
          <reference field="10" count="1" selected="0">
            <x v="2"/>
          </reference>
        </references>
      </pivotArea>
    </format>
    <format dxfId="532">
      <pivotArea dataOnly="0" labelOnly="1" outline="0" fieldPosition="0">
        <references count="3">
          <reference field="0" count="2">
            <x v="658"/>
            <x v="796"/>
          </reference>
          <reference field="4" count="1" selected="0">
            <x v="3"/>
          </reference>
          <reference field="10" count="1" selected="0">
            <x v="3"/>
          </reference>
        </references>
      </pivotArea>
    </format>
    <format dxfId="531">
      <pivotArea dataOnly="0" labelOnly="1" outline="0" fieldPosition="0">
        <references count="3">
          <reference field="0" count="7">
            <x v="18"/>
            <x v="53"/>
            <x v="205"/>
            <x v="247"/>
            <x v="358"/>
            <x v="361"/>
            <x v="694"/>
          </reference>
          <reference field="4" count="1" selected="0">
            <x v="5"/>
          </reference>
          <reference field="10" count="1" selected="0">
            <x v="4"/>
          </reference>
        </references>
      </pivotArea>
    </format>
    <format dxfId="530">
      <pivotArea dataOnly="0" labelOnly="1" outline="0" fieldPosition="0">
        <references count="3">
          <reference field="0" count="4">
            <x v="47"/>
            <x v="90"/>
            <x v="645"/>
            <x v="783"/>
          </reference>
          <reference field="4" count="1" selected="0">
            <x v="3"/>
          </reference>
          <reference field="10" count="1" selected="0">
            <x v="5"/>
          </reference>
        </references>
      </pivotArea>
    </format>
    <format dxfId="529">
      <pivotArea dataOnly="0" labelOnly="1" outline="0" fieldPosition="0">
        <references count="3">
          <reference field="0" count="1">
            <x v="610"/>
          </reference>
          <reference field="4" count="1" selected="0">
            <x v="4"/>
          </reference>
          <reference field="10" count="1" selected="0">
            <x v="6"/>
          </reference>
        </references>
      </pivotArea>
    </format>
    <format dxfId="528">
      <pivotArea dataOnly="0" labelOnly="1" outline="0" fieldPosition="0">
        <references count="3">
          <reference field="0" count="4">
            <x v="276"/>
            <x v="299"/>
            <x v="374"/>
            <x v="642"/>
          </reference>
          <reference field="4" count="1" selected="0">
            <x v="3"/>
          </reference>
          <reference field="10" count="1" selected="0">
            <x v="9"/>
          </reference>
        </references>
      </pivotArea>
    </format>
    <format dxfId="527">
      <pivotArea dataOnly="0" labelOnly="1" outline="0" fieldPosition="0">
        <references count="3">
          <reference field="0" count="1">
            <x v="610"/>
          </reference>
          <reference field="4" count="1" selected="0">
            <x v="2"/>
          </reference>
          <reference field="10" count="1" selected="0">
            <x v="10"/>
          </reference>
        </references>
      </pivotArea>
    </format>
    <format dxfId="526">
      <pivotArea dataOnly="0" labelOnly="1" outline="0" fieldPosition="0">
        <references count="3">
          <reference field="0" count="6">
            <x v="154"/>
            <x v="436"/>
            <x v="589"/>
            <x v="611"/>
            <x v="744"/>
            <x v="751"/>
          </reference>
          <reference field="4" count="1" selected="0">
            <x v="5"/>
          </reference>
          <reference field="10" count="1" selected="0">
            <x v="11"/>
          </reference>
        </references>
      </pivotArea>
    </format>
    <format dxfId="525">
      <pivotArea dataOnly="0" labelOnly="1" outline="0" fieldPosition="0">
        <references count="3">
          <reference field="0" count="1">
            <x v="387"/>
          </reference>
          <reference field="4" count="1" selected="0">
            <x v="3"/>
          </reference>
          <reference field="10" count="1" selected="0">
            <x v="13"/>
          </reference>
        </references>
      </pivotArea>
    </format>
    <format dxfId="524">
      <pivotArea dataOnly="0" labelOnly="1" outline="0" fieldPosition="0">
        <references count="3">
          <reference field="0" count="5">
            <x v="284"/>
            <x v="564"/>
            <x v="660"/>
            <x v="721"/>
            <x v="759"/>
          </reference>
          <reference field="4" count="1" selected="0">
            <x v="6"/>
          </reference>
          <reference field="10" count="1" selected="0">
            <x v="13"/>
          </reference>
        </references>
      </pivotArea>
    </format>
    <format dxfId="523">
      <pivotArea dataOnly="0" labelOnly="1" outline="0" fieldPosition="0">
        <references count="3">
          <reference field="0" count="5">
            <x v="171"/>
            <x v="312"/>
            <x v="539"/>
            <x v="565"/>
            <x v="715"/>
          </reference>
          <reference field="4" count="1" selected="0">
            <x v="5"/>
          </reference>
          <reference field="10" count="1" selected="0">
            <x v="15"/>
          </reference>
        </references>
      </pivotArea>
    </format>
    <format dxfId="522">
      <pivotArea dataOnly="0" labelOnly="1" outline="0" fieldPosition="0">
        <references count="3">
          <reference field="0" count="2">
            <x v="149"/>
            <x v="592"/>
          </reference>
          <reference field="4" count="1" selected="0">
            <x v="5"/>
          </reference>
          <reference field="10" count="1" selected="0">
            <x v="16"/>
          </reference>
        </references>
      </pivotArea>
    </format>
    <format dxfId="521">
      <pivotArea dataOnly="0" labelOnly="1" outline="0" fieldPosition="0">
        <references count="3">
          <reference field="0" count="6">
            <x v="114"/>
            <x v="589"/>
            <x v="611"/>
            <x v="638"/>
            <x v="642"/>
            <x v="682"/>
          </reference>
          <reference field="4" count="1" selected="0">
            <x v="6"/>
          </reference>
          <reference field="10" count="1" selected="0">
            <x v="17"/>
          </reference>
        </references>
      </pivotArea>
    </format>
    <format dxfId="520">
      <pivotArea dataOnly="0" labelOnly="1" outline="0" fieldPosition="0">
        <references count="3">
          <reference field="0" count="1">
            <x v="26"/>
          </reference>
          <reference field="4" count="1" selected="0">
            <x v="3"/>
          </reference>
          <reference field="10" count="1" selected="0">
            <x v="18"/>
          </reference>
        </references>
      </pivotArea>
    </format>
    <format dxfId="519">
      <pivotArea dataOnly="0" labelOnly="1" outline="0" fieldPosition="0">
        <references count="3">
          <reference field="0" count="2">
            <x v="105"/>
            <x v="788"/>
          </reference>
          <reference field="4" count="1" selected="0">
            <x v="3"/>
          </reference>
          <reference field="10" count="1" selected="0">
            <x v="0"/>
          </reference>
        </references>
      </pivotArea>
    </format>
    <format dxfId="518">
      <pivotArea dataOnly="0" labelOnly="1" outline="0" fieldPosition="0">
        <references count="3">
          <reference field="0" count="1">
            <x v="186"/>
          </reference>
          <reference field="4" count="1" selected="0">
            <x v="5"/>
          </reference>
          <reference field="10" count="1" selected="0">
            <x v="0"/>
          </reference>
        </references>
      </pivotArea>
    </format>
    <format dxfId="517">
      <pivotArea dataOnly="0" labelOnly="1" outline="0" fieldPosition="0">
        <references count="3">
          <reference field="0" count="1">
            <x v="748"/>
          </reference>
          <reference field="4" count="1" selected="0">
            <x v="3"/>
          </reference>
          <reference field="10" count="1" selected="0">
            <x v="8"/>
          </reference>
        </references>
      </pivotArea>
    </format>
    <format dxfId="516">
      <pivotArea dataOnly="0" labelOnly="1" outline="0" fieldPosition="0">
        <references count="3">
          <reference field="0" count="1">
            <x v="97"/>
          </reference>
          <reference field="4" count="1" selected="0">
            <x v="6"/>
          </reference>
          <reference field="10" count="1" selected="0">
            <x v="14"/>
          </reference>
        </references>
      </pivotArea>
    </format>
    <format dxfId="515">
      <pivotArea dataOnly="0" labelOnly="1" outline="0" fieldPosition="0">
        <references count="3">
          <reference field="0" count="1">
            <x v="395"/>
          </reference>
          <reference field="4" count="1" selected="0">
            <x v="4"/>
          </reference>
          <reference field="10" count="1" selected="0">
            <x v="12"/>
          </reference>
        </references>
      </pivotArea>
    </format>
    <format dxfId="514">
      <pivotArea dataOnly="0" labelOnly="1" outline="0" fieldPosition="0">
        <references count="3">
          <reference field="0" count="1">
            <x v="790"/>
          </reference>
          <reference field="4" count="1" selected="0">
            <x v="3"/>
          </reference>
          <reference field="10" count="1" selected="0">
            <x v="7"/>
          </reference>
        </references>
      </pivotArea>
    </format>
    <format dxfId="513">
      <pivotArea dataOnly="0" labelOnly="1" outline="0" fieldPosition="0">
        <references count="4">
          <reference field="0" count="1" selected="0">
            <x v="29"/>
          </reference>
          <reference field="1" count="1">
            <x v="365"/>
          </reference>
          <reference field="4" count="1" selected="0">
            <x v="3"/>
          </reference>
          <reference field="10" count="1" selected="0">
            <x v="139"/>
          </reference>
        </references>
      </pivotArea>
    </format>
    <format dxfId="512">
      <pivotArea dataOnly="0" labelOnly="1" outline="0" fieldPosition="0">
        <references count="4">
          <reference field="0" count="1" selected="0">
            <x v="588"/>
          </reference>
          <reference field="1" count="1">
            <x v="231"/>
          </reference>
          <reference field="4" count="1" selected="0">
            <x v="3"/>
          </reference>
          <reference field="10" count="1" selected="0">
            <x v="140"/>
          </reference>
        </references>
      </pivotArea>
    </format>
    <format dxfId="511">
      <pivotArea dataOnly="0" labelOnly="1" outline="0" fieldPosition="0">
        <references count="4">
          <reference field="0" count="1" selected="0">
            <x v="784"/>
          </reference>
          <reference field="1" count="1">
            <x v="362"/>
          </reference>
          <reference field="4" count="1" selected="0">
            <x v="3"/>
          </reference>
          <reference field="10" count="1" selected="0">
            <x v="140"/>
          </reference>
        </references>
      </pivotArea>
    </format>
    <format dxfId="510">
      <pivotArea dataOnly="0" labelOnly="1" outline="0" fieldPosition="0">
        <references count="4">
          <reference field="0" count="1" selected="0">
            <x v="798"/>
          </reference>
          <reference field="1" count="1">
            <x v="409"/>
          </reference>
          <reference field="4" count="1" selected="0">
            <x v="3"/>
          </reference>
          <reference field="10" count="1" selected="0">
            <x v="140"/>
          </reference>
        </references>
      </pivotArea>
    </format>
    <format dxfId="509">
      <pivotArea dataOnly="0" labelOnly="1" outline="0" fieldPosition="0">
        <references count="4">
          <reference field="0" count="1" selected="0">
            <x v="753"/>
          </reference>
          <reference field="1" count="1">
            <x v="407"/>
          </reference>
          <reference field="4" count="1" selected="0">
            <x v="3"/>
          </reference>
          <reference field="10" count="1" selected="0">
            <x v="141"/>
          </reference>
        </references>
      </pivotArea>
    </format>
    <format dxfId="508">
      <pivotArea dataOnly="0" labelOnly="1" outline="0" fieldPosition="0">
        <references count="4">
          <reference field="0" count="1" selected="0">
            <x v="189"/>
          </reference>
          <reference field="1" count="1">
            <x v="168"/>
          </reference>
          <reference field="4" count="1" selected="0">
            <x v="3"/>
          </reference>
          <reference field="10" count="1" selected="0">
            <x v="2"/>
          </reference>
        </references>
      </pivotArea>
    </format>
    <format dxfId="507">
      <pivotArea dataOnly="0" labelOnly="1" outline="0" fieldPosition="0">
        <references count="4">
          <reference field="0" count="1" selected="0">
            <x v="227"/>
          </reference>
          <reference field="1" count="1">
            <x v="379"/>
          </reference>
          <reference field="4" count="1" selected="0">
            <x v="3"/>
          </reference>
          <reference field="10" count="1" selected="0">
            <x v="2"/>
          </reference>
        </references>
      </pivotArea>
    </format>
    <format dxfId="506">
      <pivotArea dataOnly="0" labelOnly="1" outline="0" fieldPosition="0">
        <references count="4">
          <reference field="0" count="1" selected="0">
            <x v="247"/>
          </reference>
          <reference field="1" count="1">
            <x v="335"/>
          </reference>
          <reference field="4" count="1" selected="0">
            <x v="3"/>
          </reference>
          <reference field="10" count="1" selected="0">
            <x v="2"/>
          </reference>
        </references>
      </pivotArea>
    </format>
    <format dxfId="505">
      <pivotArea dataOnly="0" labelOnly="1" outline="0" fieldPosition="0">
        <references count="4">
          <reference field="0" count="1" selected="0">
            <x v="460"/>
          </reference>
          <reference field="1" count="1">
            <x v="382"/>
          </reference>
          <reference field="4" count="1" selected="0">
            <x v="3"/>
          </reference>
          <reference field="10" count="1" selected="0">
            <x v="2"/>
          </reference>
        </references>
      </pivotArea>
    </format>
    <format dxfId="504">
      <pivotArea dataOnly="0" labelOnly="1" outline="0" fieldPosition="0">
        <references count="4">
          <reference field="0" count="1" selected="0">
            <x v="464"/>
          </reference>
          <reference field="1" count="1">
            <x v="394"/>
          </reference>
          <reference field="4" count="1" selected="0">
            <x v="3"/>
          </reference>
          <reference field="10" count="1" selected="0">
            <x v="2"/>
          </reference>
        </references>
      </pivotArea>
    </format>
    <format dxfId="503">
      <pivotArea dataOnly="0" labelOnly="1" outline="0" fieldPosition="0">
        <references count="4">
          <reference field="0" count="1" selected="0">
            <x v="625"/>
          </reference>
          <reference field="1" count="1">
            <x v="223"/>
          </reference>
          <reference field="4" count="1" selected="0">
            <x v="3"/>
          </reference>
          <reference field="10" count="1" selected="0">
            <x v="2"/>
          </reference>
        </references>
      </pivotArea>
    </format>
    <format dxfId="502">
      <pivotArea dataOnly="0" labelOnly="1" outline="0" fieldPosition="0">
        <references count="4">
          <reference field="0" count="1" selected="0">
            <x v="791"/>
          </reference>
          <reference field="1" count="1">
            <x v="336"/>
          </reference>
          <reference field="4" count="1" selected="0">
            <x v="3"/>
          </reference>
          <reference field="10" count="1" selected="0">
            <x v="2"/>
          </reference>
        </references>
      </pivotArea>
    </format>
    <format dxfId="501">
      <pivotArea dataOnly="0" labelOnly="1" outline="0" fieldPosition="0">
        <references count="4">
          <reference field="0" count="1" selected="0">
            <x v="799"/>
          </reference>
          <reference field="1" count="1">
            <x v="427"/>
          </reference>
          <reference field="4" count="1" selected="0">
            <x v="3"/>
          </reference>
          <reference field="10" count="1" selected="0">
            <x v="2"/>
          </reference>
        </references>
      </pivotArea>
    </format>
    <format dxfId="500">
      <pivotArea dataOnly="0" labelOnly="1" outline="0" fieldPosition="0">
        <references count="4">
          <reference field="0" count="1" selected="0">
            <x v="658"/>
          </reference>
          <reference field="1" count="1">
            <x v="129"/>
          </reference>
          <reference field="4" count="1" selected="0">
            <x v="3"/>
          </reference>
          <reference field="10" count="1" selected="0">
            <x v="3"/>
          </reference>
        </references>
      </pivotArea>
    </format>
    <format dxfId="499">
      <pivotArea dataOnly="0" labelOnly="1" outline="0" fieldPosition="0">
        <references count="4">
          <reference field="0" count="1" selected="0">
            <x v="796"/>
          </reference>
          <reference field="1" count="1">
            <x v="363"/>
          </reference>
          <reference field="4" count="1" selected="0">
            <x v="3"/>
          </reference>
          <reference field="10" count="1" selected="0">
            <x v="3"/>
          </reference>
        </references>
      </pivotArea>
    </format>
    <format dxfId="498">
      <pivotArea dataOnly="0" labelOnly="1" outline="0" fieldPosition="0">
        <references count="4">
          <reference field="0" count="1" selected="0">
            <x v="18"/>
          </reference>
          <reference field="1" count="1">
            <x v="80"/>
          </reference>
          <reference field="4" count="1" selected="0">
            <x v="5"/>
          </reference>
          <reference field="10" count="1" selected="0">
            <x v="4"/>
          </reference>
        </references>
      </pivotArea>
    </format>
    <format dxfId="497">
      <pivotArea dataOnly="0" labelOnly="1" outline="0" fieldPosition="0">
        <references count="4">
          <reference field="0" count="1" selected="0">
            <x v="53"/>
          </reference>
          <reference field="1" count="1">
            <x v="131"/>
          </reference>
          <reference field="4" count="1" selected="0">
            <x v="5"/>
          </reference>
          <reference field="10" count="1" selected="0">
            <x v="4"/>
          </reference>
        </references>
      </pivotArea>
    </format>
    <format dxfId="496">
      <pivotArea dataOnly="0" labelOnly="1" outline="0" fieldPosition="0">
        <references count="4">
          <reference field="0" count="1" selected="0">
            <x v="205"/>
          </reference>
          <reference field="1" count="1">
            <x v="315"/>
          </reference>
          <reference field="4" count="1" selected="0">
            <x v="5"/>
          </reference>
          <reference field="10" count="1" selected="0">
            <x v="4"/>
          </reference>
        </references>
      </pivotArea>
    </format>
    <format dxfId="495">
      <pivotArea dataOnly="0" labelOnly="1" outline="0" fieldPosition="0">
        <references count="4">
          <reference field="0" count="1" selected="0">
            <x v="247"/>
          </reference>
          <reference field="1" count="1">
            <x v="335"/>
          </reference>
          <reference field="4" count="1" selected="0">
            <x v="5"/>
          </reference>
          <reference field="10" count="1" selected="0">
            <x v="4"/>
          </reference>
        </references>
      </pivotArea>
    </format>
    <format dxfId="494">
      <pivotArea dataOnly="0" labelOnly="1" outline="0" fieldPosition="0">
        <references count="4">
          <reference field="0" count="1" selected="0">
            <x v="358"/>
          </reference>
          <reference field="1" count="1">
            <x v="394"/>
          </reference>
          <reference field="4" count="1" selected="0">
            <x v="5"/>
          </reference>
          <reference field="10" count="1" selected="0">
            <x v="4"/>
          </reference>
        </references>
      </pivotArea>
    </format>
    <format dxfId="493">
      <pivotArea dataOnly="0" labelOnly="1" outline="0" fieldPosition="0">
        <references count="4">
          <reference field="0" count="1" selected="0">
            <x v="361"/>
          </reference>
          <reference field="1" count="1">
            <x v="28"/>
          </reference>
          <reference field="4" count="1" selected="0">
            <x v="5"/>
          </reference>
          <reference field="10" count="1" selected="0">
            <x v="4"/>
          </reference>
        </references>
      </pivotArea>
    </format>
    <format dxfId="492">
      <pivotArea dataOnly="0" labelOnly="1" outline="0" fieldPosition="0">
        <references count="4">
          <reference field="0" count="1" selected="0">
            <x v="694"/>
          </reference>
          <reference field="1" count="1">
            <x v="26"/>
          </reference>
          <reference field="4" count="1" selected="0">
            <x v="5"/>
          </reference>
          <reference field="10" count="1" selected="0">
            <x v="4"/>
          </reference>
        </references>
      </pivotArea>
    </format>
    <format dxfId="491">
      <pivotArea dataOnly="0" labelOnly="1" outline="0" fieldPosition="0">
        <references count="4">
          <reference field="0" count="1" selected="0">
            <x v="47"/>
          </reference>
          <reference field="1" count="1">
            <x v="33"/>
          </reference>
          <reference field="4" count="1" selected="0">
            <x v="3"/>
          </reference>
          <reference field="10" count="1" selected="0">
            <x v="5"/>
          </reference>
        </references>
      </pivotArea>
    </format>
    <format dxfId="490">
      <pivotArea dataOnly="0" labelOnly="1" outline="0" fieldPosition="0">
        <references count="4">
          <reference field="0" count="1" selected="0">
            <x v="90"/>
          </reference>
          <reference field="1" count="1">
            <x v="108"/>
          </reference>
          <reference field="4" count="1" selected="0">
            <x v="3"/>
          </reference>
          <reference field="10" count="1" selected="0">
            <x v="5"/>
          </reference>
        </references>
      </pivotArea>
    </format>
    <format dxfId="489">
      <pivotArea dataOnly="0" labelOnly="1" outline="0" fieldPosition="0">
        <references count="4">
          <reference field="0" count="1" selected="0">
            <x v="645"/>
          </reference>
          <reference field="1" count="1">
            <x v="73"/>
          </reference>
          <reference field="4" count="1" selected="0">
            <x v="3"/>
          </reference>
          <reference field="10" count="1" selected="0">
            <x v="5"/>
          </reference>
        </references>
      </pivotArea>
    </format>
    <format dxfId="488">
      <pivotArea dataOnly="0" labelOnly="1" outline="0" fieldPosition="0">
        <references count="4">
          <reference field="0" count="1" selected="0">
            <x v="783"/>
          </reference>
          <reference field="1" count="1">
            <x v="251"/>
          </reference>
          <reference field="4" count="1" selected="0">
            <x v="3"/>
          </reference>
          <reference field="10" count="1" selected="0">
            <x v="5"/>
          </reference>
        </references>
      </pivotArea>
    </format>
    <format dxfId="487">
      <pivotArea dataOnly="0" labelOnly="1" outline="0" fieldPosition="0">
        <references count="4">
          <reference field="0" count="1" selected="0">
            <x v="610"/>
          </reference>
          <reference field="1" count="1">
            <x v="331"/>
          </reference>
          <reference field="4" count="1" selected="0">
            <x v="4"/>
          </reference>
          <reference field="10" count="1" selected="0">
            <x v="6"/>
          </reference>
        </references>
      </pivotArea>
    </format>
    <format dxfId="486">
      <pivotArea dataOnly="0" labelOnly="1" outline="0" fieldPosition="0">
        <references count="4">
          <reference field="0" count="1" selected="0">
            <x v="276"/>
          </reference>
          <reference field="1" count="1">
            <x v="328"/>
          </reference>
          <reference field="4" count="1" selected="0">
            <x v="3"/>
          </reference>
          <reference field="10" count="1" selected="0">
            <x v="9"/>
          </reference>
        </references>
      </pivotArea>
    </format>
    <format dxfId="485">
      <pivotArea dataOnly="0" labelOnly="1" outline="0" fieldPosition="0">
        <references count="4">
          <reference field="0" count="1" selected="0">
            <x v="299"/>
          </reference>
          <reference field="1" count="1">
            <x v="264"/>
          </reference>
          <reference field="4" count="1" selected="0">
            <x v="3"/>
          </reference>
          <reference field="10" count="1" selected="0">
            <x v="9"/>
          </reference>
        </references>
      </pivotArea>
    </format>
    <format dxfId="484">
      <pivotArea dataOnly="0" labelOnly="1" outline="0" fieldPosition="0">
        <references count="4">
          <reference field="0" count="1" selected="0">
            <x v="374"/>
          </reference>
          <reference field="1" count="1">
            <x v="393"/>
          </reference>
          <reference field="4" count="1" selected="0">
            <x v="3"/>
          </reference>
          <reference field="10" count="1" selected="0">
            <x v="9"/>
          </reference>
        </references>
      </pivotArea>
    </format>
    <format dxfId="483">
      <pivotArea dataOnly="0" labelOnly="1" outline="0" fieldPosition="0">
        <references count="4">
          <reference field="0" count="1" selected="0">
            <x v="642"/>
          </reference>
          <reference field="1" count="1">
            <x v="16"/>
          </reference>
          <reference field="4" count="1" selected="0">
            <x v="3"/>
          </reference>
          <reference field="10" count="1" selected="0">
            <x v="9"/>
          </reference>
        </references>
      </pivotArea>
    </format>
    <format dxfId="482">
      <pivotArea dataOnly="0" labelOnly="1" outline="0" fieldPosition="0">
        <references count="4">
          <reference field="0" count="1" selected="0">
            <x v="610"/>
          </reference>
          <reference field="1" count="1">
            <x v="331"/>
          </reference>
          <reference field="4" count="1" selected="0">
            <x v="2"/>
          </reference>
          <reference field="10" count="1" selected="0">
            <x v="10"/>
          </reference>
        </references>
      </pivotArea>
    </format>
    <format dxfId="481">
      <pivotArea dataOnly="0" labelOnly="1" outline="0" fieldPosition="0">
        <references count="4">
          <reference field="0" count="1" selected="0">
            <x v="154"/>
          </reference>
          <reference field="1" count="1">
            <x v="211"/>
          </reference>
          <reference field="4" count="1" selected="0">
            <x v="5"/>
          </reference>
          <reference field="10" count="1" selected="0">
            <x v="11"/>
          </reference>
        </references>
      </pivotArea>
    </format>
    <format dxfId="480">
      <pivotArea dataOnly="0" labelOnly="1" outline="0" fieldPosition="0">
        <references count="4">
          <reference field="0" count="1" selected="0">
            <x v="436"/>
          </reference>
          <reference field="1" count="1">
            <x v="268"/>
          </reference>
          <reference field="4" count="1" selected="0">
            <x v="5"/>
          </reference>
          <reference field="10" count="1" selected="0">
            <x v="11"/>
          </reference>
        </references>
      </pivotArea>
    </format>
    <format dxfId="479">
      <pivotArea dataOnly="0" labelOnly="1" outline="0" fieldPosition="0">
        <references count="4">
          <reference field="0" count="1" selected="0">
            <x v="589"/>
          </reference>
          <reference field="1" count="1">
            <x v="151"/>
          </reference>
          <reference field="4" count="1" selected="0">
            <x v="5"/>
          </reference>
          <reference field="10" count="1" selected="0">
            <x v="11"/>
          </reference>
        </references>
      </pivotArea>
    </format>
    <format dxfId="478">
      <pivotArea dataOnly="0" labelOnly="1" outline="0" fieldPosition="0">
        <references count="4">
          <reference field="0" count="1" selected="0">
            <x v="611"/>
          </reference>
          <reference field="1" count="1">
            <x v="238"/>
          </reference>
          <reference field="4" count="1" selected="0">
            <x v="5"/>
          </reference>
          <reference field="10" count="1" selected="0">
            <x v="11"/>
          </reference>
        </references>
      </pivotArea>
    </format>
    <format dxfId="477">
      <pivotArea dataOnly="0" labelOnly="1" outline="0" fieldPosition="0">
        <references count="4">
          <reference field="0" count="1" selected="0">
            <x v="744"/>
          </reference>
          <reference field="1" count="1">
            <x v="224"/>
          </reference>
          <reference field="4" count="1" selected="0">
            <x v="5"/>
          </reference>
          <reference field="10" count="1" selected="0">
            <x v="11"/>
          </reference>
        </references>
      </pivotArea>
    </format>
    <format dxfId="476">
      <pivotArea dataOnly="0" labelOnly="1" outline="0" fieldPosition="0">
        <references count="4">
          <reference field="0" count="1" selected="0">
            <x v="751"/>
          </reference>
          <reference field="1" count="1">
            <x v="383"/>
          </reference>
          <reference field="4" count="1" selected="0">
            <x v="5"/>
          </reference>
          <reference field="10" count="1" selected="0">
            <x v="11"/>
          </reference>
        </references>
      </pivotArea>
    </format>
    <format dxfId="475">
      <pivotArea dataOnly="0" labelOnly="1" outline="0" fieldPosition="0">
        <references count="4">
          <reference field="0" count="1" selected="0">
            <x v="387"/>
          </reference>
          <reference field="1" count="1">
            <x v="111"/>
          </reference>
          <reference field="4" count="1" selected="0">
            <x v="3"/>
          </reference>
          <reference field="10" count="1" selected="0">
            <x v="13"/>
          </reference>
        </references>
      </pivotArea>
    </format>
    <format dxfId="474">
      <pivotArea dataOnly="0" labelOnly="1" outline="0" fieldPosition="0">
        <references count="4">
          <reference field="0" count="1" selected="0">
            <x v="284"/>
          </reference>
          <reference field="1" count="1">
            <x v="81"/>
          </reference>
          <reference field="4" count="1" selected="0">
            <x v="6"/>
          </reference>
          <reference field="10" count="1" selected="0">
            <x v="13"/>
          </reference>
        </references>
      </pivotArea>
    </format>
    <format dxfId="473">
      <pivotArea dataOnly="0" labelOnly="1" outline="0" fieldPosition="0">
        <references count="4">
          <reference field="0" count="1" selected="0">
            <x v="564"/>
          </reference>
          <reference field="1" count="1">
            <x v="315"/>
          </reference>
          <reference field="4" count="1" selected="0">
            <x v="6"/>
          </reference>
          <reference field="10" count="1" selected="0">
            <x v="13"/>
          </reference>
        </references>
      </pivotArea>
    </format>
    <format dxfId="472">
      <pivotArea dataOnly="0" labelOnly="1" outline="0" fieldPosition="0">
        <references count="4">
          <reference field="0" count="1" selected="0">
            <x v="660"/>
          </reference>
          <reference field="1" count="1">
            <x v="132"/>
          </reference>
          <reference field="4" count="1" selected="0">
            <x v="6"/>
          </reference>
          <reference field="10" count="1" selected="0">
            <x v="13"/>
          </reference>
        </references>
      </pivotArea>
    </format>
    <format dxfId="471">
      <pivotArea dataOnly="0" labelOnly="1" outline="0" fieldPosition="0">
        <references count="4">
          <reference field="0" count="1" selected="0">
            <x v="721"/>
          </reference>
          <reference field="1" count="1">
            <x v="281"/>
          </reference>
          <reference field="4" count="1" selected="0">
            <x v="6"/>
          </reference>
          <reference field="10" count="1" selected="0">
            <x v="13"/>
          </reference>
        </references>
      </pivotArea>
    </format>
    <format dxfId="470">
      <pivotArea dataOnly="0" labelOnly="1" outline="0" fieldPosition="0">
        <references count="4">
          <reference field="0" count="1" selected="0">
            <x v="759"/>
          </reference>
          <reference field="1" count="1">
            <x v="211"/>
          </reference>
          <reference field="4" count="1" selected="0">
            <x v="6"/>
          </reference>
          <reference field="10" count="1" selected="0">
            <x v="13"/>
          </reference>
        </references>
      </pivotArea>
    </format>
    <format dxfId="469">
      <pivotArea dataOnly="0" labelOnly="1" outline="0" fieldPosition="0">
        <references count="4">
          <reference field="0" count="1" selected="0">
            <x v="171"/>
          </reference>
          <reference field="1" count="1">
            <x v="39"/>
          </reference>
          <reference field="4" count="1" selected="0">
            <x v="5"/>
          </reference>
          <reference field="10" count="1" selected="0">
            <x v="15"/>
          </reference>
        </references>
      </pivotArea>
    </format>
    <format dxfId="468">
      <pivotArea dataOnly="0" labelOnly="1" outline="0" fieldPosition="0">
        <references count="4">
          <reference field="0" count="1" selected="0">
            <x v="312"/>
          </reference>
          <reference field="1" count="1">
            <x v="393"/>
          </reference>
          <reference field="4" count="1" selected="0">
            <x v="5"/>
          </reference>
          <reference field="10" count="1" selected="0">
            <x v="15"/>
          </reference>
        </references>
      </pivotArea>
    </format>
    <format dxfId="467">
      <pivotArea dataOnly="0" labelOnly="1" outline="0" fieldPosition="0">
        <references count="4">
          <reference field="0" count="1" selected="0">
            <x v="539"/>
          </reference>
          <reference field="1" count="1">
            <x v="51"/>
          </reference>
          <reference field="4" count="1" selected="0">
            <x v="5"/>
          </reference>
          <reference field="10" count="1" selected="0">
            <x v="15"/>
          </reference>
        </references>
      </pivotArea>
    </format>
    <format dxfId="466">
      <pivotArea dataOnly="0" labelOnly="1" outline="0" fieldPosition="0">
        <references count="4">
          <reference field="0" count="1" selected="0">
            <x v="565"/>
          </reference>
          <reference field="1" count="1">
            <x v="31"/>
          </reference>
          <reference field="4" count="1" selected="0">
            <x v="5"/>
          </reference>
          <reference field="10" count="1" selected="0">
            <x v="15"/>
          </reference>
        </references>
      </pivotArea>
    </format>
    <format dxfId="465">
      <pivotArea dataOnly="0" labelOnly="1" outline="0" fieldPosition="0">
        <references count="4">
          <reference field="0" count="1" selected="0">
            <x v="715"/>
          </reference>
          <reference field="1" count="1">
            <x v="35"/>
          </reference>
          <reference field="4" count="1" selected="0">
            <x v="5"/>
          </reference>
          <reference field="10" count="1" selected="0">
            <x v="15"/>
          </reference>
        </references>
      </pivotArea>
    </format>
    <format dxfId="464">
      <pivotArea dataOnly="0" labelOnly="1" outline="0" fieldPosition="0">
        <references count="4">
          <reference field="0" count="1" selected="0">
            <x v="149"/>
          </reference>
          <reference field="1" count="1">
            <x v="281"/>
          </reference>
          <reference field="4" count="1" selected="0">
            <x v="5"/>
          </reference>
          <reference field="10" count="1" selected="0">
            <x v="16"/>
          </reference>
        </references>
      </pivotArea>
    </format>
    <format dxfId="463">
      <pivotArea dataOnly="0" labelOnly="1" outline="0" fieldPosition="0">
        <references count="4">
          <reference field="0" count="1" selected="0">
            <x v="592"/>
          </reference>
          <reference field="1" count="2">
            <x v="209"/>
            <x v="211"/>
          </reference>
          <reference field="4" count="1" selected="0">
            <x v="5"/>
          </reference>
          <reference field="10" count="1" selected="0">
            <x v="16"/>
          </reference>
        </references>
      </pivotArea>
    </format>
    <format dxfId="462">
      <pivotArea dataOnly="0" labelOnly="1" outline="0" fieldPosition="0">
        <references count="4">
          <reference field="0" count="1" selected="0">
            <x v="114"/>
          </reference>
          <reference field="1" count="1">
            <x v="324"/>
          </reference>
          <reference field="4" count="1" selected="0">
            <x v="6"/>
          </reference>
          <reference field="10" count="1" selected="0">
            <x v="17"/>
          </reference>
        </references>
      </pivotArea>
    </format>
    <format dxfId="461">
      <pivotArea dataOnly="0" labelOnly="1" outline="0" fieldPosition="0">
        <references count="4">
          <reference field="0" count="1" selected="0">
            <x v="589"/>
          </reference>
          <reference field="1" count="1">
            <x v="151"/>
          </reference>
          <reference field="4" count="1" selected="0">
            <x v="6"/>
          </reference>
          <reference field="10" count="1" selected="0">
            <x v="17"/>
          </reference>
        </references>
      </pivotArea>
    </format>
    <format dxfId="460">
      <pivotArea dataOnly="0" labelOnly="1" outline="0" fieldPosition="0">
        <references count="4">
          <reference field="0" count="1" selected="0">
            <x v="611"/>
          </reference>
          <reference field="1" count="1">
            <x v="238"/>
          </reference>
          <reference field="4" count="1" selected="0">
            <x v="6"/>
          </reference>
          <reference field="10" count="1" selected="0">
            <x v="17"/>
          </reference>
        </references>
      </pivotArea>
    </format>
    <format dxfId="459">
      <pivotArea dataOnly="0" labelOnly="1" outline="0" fieldPosition="0">
        <references count="4">
          <reference field="0" count="1" selected="0">
            <x v="638"/>
          </reference>
          <reference field="1" count="1">
            <x v="313"/>
          </reference>
          <reference field="4" count="1" selected="0">
            <x v="6"/>
          </reference>
          <reference field="10" count="1" selected="0">
            <x v="17"/>
          </reference>
        </references>
      </pivotArea>
    </format>
    <format dxfId="458">
      <pivotArea dataOnly="0" labelOnly="1" outline="0" fieldPosition="0">
        <references count="4">
          <reference field="0" count="1" selected="0">
            <x v="642"/>
          </reference>
          <reference field="1" count="1">
            <x v="16"/>
          </reference>
          <reference field="4" count="1" selected="0">
            <x v="6"/>
          </reference>
          <reference field="10" count="1" selected="0">
            <x v="17"/>
          </reference>
        </references>
      </pivotArea>
    </format>
    <format dxfId="457">
      <pivotArea dataOnly="0" labelOnly="1" outline="0" fieldPosition="0">
        <references count="4">
          <reference field="0" count="1" selected="0">
            <x v="682"/>
          </reference>
          <reference field="1" count="1">
            <x v="216"/>
          </reference>
          <reference field="4" count="1" selected="0">
            <x v="6"/>
          </reference>
          <reference field="10" count="1" selected="0">
            <x v="17"/>
          </reference>
        </references>
      </pivotArea>
    </format>
    <format dxfId="456">
      <pivotArea dataOnly="0" labelOnly="1" outline="0" fieldPosition="0">
        <references count="4">
          <reference field="0" count="1" selected="0">
            <x v="26"/>
          </reference>
          <reference field="1" count="1">
            <x v="310"/>
          </reference>
          <reference field="4" count="1" selected="0">
            <x v="3"/>
          </reference>
          <reference field="10" count="1" selected="0">
            <x v="18"/>
          </reference>
        </references>
      </pivotArea>
    </format>
    <format dxfId="455">
      <pivotArea dataOnly="0" labelOnly="1" outline="0" fieldPosition="0">
        <references count="4">
          <reference field="0" count="1" selected="0">
            <x v="105"/>
          </reference>
          <reference field="1" count="1">
            <x v="423"/>
          </reference>
          <reference field="4" count="1" selected="0">
            <x v="3"/>
          </reference>
          <reference field="10" count="1" selected="0">
            <x v="0"/>
          </reference>
        </references>
      </pivotArea>
    </format>
    <format dxfId="454">
      <pivotArea dataOnly="0" labelOnly="1" outline="0" fieldPosition="0">
        <references count="4">
          <reference field="0" count="1" selected="0">
            <x v="788"/>
          </reference>
          <reference field="1" count="1">
            <x v="234"/>
          </reference>
          <reference field="4" count="1" selected="0">
            <x v="3"/>
          </reference>
          <reference field="10" count="1" selected="0">
            <x v="0"/>
          </reference>
        </references>
      </pivotArea>
    </format>
    <format dxfId="453">
      <pivotArea dataOnly="0" labelOnly="1" outline="0" fieldPosition="0">
        <references count="4">
          <reference field="0" count="1" selected="0">
            <x v="186"/>
          </reference>
          <reference field="1" count="1">
            <x v="56"/>
          </reference>
          <reference field="4" count="1" selected="0">
            <x v="5"/>
          </reference>
          <reference field="10" count="1" selected="0">
            <x v="0"/>
          </reference>
        </references>
      </pivotArea>
    </format>
    <format dxfId="452">
      <pivotArea dataOnly="0" labelOnly="1" outline="0" fieldPosition="0">
        <references count="4">
          <reference field="0" count="1" selected="0">
            <x v="748"/>
          </reference>
          <reference field="1" count="1">
            <x v="350"/>
          </reference>
          <reference field="4" count="1" selected="0">
            <x v="3"/>
          </reference>
          <reference field="10" count="1" selected="0">
            <x v="8"/>
          </reference>
        </references>
      </pivotArea>
    </format>
    <format dxfId="451">
      <pivotArea dataOnly="0" labelOnly="1" outline="0" fieldPosition="0">
        <references count="4">
          <reference field="0" count="1" selected="0">
            <x v="97"/>
          </reference>
          <reference field="1" count="1">
            <x v="338"/>
          </reference>
          <reference field="4" count="1" selected="0">
            <x v="6"/>
          </reference>
          <reference field="10" count="1" selected="0">
            <x v="14"/>
          </reference>
        </references>
      </pivotArea>
    </format>
    <format dxfId="450">
      <pivotArea dataOnly="0" labelOnly="1" outline="0" fieldPosition="0">
        <references count="4">
          <reference field="0" count="1" selected="0">
            <x v="395"/>
          </reference>
          <reference field="1" count="1">
            <x v="410"/>
          </reference>
          <reference field="4" count="1" selected="0">
            <x v="4"/>
          </reference>
          <reference field="10" count="1" selected="0">
            <x v="12"/>
          </reference>
        </references>
      </pivotArea>
    </format>
    <format dxfId="449">
      <pivotArea dataOnly="0" labelOnly="1" outline="0" fieldPosition="0">
        <references count="4">
          <reference field="0" count="1" selected="0">
            <x v="790"/>
          </reference>
          <reference field="1" count="1">
            <x v="424"/>
          </reference>
          <reference field="4" count="1" selected="0">
            <x v="3"/>
          </reference>
          <reference field="10" count="1" selected="0">
            <x v="7"/>
          </reference>
        </references>
      </pivotArea>
    </format>
    <format dxfId="448">
      <pivotArea dataOnly="0" labelOnly="1" outline="0" fieldPosition="0">
        <references count="5">
          <reference field="0" count="1" selected="0">
            <x v="588"/>
          </reference>
          <reference field="1" count="1" selected="0">
            <x v="231"/>
          </reference>
          <reference field="2" count="1">
            <x v="22"/>
          </reference>
          <reference field="4" count="1" selected="0">
            <x v="3"/>
          </reference>
          <reference field="10" count="1" selected="0">
            <x v="140"/>
          </reference>
        </references>
      </pivotArea>
    </format>
    <format dxfId="447">
      <pivotArea dataOnly="0" labelOnly="1" outline="0" fieldPosition="0">
        <references count="5">
          <reference field="0" count="1" selected="0">
            <x v="784"/>
          </reference>
          <reference field="1" count="1" selected="0">
            <x v="362"/>
          </reference>
          <reference field="2" count="1">
            <x v="3"/>
          </reference>
          <reference field="4" count="1" selected="0">
            <x v="3"/>
          </reference>
          <reference field="10" count="1" selected="0">
            <x v="140"/>
          </reference>
        </references>
      </pivotArea>
    </format>
    <format dxfId="446">
      <pivotArea dataOnly="0" labelOnly="1" outline="0" fieldPosition="0">
        <references count="5">
          <reference field="0" count="1" selected="0">
            <x v="798"/>
          </reference>
          <reference field="1" count="1" selected="0">
            <x v="409"/>
          </reference>
          <reference field="2" count="1">
            <x v="30"/>
          </reference>
          <reference field="4" count="1" selected="0">
            <x v="3"/>
          </reference>
          <reference field="10" count="1" selected="0">
            <x v="140"/>
          </reference>
        </references>
      </pivotArea>
    </format>
    <format dxfId="445">
      <pivotArea dataOnly="0" labelOnly="1" outline="0" fieldPosition="0">
        <references count="5">
          <reference field="0" count="1" selected="0">
            <x v="464"/>
          </reference>
          <reference field="1" count="1" selected="0">
            <x v="394"/>
          </reference>
          <reference field="2" count="1">
            <x v="2"/>
          </reference>
          <reference field="4" count="1" selected="0">
            <x v="3"/>
          </reference>
          <reference field="10" count="1" selected="0">
            <x v="2"/>
          </reference>
        </references>
      </pivotArea>
    </format>
    <format dxfId="444">
      <pivotArea dataOnly="0" labelOnly="1" outline="0" fieldPosition="0">
        <references count="5">
          <reference field="0" count="1" selected="0">
            <x v="791"/>
          </reference>
          <reference field="1" count="1" selected="0">
            <x v="336"/>
          </reference>
          <reference field="2" count="1">
            <x v="25"/>
          </reference>
          <reference field="4" count="1" selected="0">
            <x v="3"/>
          </reference>
          <reference field="10" count="1" selected="0">
            <x v="2"/>
          </reference>
        </references>
      </pivotArea>
    </format>
    <format dxfId="443">
      <pivotArea dataOnly="0" labelOnly="1" outline="0" fieldPosition="0">
        <references count="5">
          <reference field="0" count="1" selected="0">
            <x v="799"/>
          </reference>
          <reference field="1" count="1" selected="0">
            <x v="427"/>
          </reference>
          <reference field="2" count="1">
            <x v="31"/>
          </reference>
          <reference field="4" count="1" selected="0">
            <x v="3"/>
          </reference>
          <reference field="10" count="1" selected="0">
            <x v="2"/>
          </reference>
        </references>
      </pivotArea>
    </format>
    <format dxfId="442">
      <pivotArea dataOnly="0" labelOnly="1" outline="0" fieldPosition="0">
        <references count="5">
          <reference field="0" count="1" selected="0">
            <x v="796"/>
          </reference>
          <reference field="1" count="1" selected="0">
            <x v="363"/>
          </reference>
          <reference field="2" count="1">
            <x v="29"/>
          </reference>
          <reference field="4" count="1" selected="0">
            <x v="3"/>
          </reference>
          <reference field="10" count="1" selected="0">
            <x v="3"/>
          </reference>
        </references>
      </pivotArea>
    </format>
    <format dxfId="441">
      <pivotArea dataOnly="0" labelOnly="1" outline="0" fieldPosition="0">
        <references count="5">
          <reference field="0" count="1" selected="0">
            <x v="90"/>
          </reference>
          <reference field="1" count="1" selected="0">
            <x v="108"/>
          </reference>
          <reference field="2" count="1">
            <x v="4"/>
          </reference>
          <reference field="4" count="1" selected="0">
            <x v="3"/>
          </reference>
          <reference field="10" count="1" selected="0">
            <x v="5"/>
          </reference>
        </references>
      </pivotArea>
    </format>
    <format dxfId="440">
      <pivotArea dataOnly="0" labelOnly="1" outline="0" fieldPosition="0">
        <references count="5">
          <reference field="0" count="1" selected="0">
            <x v="783"/>
          </reference>
          <reference field="1" count="1" selected="0">
            <x v="251"/>
          </reference>
          <reference field="2" count="1">
            <x v="18"/>
          </reference>
          <reference field="4" count="1" selected="0">
            <x v="3"/>
          </reference>
          <reference field="10" count="1" selected="0">
            <x v="5"/>
          </reference>
        </references>
      </pivotArea>
    </format>
    <format dxfId="439">
      <pivotArea dataOnly="0" labelOnly="1" outline="0" fieldPosition="0">
        <references count="5">
          <reference field="0" count="1" selected="0">
            <x v="610"/>
          </reference>
          <reference field="1" count="1" selected="0">
            <x v="331"/>
          </reference>
          <reference field="2" count="1">
            <x v="12"/>
          </reference>
          <reference field="4" count="1" selected="0">
            <x v="4"/>
          </reference>
          <reference field="10" count="1" selected="0">
            <x v="6"/>
          </reference>
        </references>
      </pivotArea>
    </format>
    <format dxfId="438">
      <pivotArea dataOnly="0" labelOnly="1" outline="0" fieldPosition="0">
        <references count="5">
          <reference field="0" count="1" selected="0">
            <x v="610"/>
          </reference>
          <reference field="1" count="1" selected="0">
            <x v="331"/>
          </reference>
          <reference field="2" count="1">
            <x v="12"/>
          </reference>
          <reference field="4" count="1" selected="0">
            <x v="2"/>
          </reference>
          <reference field="10" count="1" selected="0">
            <x v="10"/>
          </reference>
        </references>
      </pivotArea>
    </format>
    <format dxfId="437">
      <pivotArea dataOnly="0" labelOnly="1" outline="0" fieldPosition="0">
        <references count="5">
          <reference field="0" count="1" selected="0">
            <x v="436"/>
          </reference>
          <reference field="1" count="1" selected="0">
            <x v="268"/>
          </reference>
          <reference field="2" count="1">
            <x v="15"/>
          </reference>
          <reference field="4" count="1" selected="0">
            <x v="5"/>
          </reference>
          <reference field="10" count="1" selected="0">
            <x v="11"/>
          </reference>
        </references>
      </pivotArea>
    </format>
    <format dxfId="436">
      <pivotArea dataOnly="0" labelOnly="1" outline="0" fieldPosition="0">
        <references count="5">
          <reference field="0" count="1" selected="0">
            <x v="387"/>
          </reference>
          <reference field="1" count="1" selected="0">
            <x v="111"/>
          </reference>
          <reference field="2" count="1">
            <x v="28"/>
          </reference>
          <reference field="4" count="1" selected="0">
            <x v="3"/>
          </reference>
          <reference field="10" count="1" selected="0">
            <x v="13"/>
          </reference>
        </references>
      </pivotArea>
    </format>
    <format dxfId="435">
      <pivotArea dataOnly="0" labelOnly="1" outline="0" fieldPosition="0">
        <references count="5">
          <reference field="0" count="1" selected="0">
            <x v="759"/>
          </reference>
          <reference field="1" count="1" selected="0">
            <x v="211"/>
          </reference>
          <reference field="2" count="1">
            <x v="21"/>
          </reference>
          <reference field="4" count="1" selected="0">
            <x v="6"/>
          </reference>
          <reference field="10" count="1" selected="0">
            <x v="13"/>
          </reference>
        </references>
      </pivotArea>
    </format>
    <format dxfId="434">
      <pivotArea dataOnly="0" labelOnly="1" outline="0" fieldPosition="0">
        <references count="5">
          <reference field="0" count="1" selected="0">
            <x v="105"/>
          </reference>
          <reference field="1" count="1" selected="0">
            <x v="423"/>
          </reference>
          <reference field="2" count="1">
            <x v="23"/>
          </reference>
          <reference field="4" count="1" selected="0">
            <x v="3"/>
          </reference>
          <reference field="10" count="1" selected="0">
            <x v="0"/>
          </reference>
        </references>
      </pivotArea>
    </format>
    <format dxfId="433">
      <pivotArea dataOnly="0" labelOnly="1" outline="0" fieldPosition="0">
        <references count="5">
          <reference field="0" count="1" selected="0">
            <x v="788"/>
          </reference>
          <reference field="1" count="1" selected="0">
            <x v="234"/>
          </reference>
          <reference field="2" count="1">
            <x v="12"/>
          </reference>
          <reference field="4" count="1" selected="0">
            <x v="3"/>
          </reference>
          <reference field="10" count="1" selected="0">
            <x v="0"/>
          </reference>
        </references>
      </pivotArea>
    </format>
    <format dxfId="432">
      <pivotArea dataOnly="0" labelOnly="1" outline="0" fieldPosition="0">
        <references count="5">
          <reference field="0" count="1" selected="0">
            <x v="97"/>
          </reference>
          <reference field="1" count="1" selected="0">
            <x v="338"/>
          </reference>
          <reference field="2" count="1">
            <x v="20"/>
          </reference>
          <reference field="4" count="1" selected="0">
            <x v="6"/>
          </reference>
          <reference field="10" count="1" selected="0">
            <x v="14"/>
          </reference>
        </references>
      </pivotArea>
    </format>
    <format dxfId="431">
      <pivotArea dataOnly="0" labelOnly="1" outline="0" fieldPosition="0">
        <references count="5">
          <reference field="0" count="1" selected="0">
            <x v="790"/>
          </reference>
          <reference field="1" count="1" selected="0">
            <x v="424"/>
          </reference>
          <reference field="2" count="1">
            <x v="24"/>
          </reference>
          <reference field="4" count="1" selected="0">
            <x v="3"/>
          </reference>
          <reference field="10" count="1" selected="0">
            <x v="7"/>
          </reference>
        </references>
      </pivotArea>
    </format>
    <format dxfId="430">
      <pivotArea dataOnly="0" labelOnly="1" outline="0" fieldPosition="0">
        <references count="6">
          <reference field="0" count="1" selected="0">
            <x v="588"/>
          </reference>
          <reference field="1" count="1" selected="0">
            <x v="231"/>
          </reference>
          <reference field="2" count="1" selected="0">
            <x v="22"/>
          </reference>
          <reference field="3" count="1">
            <x v="719"/>
          </reference>
          <reference field="4" count="1" selected="0">
            <x v="3"/>
          </reference>
          <reference field="10" count="1" selected="0">
            <x v="140"/>
          </reference>
        </references>
      </pivotArea>
    </format>
    <format dxfId="429">
      <pivotArea dataOnly="0" labelOnly="1" outline="0" fieldPosition="0">
        <references count="6">
          <reference field="0" count="1" selected="0">
            <x v="784"/>
          </reference>
          <reference field="1" count="1" selected="0">
            <x v="362"/>
          </reference>
          <reference field="2" count="1" selected="0">
            <x v="3"/>
          </reference>
          <reference field="3" count="1">
            <x v="598"/>
          </reference>
          <reference field="4" count="1" selected="0">
            <x v="3"/>
          </reference>
          <reference field="10" count="1" selected="0">
            <x v="140"/>
          </reference>
        </references>
      </pivotArea>
    </format>
    <format dxfId="428">
      <pivotArea dataOnly="0" labelOnly="1" outline="0" fieldPosition="0">
        <references count="6">
          <reference field="0" count="1" selected="0">
            <x v="798"/>
          </reference>
          <reference field="1" count="1" selected="0">
            <x v="409"/>
          </reference>
          <reference field="2" count="1" selected="0">
            <x v="30"/>
          </reference>
          <reference field="3" count="1">
            <x v="727"/>
          </reference>
          <reference field="4" count="1" selected="0">
            <x v="3"/>
          </reference>
          <reference field="10" count="1" selected="0">
            <x v="140"/>
          </reference>
        </references>
      </pivotArea>
    </format>
    <format dxfId="427">
      <pivotArea dataOnly="0" labelOnly="1" outline="0" fieldPosition="0">
        <references count="6">
          <reference field="0" count="1" selected="0">
            <x v="464"/>
          </reference>
          <reference field="1" count="1" selected="0">
            <x v="394"/>
          </reference>
          <reference field="2" count="1" selected="0">
            <x v="2"/>
          </reference>
          <reference field="3" count="1">
            <x v="654"/>
          </reference>
          <reference field="4" count="1" selected="0">
            <x v="3"/>
          </reference>
          <reference field="10" count="1" selected="0">
            <x v="2"/>
          </reference>
        </references>
      </pivotArea>
    </format>
    <format dxfId="426">
      <pivotArea dataOnly="0" labelOnly="1" outline="0" fieldPosition="0">
        <references count="6">
          <reference field="0" count="1" selected="0">
            <x v="791"/>
          </reference>
          <reference field="1" count="1" selected="0">
            <x v="336"/>
          </reference>
          <reference field="2" count="1" selected="0">
            <x v="25"/>
          </reference>
          <reference field="3" count="1">
            <x v="722"/>
          </reference>
          <reference field="4" count="1" selected="0">
            <x v="3"/>
          </reference>
          <reference field="10" count="1" selected="0">
            <x v="2"/>
          </reference>
        </references>
      </pivotArea>
    </format>
    <format dxfId="425">
      <pivotArea dataOnly="0" labelOnly="1" outline="0" fieldPosition="0">
        <references count="6">
          <reference field="0" count="1" selected="0">
            <x v="799"/>
          </reference>
          <reference field="1" count="1" selected="0">
            <x v="427"/>
          </reference>
          <reference field="2" count="1" selected="0">
            <x v="31"/>
          </reference>
          <reference field="3" count="1">
            <x v="728"/>
          </reference>
          <reference field="4" count="1" selected="0">
            <x v="3"/>
          </reference>
          <reference field="10" count="1" selected="0">
            <x v="2"/>
          </reference>
        </references>
      </pivotArea>
    </format>
    <format dxfId="424">
      <pivotArea dataOnly="0" labelOnly="1" outline="0" fieldPosition="0">
        <references count="6">
          <reference field="0" count="1" selected="0">
            <x v="796"/>
          </reference>
          <reference field="1" count="1" selected="0">
            <x v="363"/>
          </reference>
          <reference field="2" count="1" selected="0">
            <x v="29"/>
          </reference>
          <reference field="3" count="1">
            <x v="726"/>
          </reference>
          <reference field="4" count="1" selected="0">
            <x v="3"/>
          </reference>
          <reference field="10" count="1" selected="0">
            <x v="3"/>
          </reference>
        </references>
      </pivotArea>
    </format>
    <format dxfId="423">
      <pivotArea dataOnly="0" labelOnly="1" outline="0" fieldPosition="0">
        <references count="6">
          <reference field="0" count="1" selected="0">
            <x v="90"/>
          </reference>
          <reference field="1" count="1" selected="0">
            <x v="108"/>
          </reference>
          <reference field="2" count="1" selected="0">
            <x v="4"/>
          </reference>
          <reference field="3" count="1">
            <x v="196"/>
          </reference>
          <reference field="4" count="1" selected="0">
            <x v="3"/>
          </reference>
          <reference field="10" count="1" selected="0">
            <x v="5"/>
          </reference>
        </references>
      </pivotArea>
    </format>
    <format dxfId="422">
      <pivotArea dataOnly="0" labelOnly="1" outline="0" fieldPosition="0">
        <references count="6">
          <reference field="0" count="1" selected="0">
            <x v="783"/>
          </reference>
          <reference field="1" count="1" selected="0">
            <x v="251"/>
          </reference>
          <reference field="2" count="1" selected="0">
            <x v="18"/>
          </reference>
          <reference field="3" count="1">
            <x v="717"/>
          </reference>
          <reference field="4" count="1" selected="0">
            <x v="3"/>
          </reference>
          <reference field="10" count="1" selected="0">
            <x v="5"/>
          </reference>
        </references>
      </pivotArea>
    </format>
    <format dxfId="421">
      <pivotArea dataOnly="0" labelOnly="1" outline="0" fieldPosition="0">
        <references count="6">
          <reference field="0" count="1" selected="0">
            <x v="610"/>
          </reference>
          <reference field="1" count="1" selected="0">
            <x v="331"/>
          </reference>
          <reference field="2" count="1" selected="0">
            <x v="12"/>
          </reference>
          <reference field="3" count="1">
            <x v="700"/>
          </reference>
          <reference field="4" count="1" selected="0">
            <x v="4"/>
          </reference>
          <reference field="10" count="1" selected="0">
            <x v="6"/>
          </reference>
        </references>
      </pivotArea>
    </format>
    <format dxfId="420">
      <pivotArea dataOnly="0" labelOnly="1" outline="0" fieldPosition="0">
        <references count="6">
          <reference field="0" count="1" selected="0">
            <x v="610"/>
          </reference>
          <reference field="1" count="1" selected="0">
            <x v="331"/>
          </reference>
          <reference field="2" count="1" selected="0">
            <x v="12"/>
          </reference>
          <reference field="3" count="1">
            <x v="700"/>
          </reference>
          <reference field="4" count="1" selected="0">
            <x v="2"/>
          </reference>
          <reference field="10" count="1" selected="0">
            <x v="10"/>
          </reference>
        </references>
      </pivotArea>
    </format>
    <format dxfId="419">
      <pivotArea dataOnly="0" labelOnly="1" outline="0" fieldPosition="0">
        <references count="6">
          <reference field="0" count="1" selected="0">
            <x v="436"/>
          </reference>
          <reference field="1" count="1" selected="0">
            <x v="268"/>
          </reference>
          <reference field="2" count="1" selected="0">
            <x v="15"/>
          </reference>
          <reference field="3" count="1">
            <x v="446"/>
          </reference>
          <reference field="4" count="1" selected="0">
            <x v="5"/>
          </reference>
          <reference field="10" count="1" selected="0">
            <x v="11"/>
          </reference>
        </references>
      </pivotArea>
    </format>
    <format dxfId="418">
      <pivotArea dataOnly="0" labelOnly="1" outline="0" fieldPosition="0">
        <references count="6">
          <reference field="0" count="1" selected="0">
            <x v="387"/>
          </reference>
          <reference field="1" count="1" selected="0">
            <x v="111"/>
          </reference>
          <reference field="2" count="1" selected="0">
            <x v="28"/>
          </reference>
          <reference field="3" count="1">
            <x v="725"/>
          </reference>
          <reference field="4" count="1" selected="0">
            <x v="3"/>
          </reference>
          <reference field="10" count="1" selected="0">
            <x v="13"/>
          </reference>
        </references>
      </pivotArea>
    </format>
    <format dxfId="417">
      <pivotArea dataOnly="0" labelOnly="1" outline="0" fieldPosition="0">
        <references count="6">
          <reference field="0" count="1" selected="0">
            <x v="759"/>
          </reference>
          <reference field="1" count="1" selected="0">
            <x v="211"/>
          </reference>
          <reference field="2" count="1" selected="0">
            <x v="21"/>
          </reference>
          <reference field="3" count="1">
            <x v="718"/>
          </reference>
          <reference field="4" count="1" selected="0">
            <x v="6"/>
          </reference>
          <reference field="10" count="1" selected="0">
            <x v="13"/>
          </reference>
        </references>
      </pivotArea>
    </format>
    <format dxfId="416">
      <pivotArea dataOnly="0" labelOnly="1" outline="0" fieldPosition="0">
        <references count="6">
          <reference field="0" count="1" selected="0">
            <x v="105"/>
          </reference>
          <reference field="1" count="1" selected="0">
            <x v="423"/>
          </reference>
          <reference field="2" count="1" selected="0">
            <x v="23"/>
          </reference>
          <reference field="3" count="1">
            <x v="720"/>
          </reference>
          <reference field="4" count="1" selected="0">
            <x v="3"/>
          </reference>
          <reference field="10" count="1" selected="0">
            <x v="0"/>
          </reference>
        </references>
      </pivotArea>
    </format>
    <format dxfId="415">
      <pivotArea dataOnly="0" labelOnly="1" outline="0" fieldPosition="0">
        <references count="6">
          <reference field="0" count="1" selected="0">
            <x v="788"/>
          </reference>
          <reference field="1" count="1" selected="0">
            <x v="234"/>
          </reference>
          <reference field="2" count="1" selected="0">
            <x v="12"/>
          </reference>
          <reference field="3" count="1">
            <x v="700"/>
          </reference>
          <reference field="4" count="1" selected="0">
            <x v="3"/>
          </reference>
          <reference field="10" count="1" selected="0">
            <x v="0"/>
          </reference>
        </references>
      </pivotArea>
    </format>
    <format dxfId="414">
      <pivotArea dataOnly="0" labelOnly="1" outline="0" fieldPosition="0">
        <references count="6">
          <reference field="0" count="1" selected="0">
            <x v="97"/>
          </reference>
          <reference field="1" count="1" selected="0">
            <x v="338"/>
          </reference>
          <reference field="2" count="1" selected="0">
            <x v="20"/>
          </reference>
          <reference field="3" count="1">
            <x v="521"/>
          </reference>
          <reference field="4" count="1" selected="0">
            <x v="6"/>
          </reference>
          <reference field="10" count="1" selected="0">
            <x v="14"/>
          </reference>
        </references>
      </pivotArea>
    </format>
    <format dxfId="413">
      <pivotArea dataOnly="0" labelOnly="1" outline="0" fieldPosition="0">
        <references count="6">
          <reference field="0" count="1" selected="0">
            <x v="790"/>
          </reference>
          <reference field="1" count="1" selected="0">
            <x v="424"/>
          </reference>
          <reference field="2" count="1" selected="0">
            <x v="24"/>
          </reference>
          <reference field="3" count="1">
            <x v="721"/>
          </reference>
          <reference field="4" count="1" selected="0">
            <x v="3"/>
          </reference>
          <reference field="10" count="1" selected="0">
            <x v="7"/>
          </reference>
        </references>
      </pivotArea>
    </format>
    <format dxfId="412">
      <pivotArea dataOnly="0" labelOnly="1" outline="0" fieldPosition="0">
        <references count="7">
          <reference field="0" count="1" selected="0">
            <x v="784"/>
          </reference>
          <reference field="1" count="1" selected="0">
            <x v="362"/>
          </reference>
          <reference field="2" count="1" selected="0">
            <x v="3"/>
          </reference>
          <reference field="3" count="1" selected="0">
            <x v="598"/>
          </reference>
          <reference field="4" count="1" selected="0">
            <x v="3"/>
          </reference>
          <reference field="5" count="1">
            <x v="3"/>
          </reference>
          <reference field="10" count="1" selected="0">
            <x v="140"/>
          </reference>
        </references>
      </pivotArea>
    </format>
    <format dxfId="411">
      <pivotArea dataOnly="0" labelOnly="1" outline="0" fieldPosition="0">
        <references count="7">
          <reference field="0" count="1" selected="0">
            <x v="464"/>
          </reference>
          <reference field="1" count="1" selected="0">
            <x v="394"/>
          </reference>
          <reference field="2" count="1" selected="0">
            <x v="2"/>
          </reference>
          <reference field="3" count="1" selected="0">
            <x v="654"/>
          </reference>
          <reference field="4" count="1" selected="0">
            <x v="3"/>
          </reference>
          <reference field="5" count="1">
            <x v="0"/>
          </reference>
          <reference field="10" count="1" selected="0">
            <x v="2"/>
          </reference>
        </references>
      </pivotArea>
    </format>
    <format dxfId="410">
      <pivotArea dataOnly="0" labelOnly="1" outline="0" fieldPosition="0">
        <references count="7">
          <reference field="0" count="1" selected="0">
            <x v="791"/>
          </reference>
          <reference field="1" count="1" selected="0">
            <x v="336"/>
          </reference>
          <reference field="2" count="1" selected="0">
            <x v="25"/>
          </reference>
          <reference field="3" count="1" selected="0">
            <x v="722"/>
          </reference>
          <reference field="4" count="1" selected="0">
            <x v="3"/>
          </reference>
          <reference field="5" count="1">
            <x v="3"/>
          </reference>
          <reference field="10" count="1" selected="0">
            <x v="2"/>
          </reference>
        </references>
      </pivotArea>
    </format>
    <format dxfId="409">
      <pivotArea dataOnly="0" labelOnly="1" outline="0" fieldPosition="0">
        <references count="7">
          <reference field="0" count="1" selected="0">
            <x v="796"/>
          </reference>
          <reference field="1" count="1" selected="0">
            <x v="363"/>
          </reference>
          <reference field="2" count="1" selected="0">
            <x v="29"/>
          </reference>
          <reference field="3" count="1" selected="0">
            <x v="726"/>
          </reference>
          <reference field="4" count="1" selected="0">
            <x v="3"/>
          </reference>
          <reference field="5" count="2">
            <x v="3"/>
            <x v="5"/>
          </reference>
          <reference field="10" count="1" selected="0">
            <x v="3"/>
          </reference>
        </references>
      </pivotArea>
    </format>
    <format dxfId="408">
      <pivotArea dataOnly="0" labelOnly="1" outline="0" fieldPosition="0">
        <references count="7">
          <reference field="0" count="1" selected="0">
            <x v="783"/>
          </reference>
          <reference field="1" count="1" selected="0">
            <x v="251"/>
          </reference>
          <reference field="2" count="1" selected="0">
            <x v="18"/>
          </reference>
          <reference field="3" count="1" selected="0">
            <x v="717"/>
          </reference>
          <reference field="4" count="1" selected="0">
            <x v="3"/>
          </reference>
          <reference field="5" count="1">
            <x v="3"/>
          </reference>
          <reference field="10" count="1" selected="0">
            <x v="5"/>
          </reference>
        </references>
      </pivotArea>
    </format>
    <format dxfId="407">
      <pivotArea dataOnly="0" labelOnly="1" outline="0" fieldPosition="0">
        <references count="7">
          <reference field="0" count="1" selected="0">
            <x v="610"/>
          </reference>
          <reference field="1" count="1" selected="0">
            <x v="331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4"/>
          </reference>
          <reference field="5" count="1">
            <x v="0"/>
          </reference>
          <reference field="10" count="1" selected="0">
            <x v="6"/>
          </reference>
        </references>
      </pivotArea>
    </format>
    <format dxfId="406">
      <pivotArea dataOnly="0" labelOnly="1" outline="0" fieldPosition="0">
        <references count="7">
          <reference field="0" count="1" selected="0">
            <x v="436"/>
          </reference>
          <reference field="1" count="1" selected="0">
            <x v="268"/>
          </reference>
          <reference field="2" count="1" selected="0">
            <x v="15"/>
          </reference>
          <reference field="3" count="1" selected="0">
            <x v="446"/>
          </reference>
          <reference field="4" count="1" selected="0">
            <x v="5"/>
          </reference>
          <reference field="5" count="1">
            <x v="0"/>
          </reference>
          <reference field="10" count="1" selected="0">
            <x v="11"/>
          </reference>
        </references>
      </pivotArea>
    </format>
    <format dxfId="405">
      <pivotArea dataOnly="0" labelOnly="1" outline="0" fieldPosition="0">
        <references count="7">
          <reference field="0" count="1" selected="0">
            <x v="387"/>
          </reference>
          <reference field="1" count="1" selected="0">
            <x v="111"/>
          </reference>
          <reference field="2" count="1" selected="0">
            <x v="28"/>
          </reference>
          <reference field="3" count="1" selected="0">
            <x v="725"/>
          </reference>
          <reference field="4" count="1" selected="0">
            <x v="3"/>
          </reference>
          <reference field="5" count="1">
            <x v="0"/>
          </reference>
          <reference field="10" count="1" selected="0">
            <x v="13"/>
          </reference>
        </references>
      </pivotArea>
    </format>
    <format dxfId="404">
      <pivotArea dataOnly="0" labelOnly="1" outline="0" fieldPosition="0">
        <references count="7">
          <reference field="0" count="1" selected="0">
            <x v="759"/>
          </reference>
          <reference field="1" count="1" selected="0">
            <x v="211"/>
          </reference>
          <reference field="2" count="1" selected="0">
            <x v="21"/>
          </reference>
          <reference field="3" count="1" selected="0">
            <x v="718"/>
          </reference>
          <reference field="4" count="1" selected="0">
            <x v="6"/>
          </reference>
          <reference field="5" count="1">
            <x v="0"/>
          </reference>
          <reference field="10" count="1" selected="0">
            <x v="13"/>
          </reference>
        </references>
      </pivotArea>
    </format>
    <format dxfId="403">
      <pivotArea dataOnly="0" labelOnly="1" outline="0" fieldPosition="0">
        <references count="7">
          <reference field="0" count="1" selected="0">
            <x v="105"/>
          </reference>
          <reference field="1" count="1" selected="0">
            <x v="423"/>
          </reference>
          <reference field="2" count="1" selected="0">
            <x v="23"/>
          </reference>
          <reference field="3" count="1" selected="0">
            <x v="720"/>
          </reference>
          <reference field="4" count="1" selected="0">
            <x v="3"/>
          </reference>
          <reference field="5" count="1">
            <x v="5"/>
          </reference>
          <reference field="10" count="1" selected="0">
            <x v="0"/>
          </reference>
        </references>
      </pivotArea>
    </format>
    <format dxfId="402">
      <pivotArea dataOnly="0" labelOnly="1" outline="0" fieldPosition="0">
        <references count="7">
          <reference field="0" count="1" selected="0">
            <x v="788"/>
          </reference>
          <reference field="1" count="1" selected="0">
            <x v="234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>
            <x v="0"/>
          </reference>
          <reference field="10" count="1" selected="0">
            <x v="0"/>
          </reference>
        </references>
      </pivotArea>
    </format>
    <format dxfId="401">
      <pivotArea dataOnly="0" labelOnly="1" outline="0" fieldPosition="0">
        <references count="7">
          <reference field="0" count="1" selected="0">
            <x v="790"/>
          </reference>
          <reference field="1" count="1" selected="0">
            <x v="424"/>
          </reference>
          <reference field="2" count="1" selected="0">
            <x v="24"/>
          </reference>
          <reference field="3" count="1" selected="0">
            <x v="721"/>
          </reference>
          <reference field="4" count="1" selected="0">
            <x v="3"/>
          </reference>
          <reference field="5" count="1">
            <x v="3"/>
          </reference>
          <reference field="10" count="1" selected="0">
            <x v="7"/>
          </reference>
        </references>
      </pivotArea>
    </format>
    <format dxfId="400">
      <pivotArea dataOnly="0" labelOnly="1" outline="0" fieldPosition="0">
        <references count="8">
          <reference field="0" count="1" selected="0">
            <x v="798"/>
          </reference>
          <reference field="1" count="1" selected="0">
            <x v="409"/>
          </reference>
          <reference field="2" count="1" selected="0">
            <x v="30"/>
          </reference>
          <reference field="3" count="1" selected="0">
            <x v="727"/>
          </reference>
          <reference field="4" count="1" selected="0">
            <x v="3"/>
          </reference>
          <reference field="5" count="1" selected="0">
            <x v="3"/>
          </reference>
          <reference field="6" count="1">
            <x v="1"/>
          </reference>
          <reference field="10" count="1" selected="0">
            <x v="140"/>
          </reference>
        </references>
      </pivotArea>
    </format>
    <format dxfId="399">
      <pivotArea dataOnly="0" labelOnly="1" outline="0" fieldPosition="0">
        <references count="8">
          <reference field="0" count="1" selected="0">
            <x v="791"/>
          </reference>
          <reference field="1" count="1" selected="0">
            <x v="336"/>
          </reference>
          <reference field="2" count="1" selected="0">
            <x v="25"/>
          </reference>
          <reference field="3" count="1" selected="0">
            <x v="722"/>
          </reference>
          <reference field="4" count="1" selected="0">
            <x v="3"/>
          </reference>
          <reference field="5" count="1" selected="0">
            <x v="3"/>
          </reference>
          <reference field="6" count="1">
            <x v="0"/>
          </reference>
          <reference field="10" count="1" selected="0">
            <x v="2"/>
          </reference>
        </references>
      </pivotArea>
    </format>
    <format dxfId="398">
      <pivotArea dataOnly="0" labelOnly="1" outline="0" fieldPosition="0">
        <references count="8">
          <reference field="0" count="1" selected="0">
            <x v="799"/>
          </reference>
          <reference field="1" count="1" selected="0">
            <x v="427"/>
          </reference>
          <reference field="2" count="1" selected="0">
            <x v="31"/>
          </reference>
          <reference field="3" count="1" selected="0">
            <x v="728"/>
          </reference>
          <reference field="4" count="1" selected="0">
            <x v="3"/>
          </reference>
          <reference field="5" count="1" selected="0">
            <x v="3"/>
          </reference>
          <reference field="6" count="1">
            <x v="1"/>
          </reference>
          <reference field="10" count="1" selected="0">
            <x v="2"/>
          </reference>
        </references>
      </pivotArea>
    </format>
    <format dxfId="397">
      <pivotArea dataOnly="0" labelOnly="1" outline="0" fieldPosition="0">
        <references count="8">
          <reference field="0" count="1" selected="0">
            <x v="90"/>
          </reference>
          <reference field="1" count="1" selected="0">
            <x v="108"/>
          </reference>
          <reference field="2" count="1" selected="0">
            <x v="4"/>
          </reference>
          <reference field="3" count="1" selected="0">
            <x v="196"/>
          </reference>
          <reference field="4" count="1" selected="0">
            <x v="3"/>
          </reference>
          <reference field="5" count="1" selected="0">
            <x v="3"/>
          </reference>
          <reference field="6" count="2">
            <x v="0"/>
            <x v="5"/>
          </reference>
          <reference field="10" count="1" selected="0">
            <x v="5"/>
          </reference>
        </references>
      </pivotArea>
    </format>
    <format dxfId="396">
      <pivotArea dataOnly="0" labelOnly="1" outline="0" fieldPosition="0">
        <references count="9">
          <reference field="0" count="1" selected="0">
            <x v="588"/>
          </reference>
          <reference field="1" count="1" selected="0">
            <x v="231"/>
          </reference>
          <reference field="2" count="1" selected="0">
            <x v="22"/>
          </reference>
          <reference field="3" count="1" selected="0">
            <x v="719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0"/>
          </reference>
          <reference field="11" count="1">
            <x v="8"/>
          </reference>
        </references>
      </pivotArea>
    </format>
    <format dxfId="395">
      <pivotArea dataOnly="0" labelOnly="1" outline="0" fieldPosition="0">
        <references count="9">
          <reference field="0" count="1" selected="0">
            <x v="784"/>
          </reference>
          <reference field="1" count="1" selected="0">
            <x v="362"/>
          </reference>
          <reference field="2" count="1" selected="0">
            <x v="3"/>
          </reference>
          <reference field="3" count="1" selected="0">
            <x v="598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140"/>
          </reference>
          <reference field="11" count="1">
            <x v="23"/>
          </reference>
        </references>
      </pivotArea>
    </format>
    <format dxfId="394">
      <pivotArea dataOnly="0" labelOnly="1" outline="0" fieldPosition="0">
        <references count="9">
          <reference field="0" count="1" selected="0">
            <x v="798"/>
          </reference>
          <reference field="1" count="1" selected="0">
            <x v="409"/>
          </reference>
          <reference field="2" count="1" selected="0">
            <x v="30"/>
          </reference>
          <reference field="3" count="1" selected="0">
            <x v="727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1"/>
          </reference>
          <reference field="10" count="1" selected="0">
            <x v="140"/>
          </reference>
          <reference field="11" count="1">
            <x v="8"/>
          </reference>
        </references>
      </pivotArea>
    </format>
    <format dxfId="393">
      <pivotArea dataOnly="0" labelOnly="1" outline="0" fieldPosition="0">
        <references count="9">
          <reference field="0" count="1" selected="0">
            <x v="791"/>
          </reference>
          <reference field="1" count="1" selected="0">
            <x v="336"/>
          </reference>
          <reference field="2" count="1" selected="0">
            <x v="25"/>
          </reference>
          <reference field="3" count="1" selected="0">
            <x v="722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2"/>
          </reference>
          <reference field="11" count="1">
            <x v="8"/>
          </reference>
        </references>
      </pivotArea>
    </format>
    <format dxfId="392">
      <pivotArea dataOnly="0" labelOnly="1" outline="0" fieldPosition="0">
        <references count="9">
          <reference field="0" count="1" selected="0">
            <x v="783"/>
          </reference>
          <reference field="1" count="1" selected="0">
            <x v="251"/>
          </reference>
          <reference field="2" count="1" selected="0">
            <x v="18"/>
          </reference>
          <reference field="3" count="1" selected="0">
            <x v="717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5"/>
          </reference>
          <reference field="11" count="1">
            <x v="24"/>
          </reference>
        </references>
      </pivotArea>
    </format>
    <format dxfId="391">
      <pivotArea dataOnly="0" labelOnly="1" outline="0" fieldPosition="0">
        <references count="9">
          <reference field="0" count="1" selected="0">
            <x v="610"/>
          </reference>
          <reference field="1" count="1" selected="0">
            <x v="331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4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6"/>
          </reference>
          <reference field="11" count="1">
            <x v="4"/>
          </reference>
        </references>
      </pivotArea>
    </format>
    <format dxfId="390">
      <pivotArea dataOnly="0" labelOnly="1" outline="0" fieldPosition="0">
        <references count="9">
          <reference field="0" count="1" selected="0">
            <x v="610"/>
          </reference>
          <reference field="1" count="1" selected="0">
            <x v="331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2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0"/>
          </reference>
          <reference field="11" count="1">
            <x v="9"/>
          </reference>
        </references>
      </pivotArea>
    </format>
    <format dxfId="389">
      <pivotArea dataOnly="0" labelOnly="1" outline="0" fieldPosition="0">
        <references count="9">
          <reference field="0" count="1" selected="0">
            <x v="436"/>
          </reference>
          <reference field="1" count="1" selected="0">
            <x v="268"/>
          </reference>
          <reference field="2" count="1" selected="0">
            <x v="15"/>
          </reference>
          <reference field="3" count="1" selected="0">
            <x v="446"/>
          </reference>
          <reference field="4" count="1" selected="0">
            <x v="5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1"/>
          </reference>
          <reference field="11" count="1">
            <x v="6"/>
          </reference>
        </references>
      </pivotArea>
    </format>
    <format dxfId="388">
      <pivotArea dataOnly="0" labelOnly="1" outline="0" fieldPosition="0">
        <references count="9">
          <reference field="0" count="1" selected="0">
            <x v="387"/>
          </reference>
          <reference field="1" count="1" selected="0">
            <x v="111"/>
          </reference>
          <reference field="2" count="1" selected="0">
            <x v="28"/>
          </reference>
          <reference field="3" count="1" selected="0">
            <x v="725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3"/>
          </reference>
          <reference field="11" count="1">
            <x v="9"/>
          </reference>
        </references>
      </pivotArea>
    </format>
    <format dxfId="387">
      <pivotArea dataOnly="0" labelOnly="1" outline="0" fieldPosition="0">
        <references count="9">
          <reference field="0" count="1" selected="0">
            <x v="105"/>
          </reference>
          <reference field="1" count="1" selected="0">
            <x v="423"/>
          </reference>
          <reference field="2" count="1" selected="0">
            <x v="23"/>
          </reference>
          <reference field="3" count="1" selected="0">
            <x v="720"/>
          </reference>
          <reference field="4" count="1" selected="0">
            <x v="3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0"/>
          </reference>
          <reference field="11" count="1">
            <x v="1"/>
          </reference>
        </references>
      </pivotArea>
    </format>
    <format dxfId="386">
      <pivotArea dataOnly="0" labelOnly="1" outline="0" fieldPosition="0">
        <references count="9">
          <reference field="0" count="1" selected="0">
            <x v="788"/>
          </reference>
          <reference field="1" count="1" selected="0">
            <x v="234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0"/>
          </reference>
          <reference field="11" count="1">
            <x v="8"/>
          </reference>
        </references>
      </pivotArea>
    </format>
    <format dxfId="385">
      <pivotArea dataOnly="0" labelOnly="1" outline="0" fieldPosition="0">
        <references count="9">
          <reference field="0" count="1" selected="0">
            <x v="97"/>
          </reference>
          <reference field="1" count="1" selected="0">
            <x v="338"/>
          </reference>
          <reference field="2" count="1" selected="0">
            <x v="20"/>
          </reference>
          <reference field="3" count="1" selected="0">
            <x v="521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"/>
          </reference>
          <reference field="11" count="1">
            <x v="19"/>
          </reference>
        </references>
      </pivotArea>
    </format>
    <format dxfId="384">
      <pivotArea dataOnly="0" labelOnly="1" outline="0" fieldPosition="0">
        <references count="9">
          <reference field="0" count="1" selected="0">
            <x v="790"/>
          </reference>
          <reference field="1" count="1" selected="0">
            <x v="424"/>
          </reference>
          <reference field="2" count="1" selected="0">
            <x v="24"/>
          </reference>
          <reference field="3" count="1" selected="0">
            <x v="721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7"/>
          </reference>
          <reference field="11" count="1">
            <x v="8"/>
          </reference>
        </references>
      </pivotArea>
    </format>
    <format dxfId="383">
      <pivotArea dataOnly="0" labelOnly="1" outline="0" fieldPosition="0">
        <references count="10">
          <reference field="0" count="1" selected="0">
            <x v="588"/>
          </reference>
          <reference field="1" count="1" selected="0">
            <x v="231"/>
          </reference>
          <reference field="2" count="1" selected="0">
            <x v="22"/>
          </reference>
          <reference field="3" count="1" selected="0">
            <x v="719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0"/>
          </reference>
          <reference field="11" count="1" selected="0">
            <x v="8"/>
          </reference>
          <reference field="12" count="1">
            <x v="5"/>
          </reference>
        </references>
      </pivotArea>
    </format>
    <format dxfId="382">
      <pivotArea dataOnly="0" labelOnly="1" outline="0" fieldPosition="0">
        <references count="10">
          <reference field="0" count="1" selected="0">
            <x v="588"/>
          </reference>
          <reference field="1" count="1" selected="0">
            <x v="231"/>
          </reference>
          <reference field="2" count="1" selected="0">
            <x v="22"/>
          </reference>
          <reference field="3" count="1" selected="0">
            <x v="719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0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381">
      <pivotArea dataOnly="0" labelOnly="1" outline="0" fieldPosition="0">
        <references count="10">
          <reference field="0" count="1" selected="0">
            <x v="784"/>
          </reference>
          <reference field="1" count="1" selected="0">
            <x v="362"/>
          </reference>
          <reference field="2" count="1" selected="0">
            <x v="3"/>
          </reference>
          <reference field="3" count="1" selected="0">
            <x v="598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140"/>
          </reference>
          <reference field="11" count="1" selected="0">
            <x v="23"/>
          </reference>
          <reference field="12" count="1">
            <x v="22"/>
          </reference>
        </references>
      </pivotArea>
    </format>
    <format dxfId="380">
      <pivotArea dataOnly="0" labelOnly="1" outline="0" fieldPosition="0">
        <references count="10">
          <reference field="0" count="1" selected="0">
            <x v="784"/>
          </reference>
          <reference field="1" count="1" selected="0">
            <x v="362"/>
          </reference>
          <reference field="2" count="1" selected="0">
            <x v="3"/>
          </reference>
          <reference field="3" count="1" selected="0">
            <x v="598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140"/>
          </reference>
          <reference field="11" count="1" selected="0">
            <x v="23"/>
          </reference>
          <reference field="12" count="1" defaultSubtotal="1">
            <x v="22"/>
          </reference>
        </references>
      </pivotArea>
    </format>
    <format dxfId="379">
      <pivotArea dataOnly="0" labelOnly="1" outline="0" fieldPosition="0">
        <references count="10">
          <reference field="0" count="1" selected="0">
            <x v="798"/>
          </reference>
          <reference field="1" count="1" selected="0">
            <x v="409"/>
          </reference>
          <reference field="2" count="1" selected="0">
            <x v="30"/>
          </reference>
          <reference field="3" count="1" selected="0">
            <x v="727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1"/>
          </reference>
          <reference field="10" count="1" selected="0">
            <x v="140"/>
          </reference>
          <reference field="11" count="1" selected="0">
            <x v="8"/>
          </reference>
          <reference field="12" count="1">
            <x v="16"/>
          </reference>
        </references>
      </pivotArea>
    </format>
    <format dxfId="378">
      <pivotArea dataOnly="0" labelOnly="1" outline="0" fieldPosition="0">
        <references count="10">
          <reference field="0" count="1" selected="0">
            <x v="798"/>
          </reference>
          <reference field="1" count="1" selected="0">
            <x v="409"/>
          </reference>
          <reference field="2" count="1" selected="0">
            <x v="30"/>
          </reference>
          <reference field="3" count="1" selected="0">
            <x v="727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1"/>
          </reference>
          <reference field="10" count="1" selected="0">
            <x v="140"/>
          </reference>
          <reference field="11" count="1" selected="0">
            <x v="8"/>
          </reference>
          <reference field="12" count="1" defaultSubtotal="1">
            <x v="16"/>
          </reference>
        </references>
      </pivotArea>
    </format>
    <format dxfId="377">
      <pivotArea dataOnly="0" labelOnly="1" outline="0" fieldPosition="0">
        <references count="10">
          <reference field="0" count="1" selected="0">
            <x v="464"/>
          </reference>
          <reference field="1" count="1" selected="0">
            <x v="394"/>
          </reference>
          <reference field="2" count="1" selected="0">
            <x v="2"/>
          </reference>
          <reference field="3" count="1" selected="0">
            <x v="654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2"/>
          </reference>
          <reference field="11" count="1" selected="0">
            <x v="8"/>
          </reference>
          <reference field="12" count="1">
            <x v="5"/>
          </reference>
        </references>
      </pivotArea>
    </format>
    <format dxfId="376">
      <pivotArea dataOnly="0" labelOnly="1" outline="0" fieldPosition="0">
        <references count="10">
          <reference field="0" count="1" selected="0">
            <x v="791"/>
          </reference>
          <reference field="1" count="1" selected="0">
            <x v="336"/>
          </reference>
          <reference field="2" count="1" selected="0">
            <x v="25"/>
          </reference>
          <reference field="3" count="1" selected="0">
            <x v="722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2"/>
          </reference>
          <reference field="11" count="1" selected="0">
            <x v="8"/>
          </reference>
          <reference field="12" count="1">
            <x v="5"/>
          </reference>
        </references>
      </pivotArea>
    </format>
    <format dxfId="375">
      <pivotArea dataOnly="0" labelOnly="1" outline="0" fieldPosition="0">
        <references count="10">
          <reference field="0" count="1" selected="0">
            <x v="799"/>
          </reference>
          <reference field="1" count="1" selected="0">
            <x v="427"/>
          </reference>
          <reference field="2" count="1" selected="0">
            <x v="31"/>
          </reference>
          <reference field="3" count="1" selected="0">
            <x v="728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1"/>
          </reference>
          <reference field="10" count="1" selected="0">
            <x v="2"/>
          </reference>
          <reference field="11" count="1" selected="0">
            <x v="8"/>
          </reference>
          <reference field="12" count="1">
            <x v="16"/>
          </reference>
        </references>
      </pivotArea>
    </format>
    <format dxfId="374">
      <pivotArea dataOnly="0" labelOnly="1" outline="0" fieldPosition="0">
        <references count="10">
          <reference field="0" count="1" selected="0">
            <x v="796"/>
          </reference>
          <reference field="1" count="1" selected="0">
            <x v="363"/>
          </reference>
          <reference field="2" count="1" selected="0">
            <x v="29"/>
          </reference>
          <reference field="3" count="1" selected="0">
            <x v="726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3"/>
          </reference>
          <reference field="11" count="1" selected="0">
            <x v="8"/>
          </reference>
          <reference field="12" count="1">
            <x v="5"/>
          </reference>
        </references>
      </pivotArea>
    </format>
    <format dxfId="373">
      <pivotArea dataOnly="0" labelOnly="1" outline="0" fieldPosition="0">
        <references count="10">
          <reference field="0" count="1" selected="0">
            <x v="90"/>
          </reference>
          <reference field="1" count="1" selected="0">
            <x v="108"/>
          </reference>
          <reference field="2" count="1" selected="0">
            <x v="4"/>
          </reference>
          <reference field="3" count="1" selected="0">
            <x v="196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5"/>
          </reference>
          <reference field="11" count="1" selected="0">
            <x v="8"/>
          </reference>
          <reference field="12" count="1">
            <x v="5"/>
          </reference>
        </references>
      </pivotArea>
    </format>
    <format dxfId="372">
      <pivotArea dataOnly="0" labelOnly="1" outline="0" fieldPosition="0">
        <references count="10">
          <reference field="0" count="1" selected="0">
            <x v="610"/>
          </reference>
          <reference field="1" count="1" selected="0">
            <x v="331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4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6"/>
          </reference>
          <reference field="11" count="1" selected="0">
            <x v="4"/>
          </reference>
          <reference field="12" count="1">
            <x v="5"/>
          </reference>
        </references>
      </pivotArea>
    </format>
    <format dxfId="371">
      <pivotArea dataOnly="0" labelOnly="1" outline="0" fieldPosition="0">
        <references count="10">
          <reference field="0" count="1" selected="0">
            <x v="610"/>
          </reference>
          <reference field="1" count="1" selected="0">
            <x v="331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2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0"/>
          </reference>
          <reference field="11" count="1" selected="0">
            <x v="9"/>
          </reference>
          <reference field="12" count="1">
            <x v="5"/>
          </reference>
        </references>
      </pivotArea>
    </format>
    <format dxfId="370">
      <pivotArea dataOnly="0" labelOnly="1" outline="0" fieldPosition="0">
        <references count="10">
          <reference field="0" count="1" selected="0">
            <x v="436"/>
          </reference>
          <reference field="1" count="1" selected="0">
            <x v="268"/>
          </reference>
          <reference field="2" count="1" selected="0">
            <x v="15"/>
          </reference>
          <reference field="3" count="1" selected="0">
            <x v="446"/>
          </reference>
          <reference field="4" count="1" selected="0">
            <x v="5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1"/>
          </reference>
          <reference field="11" count="1" selected="0">
            <x v="6"/>
          </reference>
          <reference field="12" count="1">
            <x v="5"/>
          </reference>
        </references>
      </pivotArea>
    </format>
    <format dxfId="369">
      <pivotArea dataOnly="0" labelOnly="1" outline="0" fieldPosition="0">
        <references count="10">
          <reference field="0" count="1" selected="0">
            <x v="387"/>
          </reference>
          <reference field="1" count="1" selected="0">
            <x v="111"/>
          </reference>
          <reference field="2" count="1" selected="0">
            <x v="28"/>
          </reference>
          <reference field="3" count="1" selected="0">
            <x v="725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3"/>
          </reference>
          <reference field="11" count="1" selected="0">
            <x v="9"/>
          </reference>
          <reference field="12" count="1">
            <x v="4"/>
          </reference>
        </references>
      </pivotArea>
    </format>
    <format dxfId="368">
      <pivotArea dataOnly="0" labelOnly="1" outline="0" fieldPosition="0">
        <references count="10">
          <reference field="0" count="1" selected="0">
            <x v="759"/>
          </reference>
          <reference field="1" count="1" selected="0">
            <x v="211"/>
          </reference>
          <reference field="2" count="1" selected="0">
            <x v="21"/>
          </reference>
          <reference field="3" count="1" selected="0">
            <x v="718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3"/>
          </reference>
          <reference field="11" count="1" selected="0">
            <x v="9"/>
          </reference>
          <reference field="12" count="1">
            <x v="5"/>
          </reference>
        </references>
      </pivotArea>
    </format>
    <format dxfId="367">
      <pivotArea dataOnly="0" labelOnly="1" outline="0" fieldPosition="0">
        <references count="10">
          <reference field="0" count="1" selected="0">
            <x v="105"/>
          </reference>
          <reference field="1" count="1" selected="0">
            <x v="423"/>
          </reference>
          <reference field="2" count="1" selected="0">
            <x v="23"/>
          </reference>
          <reference field="3" count="1" selected="0">
            <x v="720"/>
          </reference>
          <reference field="4" count="1" selected="0">
            <x v="3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0"/>
          </reference>
          <reference field="11" count="1" selected="0">
            <x v="1"/>
          </reference>
          <reference field="12" count="1">
            <x v="15"/>
          </reference>
        </references>
      </pivotArea>
    </format>
    <format dxfId="366">
      <pivotArea dataOnly="0" labelOnly="1" outline="0" fieldPosition="0">
        <references count="10">
          <reference field="0" count="1" selected="0">
            <x v="788"/>
          </reference>
          <reference field="1" count="1" selected="0">
            <x v="234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0"/>
          </reference>
          <reference field="11" count="1" selected="0">
            <x v="8"/>
          </reference>
          <reference field="12" count="1">
            <x v="5"/>
          </reference>
        </references>
      </pivotArea>
    </format>
    <format dxfId="365">
      <pivotArea dataOnly="0" labelOnly="1" outline="0" fieldPosition="0">
        <references count="10">
          <reference field="0" count="1" selected="0">
            <x v="97"/>
          </reference>
          <reference field="1" count="1" selected="0">
            <x v="338"/>
          </reference>
          <reference field="2" count="1" selected="0">
            <x v="20"/>
          </reference>
          <reference field="3" count="1" selected="0">
            <x v="521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"/>
          </reference>
          <reference field="11" count="1" selected="0">
            <x v="19"/>
          </reference>
          <reference field="12" count="1">
            <x v="17"/>
          </reference>
        </references>
      </pivotArea>
    </format>
    <format dxfId="364">
      <pivotArea dataOnly="0" labelOnly="1" outline="0" fieldPosition="0">
        <references count="10">
          <reference field="0" count="1" selected="0">
            <x v="790"/>
          </reference>
          <reference field="1" count="1" selected="0">
            <x v="424"/>
          </reference>
          <reference field="2" count="1" selected="0">
            <x v="24"/>
          </reference>
          <reference field="3" count="1" selected="0">
            <x v="721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7"/>
          </reference>
          <reference field="11" count="1" selected="0">
            <x v="8"/>
          </reference>
          <reference field="12" count="1">
            <x v="5"/>
          </reference>
        </references>
      </pivotArea>
    </format>
    <format dxfId="363">
      <pivotArea dataOnly="0" labelOnly="1" outline="0" fieldPosition="0">
        <references count="11">
          <reference field="0" count="1" selected="0">
            <x v="588"/>
          </reference>
          <reference field="1" count="1" selected="0">
            <x v="231"/>
          </reference>
          <reference field="2" count="1" selected="0">
            <x v="22"/>
          </reference>
          <reference field="3" count="1" selected="0">
            <x v="719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0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362">
      <pivotArea dataOnly="0" labelOnly="1" outline="0" fieldPosition="0">
        <references count="11">
          <reference field="0" count="1" selected="0">
            <x v="784"/>
          </reference>
          <reference field="1" count="1" selected="0">
            <x v="362"/>
          </reference>
          <reference field="2" count="1" selected="0">
            <x v="3"/>
          </reference>
          <reference field="3" count="1" selected="0">
            <x v="598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140"/>
          </reference>
          <reference field="11" count="1" selected="0">
            <x v="23"/>
          </reference>
          <reference field="12" count="1" selected="0">
            <x v="22"/>
          </reference>
          <reference field="20" count="1">
            <x v="1"/>
          </reference>
        </references>
      </pivotArea>
    </format>
    <format dxfId="361">
      <pivotArea dataOnly="0" labelOnly="1" outline="0" fieldPosition="0">
        <references count="11">
          <reference field="0" count="1" selected="0">
            <x v="798"/>
          </reference>
          <reference field="1" count="1" selected="0">
            <x v="409"/>
          </reference>
          <reference field="2" count="1" selected="0">
            <x v="30"/>
          </reference>
          <reference field="3" count="1" selected="0">
            <x v="727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1"/>
          </reference>
          <reference field="10" count="1" selected="0">
            <x v="140"/>
          </reference>
          <reference field="11" count="1" selected="0">
            <x v="8"/>
          </reference>
          <reference field="12" count="1" selected="0">
            <x v="16"/>
          </reference>
          <reference field="20" count="1">
            <x v="1"/>
          </reference>
        </references>
      </pivotArea>
    </format>
    <format dxfId="360">
      <pivotArea field="2" type="button" dataOnly="0" labelOnly="1" outline="0" axis="axisRow" fieldPosition="4"/>
    </format>
    <format dxfId="359">
      <pivotArea field="21" type="button" dataOnly="0" labelOnly="1" outline="0" axis="axisPage" fieldPosition="0"/>
    </format>
    <format dxfId="358">
      <pivotArea field="16" type="button" dataOnly="0" labelOnly="1" outline="0" axis="axisPage" fieldPosition="1"/>
    </format>
    <format dxfId="357">
      <pivotArea type="origin" dataOnly="0" labelOnly="1" outline="0" fieldPosition="0"/>
    </format>
    <format dxfId="356">
      <pivotArea field="10" type="button" dataOnly="0" labelOnly="1" outline="0" axis="axisRow" fieldPosition="0"/>
    </format>
    <format dxfId="355">
      <pivotArea dataOnly="0" labelOnly="1" outline="0" fieldPosition="0">
        <references count="1">
          <reference field="10" count="21">
            <x v="0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39"/>
            <x v="140"/>
            <x v="141"/>
          </reference>
        </references>
      </pivotArea>
    </format>
    <format dxfId="354">
      <pivotArea dataOnly="0" labelOnly="1" outline="0" fieldPosition="0">
        <references count="1">
          <reference field="21" count="1">
            <x v="1"/>
          </reference>
        </references>
      </pivotArea>
    </format>
    <format dxfId="353">
      <pivotArea dataOnly="0" labelOnly="1" outline="0" fieldPosition="0">
        <references count="2">
          <reference field="16" count="0"/>
          <reference field="21" count="1" selected="0">
            <x v="1"/>
          </reference>
        </references>
      </pivotArea>
    </format>
    <format dxfId="352">
      <pivotArea field="4" type="button" dataOnly="0" labelOnly="1" outline="0" axis="axisRow" fieldPosition="1"/>
    </format>
    <format dxfId="351">
      <pivotArea field="12" type="button" dataOnly="0" labelOnly="1" outline="0" axis="axisRow" fieldPosition="9"/>
    </format>
    <format dxfId="350">
      <pivotArea field="20" type="button" dataOnly="0" labelOnly="1" outline="0" axis="axisRow" fieldPosition="10"/>
    </format>
    <format dxfId="349">
      <pivotArea dataOnly="0" labelOnly="1" grandRow="1" outline="0" fieldPosition="0"/>
    </format>
    <format dxfId="348">
      <pivotArea dataOnly="0" labelOnly="1" outline="0" fieldPosition="0">
        <references count="10">
          <reference field="0" count="1" selected="0">
            <x v="196"/>
          </reference>
          <reference field="1" count="1" selected="0">
            <x v="266"/>
          </reference>
          <reference field="2" count="1" selected="0">
            <x v="35"/>
          </reference>
          <reference field="3" count="1" selected="0">
            <x v="734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347">
      <pivotArea dataOnly="0" labelOnly="1" outline="0" fieldPosition="0">
        <references count="10">
          <reference field="0" count="1" selected="0">
            <x v="464"/>
          </reference>
          <reference field="1" count="1" selected="0">
            <x v="394"/>
          </reference>
          <reference field="2" count="1" selected="0">
            <x v="2"/>
          </reference>
          <reference field="3" count="1" selected="0">
            <x v="654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346">
      <pivotArea dataOnly="0" labelOnly="1" outline="0" fieldPosition="0">
        <references count="10">
          <reference field="0" count="1" selected="0">
            <x v="791"/>
          </reference>
          <reference field="1" count="1" selected="0">
            <x v="336"/>
          </reference>
          <reference field="2" count="1" selected="0">
            <x v="25"/>
          </reference>
          <reference field="3" count="1" selected="0">
            <x v="722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345">
      <pivotArea dataOnly="0" labelOnly="1" outline="0" fieldPosition="0">
        <references count="10">
          <reference field="0" count="1" selected="0">
            <x v="799"/>
          </reference>
          <reference field="1" count="1" selected="0">
            <x v="427"/>
          </reference>
          <reference field="2" count="1" selected="0">
            <x v="31"/>
          </reference>
          <reference field="3" count="1" selected="0">
            <x v="728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1"/>
          </reference>
          <reference field="10" count="1" selected="0">
            <x v="2"/>
          </reference>
          <reference field="11" count="1" selected="0">
            <x v="8"/>
          </reference>
          <reference field="12" count="1" defaultSubtotal="1">
            <x v="16"/>
          </reference>
        </references>
      </pivotArea>
    </format>
    <format dxfId="344">
      <pivotArea dataOnly="0" labelOnly="1" outline="0" fieldPosition="0">
        <references count="10">
          <reference field="0" count="1" selected="0">
            <x v="806"/>
          </reference>
          <reference field="1" count="1" selected="0">
            <x v="432"/>
          </reference>
          <reference field="2" count="1" selected="0">
            <x v="37"/>
          </reference>
          <reference field="3" count="1" selected="0">
            <x v="737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1"/>
          </reference>
          <reference field="10" count="1" selected="0">
            <x v="2"/>
          </reference>
          <reference field="11" count="1" selected="0">
            <x v="8"/>
          </reference>
          <reference field="12" count="1" defaultSubtotal="1">
            <x v="16"/>
          </reference>
        </references>
      </pivotArea>
    </format>
    <format dxfId="343">
      <pivotArea dataOnly="0" labelOnly="1" outline="0" fieldPosition="0">
        <references count="10">
          <reference field="0" count="1" selected="0">
            <x v="489"/>
          </reference>
          <reference field="1" count="1" selected="0">
            <x v="262"/>
          </reference>
          <reference field="2" count="1" selected="0">
            <x v="36"/>
          </reference>
          <reference field="3" count="1" selected="0">
            <x v="735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3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342">
      <pivotArea dataOnly="0" labelOnly="1" outline="0" fieldPosition="0">
        <references count="10">
          <reference field="0" count="1" selected="0">
            <x v="794"/>
          </reference>
          <reference field="1" count="1" selected="0">
            <x v="154"/>
          </reference>
          <reference field="2" count="1" selected="0">
            <x v="32"/>
          </reference>
          <reference field="3" count="1" selected="0">
            <x v="73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3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341">
      <pivotArea dataOnly="0" labelOnly="1" outline="0" fieldPosition="0">
        <references count="10">
          <reference field="0" count="1" selected="0">
            <x v="796"/>
          </reference>
          <reference field="1" count="1" selected="0">
            <x v="363"/>
          </reference>
          <reference field="2" count="1" selected="0">
            <x v="29"/>
          </reference>
          <reference field="3" count="1" selected="0">
            <x v="726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3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340">
      <pivotArea dataOnly="0" labelOnly="1" outline="0" fieldPosition="0">
        <references count="10">
          <reference field="0" count="1" selected="0">
            <x v="803"/>
          </reference>
          <reference field="1" count="1" selected="0">
            <x v="429"/>
          </reference>
          <reference field="2" count="1" selected="0">
            <x v="34"/>
          </reference>
          <reference field="3" count="1" selected="0">
            <x v="732"/>
          </reference>
          <reference field="4" count="1" selected="0">
            <x v="3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3"/>
          </reference>
          <reference field="11" count="1" selected="0">
            <x v="1"/>
          </reference>
          <reference field="12" count="1" defaultSubtotal="1">
            <x v="15"/>
          </reference>
        </references>
      </pivotArea>
    </format>
    <format dxfId="339">
      <pivotArea dataOnly="0" labelOnly="1" outline="0" fieldPosition="0">
        <references count="10">
          <reference field="0" count="1" selected="0">
            <x v="90"/>
          </reference>
          <reference field="1" count="1" selected="0">
            <x v="108"/>
          </reference>
          <reference field="2" count="1" selected="0">
            <x v="4"/>
          </reference>
          <reference field="3" count="1" selected="0">
            <x v="196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5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338">
      <pivotArea dataOnly="0" labelOnly="1" outline="0" fieldPosition="0">
        <references count="10">
          <reference field="0" count="1" selected="0">
            <x v="610"/>
          </reference>
          <reference field="1" count="1" selected="0">
            <x v="331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4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6"/>
          </reference>
          <reference field="11" count="1" selected="0">
            <x v="4"/>
          </reference>
          <reference field="12" count="1" defaultSubtotal="1">
            <x v="5"/>
          </reference>
        </references>
      </pivotArea>
    </format>
    <format dxfId="337">
      <pivotArea dataOnly="0" labelOnly="1" outline="0" fieldPosition="0">
        <references count="10">
          <reference field="0" count="1" selected="0">
            <x v="610"/>
          </reference>
          <reference field="1" count="1" selected="0">
            <x v="331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2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0"/>
          </reference>
          <reference field="11" count="1" selected="0">
            <x v="9"/>
          </reference>
          <reference field="12" count="1" defaultSubtotal="1">
            <x v="5"/>
          </reference>
        </references>
      </pivotArea>
    </format>
    <format dxfId="336">
      <pivotArea dataOnly="0" labelOnly="1" outline="0" fieldPosition="0">
        <references count="10">
          <reference field="0" count="1" selected="0">
            <x v="436"/>
          </reference>
          <reference field="1" count="1" selected="0">
            <x v="268"/>
          </reference>
          <reference field="2" count="1" selected="0">
            <x v="15"/>
          </reference>
          <reference field="3" count="1" selected="0">
            <x v="446"/>
          </reference>
          <reference field="4" count="1" selected="0">
            <x v="5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1"/>
          </reference>
          <reference field="11" count="1" selected="0">
            <x v="6"/>
          </reference>
          <reference field="12" count="1" defaultSubtotal="1">
            <x v="5"/>
          </reference>
        </references>
      </pivotArea>
    </format>
    <format dxfId="335">
      <pivotArea dataOnly="0" labelOnly="1" outline="0" fieldPosition="0">
        <references count="10">
          <reference field="0" count="1" selected="0">
            <x v="387"/>
          </reference>
          <reference field="1" count="1" selected="0">
            <x v="111"/>
          </reference>
          <reference field="2" count="1" selected="0">
            <x v="28"/>
          </reference>
          <reference field="3" count="1" selected="0">
            <x v="725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3"/>
          </reference>
          <reference field="11" count="1" selected="0">
            <x v="9"/>
          </reference>
          <reference field="12" count="1" defaultSubtotal="1">
            <x v="4"/>
          </reference>
        </references>
      </pivotArea>
    </format>
    <format dxfId="334">
      <pivotArea dataOnly="0" labelOnly="1" outline="0" fieldPosition="0">
        <references count="10">
          <reference field="0" count="1" selected="0">
            <x v="660"/>
          </reference>
          <reference field="1" count="1" selected="0">
            <x v="132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3"/>
          </reference>
          <reference field="11" count="1" selected="0">
            <x v="9"/>
          </reference>
          <reference field="12" count="1" defaultSubtotal="1">
            <x v="5"/>
          </reference>
        </references>
      </pivotArea>
    </format>
    <format dxfId="333">
      <pivotArea dataOnly="0" labelOnly="1" outline="0" fieldPosition="0">
        <references count="10">
          <reference field="0" count="1" selected="0">
            <x v="759"/>
          </reference>
          <reference field="1" count="1" selected="0">
            <x v="211"/>
          </reference>
          <reference field="2" count="1" selected="0">
            <x v="21"/>
          </reference>
          <reference field="3" count="1" selected="0">
            <x v="718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3"/>
          </reference>
          <reference field="11" count="1" selected="0">
            <x v="9"/>
          </reference>
          <reference field="12" count="1" defaultSubtotal="1">
            <x v="5"/>
          </reference>
        </references>
      </pivotArea>
    </format>
    <format dxfId="332">
      <pivotArea dataOnly="0" labelOnly="1" outline="0" fieldPosition="0">
        <references count="10">
          <reference field="0" count="1" selected="0">
            <x v="489"/>
          </reference>
          <reference field="1" count="1" selected="0">
            <x v="262"/>
          </reference>
          <reference field="2" count="1" selected="0">
            <x v="36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7"/>
          </reference>
          <reference field="11" count="1" selected="0">
            <x v="9"/>
          </reference>
          <reference field="12" count="1" defaultSubtotal="1">
            <x v="5"/>
          </reference>
        </references>
      </pivotArea>
    </format>
    <format dxfId="331">
      <pivotArea dataOnly="0" labelOnly="1" outline="0" fieldPosition="0">
        <references count="10">
          <reference field="0" count="1" selected="0">
            <x v="794"/>
          </reference>
          <reference field="1" count="1" selected="0">
            <x v="154"/>
          </reference>
          <reference field="2" count="1" selected="0">
            <x v="32"/>
          </reference>
          <reference field="3" count="1" selected="0">
            <x v="73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7"/>
          </reference>
          <reference field="11" count="1" selected="0">
            <x v="9"/>
          </reference>
          <reference field="12" count="1" defaultSubtotal="1">
            <x v="5"/>
          </reference>
        </references>
      </pivotArea>
    </format>
    <format dxfId="330">
      <pivotArea dataOnly="0" labelOnly="1" outline="0" fieldPosition="0">
        <references count="10">
          <reference field="0" count="1" selected="0">
            <x v="105"/>
          </reference>
          <reference field="1" count="1" selected="0">
            <x v="423"/>
          </reference>
          <reference field="2" count="1" selected="0">
            <x v="23"/>
          </reference>
          <reference field="3" count="1" selected="0">
            <x v="720"/>
          </reference>
          <reference field="4" count="1" selected="0">
            <x v="3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0"/>
          </reference>
          <reference field="11" count="1" selected="0">
            <x v="1"/>
          </reference>
          <reference field="12" count="1" defaultSubtotal="1">
            <x v="15"/>
          </reference>
        </references>
      </pivotArea>
    </format>
    <format dxfId="329">
      <pivotArea dataOnly="0" labelOnly="1" outline="0" fieldPosition="0">
        <references count="10">
          <reference field="0" count="1" selected="0">
            <x v="788"/>
          </reference>
          <reference field="1" count="1" selected="0">
            <x v="234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0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328">
      <pivotArea dataOnly="0" labelOnly="1" outline="0" fieldPosition="0">
        <references count="10">
          <reference field="0" count="1" selected="0">
            <x v="97"/>
          </reference>
          <reference field="1" count="1" selected="0">
            <x v="338"/>
          </reference>
          <reference field="2" count="1" selected="0">
            <x v="20"/>
          </reference>
          <reference field="3" count="1" selected="0">
            <x v="521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"/>
          </reference>
          <reference field="11" count="1" selected="0">
            <x v="19"/>
          </reference>
          <reference field="12" count="1" defaultSubtotal="1">
            <x v="17"/>
          </reference>
        </references>
      </pivotArea>
    </format>
    <format dxfId="327">
      <pivotArea dataOnly="0" labelOnly="1" outline="0" fieldPosition="0">
        <references count="10">
          <reference field="0" count="1" selected="0">
            <x v="790"/>
          </reference>
          <reference field="1" count="1" selected="0">
            <x v="424"/>
          </reference>
          <reference field="2" count="1" selected="0">
            <x v="24"/>
          </reference>
          <reference field="3" count="1" selected="0">
            <x v="721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7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326">
      <pivotArea dataOnly="0" labelOnly="1" outline="0" fieldPosition="0">
        <references count="10">
          <reference field="0" count="1" selected="0">
            <x v="784"/>
          </reference>
          <reference field="1" count="1" selected="0">
            <x v="362"/>
          </reference>
          <reference field="2" count="1" selected="0">
            <x v="3"/>
          </reference>
          <reference field="3" count="1" selected="0">
            <x v="598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1"/>
          </reference>
          <reference field="11" count="1" selected="0">
            <x v="19"/>
          </reference>
          <reference field="12" count="1" defaultSubtotal="1">
            <x v="16"/>
          </reference>
        </references>
      </pivotArea>
    </format>
    <format dxfId="325">
      <pivotArea dataOnly="0" labelOnly="1" outline="0" fieldPosition="0">
        <references count="11">
          <reference field="0" count="1" selected="0">
            <x v="464"/>
          </reference>
          <reference field="1" count="1" selected="0">
            <x v="394"/>
          </reference>
          <reference field="2" count="1" selected="0">
            <x v="2"/>
          </reference>
          <reference field="3" count="1" selected="0">
            <x v="654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2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324">
      <pivotArea dataOnly="0" labelOnly="1" outline="0" fieldPosition="0">
        <references count="11">
          <reference field="0" count="1" selected="0">
            <x v="791"/>
          </reference>
          <reference field="1" count="1" selected="0">
            <x v="336"/>
          </reference>
          <reference field="2" count="1" selected="0">
            <x v="25"/>
          </reference>
          <reference field="3" count="1" selected="0">
            <x v="722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2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323">
      <pivotArea dataOnly="0" labelOnly="1" outline="0" fieldPosition="0">
        <references count="11">
          <reference field="0" count="1" selected="0">
            <x v="799"/>
          </reference>
          <reference field="1" count="1" selected="0">
            <x v="427"/>
          </reference>
          <reference field="2" count="1" selected="0">
            <x v="31"/>
          </reference>
          <reference field="3" count="1" selected="0">
            <x v="728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1"/>
          </reference>
          <reference field="10" count="1" selected="0">
            <x v="2"/>
          </reference>
          <reference field="11" count="1" selected="0">
            <x v="8"/>
          </reference>
          <reference field="12" count="1" selected="0">
            <x v="16"/>
          </reference>
          <reference field="20" count="1">
            <x v="1"/>
          </reference>
        </references>
      </pivotArea>
    </format>
    <format dxfId="322">
      <pivotArea dataOnly="0" labelOnly="1" outline="0" fieldPosition="0">
        <references count="11">
          <reference field="0" count="1" selected="0">
            <x v="806"/>
          </reference>
          <reference field="1" count="1" selected="0">
            <x v="432"/>
          </reference>
          <reference field="2" count="1" selected="0">
            <x v="37"/>
          </reference>
          <reference field="3" count="1" selected="0">
            <x v="737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1"/>
          </reference>
          <reference field="10" count="1" selected="0">
            <x v="2"/>
          </reference>
          <reference field="11" count="1" selected="0">
            <x v="8"/>
          </reference>
          <reference field="12" count="1" selected="0">
            <x v="16"/>
          </reference>
          <reference field="20" count="1">
            <x v="1"/>
          </reference>
        </references>
      </pivotArea>
    </format>
    <format dxfId="321">
      <pivotArea dataOnly="0" labelOnly="1" outline="0" fieldPosition="0">
        <references count="11">
          <reference field="0" count="1" selected="0">
            <x v="489"/>
          </reference>
          <reference field="1" count="1" selected="0">
            <x v="262"/>
          </reference>
          <reference field="2" count="1" selected="0">
            <x v="36"/>
          </reference>
          <reference field="3" count="1" selected="0">
            <x v="735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3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320">
      <pivotArea dataOnly="0" labelOnly="1" outline="0" fieldPosition="0">
        <references count="11">
          <reference field="0" count="1" selected="0">
            <x v="794"/>
          </reference>
          <reference field="1" count="1" selected="0">
            <x v="154"/>
          </reference>
          <reference field="2" count="1" selected="0">
            <x v="32"/>
          </reference>
          <reference field="3" count="1" selected="0">
            <x v="73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3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319">
      <pivotArea dataOnly="0" labelOnly="1" outline="0" fieldPosition="0">
        <references count="11">
          <reference field="0" count="1" selected="0">
            <x v="796"/>
          </reference>
          <reference field="1" count="1" selected="0">
            <x v="363"/>
          </reference>
          <reference field="2" count="1" selected="0">
            <x v="29"/>
          </reference>
          <reference field="3" count="1" selected="0">
            <x v="726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3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318">
      <pivotArea dataOnly="0" labelOnly="1" outline="0" fieldPosition="0">
        <references count="11">
          <reference field="0" count="1" selected="0">
            <x v="803"/>
          </reference>
          <reference field="1" count="1" selected="0">
            <x v="429"/>
          </reference>
          <reference field="2" count="1" selected="0">
            <x v="34"/>
          </reference>
          <reference field="3" count="1" selected="0">
            <x v="732"/>
          </reference>
          <reference field="4" count="1" selected="0">
            <x v="3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3"/>
          </reference>
          <reference field="11" count="1" selected="0">
            <x v="1"/>
          </reference>
          <reference field="12" count="1" selected="0">
            <x v="15"/>
          </reference>
          <reference field="20" count="1">
            <x v="1"/>
          </reference>
        </references>
      </pivotArea>
    </format>
    <format dxfId="317">
      <pivotArea dataOnly="0" labelOnly="1" outline="0" fieldPosition="0">
        <references count="11">
          <reference field="0" count="1" selected="0">
            <x v="90"/>
          </reference>
          <reference field="1" count="1" selected="0">
            <x v="108"/>
          </reference>
          <reference field="2" count="1" selected="0">
            <x v="4"/>
          </reference>
          <reference field="3" count="1" selected="0">
            <x v="196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5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316">
      <pivotArea dataOnly="0" labelOnly="1" outline="0" fieldPosition="0">
        <references count="11">
          <reference field="0" count="1" selected="0">
            <x v="610"/>
          </reference>
          <reference field="1" count="1" selected="0">
            <x v="331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4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6"/>
          </reference>
          <reference field="11" count="1" selected="0">
            <x v="4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315">
      <pivotArea dataOnly="0" labelOnly="1" outline="0" fieldPosition="0">
        <references count="11">
          <reference field="0" count="1" selected="0">
            <x v="610"/>
          </reference>
          <reference field="1" count="1" selected="0">
            <x v="331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2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0"/>
          </reference>
          <reference field="11" count="1" selected="0">
            <x v="9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314">
      <pivotArea dataOnly="0" labelOnly="1" outline="0" fieldPosition="0">
        <references count="11">
          <reference field="0" count="1" selected="0">
            <x v="436"/>
          </reference>
          <reference field="1" count="1" selected="0">
            <x v="268"/>
          </reference>
          <reference field="2" count="1" selected="0">
            <x v="15"/>
          </reference>
          <reference field="3" count="1" selected="0">
            <x v="446"/>
          </reference>
          <reference field="4" count="1" selected="0">
            <x v="5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1"/>
          </reference>
          <reference field="11" count="1" selected="0">
            <x v="6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313">
      <pivotArea dataOnly="0" labelOnly="1" outline="0" fieldPosition="0">
        <references count="11">
          <reference field="0" count="1" selected="0">
            <x v="660"/>
          </reference>
          <reference field="1" count="1" selected="0">
            <x v="132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3"/>
          </reference>
          <reference field="11" count="1" selected="0">
            <x v="9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312">
      <pivotArea dataOnly="0" labelOnly="1" outline="0" fieldPosition="0">
        <references count="11">
          <reference field="0" count="1" selected="0">
            <x v="759"/>
          </reference>
          <reference field="1" count="1" selected="0">
            <x v="211"/>
          </reference>
          <reference field="2" count="1" selected="0">
            <x v="21"/>
          </reference>
          <reference field="3" count="1" selected="0">
            <x v="718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3"/>
          </reference>
          <reference field="11" count="1" selected="0">
            <x v="9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311">
      <pivotArea dataOnly="0" labelOnly="1" outline="0" fieldPosition="0">
        <references count="11">
          <reference field="0" count="1" selected="0">
            <x v="489"/>
          </reference>
          <reference field="1" count="1" selected="0">
            <x v="262"/>
          </reference>
          <reference field="2" count="1" selected="0">
            <x v="36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7"/>
          </reference>
          <reference field="11" count="1" selected="0">
            <x v="9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310">
      <pivotArea dataOnly="0" labelOnly="1" outline="0" fieldPosition="0">
        <references count="11">
          <reference field="0" count="1" selected="0">
            <x v="794"/>
          </reference>
          <reference field="1" count="1" selected="0">
            <x v="154"/>
          </reference>
          <reference field="2" count="1" selected="0">
            <x v="32"/>
          </reference>
          <reference field="3" count="1" selected="0">
            <x v="73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7"/>
          </reference>
          <reference field="11" count="1" selected="0">
            <x v="9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309">
      <pivotArea dataOnly="0" labelOnly="1" outline="0" fieldPosition="0">
        <references count="11">
          <reference field="0" count="1" selected="0">
            <x v="105"/>
          </reference>
          <reference field="1" count="1" selected="0">
            <x v="423"/>
          </reference>
          <reference field="2" count="1" selected="0">
            <x v="23"/>
          </reference>
          <reference field="3" count="1" selected="0">
            <x v="720"/>
          </reference>
          <reference field="4" count="1" selected="0">
            <x v="3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0"/>
          </reference>
          <reference field="11" count="1" selected="0">
            <x v="1"/>
          </reference>
          <reference field="12" count="1" selected="0">
            <x v="15"/>
          </reference>
          <reference field="20" count="1">
            <x v="1"/>
          </reference>
        </references>
      </pivotArea>
    </format>
    <format dxfId="308">
      <pivotArea dataOnly="0" labelOnly="1" outline="0" fieldPosition="0">
        <references count="11">
          <reference field="0" count="1" selected="0">
            <x v="788"/>
          </reference>
          <reference field="1" count="1" selected="0">
            <x v="234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0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307">
      <pivotArea dataOnly="0" labelOnly="1" outline="0" fieldPosition="0">
        <references count="11">
          <reference field="0" count="1" selected="0">
            <x v="97"/>
          </reference>
          <reference field="1" count="1" selected="0">
            <x v="338"/>
          </reference>
          <reference field="2" count="1" selected="0">
            <x v="20"/>
          </reference>
          <reference field="3" count="1" selected="0">
            <x v="521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"/>
          </reference>
          <reference field="11" count="1" selected="0">
            <x v="19"/>
          </reference>
          <reference field="12" count="1" selected="0">
            <x v="17"/>
          </reference>
          <reference field="20" count="1">
            <x v="1"/>
          </reference>
        </references>
      </pivotArea>
    </format>
    <format dxfId="306">
      <pivotArea dataOnly="0" labelOnly="1" outline="0" fieldPosition="0">
        <references count="11">
          <reference field="0" count="1" selected="0">
            <x v="790"/>
          </reference>
          <reference field="1" count="1" selected="0">
            <x v="424"/>
          </reference>
          <reference field="2" count="1" selected="0">
            <x v="24"/>
          </reference>
          <reference field="3" count="1" selected="0">
            <x v="721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7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305">
      <pivotArea dataOnly="0" labelOnly="1" outline="0" fieldPosition="0">
        <references count="10">
          <reference field="0" count="1" selected="0">
            <x v="196"/>
          </reference>
          <reference field="1" count="1" selected="0">
            <x v="266"/>
          </reference>
          <reference field="2" count="1" selected="0">
            <x v="35"/>
          </reference>
          <reference field="3" count="1" selected="0">
            <x v="734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304">
      <pivotArea dataOnly="0" labelOnly="1" outline="0" fieldPosition="0">
        <references count="10">
          <reference field="0" count="1" selected="0">
            <x v="788"/>
          </reference>
          <reference field="1" count="1" selected="0">
            <x v="234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0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303">
      <pivotArea dataOnly="0" labelOnly="1" outline="0" fieldPosition="0">
        <references count="11">
          <reference field="0" count="1" selected="0">
            <x v="788"/>
          </reference>
          <reference field="1" count="1" selected="0">
            <x v="234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0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302">
      <pivotArea field="20" type="button" dataOnly="0" labelOnly="1" outline="0" axis="axisRow" fieldPosition="10"/>
    </format>
    <format dxfId="301">
      <pivotArea dataOnly="0" labelOnly="1" grandRow="1" outline="0" fieldPosition="0"/>
    </format>
    <format dxfId="300">
      <pivotArea dataOnly="0" labelOnly="1" outline="0" fieldPosition="0">
        <references count="10">
          <reference field="0" count="1" selected="0">
            <x v="105"/>
          </reference>
          <reference field="1" count="1" selected="0">
            <x v="423"/>
          </reference>
          <reference field="2" count="1" selected="0">
            <x v="23"/>
          </reference>
          <reference field="3" count="1" selected="0">
            <x v="720"/>
          </reference>
          <reference field="4" count="1" selected="0">
            <x v="3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0"/>
          </reference>
          <reference field="11" count="1" selected="0">
            <x v="1"/>
          </reference>
          <reference field="12" count="1" defaultSubtotal="1">
            <x v="15"/>
          </reference>
        </references>
      </pivotArea>
    </format>
    <format dxfId="299">
      <pivotArea dataOnly="0" labelOnly="1" outline="0" fieldPosition="0">
        <references count="10">
          <reference field="0" count="1" selected="0">
            <x v="813"/>
          </reference>
          <reference field="1" count="1" selected="0">
            <x v="13"/>
          </reference>
          <reference field="2" count="1" selected="0">
            <x v="41"/>
          </reference>
          <reference field="3" count="1" selected="0">
            <x v="741"/>
          </reference>
          <reference field="4" count="1" selected="0">
            <x v="3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0"/>
          </reference>
          <reference field="11" count="1" selected="0">
            <x v="1"/>
          </reference>
          <reference field="12" count="1" defaultSubtotal="1">
            <x v="15"/>
          </reference>
        </references>
      </pivotArea>
    </format>
    <format dxfId="298">
      <pivotArea dataOnly="0" labelOnly="1" outline="0" fieldPosition="0">
        <references count="10">
          <reference field="0" count="1" selected="0">
            <x v="816"/>
          </reference>
          <reference field="1" count="1" selected="0">
            <x v="435"/>
          </reference>
          <reference field="2" count="1" selected="0">
            <x v="48"/>
          </reference>
          <reference field="3" count="1" selected="0">
            <x v="747"/>
          </reference>
          <reference field="4" count="1" selected="0">
            <x v="3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0"/>
          </reference>
          <reference field="11" count="1" selected="0">
            <x v="0"/>
          </reference>
          <reference field="12" count="1" defaultSubtotal="1">
            <x v="16"/>
          </reference>
        </references>
      </pivotArea>
    </format>
    <format dxfId="297">
      <pivotArea dataOnly="0" labelOnly="1" outline="0" fieldPosition="0">
        <references count="10">
          <reference field="0" count="1" selected="0">
            <x v="784"/>
          </reference>
          <reference field="1" count="1" selected="0">
            <x v="362"/>
          </reference>
          <reference field="2" count="1" selected="0">
            <x v="3"/>
          </reference>
          <reference field="3" count="1" selected="0">
            <x v="598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1"/>
          </reference>
          <reference field="11" count="1" selected="0">
            <x v="19"/>
          </reference>
          <reference field="12" count="1" defaultSubtotal="1">
            <x v="16"/>
          </reference>
        </references>
      </pivotArea>
    </format>
    <format dxfId="296">
      <pivotArea dataOnly="0" labelOnly="1" outline="0" fieldPosition="0">
        <references count="10">
          <reference field="0" count="1" selected="0">
            <x v="810"/>
          </reference>
          <reference field="1" count="1" selected="0">
            <x v="64"/>
          </reference>
          <reference field="2" count="1" selected="0">
            <x v="39"/>
          </reference>
          <reference field="3" count="1" selected="0">
            <x v="739"/>
          </reference>
          <reference field="4" count="1" selected="0">
            <x v="3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 defaultSubtotal="1">
            <x v="15"/>
          </reference>
        </references>
      </pivotArea>
    </format>
    <format dxfId="295">
      <pivotArea dataOnly="0" labelOnly="1" outline="0" fieldPosition="0">
        <references count="10">
          <reference field="0" count="1" selected="0">
            <x v="464"/>
          </reference>
          <reference field="1" count="1" selected="0">
            <x v="394"/>
          </reference>
          <reference field="2" count="1" selected="0">
            <x v="2"/>
          </reference>
          <reference field="3" count="1" selected="0">
            <x v="654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94">
      <pivotArea dataOnly="0" labelOnly="1" outline="0" fieldPosition="0">
        <references count="10">
          <reference field="0" count="1" selected="0">
            <x v="791"/>
          </reference>
          <reference field="1" count="1" selected="0">
            <x v="336"/>
          </reference>
          <reference field="2" count="1" selected="0">
            <x v="25"/>
          </reference>
          <reference field="3" count="1" selected="0">
            <x v="722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93">
      <pivotArea dataOnly="0" labelOnly="1" outline="0" fieldPosition="0">
        <references count="10">
          <reference field="0" count="1" selected="0">
            <x v="799"/>
          </reference>
          <reference field="1" count="1" selected="0">
            <x v="427"/>
          </reference>
          <reference field="2" count="1" selected="0">
            <x v="31"/>
          </reference>
          <reference field="3" count="1" selected="0">
            <x v="728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1"/>
          </reference>
          <reference field="10" count="1" selected="0">
            <x v="2"/>
          </reference>
          <reference field="11" count="1" selected="0">
            <x v="8"/>
          </reference>
          <reference field="12" count="1" defaultSubtotal="1">
            <x v="16"/>
          </reference>
        </references>
      </pivotArea>
    </format>
    <format dxfId="292">
      <pivotArea dataOnly="0" labelOnly="1" outline="0" fieldPosition="0">
        <references count="10">
          <reference field="0" count="1" selected="0">
            <x v="806"/>
          </reference>
          <reference field="1" count="1" selected="0">
            <x v="432"/>
          </reference>
          <reference field="2" count="1" selected="0">
            <x v="37"/>
          </reference>
          <reference field="3" count="1" selected="0">
            <x v="737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1"/>
          </reference>
          <reference field="10" count="1" selected="0">
            <x v="2"/>
          </reference>
          <reference field="11" count="1" selected="0">
            <x v="8"/>
          </reference>
          <reference field="12" count="1" defaultSubtotal="1">
            <x v="16"/>
          </reference>
        </references>
      </pivotArea>
    </format>
    <format dxfId="291">
      <pivotArea dataOnly="0" labelOnly="1" outline="0" fieldPosition="0">
        <references count="10">
          <reference field="0" count="1" selected="0">
            <x v="489"/>
          </reference>
          <reference field="1" count="1" selected="0">
            <x v="262"/>
          </reference>
          <reference field="2" count="1" selected="0">
            <x v="36"/>
          </reference>
          <reference field="3" count="1" selected="0">
            <x v="735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3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90">
      <pivotArea dataOnly="0" labelOnly="1" outline="0" fieldPosition="0">
        <references count="10">
          <reference field="0" count="1" selected="0">
            <x v="794"/>
          </reference>
          <reference field="1" count="1" selected="0">
            <x v="154"/>
          </reference>
          <reference field="2" count="1" selected="0">
            <x v="32"/>
          </reference>
          <reference field="3" count="1" selected="0">
            <x v="73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3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89">
      <pivotArea dataOnly="0" labelOnly="1" outline="0" fieldPosition="0">
        <references count="10">
          <reference field="0" count="1" selected="0">
            <x v="796"/>
          </reference>
          <reference field="1" count="1" selected="0">
            <x v="363"/>
          </reference>
          <reference field="2" count="1" selected="0">
            <x v="29"/>
          </reference>
          <reference field="3" count="1" selected="0">
            <x v="726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3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88">
      <pivotArea dataOnly="0" labelOnly="1" outline="0" fieldPosition="0">
        <references count="10">
          <reference field="0" count="1" selected="0">
            <x v="803"/>
          </reference>
          <reference field="1" count="1" selected="0">
            <x v="429"/>
          </reference>
          <reference field="2" count="1" selected="0">
            <x v="34"/>
          </reference>
          <reference field="3" count="1" selected="0">
            <x v="732"/>
          </reference>
          <reference field="4" count="1" selected="0">
            <x v="3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3"/>
          </reference>
          <reference field="11" count="1" selected="0">
            <x v="1"/>
          </reference>
          <reference field="12" count="1" defaultSubtotal="1">
            <x v="15"/>
          </reference>
        </references>
      </pivotArea>
    </format>
    <format dxfId="287">
      <pivotArea dataOnly="0" labelOnly="1" outline="0" fieldPosition="0">
        <references count="10">
          <reference field="0" count="1" selected="0">
            <x v="115"/>
          </reference>
          <reference field="1" count="1" selected="0">
            <x v="95"/>
          </reference>
          <reference field="2" count="1" selected="0">
            <x v="44"/>
          </reference>
          <reference field="3" count="1" selected="0">
            <x v="744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4"/>
          </reference>
          <reference field="11" count="1" selected="0">
            <x v="9"/>
          </reference>
          <reference field="12" count="1" defaultSubtotal="1">
            <x v="4"/>
          </reference>
        </references>
      </pivotArea>
    </format>
    <format dxfId="286">
      <pivotArea dataOnly="0" labelOnly="1" outline="0" fieldPosition="0">
        <references count="10">
          <reference field="0" count="1" selected="0">
            <x v="798"/>
          </reference>
          <reference field="1" count="1" selected="0">
            <x v="409"/>
          </reference>
          <reference field="2" count="1" selected="0">
            <x v="30"/>
          </reference>
          <reference field="3" count="1" selected="0">
            <x v="727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1"/>
          </reference>
          <reference field="10" count="1" selected="0">
            <x v="4"/>
          </reference>
          <reference field="11" count="1" selected="0">
            <x v="13"/>
          </reference>
          <reference field="12" count="1" defaultSubtotal="1">
            <x v="5"/>
          </reference>
        </references>
      </pivotArea>
    </format>
    <format dxfId="285">
      <pivotArea dataOnly="0" labelOnly="1" outline="0" fieldPosition="0">
        <references count="10">
          <reference field="0" count="1" selected="0">
            <x v="814"/>
          </reference>
          <reference field="1" count="1" selected="0">
            <x v="434"/>
          </reference>
          <reference field="2" count="1" selected="0">
            <x v="46"/>
          </reference>
          <reference field="3" count="1" selected="0">
            <x v="745"/>
          </reference>
          <reference field="4" count="1" selected="0">
            <x v="3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4"/>
          </reference>
          <reference field="11" count="1" selected="0">
            <x v="1"/>
          </reference>
          <reference field="12" count="1" defaultSubtotal="1">
            <x v="15"/>
          </reference>
        </references>
      </pivotArea>
    </format>
    <format dxfId="284">
      <pivotArea dataOnly="0" labelOnly="1" outline="0" fieldPosition="0">
        <references count="10">
          <reference field="0" count="1" selected="0">
            <x v="90"/>
          </reference>
          <reference field="1" count="1" selected="0">
            <x v="108"/>
          </reference>
          <reference field="2" count="1" selected="0">
            <x v="4"/>
          </reference>
          <reference field="3" count="1" selected="0">
            <x v="196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5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83">
      <pivotArea dataOnly="0" labelOnly="1" outline="0" fieldPosition="0">
        <references count="10">
          <reference field="0" count="1" selected="0">
            <x v="206"/>
          </reference>
          <reference field="1" count="1" selected="0">
            <x v="27"/>
          </reference>
          <reference field="2" count="1" selected="0">
            <x v="43"/>
          </reference>
          <reference field="3" count="1" selected="0">
            <x v="743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5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82">
      <pivotArea dataOnly="0" labelOnly="1" outline="0" fieldPosition="0">
        <references count="10">
          <reference field="0" count="1" selected="0">
            <x v="610"/>
          </reference>
          <reference field="1" count="1" selected="0">
            <x v="331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4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6"/>
          </reference>
          <reference field="11" count="1" selected="0">
            <x v="4"/>
          </reference>
          <reference field="12" count="1" defaultSubtotal="1">
            <x v="5"/>
          </reference>
        </references>
      </pivotArea>
    </format>
    <format dxfId="281">
      <pivotArea dataOnly="0" labelOnly="1" outline="0" fieldPosition="0">
        <references count="10">
          <reference field="0" count="1" selected="0">
            <x v="790"/>
          </reference>
          <reference field="1" count="1" selected="0">
            <x v="424"/>
          </reference>
          <reference field="2" count="1" selected="0">
            <x v="24"/>
          </reference>
          <reference field="3" count="1" selected="0">
            <x v="721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7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80">
      <pivotArea dataOnly="0" labelOnly="1" outline="0" fieldPosition="0">
        <references count="10">
          <reference field="0" count="1" selected="0">
            <x v="815"/>
          </reference>
          <reference field="1" count="1" selected="0">
            <x v="187"/>
          </reference>
          <reference field="2" count="1" selected="0">
            <x v="47"/>
          </reference>
          <reference field="3" count="1" selected="0">
            <x v="746"/>
          </reference>
          <reference field="4" count="1" selected="0">
            <x v="3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9"/>
          </reference>
          <reference field="11" count="1" selected="0">
            <x v="0"/>
          </reference>
          <reference field="12" count="1" defaultSubtotal="1">
            <x v="16"/>
          </reference>
        </references>
      </pivotArea>
    </format>
    <format dxfId="279">
      <pivotArea dataOnly="0" labelOnly="1" outline="0" fieldPosition="0">
        <references count="10">
          <reference field="0" count="1" selected="0">
            <x v="610"/>
          </reference>
          <reference field="1" count="1" selected="0">
            <x v="331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2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0"/>
          </reference>
          <reference field="11" count="1" selected="0">
            <x v="9"/>
          </reference>
          <reference field="12" count="1" defaultSubtotal="1">
            <x v="5"/>
          </reference>
        </references>
      </pivotArea>
    </format>
    <format dxfId="278">
      <pivotArea dataOnly="0" labelOnly="1" outline="0" fieldPosition="0">
        <references count="10">
          <reference field="0" count="1" selected="0">
            <x v="436"/>
          </reference>
          <reference field="1" count="1" selected="0">
            <x v="268"/>
          </reference>
          <reference field="2" count="1" selected="0">
            <x v="15"/>
          </reference>
          <reference field="3" count="1" selected="0">
            <x v="446"/>
          </reference>
          <reference field="4" count="1" selected="0">
            <x v="5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1"/>
          </reference>
          <reference field="11" count="1" selected="0">
            <x v="6"/>
          </reference>
          <reference field="12" count="1" defaultSubtotal="1">
            <x v="5"/>
          </reference>
        </references>
      </pivotArea>
    </format>
    <format dxfId="277">
      <pivotArea dataOnly="0" labelOnly="1" outline="0" fieldPosition="0">
        <references count="10">
          <reference field="0" count="1" selected="0">
            <x v="387"/>
          </reference>
          <reference field="1" count="1" selected="0">
            <x v="111"/>
          </reference>
          <reference field="2" count="1" selected="0">
            <x v="28"/>
          </reference>
          <reference field="3" count="1" selected="0">
            <x v="725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3"/>
          </reference>
          <reference field="11" count="1" selected="0">
            <x v="9"/>
          </reference>
          <reference field="12" count="1" defaultSubtotal="1">
            <x v="4"/>
          </reference>
        </references>
      </pivotArea>
    </format>
    <format dxfId="276">
      <pivotArea dataOnly="0" labelOnly="1" outline="0" fieldPosition="0">
        <references count="10">
          <reference field="0" count="1" selected="0">
            <x v="576"/>
          </reference>
          <reference field="1" count="1" selected="0">
            <x v="305"/>
          </reference>
          <reference field="2" count="1" selected="0">
            <x v="49"/>
          </reference>
          <reference field="3" count="1" selected="0">
            <x v="749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3"/>
          </reference>
          <reference field="11" count="1" selected="0">
            <x v="9"/>
          </reference>
          <reference field="12" count="1" defaultSubtotal="1">
            <x v="5"/>
          </reference>
        </references>
      </pivotArea>
    </format>
    <format dxfId="275">
      <pivotArea dataOnly="0" labelOnly="1" outline="0" fieldPosition="0">
        <references count="10">
          <reference field="0" count="1" selected="0">
            <x v="660"/>
          </reference>
          <reference field="1" count="1" selected="0">
            <x v="132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3"/>
          </reference>
          <reference field="11" count="1" selected="0">
            <x v="9"/>
          </reference>
          <reference field="12" count="1" defaultSubtotal="1">
            <x v="5"/>
          </reference>
        </references>
      </pivotArea>
    </format>
    <format dxfId="274">
      <pivotArea dataOnly="0" labelOnly="1" outline="0" fieldPosition="0">
        <references count="10">
          <reference field="0" count="1" selected="0">
            <x v="759"/>
          </reference>
          <reference field="1" count="1" selected="0">
            <x v="211"/>
          </reference>
          <reference field="2" count="1" selected="0">
            <x v="21"/>
          </reference>
          <reference field="3" count="1" selected="0">
            <x v="718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3"/>
          </reference>
          <reference field="11" count="1" selected="0">
            <x v="9"/>
          </reference>
          <reference field="12" count="1" defaultSubtotal="1">
            <x v="5"/>
          </reference>
        </references>
      </pivotArea>
    </format>
    <format dxfId="273">
      <pivotArea dataOnly="0" labelOnly="1" outline="0" fieldPosition="0">
        <references count="10">
          <reference field="0" count="1" selected="0">
            <x v="97"/>
          </reference>
          <reference field="1" count="1" selected="0">
            <x v="338"/>
          </reference>
          <reference field="2" count="1" selected="0">
            <x v="20"/>
          </reference>
          <reference field="3" count="1" selected="0">
            <x v="521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"/>
          </reference>
          <reference field="11" count="1" selected="0">
            <x v="19"/>
          </reference>
          <reference field="12" count="1" defaultSubtotal="1">
            <x v="17"/>
          </reference>
        </references>
      </pivotArea>
    </format>
    <format dxfId="272">
      <pivotArea dataOnly="0" labelOnly="1" outline="0" fieldPosition="0">
        <references count="10">
          <reference field="0" count="1" selected="0">
            <x v="793"/>
          </reference>
          <reference field="1" count="1" selected="0">
            <x v="81"/>
          </reference>
          <reference field="2" count="1" selected="0">
            <x v="38"/>
          </reference>
          <reference field="3" count="1" selected="0">
            <x v="738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5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71">
      <pivotArea dataOnly="0" labelOnly="1" outline="0" fieldPosition="0">
        <references count="10">
          <reference field="0" count="1" selected="0">
            <x v="433"/>
          </reference>
          <reference field="1" count="1" selected="0">
            <x v="175"/>
          </reference>
          <reference field="2" count="1" selected="0">
            <x v="42"/>
          </reference>
          <reference field="3" count="1" selected="0">
            <x v="742"/>
          </reference>
          <reference field="4" count="1" selected="0">
            <x v="5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5"/>
          </reference>
          <reference field="11" count="1" selected="0">
            <x v="4"/>
          </reference>
          <reference field="12" count="1" defaultSubtotal="1">
            <x v="5"/>
          </reference>
        </references>
      </pivotArea>
    </format>
    <format dxfId="270">
      <pivotArea dataOnly="0" labelOnly="1" outline="0" fieldPosition="0">
        <references count="10">
          <reference field="0" count="1" selected="0">
            <x v="489"/>
          </reference>
          <reference field="1" count="1" selected="0">
            <x v="262"/>
          </reference>
          <reference field="2" count="1" selected="0">
            <x v="36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7"/>
          </reference>
          <reference field="11" count="1" selected="0">
            <x v="9"/>
          </reference>
          <reference field="12" count="1" defaultSubtotal="1">
            <x v="5"/>
          </reference>
        </references>
      </pivotArea>
    </format>
    <format dxfId="269">
      <pivotArea dataOnly="0" labelOnly="1" outline="0" fieldPosition="0">
        <references count="10">
          <reference field="0" count="1" selected="0">
            <x v="794"/>
          </reference>
          <reference field="1" count="1" selected="0">
            <x v="154"/>
          </reference>
          <reference field="2" count="1" selected="0">
            <x v="32"/>
          </reference>
          <reference field="3" count="1" selected="0">
            <x v="73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7"/>
          </reference>
          <reference field="11" count="1" selected="0">
            <x v="9"/>
          </reference>
          <reference field="12" count="1" defaultSubtotal="1">
            <x v="5"/>
          </reference>
        </references>
      </pivotArea>
    </format>
    <format dxfId="268">
      <pivotArea dataOnly="0" labelOnly="1" outline="0" fieldPosition="0">
        <references count="10">
          <reference field="0" count="1" selected="0">
            <x v="417"/>
          </reference>
          <reference field="1" count="1" selected="0">
            <x v="285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1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3"/>
          </reference>
          <reference field="12" count="1" defaultSubtotal="1">
            <x v="5"/>
          </reference>
        </references>
      </pivotArea>
    </format>
    <format dxfId="267">
      <pivotArea dataOnly="0" labelOnly="1" outline="0" fieldPosition="0">
        <references count="10">
          <reference field="0" count="1" selected="0">
            <x v="432"/>
          </reference>
          <reference field="1" count="1" selected="0">
            <x v="373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3"/>
          </reference>
          <reference field="12" count="1" defaultSubtotal="1">
            <x v="5"/>
          </reference>
        </references>
      </pivotArea>
    </format>
    <format dxfId="266">
      <pivotArea dataOnly="0" labelOnly="1" outline="0" fieldPosition="0">
        <references count="10">
          <reference field="0" count="1" selected="0">
            <x v="483"/>
          </reference>
          <reference field="1" count="1" selected="0">
            <x v="140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3"/>
          </reference>
          <reference field="12" count="1" defaultSubtotal="1">
            <x v="5"/>
          </reference>
        </references>
      </pivotArea>
    </format>
    <format dxfId="265">
      <pivotArea dataOnly="0" labelOnly="1" outline="0" fieldPosition="0">
        <references count="10">
          <reference field="0" count="1" selected="0">
            <x v="617"/>
          </reference>
          <reference field="1" count="1" selected="0">
            <x v="33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3"/>
          </reference>
          <reference field="12" count="1" defaultSubtotal="1">
            <x v="5"/>
          </reference>
        </references>
      </pivotArea>
    </format>
    <format dxfId="264">
      <pivotArea dataOnly="0" labelOnly="1" outline="0" fieldPosition="0">
        <references count="10">
          <reference field="0" count="1" selected="0">
            <x v="743"/>
          </reference>
          <reference field="1" count="1" selected="0">
            <x v="300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3"/>
          </reference>
          <reference field="12" count="1" defaultSubtotal="1">
            <x v="5"/>
          </reference>
        </references>
      </pivotArea>
    </format>
    <format dxfId="263">
      <pivotArea dataOnly="0" labelOnly="1" outline="0" fieldPosition="0">
        <references count="10">
          <reference field="0" count="1" selected="0">
            <x v="792"/>
          </reference>
          <reference field="1" count="1" selected="0">
            <x v="425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3"/>
          </reference>
          <reference field="12" count="1" defaultSubtotal="1">
            <x v="5"/>
          </reference>
        </references>
      </pivotArea>
    </format>
    <format dxfId="262">
      <pivotArea dataOnly="0" labelOnly="1" outline="0" fieldPosition="0">
        <references count="10">
          <reference field="0" count="1" selected="0">
            <x v="240"/>
          </reference>
          <reference field="1" count="1" selected="0">
            <x v="39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2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9"/>
          </reference>
          <reference field="12" count="1" defaultSubtotal="1">
            <x v="5"/>
          </reference>
        </references>
      </pivotArea>
    </format>
    <format dxfId="261">
      <pivotArea dataOnly="0" labelOnly="1" outline="0" fieldPosition="0">
        <references count="10">
          <reference field="0" count="1" selected="0">
            <x v="303"/>
          </reference>
          <reference field="1" count="1" selected="0">
            <x v="172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2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12"/>
          </reference>
          <reference field="12" count="1" defaultSubtotal="1">
            <x v="3"/>
          </reference>
        </references>
      </pivotArea>
    </format>
    <format dxfId="260">
      <pivotArea dataOnly="0" labelOnly="1" outline="0" fieldPosition="0">
        <references count="10">
          <reference field="0" count="1" selected="0">
            <x v="366"/>
          </reference>
          <reference field="1" count="1" selected="0">
            <x v="284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2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5"/>
          </reference>
          <reference field="12" count="1" defaultSubtotal="1">
            <x v="10"/>
          </reference>
        </references>
      </pivotArea>
    </format>
    <format dxfId="259">
      <pivotArea dataOnly="0" labelOnly="1" outline="0" fieldPosition="0">
        <references count="10">
          <reference field="0" count="1" selected="0">
            <x v="567"/>
          </reference>
          <reference field="1" count="1" selected="0">
            <x v="42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2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5"/>
          </reference>
          <reference field="12" count="1" defaultSubtotal="1">
            <x v="10"/>
          </reference>
        </references>
      </pivotArea>
    </format>
    <format dxfId="258">
      <pivotArea dataOnly="0" labelOnly="1" outline="0" fieldPosition="0">
        <references count="10">
          <reference field="0" count="1" selected="0">
            <x v="699"/>
          </reference>
          <reference field="1" count="1" selected="0">
            <x v="261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2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6"/>
          </reference>
          <reference field="12" count="1" defaultSubtotal="1">
            <x v="9"/>
          </reference>
        </references>
      </pivotArea>
    </format>
    <format dxfId="257">
      <pivotArea dataOnly="0" labelOnly="1" outline="0" fieldPosition="0">
        <references count="10">
          <reference field="0" count="1" selected="0">
            <x v="752"/>
          </reference>
          <reference field="1" count="1" selected="0">
            <x v="189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2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9"/>
          </reference>
          <reference field="12" count="1" defaultSubtotal="1">
            <x v="5"/>
          </reference>
        </references>
      </pivotArea>
    </format>
    <format dxfId="256">
      <pivotArea dataOnly="0" labelOnly="1" outline="0" fieldPosition="0">
        <references count="10">
          <reference field="0" count="1" selected="0">
            <x v="49"/>
          </reference>
          <reference field="1" count="1" selected="0">
            <x v="9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55">
      <pivotArea dataOnly="0" labelOnly="1" outline="0" fieldPosition="0">
        <references count="10">
          <reference field="0" count="1" selected="0">
            <x v="51"/>
          </reference>
          <reference field="1" count="1" selected="0">
            <x v="84"/>
          </reference>
          <reference field="2" count="1" selected="0">
            <x v="45"/>
          </reference>
          <reference field="3" count="1" selected="0">
            <x v="473"/>
          </reference>
          <reference field="4" count="1" selected="0">
            <x v="3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5"/>
          </reference>
          <reference field="12" count="1" defaultSubtotal="1">
            <x v="7"/>
          </reference>
        </references>
      </pivotArea>
    </format>
    <format dxfId="254">
      <pivotArea dataOnly="0" labelOnly="1" outline="0" fieldPosition="0">
        <references count="10">
          <reference field="0" count="1" selected="0">
            <x v="51"/>
          </reference>
          <reference field="1" count="1" selected="0">
            <x v="298"/>
          </reference>
          <reference field="2" count="1" selected="0">
            <x v="45"/>
          </reference>
          <reference field="3" count="1" selected="0">
            <x v="473"/>
          </reference>
          <reference field="4" count="1" selected="0">
            <x v="3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5"/>
          </reference>
          <reference field="12" count="1" defaultSubtotal="1">
            <x v="7"/>
          </reference>
        </references>
      </pivotArea>
    </format>
    <format dxfId="253">
      <pivotArea dataOnly="0" labelOnly="1" outline="0" fieldPosition="0">
        <references count="10">
          <reference field="0" count="1" selected="0">
            <x v="56"/>
          </reference>
          <reference field="1" count="1" selected="0">
            <x v="211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52">
      <pivotArea dataOnly="0" labelOnly="1" outline="0" fieldPosition="0">
        <references count="10">
          <reference field="0" count="1" selected="0">
            <x v="98"/>
          </reference>
          <reference field="1" count="1" selected="0">
            <x v="29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5"/>
          </reference>
          <reference field="12" count="1" defaultSubtotal="1">
            <x v="7"/>
          </reference>
        </references>
      </pivotArea>
    </format>
    <format dxfId="251">
      <pivotArea dataOnly="0" labelOnly="1" outline="0" fieldPosition="0">
        <references count="10">
          <reference field="0" count="1" selected="0">
            <x v="109"/>
          </reference>
          <reference field="1" count="1" selected="0">
            <x v="422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50">
      <pivotArea dataOnly="0" labelOnly="1" outline="0" fieldPosition="0">
        <references count="10">
          <reference field="0" count="1" selected="0">
            <x v="123"/>
          </reference>
          <reference field="1" count="1" selected="0">
            <x v="287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49">
      <pivotArea dataOnly="0" labelOnly="1" outline="0" fieldPosition="0">
        <references count="10">
          <reference field="0" count="1" selected="0">
            <x v="135"/>
          </reference>
          <reference field="1" count="1" selected="0">
            <x v="407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48">
      <pivotArea dataOnly="0" labelOnly="1" outline="0" fieldPosition="0">
        <references count="10">
          <reference field="0" count="1" selected="0">
            <x v="196"/>
          </reference>
          <reference field="1" count="1" selected="0">
            <x v="266"/>
          </reference>
          <reference field="2" count="1" selected="0">
            <x v="35"/>
          </reference>
          <reference field="3" count="1" selected="0">
            <x v="734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47">
      <pivotArea dataOnly="0" labelOnly="1" outline="0" fieldPosition="0">
        <references count="10">
          <reference field="0" count="1" selected="0">
            <x v="204"/>
          </reference>
          <reference field="1" count="1" selected="0">
            <x v="40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46">
      <pivotArea dataOnly="0" labelOnly="1" outline="0" fieldPosition="0">
        <references count="10">
          <reference field="0" count="1" selected="0">
            <x v="218"/>
          </reference>
          <reference field="1" count="1" selected="0">
            <x v="219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45">
      <pivotArea dataOnly="0" labelOnly="1" outline="0" fieldPosition="0">
        <references count="10">
          <reference field="0" count="1" selected="0">
            <x v="219"/>
          </reference>
          <reference field="1" count="1" selected="0">
            <x v="323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44">
      <pivotArea dataOnly="0" labelOnly="1" outline="0" fieldPosition="0">
        <references count="10">
          <reference field="0" count="1" selected="0">
            <x v="230"/>
          </reference>
          <reference field="1" count="1" selected="0">
            <x v="332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43">
      <pivotArea dataOnly="0" labelOnly="1" outline="0" fieldPosition="0">
        <references count="10">
          <reference field="0" count="1" selected="0">
            <x v="231"/>
          </reference>
          <reference field="1" count="1" selected="0">
            <x v="137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42">
      <pivotArea dataOnly="0" labelOnly="1" outline="0" fieldPosition="0">
        <references count="10">
          <reference field="0" count="1" selected="0">
            <x v="258"/>
          </reference>
          <reference field="1" count="1" selected="0">
            <x v="73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41">
      <pivotArea dataOnly="0" labelOnly="1" outline="0" fieldPosition="0">
        <references count="10">
          <reference field="0" count="1" selected="0">
            <x v="285"/>
          </reference>
          <reference field="1" count="1" selected="0">
            <x v="173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40">
      <pivotArea dataOnly="0" labelOnly="1" outline="0" fieldPosition="0">
        <references count="10">
          <reference field="0" count="1" selected="0">
            <x v="298"/>
          </reference>
          <reference field="1" count="1" selected="0">
            <x v="318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39">
      <pivotArea dataOnly="0" labelOnly="1" outline="0" fieldPosition="0">
        <references count="10">
          <reference field="0" count="1" selected="0">
            <x v="300"/>
          </reference>
          <reference field="1" count="1" selected="0">
            <x v="52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38">
      <pivotArea dataOnly="0" labelOnly="1" outline="0" fieldPosition="0">
        <references count="10">
          <reference field="0" count="1" selected="0">
            <x v="321"/>
          </reference>
          <reference field="1" count="1" selected="0">
            <x v="363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5"/>
          </reference>
          <reference field="12" count="1" defaultSubtotal="1">
            <x v="7"/>
          </reference>
        </references>
      </pivotArea>
    </format>
    <format dxfId="237">
      <pivotArea dataOnly="0" labelOnly="1" outline="0" fieldPosition="0">
        <references count="10">
          <reference field="0" count="1" selected="0">
            <x v="378"/>
          </reference>
          <reference field="1" count="1" selected="0">
            <x v="208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36">
      <pivotArea dataOnly="0" labelOnly="1" outline="0" fieldPosition="0">
        <references count="10">
          <reference field="0" count="1" selected="0">
            <x v="385"/>
          </reference>
          <reference field="1" count="1" selected="0">
            <x v="214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35">
      <pivotArea dataOnly="0" labelOnly="1" outline="0" fieldPosition="0">
        <references count="10">
          <reference field="0" count="1" selected="0">
            <x v="401"/>
          </reference>
          <reference field="1" count="1" selected="0">
            <x v="326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34">
      <pivotArea dataOnly="0" labelOnly="1" outline="0" fieldPosition="0">
        <references count="10">
          <reference field="0" count="1" selected="0">
            <x v="413"/>
          </reference>
          <reference field="1" count="1" selected="0">
            <x v="105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33">
      <pivotArea dataOnly="0" labelOnly="1" outline="0" fieldPosition="0">
        <references count="10">
          <reference field="0" count="1" selected="0">
            <x v="415"/>
          </reference>
          <reference field="1" count="1" selected="0">
            <x v="404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5"/>
          </reference>
          <reference field="12" count="1" defaultSubtotal="1">
            <x v="7"/>
          </reference>
        </references>
      </pivotArea>
    </format>
    <format dxfId="232">
      <pivotArea dataOnly="0" labelOnly="1" outline="0" fieldPosition="0">
        <references count="10">
          <reference field="0" count="1" selected="0">
            <x v="427"/>
          </reference>
          <reference field="1" count="1" selected="0">
            <x v="274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31">
      <pivotArea dataOnly="0" labelOnly="1" outline="0" fieldPosition="0">
        <references count="10">
          <reference field="0" count="1" selected="0">
            <x v="428"/>
          </reference>
          <reference field="1" count="1" selected="0">
            <x v="268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30">
      <pivotArea dataOnly="0" labelOnly="1" outline="0" fieldPosition="0">
        <references count="10">
          <reference field="0" count="1" selected="0">
            <x v="485"/>
          </reference>
          <reference field="1" count="1" selected="0">
            <x v="406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29">
      <pivotArea dataOnly="0" labelOnly="1" outline="0" fieldPosition="0">
        <references count="10">
          <reference field="0" count="1" selected="0">
            <x v="491"/>
          </reference>
          <reference field="1" count="1" selected="0">
            <x v="67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28">
      <pivotArea dataOnly="0" labelOnly="1" outline="0" fieldPosition="0">
        <references count="10">
          <reference field="0" count="1" selected="0">
            <x v="492"/>
          </reference>
          <reference field="1" count="1" selected="0">
            <x v="170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27">
      <pivotArea dataOnly="0" labelOnly="1" outline="0" fieldPosition="0">
        <references count="10">
          <reference field="0" count="1" selected="0">
            <x v="504"/>
          </reference>
          <reference field="1" count="1" selected="0">
            <x v="90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26">
      <pivotArea dataOnly="0" labelOnly="1" outline="0" fieldPosition="0">
        <references count="10">
          <reference field="0" count="1" selected="0">
            <x v="510"/>
          </reference>
          <reference field="1" count="1" selected="0">
            <x v="104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25">
      <pivotArea dataOnly="0" labelOnly="1" outline="0" fieldPosition="0">
        <references count="10">
          <reference field="0" count="1" selected="0">
            <x v="510"/>
          </reference>
          <reference field="1" count="1" selected="0">
            <x v="350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24">
      <pivotArea dataOnly="0" labelOnly="1" outline="0" fieldPosition="0">
        <references count="10">
          <reference field="0" count="1" selected="0">
            <x v="542"/>
          </reference>
          <reference field="1" count="1" selected="0">
            <x v="339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23">
      <pivotArea dataOnly="0" labelOnly="1" outline="0" fieldPosition="0">
        <references count="10">
          <reference field="0" count="1" selected="0">
            <x v="548"/>
          </reference>
          <reference field="1" count="1" selected="0">
            <x v="403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5"/>
          </reference>
          <reference field="12" count="1" defaultSubtotal="1">
            <x v="7"/>
          </reference>
        </references>
      </pivotArea>
    </format>
    <format dxfId="222">
      <pivotArea dataOnly="0" labelOnly="1" outline="0" fieldPosition="0">
        <references count="10">
          <reference field="0" count="1" selected="0">
            <x v="555"/>
          </reference>
          <reference field="1" count="1" selected="0">
            <x v="64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5"/>
          </reference>
          <reference field="12" count="1" defaultSubtotal="1">
            <x v="7"/>
          </reference>
        </references>
      </pivotArea>
    </format>
    <format dxfId="221">
      <pivotArea dataOnly="0" labelOnly="1" outline="0" fieldPosition="0">
        <references count="10">
          <reference field="0" count="1" selected="0">
            <x v="560"/>
          </reference>
          <reference field="1" count="1" selected="0">
            <x v="321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20">
      <pivotArea dataOnly="0" labelOnly="1" outline="0" fieldPosition="0">
        <references count="10">
          <reference field="0" count="1" selected="0">
            <x v="561"/>
          </reference>
          <reference field="1" count="1" selected="0">
            <x v="70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19">
      <pivotArea dataOnly="0" labelOnly="1" outline="0" fieldPosition="0">
        <references count="10">
          <reference field="0" count="1" selected="0">
            <x v="586"/>
          </reference>
          <reference field="1" count="1" selected="0">
            <x v="367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18">
      <pivotArea dataOnly="0" labelOnly="1" outline="0" fieldPosition="0">
        <references count="10">
          <reference field="0" count="1" selected="0">
            <x v="588"/>
          </reference>
          <reference field="1" count="1" selected="0">
            <x v="231"/>
          </reference>
          <reference field="2" count="1" selected="0">
            <x v="22"/>
          </reference>
          <reference field="3" count="1" selected="0">
            <x v="719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17">
      <pivotArea dataOnly="0" labelOnly="1" outline="0" fieldPosition="0">
        <references count="10">
          <reference field="0" count="1" selected="0">
            <x v="596"/>
          </reference>
          <reference field="1" count="1" selected="0">
            <x v="234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16">
      <pivotArea dataOnly="0" labelOnly="1" outline="0" fieldPosition="0">
        <references count="10">
          <reference field="0" count="1" selected="0">
            <x v="614"/>
          </reference>
          <reference field="1" count="1" selected="0">
            <x v="333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15">
      <pivotArea dataOnly="0" labelOnly="1" outline="0" fieldPosition="0">
        <references count="10">
          <reference field="0" count="1" selected="0">
            <x v="640"/>
          </reference>
          <reference field="1" count="1" selected="0">
            <x v="358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14">
      <pivotArea dataOnly="0" labelOnly="1" outline="0" fieldPosition="0">
        <references count="10">
          <reference field="0" count="1" selected="0">
            <x v="687"/>
          </reference>
          <reference field="1" count="1" selected="0">
            <x v="158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13">
      <pivotArea dataOnly="0" labelOnly="1" outline="0" fieldPosition="0">
        <references count="10">
          <reference field="0" count="1" selected="0">
            <x v="713"/>
          </reference>
          <reference field="1" count="1" selected="0">
            <x v="119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12">
      <pivotArea dataOnly="0" labelOnly="1" outline="0" fieldPosition="0">
        <references count="10">
          <reference field="0" count="1" selected="0">
            <x v="720"/>
          </reference>
          <reference field="1" count="1" selected="0">
            <x v="33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11">
      <pivotArea dataOnly="0" labelOnly="1" outline="0" fieldPosition="0">
        <references count="10">
          <reference field="0" count="1" selected="0">
            <x v="741"/>
          </reference>
          <reference field="1" count="1" selected="0">
            <x v="367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10">
      <pivotArea dataOnly="0" labelOnly="1" outline="0" fieldPosition="0">
        <references count="10">
          <reference field="0" count="1" selected="0">
            <x v="747"/>
          </reference>
          <reference field="1" count="1" selected="0">
            <x v="375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5"/>
          </reference>
          <reference field="12" count="1" defaultSubtotal="1">
            <x v="7"/>
          </reference>
        </references>
      </pivotArea>
    </format>
    <format dxfId="209">
      <pivotArea dataOnly="0" labelOnly="1" outline="0" fieldPosition="0">
        <references count="10">
          <reference field="0" count="1" selected="0">
            <x v="782"/>
          </reference>
          <reference field="1" count="1" selected="0">
            <x v="335"/>
          </reference>
          <reference field="2" count="1" selected="0">
            <x v="17"/>
          </reference>
          <reference field="3" count="1" selected="0">
            <x v="716"/>
          </reference>
          <reference field="4" count="1" selected="0">
            <x v="3"/>
          </reference>
          <reference field="5" count="1" selected="0">
            <x v="6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1"/>
          </reference>
          <reference field="12" count="1" defaultSubtotal="1">
            <x v="15"/>
          </reference>
        </references>
      </pivotArea>
    </format>
    <format dxfId="208">
      <pivotArea dataOnly="0" labelOnly="1" outline="0" fieldPosition="0">
        <references count="10">
          <reference field="0" count="1" selected="0">
            <x v="785"/>
          </reference>
          <reference field="1" count="1" selected="0">
            <x v="125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07">
      <pivotArea dataOnly="0" labelOnly="1" outline="0" fieldPosition="0">
        <references count="10">
          <reference field="0" count="1" selected="0">
            <x v="787"/>
          </reference>
          <reference field="1" count="1" selected="0">
            <x v="341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06">
      <pivotArea dataOnly="0" labelOnly="1" outline="0" fieldPosition="0">
        <references count="10">
          <reference field="0" count="1" selected="0">
            <x v="789"/>
          </reference>
          <reference field="1" count="1" selected="0">
            <x v="212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6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05">
      <pivotArea dataOnly="0" labelOnly="1" outline="0" fieldPosition="0">
        <references count="10">
          <reference field="0" count="1" selected="0">
            <x v="801"/>
          </reference>
          <reference field="1" count="1" selected="0">
            <x v="297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04">
      <pivotArea dataOnly="0" labelOnly="1" outline="0" fieldPosition="0">
        <references count="10">
          <reference field="0" count="1" selected="0">
            <x v="807"/>
          </reference>
          <reference field="1" count="1" selected="0">
            <x v="140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03">
      <pivotArea dataOnly="0" labelOnly="1" outline="0" fieldPosition="0">
        <references count="10">
          <reference field="0" count="1" selected="0">
            <x v="808"/>
          </reference>
          <reference field="1" count="1" selected="0">
            <x v="255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02">
      <pivotArea dataOnly="0" labelOnly="1" outline="0" fieldPosition="0">
        <references count="10">
          <reference field="0" count="1" selected="0">
            <x v="809"/>
          </reference>
          <reference field="1" count="1" selected="0">
            <x v="433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defaultSubtotal="1">
            <x v="20"/>
          </reference>
        </references>
      </pivotArea>
    </format>
    <format dxfId="201">
      <pivotArea dataOnly="0" labelOnly="1" outline="0" fieldPosition="0">
        <references count="10">
          <reference field="0" count="1" selected="0">
            <x v="819"/>
          </reference>
          <reference field="1" count="1" selected="0">
            <x v="327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defaultSubtotal="1">
            <x v="5"/>
          </reference>
        </references>
      </pivotArea>
    </format>
    <format dxfId="200">
      <pivotArea dataOnly="0" labelOnly="1" outline="0" fieldPosition="0">
        <references count="10">
          <reference field="0" count="1" selected="0">
            <x v="21"/>
          </reference>
          <reference field="1" count="1" selected="0">
            <x v="347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4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4"/>
          </reference>
          <reference field="12" count="1" defaultSubtotal="1">
            <x v="5"/>
          </reference>
        </references>
      </pivotArea>
    </format>
    <format dxfId="199">
      <pivotArea dataOnly="0" labelOnly="1" outline="0" fieldPosition="0">
        <references count="10">
          <reference field="0" count="1" selected="0">
            <x v="490"/>
          </reference>
          <reference field="1" count="1" selected="0">
            <x v="379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4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4"/>
          </reference>
          <reference field="12" count="1" defaultSubtotal="1">
            <x v="5"/>
          </reference>
        </references>
      </pivotArea>
    </format>
    <format dxfId="198">
      <pivotArea dataOnly="0" labelOnly="1" outline="0" fieldPosition="0">
        <references count="10">
          <reference field="0" count="1" selected="0">
            <x v="685"/>
          </reference>
          <reference field="1" count="1" selected="0">
            <x v="281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4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4"/>
          </reference>
          <reference field="12" count="1" defaultSubtotal="1">
            <x v="5"/>
          </reference>
        </references>
      </pivotArea>
    </format>
    <format dxfId="197">
      <pivotArea dataOnly="0" labelOnly="1" outline="0" fieldPosition="0">
        <references count="10">
          <reference field="0" count="1" selected="0">
            <x v="800"/>
          </reference>
          <reference field="1" count="1" selected="0">
            <x v="105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4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19"/>
          </reference>
          <reference field="12" count="1" defaultSubtotal="1">
            <x v="5"/>
          </reference>
        </references>
      </pivotArea>
    </format>
    <format dxfId="196">
      <pivotArea dataOnly="0" labelOnly="1" outline="0" fieldPosition="0">
        <references count="10">
          <reference field="0" count="1" selected="0">
            <x v="28"/>
          </reference>
          <reference field="1" count="1" selected="0">
            <x v="257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5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5"/>
          </reference>
          <reference field="12" count="1" defaultSubtotal="1">
            <x v="5"/>
          </reference>
        </references>
      </pivotArea>
    </format>
    <format dxfId="195">
      <pivotArea dataOnly="0" labelOnly="1" outline="0" fieldPosition="0">
        <references count="10">
          <reference field="0" count="1" selected="0">
            <x v="53"/>
          </reference>
          <reference field="1" count="1" selected="0">
            <x v="131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5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4"/>
          </reference>
          <reference field="12" count="1" defaultSubtotal="1">
            <x v="5"/>
          </reference>
        </references>
      </pivotArea>
    </format>
    <format dxfId="194">
      <pivotArea dataOnly="0" labelOnly="1" outline="0" fieldPosition="0">
        <references count="10">
          <reference field="0" count="1" selected="0">
            <x v="170"/>
          </reference>
          <reference field="1" count="1" selected="0">
            <x v="39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5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4"/>
          </reference>
          <reference field="12" count="1" defaultSubtotal="1">
            <x v="5"/>
          </reference>
        </references>
      </pivotArea>
    </format>
    <format dxfId="193">
      <pivotArea dataOnly="0" labelOnly="1" outline="0" fieldPosition="0">
        <references count="10">
          <reference field="0" count="1" selected="0">
            <x v="286"/>
          </reference>
          <reference field="1" count="1" selected="0">
            <x v="304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5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4"/>
          </reference>
          <reference field="12" count="1" defaultSubtotal="1">
            <x v="5"/>
          </reference>
        </references>
      </pivotArea>
    </format>
    <format dxfId="192">
      <pivotArea dataOnly="0" labelOnly="1" outline="0" fieldPosition="0">
        <references count="10">
          <reference field="0" count="1" selected="0">
            <x v="316"/>
          </reference>
          <reference field="1" count="1" selected="0">
            <x v="407"/>
          </reference>
          <reference field="2" count="1" selected="0">
            <x v="12"/>
          </reference>
          <reference field="3" count="1" selected="0">
            <x v="681"/>
          </reference>
          <reference field="4" count="1" selected="0">
            <x v="5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19"/>
          </reference>
          <reference field="12" count="1" defaultSubtotal="1">
            <x v="15"/>
          </reference>
        </references>
      </pivotArea>
    </format>
    <format dxfId="191">
      <pivotArea dataOnly="0" labelOnly="1" outline="0" fieldPosition="0">
        <references count="10">
          <reference field="0" count="1" selected="0">
            <x v="331"/>
          </reference>
          <reference field="1" count="1" selected="0">
            <x v="255"/>
          </reference>
          <reference field="2" count="1" selected="0">
            <x v="12"/>
          </reference>
          <reference field="3" count="1" selected="0">
            <x v="423"/>
          </reference>
          <reference field="4" count="1" selected="0">
            <x v="5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4"/>
          </reference>
          <reference field="12" count="1" defaultSubtotal="1">
            <x v="5"/>
          </reference>
        </references>
      </pivotArea>
    </format>
    <format dxfId="190">
      <pivotArea dataOnly="0" labelOnly="1" outline="0" fieldPosition="0">
        <references count="10">
          <reference field="0" count="1" selected="0">
            <x v="420"/>
          </reference>
          <reference field="1" count="1" selected="0">
            <x v="157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5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4"/>
          </reference>
          <reference field="12" count="1" defaultSubtotal="1">
            <x v="5"/>
          </reference>
        </references>
      </pivotArea>
    </format>
    <format dxfId="189">
      <pivotArea dataOnly="0" labelOnly="1" outline="0" fieldPosition="0">
        <references count="10">
          <reference field="0" count="1" selected="0">
            <x v="424"/>
          </reference>
          <reference field="1" count="1" selected="0">
            <x v="363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5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4"/>
          </reference>
          <reference field="12" count="1" defaultSubtotal="1">
            <x v="5"/>
          </reference>
        </references>
      </pivotArea>
    </format>
    <format dxfId="188">
      <pivotArea dataOnly="0" labelOnly="1" outline="0" fieldPosition="0">
        <references count="10">
          <reference field="0" count="1" selected="0">
            <x v="484"/>
          </reference>
          <reference field="1" count="1" selected="0">
            <x v="145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5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4"/>
          </reference>
          <reference field="12" count="1" defaultSubtotal="1">
            <x v="5"/>
          </reference>
        </references>
      </pivotArea>
    </format>
    <format dxfId="187">
      <pivotArea dataOnly="0" labelOnly="1" outline="0" fieldPosition="0">
        <references count="10">
          <reference field="0" count="1" selected="0">
            <x v="620"/>
          </reference>
          <reference field="1" count="1" selected="0">
            <x v="171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5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4"/>
          </reference>
          <reference field="12" count="1" defaultSubtotal="1">
            <x v="5"/>
          </reference>
        </references>
      </pivotArea>
    </format>
    <format dxfId="186">
      <pivotArea dataOnly="0" labelOnly="1" outline="0" fieldPosition="0">
        <references count="10">
          <reference field="0" count="1" selected="0">
            <x v="659"/>
          </reference>
          <reference field="1" count="1" selected="0">
            <x v="105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5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4"/>
          </reference>
          <reference field="12" count="1" defaultSubtotal="1">
            <x v="5"/>
          </reference>
        </references>
      </pivotArea>
    </format>
    <format dxfId="185">
      <pivotArea dataOnly="0" labelOnly="1" outline="0" fieldPosition="0">
        <references count="10">
          <reference field="0" count="1" selected="0">
            <x v="661"/>
          </reference>
          <reference field="1" count="1" selected="0">
            <x v="70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5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4"/>
          </reference>
          <reference field="12" count="1" defaultSubtotal="1">
            <x v="5"/>
          </reference>
        </references>
      </pivotArea>
    </format>
    <format dxfId="184">
      <pivotArea dataOnly="0" labelOnly="1" outline="0" fieldPosition="0">
        <references count="10">
          <reference field="0" count="1" selected="0">
            <x v="661"/>
          </reference>
          <reference field="1" count="1" selected="0">
            <x v="124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5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4"/>
          </reference>
          <reference field="12" count="1" defaultSubtotal="1">
            <x v="5"/>
          </reference>
        </references>
      </pivotArea>
    </format>
    <format dxfId="183">
      <pivotArea dataOnly="0" labelOnly="1" outline="0" fieldPosition="0">
        <references count="10">
          <reference field="0" count="1" selected="0">
            <x v="671"/>
          </reference>
          <reference field="1" count="1" selected="0">
            <x v="201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5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4"/>
          </reference>
          <reference field="12" count="1" defaultSubtotal="1">
            <x v="5"/>
          </reference>
        </references>
      </pivotArea>
    </format>
    <format dxfId="182">
      <pivotArea dataOnly="0" labelOnly="1" outline="0" fieldPosition="0">
        <references count="10">
          <reference field="0" count="1" selected="0">
            <x v="727"/>
          </reference>
          <reference field="1" count="1" selected="0">
            <x v="121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5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4"/>
          </reference>
          <reference field="12" count="1" defaultSubtotal="1">
            <x v="5"/>
          </reference>
        </references>
      </pivotArea>
    </format>
    <format dxfId="181">
      <pivotArea dataOnly="0" labelOnly="1" outline="0" fieldPosition="0">
        <references count="10">
          <reference field="0" count="1" selected="0">
            <x v="745"/>
          </reference>
          <reference field="1" count="1" selected="0">
            <x v="394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5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4"/>
          </reference>
          <reference field="12" count="1" defaultSubtotal="1">
            <x v="5"/>
          </reference>
        </references>
      </pivotArea>
    </format>
    <format dxfId="180">
      <pivotArea dataOnly="0" labelOnly="1" outline="0" fieldPosition="0">
        <references count="10">
          <reference field="0" count="1" selected="0">
            <x v="758"/>
          </reference>
          <reference field="1" count="1" selected="0">
            <x v="103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5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4"/>
          </reference>
          <reference field="12" count="1" defaultSubtotal="1">
            <x v="5"/>
          </reference>
        </references>
      </pivotArea>
    </format>
    <format dxfId="179">
      <pivotArea dataOnly="0" labelOnly="1" outline="0" fieldPosition="0">
        <references count="10">
          <reference field="0" count="1" selected="0">
            <x v="817"/>
          </reference>
          <reference field="1" count="1" selected="0">
            <x v="114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5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4"/>
          </reference>
          <reference field="12" count="1" defaultSubtotal="1">
            <x v="5"/>
          </reference>
        </references>
      </pivotArea>
    </format>
    <format dxfId="178">
      <pivotArea dataOnly="0" labelOnly="1" outline="0" fieldPosition="0">
        <references count="10">
          <reference field="0" count="1" selected="0">
            <x v="820"/>
          </reference>
          <reference field="1" count="1" selected="0">
            <x v="65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5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4"/>
          </reference>
          <reference field="12" count="1" defaultSubtotal="1">
            <x v="5"/>
          </reference>
        </references>
      </pivotArea>
    </format>
    <format dxfId="177">
      <pivotArea dataOnly="0" labelOnly="1" outline="0" fieldPosition="0">
        <references count="10">
          <reference field="0" count="1" selected="0">
            <x v="10"/>
          </reference>
          <reference field="1" count="1" selected="0">
            <x v="55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9"/>
          </reference>
          <reference field="12" count="1" defaultSubtotal="1">
            <x v="5"/>
          </reference>
        </references>
      </pivotArea>
    </format>
    <format dxfId="176">
      <pivotArea dataOnly="0" labelOnly="1" outline="0" fieldPosition="0">
        <references count="10">
          <reference field="0" count="1" selected="0">
            <x v="22"/>
          </reference>
          <reference field="1" count="1" selected="0">
            <x v="132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5"/>
          </reference>
          <reference field="12" count="1" defaultSubtotal="1">
            <x v="10"/>
          </reference>
        </references>
      </pivotArea>
    </format>
    <format dxfId="175">
      <pivotArea dataOnly="0" labelOnly="1" outline="0" fieldPosition="0">
        <references count="10">
          <reference field="0" count="1" selected="0">
            <x v="29"/>
          </reference>
          <reference field="1" count="1" selected="0">
            <x v="365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5"/>
          </reference>
          <reference field="12" count="1" defaultSubtotal="1">
            <x v="10"/>
          </reference>
        </references>
      </pivotArea>
    </format>
    <format dxfId="174">
      <pivotArea dataOnly="0" labelOnly="1" outline="0" fieldPosition="0">
        <references count="10">
          <reference field="0" count="1" selected="0">
            <x v="66"/>
          </reference>
          <reference field="1" count="1" selected="0">
            <x v="247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5"/>
          </reference>
          <reference field="12" count="1" defaultSubtotal="1">
            <x v="10"/>
          </reference>
        </references>
      </pivotArea>
    </format>
    <format dxfId="173">
      <pivotArea dataOnly="0" labelOnly="1" outline="0" fieldPosition="0">
        <references count="10">
          <reference field="0" count="1" selected="0">
            <x v="103"/>
          </reference>
          <reference field="1" count="1" selected="0">
            <x v="196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9"/>
          </reference>
          <reference field="12" count="1" defaultSubtotal="1">
            <x v="5"/>
          </reference>
        </references>
      </pivotArea>
    </format>
    <format dxfId="172">
      <pivotArea dataOnly="0" labelOnly="1" outline="0" fieldPosition="0">
        <references count="10">
          <reference field="0" count="1" selected="0">
            <x v="163"/>
          </reference>
          <reference field="1" count="1" selected="0">
            <x v="116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9"/>
          </reference>
          <reference field="12" count="1" defaultSubtotal="1">
            <x v="5"/>
          </reference>
        </references>
      </pivotArea>
    </format>
    <format dxfId="171">
      <pivotArea dataOnly="0" labelOnly="1" outline="0" fieldPosition="0">
        <references count="10">
          <reference field="0" count="1" selected="0">
            <x v="225"/>
          </reference>
          <reference field="1" count="1" selected="0">
            <x v="18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9"/>
          </reference>
          <reference field="12" count="1" defaultSubtotal="1">
            <x v="5"/>
          </reference>
        </references>
      </pivotArea>
    </format>
    <format dxfId="170">
      <pivotArea dataOnly="0" labelOnly="1" outline="0" fieldPosition="0">
        <references count="10">
          <reference field="0" count="1" selected="0">
            <x v="227"/>
          </reference>
          <reference field="1" count="1" selected="0">
            <x v="379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9"/>
          </reference>
          <reference field="12" count="1" defaultSubtotal="1">
            <x v="5"/>
          </reference>
        </references>
      </pivotArea>
    </format>
    <format dxfId="169">
      <pivotArea dataOnly="0" labelOnly="1" outline="0" fieldPosition="0">
        <references count="10">
          <reference field="0" count="1" selected="0">
            <x v="265"/>
          </reference>
          <reference field="1" count="1" selected="0">
            <x v="104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9"/>
          </reference>
          <reference field="12" count="1" defaultSubtotal="1">
            <x v="5"/>
          </reference>
        </references>
      </pivotArea>
    </format>
    <format dxfId="168">
      <pivotArea dataOnly="0" labelOnly="1" outline="0" fieldPosition="0">
        <references count="10">
          <reference field="0" count="1" selected="0">
            <x v="277"/>
          </reference>
          <reference field="1" count="1" selected="0">
            <x v="205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9"/>
          </reference>
          <reference field="12" count="1" defaultSubtotal="1">
            <x v="5"/>
          </reference>
        </references>
      </pivotArea>
    </format>
    <format dxfId="167">
      <pivotArea dataOnly="0" labelOnly="1" outline="0" fieldPosition="0">
        <references count="10">
          <reference field="0" count="1" selected="0">
            <x v="285"/>
          </reference>
          <reference field="1" count="1" selected="0">
            <x v="173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9"/>
          </reference>
          <reference field="12" count="1" defaultSubtotal="1">
            <x v="5"/>
          </reference>
        </references>
      </pivotArea>
    </format>
    <format dxfId="166">
      <pivotArea dataOnly="0" labelOnly="1" outline="0" fieldPosition="0">
        <references count="10">
          <reference field="0" count="1" selected="0">
            <x v="321"/>
          </reference>
          <reference field="1" count="1" selected="0">
            <x v="363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5"/>
          </reference>
          <reference field="12" count="1" defaultSubtotal="1">
            <x v="10"/>
          </reference>
        </references>
      </pivotArea>
    </format>
    <format dxfId="165">
      <pivotArea dataOnly="0" labelOnly="1" outline="0" fieldPosition="0">
        <references count="10">
          <reference field="0" count="1" selected="0">
            <x v="363"/>
          </reference>
          <reference field="1" count="1" selected="0">
            <x v="81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5"/>
          </reference>
          <reference field="12" count="1" defaultSubtotal="1">
            <x v="10"/>
          </reference>
        </references>
      </pivotArea>
    </format>
    <format dxfId="164">
      <pivotArea dataOnly="0" labelOnly="1" outline="0" fieldPosition="0">
        <references count="10">
          <reference field="0" count="1" selected="0">
            <x v="400"/>
          </reference>
          <reference field="1" count="1" selected="0">
            <x v="391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9"/>
          </reference>
          <reference field="12" count="1" defaultSubtotal="1">
            <x v="5"/>
          </reference>
        </references>
      </pivotArea>
    </format>
    <format dxfId="163">
      <pivotArea dataOnly="0" labelOnly="1" outline="0" fieldPosition="0">
        <references count="10">
          <reference field="0" count="1" selected="0">
            <x v="438"/>
          </reference>
          <reference field="1" count="1" selected="0">
            <x v="23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9"/>
          </reference>
          <reference field="12" count="1" defaultSubtotal="1">
            <x v="5"/>
          </reference>
        </references>
      </pivotArea>
    </format>
    <format dxfId="162">
      <pivotArea dataOnly="0" labelOnly="1" outline="0" fieldPosition="0">
        <references count="10">
          <reference field="0" count="1" selected="0">
            <x v="442"/>
          </reference>
          <reference field="1" count="1" selected="0">
            <x v="129"/>
          </reference>
          <reference field="2" count="1" selected="0">
            <x v="12"/>
          </reference>
          <reference field="3" count="1" selected="0">
            <x v="412"/>
          </reference>
          <reference field="4" count="1" selected="0">
            <x v="6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1"/>
          </reference>
          <reference field="12" count="1" defaultSubtotal="1">
            <x v="16"/>
          </reference>
        </references>
      </pivotArea>
    </format>
    <format dxfId="161">
      <pivotArea dataOnly="0" labelOnly="1" outline="0" fieldPosition="0">
        <references count="10">
          <reference field="0" count="1" selected="0">
            <x v="499"/>
          </reference>
          <reference field="1" count="1" selected="0">
            <x v="63"/>
          </reference>
          <reference field="2" count="1" selected="0">
            <x v="12"/>
          </reference>
          <reference field="3" count="1" selected="0">
            <x v="213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9"/>
          </reference>
          <reference field="12" count="1" defaultSubtotal="1">
            <x v="5"/>
          </reference>
        </references>
      </pivotArea>
    </format>
    <format dxfId="160">
      <pivotArea dataOnly="0" labelOnly="1" outline="0" fieldPosition="0">
        <references count="10">
          <reference field="0" count="1" selected="0">
            <x v="567"/>
          </reference>
          <reference field="1" count="1" selected="0">
            <x v="42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5"/>
          </reference>
          <reference field="12" count="1" defaultSubtotal="1">
            <x v="10"/>
          </reference>
        </references>
      </pivotArea>
    </format>
    <format dxfId="159">
      <pivotArea dataOnly="0" labelOnly="1" outline="0" fieldPosition="0">
        <references count="10">
          <reference field="0" count="1" selected="0">
            <x v="585"/>
          </reference>
          <reference field="1" count="1" selected="0">
            <x v="270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9"/>
          </reference>
          <reference field="12" count="1" defaultSubtotal="1">
            <x v="5"/>
          </reference>
        </references>
      </pivotArea>
    </format>
    <format dxfId="158">
      <pivotArea dataOnly="0" labelOnly="1" outline="0" fieldPosition="0">
        <references count="10">
          <reference field="0" count="1" selected="0">
            <x v="628"/>
          </reference>
          <reference field="1" count="1" selected="0">
            <x v="221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5"/>
          </reference>
          <reference field="12" count="1" defaultSubtotal="1">
            <x v="10"/>
          </reference>
        </references>
      </pivotArea>
    </format>
    <format dxfId="157">
      <pivotArea dataOnly="0" labelOnly="1" outline="0" fieldPosition="0">
        <references count="10">
          <reference field="0" count="1" selected="0">
            <x v="653"/>
          </reference>
          <reference field="1" count="1" selected="0">
            <x v="9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9"/>
          </reference>
          <reference field="12" count="1" defaultSubtotal="1">
            <x v="5"/>
          </reference>
        </references>
      </pivotArea>
    </format>
    <format dxfId="156">
      <pivotArea dataOnly="0" labelOnly="1" outline="0" fieldPosition="0">
        <references count="10">
          <reference field="0" count="1" selected="0">
            <x v="699"/>
          </reference>
          <reference field="1" count="1" selected="0">
            <x v="261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6"/>
          </reference>
          <reference field="12" count="1" defaultSubtotal="1">
            <x v="9"/>
          </reference>
        </references>
      </pivotArea>
    </format>
    <format dxfId="155">
      <pivotArea dataOnly="0" labelOnly="1" outline="0" fieldPosition="0">
        <references count="10">
          <reference field="0" count="1" selected="0">
            <x v="707"/>
          </reference>
          <reference field="1" count="1" selected="0">
            <x v="407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9"/>
          </reference>
          <reference field="12" count="1" defaultSubtotal="1">
            <x v="5"/>
          </reference>
        </references>
      </pivotArea>
    </format>
    <format dxfId="154">
      <pivotArea dataOnly="0" labelOnly="1" outline="0" fieldPosition="0">
        <references count="10">
          <reference field="0" count="1" selected="0">
            <x v="721"/>
          </reference>
          <reference field="1" count="1" selected="0">
            <x v="135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9"/>
          </reference>
          <reference field="12" count="1" defaultSubtotal="1">
            <x v="5"/>
          </reference>
        </references>
      </pivotArea>
    </format>
    <format dxfId="153">
      <pivotArea dataOnly="0" labelOnly="1" outline="0" fieldPosition="0">
        <references count="10">
          <reference field="0" count="1" selected="0">
            <x v="747"/>
          </reference>
          <reference field="1" count="1" selected="0">
            <x v="375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5"/>
          </reference>
          <reference field="12" count="1" defaultSubtotal="1">
            <x v="10"/>
          </reference>
        </references>
      </pivotArea>
    </format>
    <format dxfId="152">
      <pivotArea dataOnly="0" labelOnly="1" outline="0" fieldPosition="0">
        <references count="10">
          <reference field="0" count="1" selected="0">
            <x v="760"/>
          </reference>
          <reference field="1" count="1" selected="0">
            <x v="139"/>
          </reference>
          <reference field="2" count="1" selected="0">
            <x v="12"/>
          </reference>
          <reference field="3" count="1" selected="0">
            <x v="260"/>
          </reference>
          <reference field="4" count="1" selected="0">
            <x v="6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19"/>
          </reference>
          <reference field="12" count="1" defaultSubtotal="1">
            <x v="17"/>
          </reference>
        </references>
      </pivotArea>
    </format>
    <format dxfId="151">
      <pivotArea dataOnly="0" labelOnly="1" outline="0" fieldPosition="0">
        <references count="10">
          <reference field="0" count="1" selected="0">
            <x v="786"/>
          </reference>
          <reference field="1" count="1" selected="0">
            <x v="421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9"/>
          </reference>
          <reference field="12" count="1" defaultSubtotal="1">
            <x v="5"/>
          </reference>
        </references>
      </pivotArea>
    </format>
    <format dxfId="150">
      <pivotArea dataOnly="0" labelOnly="1" outline="0" fieldPosition="0">
        <references count="10">
          <reference field="0" count="1" selected="0">
            <x v="789"/>
          </reference>
          <reference field="1" count="1" selected="0">
            <x v="212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6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9"/>
          </reference>
          <reference field="12" count="1" defaultSubtotal="1">
            <x v="5"/>
          </reference>
        </references>
      </pivotArea>
    </format>
    <format dxfId="149">
      <pivotArea dataOnly="0" labelOnly="1" outline="0" fieldPosition="0">
        <references count="10">
          <reference field="0" count="1" selected="0">
            <x v="797"/>
          </reference>
          <reference field="1" count="1" selected="0">
            <x v="420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9"/>
          </reference>
          <reference field="12" count="1" defaultSubtotal="1">
            <x v="5"/>
          </reference>
        </references>
      </pivotArea>
    </format>
    <format dxfId="148">
      <pivotArea dataOnly="0" labelOnly="1" outline="0" fieldPosition="0">
        <references count="10">
          <reference field="0" count="1" selected="0">
            <x v="821"/>
          </reference>
          <reference field="1" count="1" selected="0">
            <x v="363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9"/>
          </reference>
          <reference field="12" count="1" defaultSubtotal="1">
            <x v="5"/>
          </reference>
        </references>
      </pivotArea>
    </format>
    <format dxfId="147">
      <pivotArea dataOnly="0" labelOnly="1" outline="0" fieldPosition="0">
        <references count="10">
          <reference field="0" count="1" selected="0">
            <x v="812"/>
          </reference>
          <reference field="1" count="1" selected="0">
            <x v="71"/>
          </reference>
          <reference field="2" count="1" selected="0">
            <x v="40"/>
          </reference>
          <reference field="3" count="1" selected="0">
            <x v="74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9"/>
          </reference>
          <reference field="11" count="1" selected="0">
            <x v="0"/>
          </reference>
          <reference field="12" count="1" defaultSubtotal="1">
            <x v="16"/>
          </reference>
        </references>
      </pivotArea>
    </format>
    <format dxfId="146">
      <pivotArea dataOnly="0" labelOnly="1" outline="0" fieldPosition="0">
        <references count="11">
          <reference field="0" count="1" selected="0">
            <x v="105"/>
          </reference>
          <reference field="1" count="1" selected="0">
            <x v="423"/>
          </reference>
          <reference field="2" count="1" selected="0">
            <x v="23"/>
          </reference>
          <reference field="3" count="1" selected="0">
            <x v="720"/>
          </reference>
          <reference field="4" count="1" selected="0">
            <x v="3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0"/>
          </reference>
          <reference field="11" count="1" selected="0">
            <x v="1"/>
          </reference>
          <reference field="12" count="1" selected="0">
            <x v="15"/>
          </reference>
          <reference field="20" count="1">
            <x v="1"/>
          </reference>
        </references>
      </pivotArea>
    </format>
    <format dxfId="145">
      <pivotArea dataOnly="0" labelOnly="1" outline="0" fieldPosition="0">
        <references count="11">
          <reference field="0" count="1" selected="0">
            <x v="813"/>
          </reference>
          <reference field="1" count="1" selected="0">
            <x v="13"/>
          </reference>
          <reference field="2" count="1" selected="0">
            <x v="41"/>
          </reference>
          <reference field="3" count="1" selected="0">
            <x v="741"/>
          </reference>
          <reference field="4" count="1" selected="0">
            <x v="3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0"/>
          </reference>
          <reference field="11" count="1" selected="0">
            <x v="1"/>
          </reference>
          <reference field="12" count="1" selected="0">
            <x v="15"/>
          </reference>
          <reference field="20" count="1">
            <x v="1"/>
          </reference>
        </references>
      </pivotArea>
    </format>
    <format dxfId="144">
      <pivotArea dataOnly="0" labelOnly="1" outline="0" fieldPosition="0">
        <references count="11">
          <reference field="0" count="1" selected="0">
            <x v="816"/>
          </reference>
          <reference field="1" count="1" selected="0">
            <x v="435"/>
          </reference>
          <reference field="2" count="1" selected="0">
            <x v="48"/>
          </reference>
          <reference field="3" count="1" selected="0">
            <x v="747"/>
          </reference>
          <reference field="4" count="1" selected="0">
            <x v="3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0"/>
          </reference>
          <reference field="11" count="1" selected="0">
            <x v="0"/>
          </reference>
          <reference field="12" count="1" selected="0">
            <x v="16"/>
          </reference>
          <reference field="20" count="1">
            <x v="1"/>
          </reference>
        </references>
      </pivotArea>
    </format>
    <format dxfId="143">
      <pivotArea dataOnly="0" labelOnly="1" outline="0" fieldPosition="0">
        <references count="11">
          <reference field="0" count="1" selected="0">
            <x v="810"/>
          </reference>
          <reference field="1" count="1" selected="0">
            <x v="64"/>
          </reference>
          <reference field="2" count="1" selected="0">
            <x v="39"/>
          </reference>
          <reference field="3" count="1" selected="0">
            <x v="739"/>
          </reference>
          <reference field="4" count="1" selected="0">
            <x v="3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1"/>
          </reference>
          <reference field="11" count="1" selected="0">
            <x v="1"/>
          </reference>
          <reference field="12" count="1" selected="0">
            <x v="15"/>
          </reference>
          <reference field="20" count="1">
            <x v="1"/>
          </reference>
        </references>
      </pivotArea>
    </format>
    <format dxfId="142">
      <pivotArea dataOnly="0" labelOnly="1" outline="0" fieldPosition="0">
        <references count="11">
          <reference field="0" count="1" selected="0">
            <x v="464"/>
          </reference>
          <reference field="1" count="1" selected="0">
            <x v="394"/>
          </reference>
          <reference field="2" count="1" selected="0">
            <x v="2"/>
          </reference>
          <reference field="3" count="1" selected="0">
            <x v="654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2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141">
      <pivotArea dataOnly="0" labelOnly="1" outline="0" fieldPosition="0">
        <references count="11">
          <reference field="0" count="1" selected="0">
            <x v="791"/>
          </reference>
          <reference field="1" count="1" selected="0">
            <x v="336"/>
          </reference>
          <reference field="2" count="1" selected="0">
            <x v="25"/>
          </reference>
          <reference field="3" count="1" selected="0">
            <x v="722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2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140">
      <pivotArea dataOnly="0" labelOnly="1" outline="0" fieldPosition="0">
        <references count="11">
          <reference field="0" count="1" selected="0">
            <x v="799"/>
          </reference>
          <reference field="1" count="1" selected="0">
            <x v="427"/>
          </reference>
          <reference field="2" count="1" selected="0">
            <x v="31"/>
          </reference>
          <reference field="3" count="1" selected="0">
            <x v="728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1"/>
          </reference>
          <reference field="10" count="1" selected="0">
            <x v="2"/>
          </reference>
          <reference field="11" count="1" selected="0">
            <x v="8"/>
          </reference>
          <reference field="12" count="1" selected="0">
            <x v="16"/>
          </reference>
          <reference field="20" count="1">
            <x v="1"/>
          </reference>
        </references>
      </pivotArea>
    </format>
    <format dxfId="139">
      <pivotArea dataOnly="0" labelOnly="1" outline="0" fieldPosition="0">
        <references count="11">
          <reference field="0" count="1" selected="0">
            <x v="806"/>
          </reference>
          <reference field="1" count="1" selected="0">
            <x v="432"/>
          </reference>
          <reference field="2" count="1" selected="0">
            <x v="37"/>
          </reference>
          <reference field="3" count="1" selected="0">
            <x v="737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1"/>
          </reference>
          <reference field="10" count="1" selected="0">
            <x v="2"/>
          </reference>
          <reference field="11" count="1" selected="0">
            <x v="8"/>
          </reference>
          <reference field="12" count="1" selected="0">
            <x v="16"/>
          </reference>
          <reference field="20" count="1">
            <x v="1"/>
          </reference>
        </references>
      </pivotArea>
    </format>
    <format dxfId="138">
      <pivotArea dataOnly="0" labelOnly="1" outline="0" fieldPosition="0">
        <references count="11">
          <reference field="0" count="1" selected="0">
            <x v="489"/>
          </reference>
          <reference field="1" count="1" selected="0">
            <x v="262"/>
          </reference>
          <reference field="2" count="1" selected="0">
            <x v="36"/>
          </reference>
          <reference field="3" count="1" selected="0">
            <x v="735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3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137">
      <pivotArea dataOnly="0" labelOnly="1" outline="0" fieldPosition="0">
        <references count="11">
          <reference field="0" count="1" selected="0">
            <x v="794"/>
          </reference>
          <reference field="1" count="1" selected="0">
            <x v="154"/>
          </reference>
          <reference field="2" count="1" selected="0">
            <x v="32"/>
          </reference>
          <reference field="3" count="1" selected="0">
            <x v="73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3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136">
      <pivotArea dataOnly="0" labelOnly="1" outline="0" fieldPosition="0">
        <references count="11">
          <reference field="0" count="1" selected="0">
            <x v="796"/>
          </reference>
          <reference field="1" count="1" selected="0">
            <x v="363"/>
          </reference>
          <reference field="2" count="1" selected="0">
            <x v="29"/>
          </reference>
          <reference field="3" count="1" selected="0">
            <x v="726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3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135">
      <pivotArea dataOnly="0" labelOnly="1" outline="0" fieldPosition="0">
        <references count="11">
          <reference field="0" count="1" selected="0">
            <x v="803"/>
          </reference>
          <reference field="1" count="1" selected="0">
            <x v="429"/>
          </reference>
          <reference field="2" count="1" selected="0">
            <x v="34"/>
          </reference>
          <reference field="3" count="1" selected="0">
            <x v="732"/>
          </reference>
          <reference field="4" count="1" selected="0">
            <x v="3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3"/>
          </reference>
          <reference field="11" count="1" selected="0">
            <x v="1"/>
          </reference>
          <reference field="12" count="1" selected="0">
            <x v="15"/>
          </reference>
          <reference field="20" count="1">
            <x v="1"/>
          </reference>
        </references>
      </pivotArea>
    </format>
    <format dxfId="134">
      <pivotArea dataOnly="0" labelOnly="1" outline="0" fieldPosition="0">
        <references count="11">
          <reference field="0" count="1" selected="0">
            <x v="798"/>
          </reference>
          <reference field="1" count="1" selected="0">
            <x v="409"/>
          </reference>
          <reference field="2" count="1" selected="0">
            <x v="30"/>
          </reference>
          <reference field="3" count="1" selected="0">
            <x v="727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1"/>
          </reference>
          <reference field="10" count="1" selected="0">
            <x v="4"/>
          </reference>
          <reference field="11" count="1" selected="0">
            <x v="13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133">
      <pivotArea dataOnly="0" labelOnly="1" outline="0" fieldPosition="0">
        <references count="11">
          <reference field="0" count="1" selected="0">
            <x v="814"/>
          </reference>
          <reference field="1" count="1" selected="0">
            <x v="434"/>
          </reference>
          <reference field="2" count="1" selected="0">
            <x v="46"/>
          </reference>
          <reference field="3" count="1" selected="0">
            <x v="745"/>
          </reference>
          <reference field="4" count="1" selected="0">
            <x v="3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4"/>
          </reference>
          <reference field="11" count="1" selected="0">
            <x v="1"/>
          </reference>
          <reference field="12" count="1" selected="0">
            <x v="15"/>
          </reference>
          <reference field="20" count="1">
            <x v="1"/>
          </reference>
        </references>
      </pivotArea>
    </format>
    <format dxfId="132">
      <pivotArea dataOnly="0" labelOnly="1" outline="0" fieldPosition="0">
        <references count="11">
          <reference field="0" count="1" selected="0">
            <x v="90"/>
          </reference>
          <reference field="1" count="1" selected="0">
            <x v="108"/>
          </reference>
          <reference field="2" count="1" selected="0">
            <x v="4"/>
          </reference>
          <reference field="3" count="1" selected="0">
            <x v="196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5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131">
      <pivotArea dataOnly="0" labelOnly="1" outline="0" fieldPosition="0">
        <references count="11">
          <reference field="0" count="1" selected="0">
            <x v="206"/>
          </reference>
          <reference field="1" count="1" selected="0">
            <x v="27"/>
          </reference>
          <reference field="2" count="1" selected="0">
            <x v="43"/>
          </reference>
          <reference field="3" count="1" selected="0">
            <x v="743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5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130">
      <pivotArea dataOnly="0" labelOnly="1" outline="0" fieldPosition="0">
        <references count="11">
          <reference field="0" count="1" selected="0">
            <x v="610"/>
          </reference>
          <reference field="1" count="1" selected="0">
            <x v="331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4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6"/>
          </reference>
          <reference field="11" count="1" selected="0">
            <x v="4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129">
      <pivotArea dataOnly="0" labelOnly="1" outline="0" fieldPosition="0">
        <references count="11">
          <reference field="0" count="1" selected="0">
            <x v="790"/>
          </reference>
          <reference field="1" count="1" selected="0">
            <x v="424"/>
          </reference>
          <reference field="2" count="1" selected="0">
            <x v="24"/>
          </reference>
          <reference field="3" count="1" selected="0">
            <x v="721"/>
          </reference>
          <reference field="4" count="1" selected="0">
            <x v="3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7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128">
      <pivotArea dataOnly="0" labelOnly="1" outline="0" fieldPosition="0">
        <references count="11">
          <reference field="0" count="1" selected="0">
            <x v="815"/>
          </reference>
          <reference field="1" count="1" selected="0">
            <x v="187"/>
          </reference>
          <reference field="2" count="1" selected="0">
            <x v="47"/>
          </reference>
          <reference field="3" count="1" selected="0">
            <x v="746"/>
          </reference>
          <reference field="4" count="1" selected="0">
            <x v="3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9"/>
          </reference>
          <reference field="11" count="1" selected="0">
            <x v="0"/>
          </reference>
          <reference field="12" count="1" selected="0">
            <x v="16"/>
          </reference>
          <reference field="20" count="1">
            <x v="1"/>
          </reference>
        </references>
      </pivotArea>
    </format>
    <format dxfId="127">
      <pivotArea dataOnly="0" labelOnly="1" outline="0" fieldPosition="0">
        <references count="11">
          <reference field="0" count="1" selected="0">
            <x v="610"/>
          </reference>
          <reference field="1" count="1" selected="0">
            <x v="331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2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0"/>
          </reference>
          <reference field="11" count="1" selected="0">
            <x v="9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126">
      <pivotArea dataOnly="0" labelOnly="1" outline="0" fieldPosition="0">
        <references count="11">
          <reference field="0" count="1" selected="0">
            <x v="436"/>
          </reference>
          <reference field="1" count="1" selected="0">
            <x v="268"/>
          </reference>
          <reference field="2" count="1" selected="0">
            <x v="15"/>
          </reference>
          <reference field="3" count="1" selected="0">
            <x v="446"/>
          </reference>
          <reference field="4" count="1" selected="0">
            <x v="5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1"/>
          </reference>
          <reference field="11" count="1" selected="0">
            <x v="6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125">
      <pivotArea dataOnly="0" labelOnly="1" outline="0" fieldPosition="0">
        <references count="11">
          <reference field="0" count="1" selected="0">
            <x v="576"/>
          </reference>
          <reference field="1" count="1" selected="0">
            <x v="305"/>
          </reference>
          <reference field="2" count="1" selected="0">
            <x v="49"/>
          </reference>
          <reference field="3" count="1" selected="0">
            <x v="749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3"/>
          </reference>
          <reference field="11" count="1" selected="0">
            <x v="9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124">
      <pivotArea dataOnly="0" labelOnly="1" outline="0" fieldPosition="0">
        <references count="11">
          <reference field="0" count="1" selected="0">
            <x v="660"/>
          </reference>
          <reference field="1" count="1" selected="0">
            <x v="132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3"/>
          </reference>
          <reference field="11" count="1" selected="0">
            <x v="9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123">
      <pivotArea dataOnly="0" labelOnly="1" outline="0" fieldPosition="0">
        <references count="11">
          <reference field="0" count="1" selected="0">
            <x v="759"/>
          </reference>
          <reference field="1" count="1" selected="0">
            <x v="211"/>
          </reference>
          <reference field="2" count="1" selected="0">
            <x v="21"/>
          </reference>
          <reference field="3" count="1" selected="0">
            <x v="718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3"/>
          </reference>
          <reference field="11" count="1" selected="0">
            <x v="9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122">
      <pivotArea dataOnly="0" labelOnly="1" outline="0" fieldPosition="0">
        <references count="11">
          <reference field="0" count="1" selected="0">
            <x v="97"/>
          </reference>
          <reference field="1" count="1" selected="0">
            <x v="338"/>
          </reference>
          <reference field="2" count="1" selected="0">
            <x v="20"/>
          </reference>
          <reference field="3" count="1" selected="0">
            <x v="521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"/>
          </reference>
          <reference field="11" count="1" selected="0">
            <x v="19"/>
          </reference>
          <reference field="12" count="1" selected="0">
            <x v="17"/>
          </reference>
          <reference field="20" count="1">
            <x v="1"/>
          </reference>
        </references>
      </pivotArea>
    </format>
    <format dxfId="121">
      <pivotArea dataOnly="0" labelOnly="1" outline="0" fieldPosition="0">
        <references count="11">
          <reference field="0" count="1" selected="0">
            <x v="793"/>
          </reference>
          <reference field="1" count="1" selected="0">
            <x v="81"/>
          </reference>
          <reference field="2" count="1" selected="0">
            <x v="38"/>
          </reference>
          <reference field="3" count="1" selected="0">
            <x v="738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5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120">
      <pivotArea dataOnly="0" labelOnly="1" outline="0" fieldPosition="0">
        <references count="11">
          <reference field="0" count="1" selected="0">
            <x v="433"/>
          </reference>
          <reference field="1" count="1" selected="0">
            <x v="175"/>
          </reference>
          <reference field="2" count="1" selected="0">
            <x v="42"/>
          </reference>
          <reference field="3" count="1" selected="0">
            <x v="742"/>
          </reference>
          <reference field="4" count="1" selected="0">
            <x v="5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5"/>
          </reference>
          <reference field="11" count="1" selected="0">
            <x v="4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119">
      <pivotArea dataOnly="0" labelOnly="1" outline="0" fieldPosition="0">
        <references count="11">
          <reference field="0" count="1" selected="0">
            <x v="489"/>
          </reference>
          <reference field="1" count="1" selected="0">
            <x v="262"/>
          </reference>
          <reference field="2" count="1" selected="0">
            <x v="36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7"/>
          </reference>
          <reference field="11" count="1" selected="0">
            <x v="9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118">
      <pivotArea dataOnly="0" labelOnly="1" outline="0" fieldPosition="0">
        <references count="11">
          <reference field="0" count="1" selected="0">
            <x v="794"/>
          </reference>
          <reference field="1" count="1" selected="0">
            <x v="154"/>
          </reference>
          <reference field="2" count="1" selected="0">
            <x v="32"/>
          </reference>
          <reference field="3" count="1" selected="0">
            <x v="73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7"/>
          </reference>
          <reference field="11" count="1" selected="0">
            <x v="9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117">
      <pivotArea dataOnly="0" labelOnly="1" outline="0" fieldPosition="0">
        <references count="11">
          <reference field="0" count="1" selected="0">
            <x v="417"/>
          </reference>
          <reference field="1" count="1" selected="0">
            <x v="285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1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3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116">
      <pivotArea dataOnly="0" labelOnly="1" outline="0" fieldPosition="0">
        <references count="11">
          <reference field="0" count="1" selected="0">
            <x v="432"/>
          </reference>
          <reference field="1" count="1" selected="0">
            <x v="373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3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115">
      <pivotArea dataOnly="0" labelOnly="1" outline="0" fieldPosition="0">
        <references count="11">
          <reference field="0" count="1" selected="0">
            <x v="617"/>
          </reference>
          <reference field="1" count="1" selected="0">
            <x v="33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3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114">
      <pivotArea dataOnly="0" labelOnly="1" outline="0" fieldPosition="0">
        <references count="11">
          <reference field="0" count="1" selected="0">
            <x v="743"/>
          </reference>
          <reference field="1" count="1" selected="0">
            <x v="300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3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113">
      <pivotArea dataOnly="0" labelOnly="1" outline="0" fieldPosition="0">
        <references count="11">
          <reference field="0" count="1" selected="0">
            <x v="792"/>
          </reference>
          <reference field="1" count="1" selected="0">
            <x v="425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3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112">
      <pivotArea dataOnly="0" labelOnly="1" outline="0" fieldPosition="0">
        <references count="11">
          <reference field="0" count="1" selected="0">
            <x v="240"/>
          </reference>
          <reference field="1" count="1" selected="0">
            <x v="39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2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9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111">
      <pivotArea dataOnly="0" labelOnly="1" outline="0" fieldPosition="0">
        <references count="11">
          <reference field="0" count="1" selected="0">
            <x v="303"/>
          </reference>
          <reference field="1" count="1" selected="0">
            <x v="172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2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12"/>
          </reference>
          <reference field="12" count="1" selected="0">
            <x v="3"/>
          </reference>
          <reference field="20" count="1">
            <x v="1"/>
          </reference>
        </references>
      </pivotArea>
    </format>
    <format dxfId="110">
      <pivotArea dataOnly="0" labelOnly="1" outline="0" fieldPosition="0">
        <references count="11">
          <reference field="0" count="1" selected="0">
            <x v="567"/>
          </reference>
          <reference field="1" count="1" selected="0">
            <x v="42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2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5"/>
          </reference>
          <reference field="12" count="1" selected="0">
            <x v="10"/>
          </reference>
          <reference field="20" count="1">
            <x v="1"/>
          </reference>
        </references>
      </pivotArea>
    </format>
    <format dxfId="109">
      <pivotArea dataOnly="0" labelOnly="1" outline="0" fieldPosition="0">
        <references count="11">
          <reference field="0" count="1" selected="0">
            <x v="699"/>
          </reference>
          <reference field="1" count="1" selected="0">
            <x v="261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2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6"/>
          </reference>
          <reference field="12" count="1" selected="0">
            <x v="9"/>
          </reference>
          <reference field="20" count="1">
            <x v="1"/>
          </reference>
        </references>
      </pivotArea>
    </format>
    <format dxfId="108">
      <pivotArea dataOnly="0" labelOnly="1" outline="0" fieldPosition="0">
        <references count="11">
          <reference field="0" count="1" selected="0">
            <x v="752"/>
          </reference>
          <reference field="1" count="1" selected="0">
            <x v="189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2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9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107">
      <pivotArea dataOnly="0" labelOnly="1" outline="0" fieldPosition="0">
        <references count="11">
          <reference field="0" count="1" selected="0">
            <x v="49"/>
          </reference>
          <reference field="1" count="1" selected="0">
            <x v="9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106">
      <pivotArea dataOnly="0" labelOnly="1" outline="0" fieldPosition="0">
        <references count="11">
          <reference field="0" count="1" selected="0">
            <x v="51"/>
          </reference>
          <reference field="1" count="1" selected="0">
            <x v="84"/>
          </reference>
          <reference field="2" count="1" selected="0">
            <x v="45"/>
          </reference>
          <reference field="3" count="1" selected="0">
            <x v="473"/>
          </reference>
          <reference field="4" count="1" selected="0">
            <x v="3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5"/>
          </reference>
          <reference field="12" count="1" selected="0">
            <x v="7"/>
          </reference>
          <reference field="20" count="1">
            <x v="1"/>
          </reference>
        </references>
      </pivotArea>
    </format>
    <format dxfId="105">
      <pivotArea dataOnly="0" labelOnly="1" outline="0" fieldPosition="0">
        <references count="11">
          <reference field="0" count="1" selected="0">
            <x v="51"/>
          </reference>
          <reference field="1" count="1" selected="0">
            <x v="298"/>
          </reference>
          <reference field="2" count="1" selected="0">
            <x v="45"/>
          </reference>
          <reference field="3" count="1" selected="0">
            <x v="473"/>
          </reference>
          <reference field="4" count="1" selected="0">
            <x v="3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5"/>
          </reference>
          <reference field="12" count="1" selected="0">
            <x v="7"/>
          </reference>
          <reference field="20" count="1">
            <x v="1"/>
          </reference>
        </references>
      </pivotArea>
    </format>
    <format dxfId="104">
      <pivotArea dataOnly="0" labelOnly="1" outline="0" fieldPosition="0">
        <references count="11">
          <reference field="0" count="1" selected="0">
            <x v="56"/>
          </reference>
          <reference field="1" count="1" selected="0">
            <x v="211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103">
      <pivotArea dataOnly="0" labelOnly="1" outline="0" fieldPosition="0">
        <references count="11">
          <reference field="0" count="1" selected="0">
            <x v="109"/>
          </reference>
          <reference field="1" count="1" selected="0">
            <x v="422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102">
      <pivotArea dataOnly="0" labelOnly="1" outline="0" fieldPosition="0">
        <references count="11">
          <reference field="0" count="1" selected="0">
            <x v="123"/>
          </reference>
          <reference field="1" count="1" selected="0">
            <x v="287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101">
      <pivotArea dataOnly="0" labelOnly="1" outline="0" fieldPosition="0">
        <references count="11">
          <reference field="0" count="1" selected="0">
            <x v="135"/>
          </reference>
          <reference field="1" count="1" selected="0">
            <x v="407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100">
      <pivotArea dataOnly="0" labelOnly="1" outline="0" fieldPosition="0">
        <references count="11">
          <reference field="0" count="1" selected="0">
            <x v="204"/>
          </reference>
          <reference field="1" count="1" selected="0">
            <x v="40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99">
      <pivotArea dataOnly="0" labelOnly="1" outline="0" fieldPosition="0">
        <references count="11">
          <reference field="0" count="1" selected="0">
            <x v="219"/>
          </reference>
          <reference field="1" count="1" selected="0">
            <x v="323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98">
      <pivotArea dataOnly="0" labelOnly="1" outline="0" fieldPosition="0">
        <references count="11">
          <reference field="0" count="1" selected="0">
            <x v="230"/>
          </reference>
          <reference field="1" count="1" selected="0">
            <x v="332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97">
      <pivotArea dataOnly="0" labelOnly="1" outline="0" fieldPosition="0">
        <references count="11">
          <reference field="0" count="1" selected="0">
            <x v="231"/>
          </reference>
          <reference field="1" count="1" selected="0">
            <x v="137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96">
      <pivotArea dataOnly="0" labelOnly="1" outline="0" fieldPosition="0">
        <references count="11">
          <reference field="0" count="1" selected="0">
            <x v="258"/>
          </reference>
          <reference field="1" count="1" selected="0">
            <x v="73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95">
      <pivotArea dataOnly="0" labelOnly="1" outline="0" fieldPosition="0">
        <references count="11">
          <reference field="0" count="1" selected="0">
            <x v="285"/>
          </reference>
          <reference field="1" count="1" selected="0">
            <x v="173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94">
      <pivotArea dataOnly="0" labelOnly="1" outline="0" fieldPosition="0">
        <references count="11">
          <reference field="0" count="1" selected="0">
            <x v="298"/>
          </reference>
          <reference field="1" count="1" selected="0">
            <x v="318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93">
      <pivotArea dataOnly="0" labelOnly="1" outline="0" fieldPosition="0">
        <references count="11">
          <reference field="0" count="1" selected="0">
            <x v="300"/>
          </reference>
          <reference field="1" count="1" selected="0">
            <x v="52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92">
      <pivotArea dataOnly="0" labelOnly="1" outline="0" fieldPosition="0">
        <references count="11">
          <reference field="0" count="1" selected="0">
            <x v="378"/>
          </reference>
          <reference field="1" count="1" selected="0">
            <x v="208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91">
      <pivotArea dataOnly="0" labelOnly="1" outline="0" fieldPosition="0">
        <references count="11">
          <reference field="0" count="1" selected="0">
            <x v="385"/>
          </reference>
          <reference field="1" count="1" selected="0">
            <x v="214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90">
      <pivotArea dataOnly="0" labelOnly="1" outline="0" fieldPosition="0">
        <references count="11">
          <reference field="0" count="1" selected="0">
            <x v="401"/>
          </reference>
          <reference field="1" count="1" selected="0">
            <x v="326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89">
      <pivotArea dataOnly="0" labelOnly="1" outline="0" fieldPosition="0">
        <references count="11">
          <reference field="0" count="1" selected="0">
            <x v="427"/>
          </reference>
          <reference field="1" count="1" selected="0">
            <x v="274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88">
      <pivotArea dataOnly="0" labelOnly="1" outline="0" fieldPosition="0">
        <references count="11">
          <reference field="0" count="1" selected="0">
            <x v="485"/>
          </reference>
          <reference field="1" count="1" selected="0">
            <x v="406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87">
      <pivotArea dataOnly="0" labelOnly="1" outline="0" fieldPosition="0">
        <references count="11">
          <reference field="0" count="1" selected="0">
            <x v="491"/>
          </reference>
          <reference field="1" count="1" selected="0">
            <x v="67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86">
      <pivotArea dataOnly="0" labelOnly="1" outline="0" fieldPosition="0">
        <references count="11">
          <reference field="0" count="1" selected="0">
            <x v="492"/>
          </reference>
          <reference field="1" count="1" selected="0">
            <x v="170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85">
      <pivotArea dataOnly="0" labelOnly="1" outline="0" fieldPosition="0">
        <references count="11">
          <reference field="0" count="1" selected="0">
            <x v="504"/>
          </reference>
          <reference field="1" count="1" selected="0">
            <x v="90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84">
      <pivotArea dataOnly="0" labelOnly="1" outline="0" fieldPosition="0">
        <references count="11">
          <reference field="0" count="1" selected="0">
            <x v="510"/>
          </reference>
          <reference field="1" count="1" selected="0">
            <x v="104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83">
      <pivotArea dataOnly="0" labelOnly="1" outline="0" fieldPosition="0">
        <references count="11">
          <reference field="0" count="1" selected="0">
            <x v="510"/>
          </reference>
          <reference field="1" count="1" selected="0">
            <x v="350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82">
      <pivotArea dataOnly="0" labelOnly="1" outline="0" fieldPosition="0">
        <references count="11">
          <reference field="0" count="1" selected="0">
            <x v="542"/>
          </reference>
          <reference field="1" count="1" selected="0">
            <x v="339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81">
      <pivotArea dataOnly="0" labelOnly="1" outline="0" fieldPosition="0">
        <references count="11">
          <reference field="0" count="1" selected="0">
            <x v="548"/>
          </reference>
          <reference field="1" count="1" selected="0">
            <x v="403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5"/>
          </reference>
          <reference field="12" count="1" selected="0">
            <x v="7"/>
          </reference>
          <reference field="20" count="1">
            <x v="1"/>
          </reference>
        </references>
      </pivotArea>
    </format>
    <format dxfId="80">
      <pivotArea dataOnly="0" labelOnly="1" outline="0" fieldPosition="0">
        <references count="11">
          <reference field="0" count="1" selected="0">
            <x v="555"/>
          </reference>
          <reference field="1" count="1" selected="0">
            <x v="64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5"/>
          </reference>
          <reference field="12" count="1" selected="0">
            <x v="7"/>
          </reference>
          <reference field="20" count="1">
            <x v="1"/>
          </reference>
        </references>
      </pivotArea>
    </format>
    <format dxfId="79">
      <pivotArea dataOnly="0" labelOnly="1" outline="0" fieldPosition="0">
        <references count="11">
          <reference field="0" count="1" selected="0">
            <x v="560"/>
          </reference>
          <reference field="1" count="1" selected="0">
            <x v="321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78">
      <pivotArea dataOnly="0" labelOnly="1" outline="0" fieldPosition="0">
        <references count="11">
          <reference field="0" count="1" selected="0">
            <x v="561"/>
          </reference>
          <reference field="1" count="1" selected="0">
            <x v="70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77">
      <pivotArea dataOnly="0" labelOnly="1" outline="0" fieldPosition="0">
        <references count="11">
          <reference field="0" count="1" selected="0">
            <x v="586"/>
          </reference>
          <reference field="1" count="1" selected="0">
            <x v="367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76">
      <pivotArea dataOnly="0" labelOnly="1" outline="0" fieldPosition="0">
        <references count="11">
          <reference field="0" count="1" selected="0">
            <x v="596"/>
          </reference>
          <reference field="1" count="1" selected="0">
            <x v="234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75">
      <pivotArea dataOnly="0" labelOnly="1" outline="0" fieldPosition="0">
        <references count="11">
          <reference field="0" count="1" selected="0">
            <x v="614"/>
          </reference>
          <reference field="1" count="1" selected="0">
            <x v="333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74">
      <pivotArea dataOnly="0" labelOnly="1" outline="0" fieldPosition="0">
        <references count="11">
          <reference field="0" count="1" selected="0">
            <x v="640"/>
          </reference>
          <reference field="1" count="1" selected="0">
            <x v="358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73">
      <pivotArea dataOnly="0" labelOnly="1" outline="0" fieldPosition="0">
        <references count="11">
          <reference field="0" count="1" selected="0">
            <x v="687"/>
          </reference>
          <reference field="1" count="1" selected="0">
            <x v="158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72">
      <pivotArea dataOnly="0" labelOnly="1" outline="0" fieldPosition="0">
        <references count="11">
          <reference field="0" count="1" selected="0">
            <x v="713"/>
          </reference>
          <reference field="1" count="1" selected="0">
            <x v="119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71">
      <pivotArea dataOnly="0" labelOnly="1" outline="0" fieldPosition="0">
        <references count="11">
          <reference field="0" count="1" selected="0">
            <x v="741"/>
          </reference>
          <reference field="1" count="1" selected="0">
            <x v="367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70">
      <pivotArea dataOnly="0" labelOnly="1" outline="0" fieldPosition="0">
        <references count="11">
          <reference field="0" count="1" selected="0">
            <x v="747"/>
          </reference>
          <reference field="1" count="1" selected="0">
            <x v="375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5"/>
          </reference>
          <reference field="12" count="1" selected="0">
            <x v="7"/>
          </reference>
          <reference field="20" count="1">
            <x v="1"/>
          </reference>
        </references>
      </pivotArea>
    </format>
    <format dxfId="69">
      <pivotArea dataOnly="0" labelOnly="1" outline="0" fieldPosition="0">
        <references count="11">
          <reference field="0" count="1" selected="0">
            <x v="785"/>
          </reference>
          <reference field="1" count="1" selected="0">
            <x v="125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68">
      <pivotArea dataOnly="0" labelOnly="1" outline="0" fieldPosition="0">
        <references count="11">
          <reference field="0" count="1" selected="0">
            <x v="787"/>
          </reference>
          <reference field="1" count="1" selected="0">
            <x v="341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67">
      <pivotArea dataOnly="0" labelOnly="1" outline="0" fieldPosition="0">
        <references count="11">
          <reference field="0" count="1" selected="0">
            <x v="789"/>
          </reference>
          <reference field="1" count="1" selected="0">
            <x v="212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6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66">
      <pivotArea dataOnly="0" labelOnly="1" outline="0" fieldPosition="0">
        <references count="11">
          <reference field="0" count="1" selected="0">
            <x v="801"/>
          </reference>
          <reference field="1" count="1" selected="0">
            <x v="297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65">
      <pivotArea dataOnly="0" labelOnly="1" outline="0" fieldPosition="0">
        <references count="11">
          <reference field="0" count="1" selected="0">
            <x v="807"/>
          </reference>
          <reference field="1" count="1" selected="0">
            <x v="140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64">
      <pivotArea dataOnly="0" labelOnly="1" outline="0" fieldPosition="0">
        <references count="11">
          <reference field="0" count="1" selected="0">
            <x v="808"/>
          </reference>
          <reference field="1" count="1" selected="0">
            <x v="255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63">
      <pivotArea dataOnly="0" labelOnly="1" outline="0" fieldPosition="0">
        <references count="11">
          <reference field="0" count="1" selected="0">
            <x v="809"/>
          </reference>
          <reference field="1" count="1" selected="0">
            <x v="433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selected="0">
            <x v="20"/>
          </reference>
          <reference field="20" count="1">
            <x v="1"/>
          </reference>
        </references>
      </pivotArea>
    </format>
    <format dxfId="62">
      <pivotArea dataOnly="0" labelOnly="1" outline="0" fieldPosition="0">
        <references count="11">
          <reference field="0" count="1" selected="0">
            <x v="819"/>
          </reference>
          <reference field="1" count="1" selected="0">
            <x v="327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8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61">
      <pivotArea dataOnly="0" labelOnly="1" outline="0" fieldPosition="0">
        <references count="11">
          <reference field="0" count="1" selected="0">
            <x v="21"/>
          </reference>
          <reference field="1" count="1" selected="0">
            <x v="347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4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4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60">
      <pivotArea dataOnly="0" labelOnly="1" outline="0" fieldPosition="0">
        <references count="11">
          <reference field="0" count="1" selected="0">
            <x v="490"/>
          </reference>
          <reference field="1" count="1" selected="0">
            <x v="379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4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4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59">
      <pivotArea dataOnly="0" labelOnly="1" outline="0" fieldPosition="0">
        <references count="11">
          <reference field="0" count="1" selected="0">
            <x v="685"/>
          </reference>
          <reference field="1" count="1" selected="0">
            <x v="281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4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4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58">
      <pivotArea dataOnly="0" labelOnly="1" outline="0" fieldPosition="0">
        <references count="11">
          <reference field="0" count="1" selected="0">
            <x v="800"/>
          </reference>
          <reference field="1" count="1" selected="0">
            <x v="105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4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19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57">
      <pivotArea dataOnly="0" labelOnly="1" outline="0" fieldPosition="0">
        <references count="11">
          <reference field="0" count="1" selected="0">
            <x v="28"/>
          </reference>
          <reference field="1" count="1" selected="0">
            <x v="257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5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5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56">
      <pivotArea dataOnly="0" labelOnly="1" outline="0" fieldPosition="0">
        <references count="11">
          <reference field="0" count="1" selected="0">
            <x v="53"/>
          </reference>
          <reference field="1" count="1" selected="0">
            <x v="131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5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4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55">
      <pivotArea dataOnly="0" labelOnly="1" outline="0" fieldPosition="0">
        <references count="11">
          <reference field="0" count="1" selected="0">
            <x v="170"/>
          </reference>
          <reference field="1" count="1" selected="0">
            <x v="39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5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4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54">
      <pivotArea dataOnly="0" labelOnly="1" outline="0" fieldPosition="0">
        <references count="11">
          <reference field="0" count="1" selected="0">
            <x v="286"/>
          </reference>
          <reference field="1" count="1" selected="0">
            <x v="304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5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4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53">
      <pivotArea dataOnly="0" labelOnly="1" outline="0" fieldPosition="0">
        <references count="11">
          <reference field="0" count="1" selected="0">
            <x v="316"/>
          </reference>
          <reference field="1" count="1" selected="0">
            <x v="407"/>
          </reference>
          <reference field="2" count="1" selected="0">
            <x v="12"/>
          </reference>
          <reference field="3" count="1" selected="0">
            <x v="681"/>
          </reference>
          <reference field="4" count="1" selected="0">
            <x v="5"/>
          </reference>
          <reference field="5" count="1" selected="0">
            <x v="3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19"/>
          </reference>
          <reference field="12" count="1" selected="0">
            <x v="15"/>
          </reference>
          <reference field="20" count="1">
            <x v="1"/>
          </reference>
        </references>
      </pivotArea>
    </format>
    <format dxfId="52">
      <pivotArea dataOnly="0" labelOnly="1" outline="0" fieldPosition="0">
        <references count="11">
          <reference field="0" count="1" selected="0">
            <x v="420"/>
          </reference>
          <reference field="1" count="1" selected="0">
            <x v="157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5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4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51">
      <pivotArea dataOnly="0" labelOnly="1" outline="0" fieldPosition="0">
        <references count="11">
          <reference field="0" count="1" selected="0">
            <x v="424"/>
          </reference>
          <reference field="1" count="1" selected="0">
            <x v="363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5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4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50">
      <pivotArea dataOnly="0" labelOnly="1" outline="0" fieldPosition="0">
        <references count="11">
          <reference field="0" count="1" selected="0">
            <x v="484"/>
          </reference>
          <reference field="1" count="1" selected="0">
            <x v="145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5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4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49">
      <pivotArea dataOnly="0" labelOnly="1" outline="0" fieldPosition="0">
        <references count="11">
          <reference field="0" count="1" selected="0">
            <x v="620"/>
          </reference>
          <reference field="1" count="1" selected="0">
            <x v="171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5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4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48">
      <pivotArea dataOnly="0" labelOnly="1" outline="0" fieldPosition="0">
        <references count="11">
          <reference field="0" count="1" selected="0">
            <x v="659"/>
          </reference>
          <reference field="1" count="1" selected="0">
            <x v="105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5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4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47">
      <pivotArea dataOnly="0" labelOnly="1" outline="0" fieldPosition="0">
        <references count="11">
          <reference field="0" count="1" selected="0">
            <x v="661"/>
          </reference>
          <reference field="1" count="1" selected="0">
            <x v="70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5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4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46">
      <pivotArea dataOnly="0" labelOnly="1" outline="0" fieldPosition="0">
        <references count="11">
          <reference field="0" count="1" selected="0">
            <x v="661"/>
          </reference>
          <reference field="1" count="1" selected="0">
            <x v="124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5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4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45">
      <pivotArea dataOnly="0" labelOnly="1" outline="0" fieldPosition="0">
        <references count="11">
          <reference field="0" count="1" selected="0">
            <x v="671"/>
          </reference>
          <reference field="1" count="1" selected="0">
            <x v="201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5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4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44">
      <pivotArea dataOnly="0" labelOnly="1" outline="0" fieldPosition="0">
        <references count="11">
          <reference field="0" count="1" selected="0">
            <x v="727"/>
          </reference>
          <reference field="1" count="1" selected="0">
            <x v="121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5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4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43">
      <pivotArea dataOnly="0" labelOnly="1" outline="0" fieldPosition="0">
        <references count="11">
          <reference field="0" count="1" selected="0">
            <x v="745"/>
          </reference>
          <reference field="1" count="1" selected="0">
            <x v="394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5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4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42">
      <pivotArea dataOnly="0" labelOnly="1" outline="0" fieldPosition="0">
        <references count="11">
          <reference field="0" count="1" selected="0">
            <x v="758"/>
          </reference>
          <reference field="1" count="1" selected="0">
            <x v="103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5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4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41">
      <pivotArea dataOnly="0" labelOnly="1" outline="0" fieldPosition="0">
        <references count="11">
          <reference field="0" count="1" selected="0">
            <x v="817"/>
          </reference>
          <reference field="1" count="1" selected="0">
            <x v="114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5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4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40">
      <pivotArea dataOnly="0" labelOnly="1" outline="0" fieldPosition="0">
        <references count="11">
          <reference field="0" count="1" selected="0">
            <x v="820"/>
          </reference>
          <reference field="1" count="1" selected="0">
            <x v="65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5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4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39">
      <pivotArea dataOnly="0" labelOnly="1" outline="0" fieldPosition="0">
        <references count="11">
          <reference field="0" count="1" selected="0">
            <x v="22"/>
          </reference>
          <reference field="1" count="1" selected="0">
            <x v="132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5"/>
          </reference>
          <reference field="12" count="1" selected="0">
            <x v="10"/>
          </reference>
          <reference field="20" count="1">
            <x v="1"/>
          </reference>
        </references>
      </pivotArea>
    </format>
    <format dxfId="38">
      <pivotArea dataOnly="0" labelOnly="1" outline="0" fieldPosition="0">
        <references count="11">
          <reference field="0" count="1" selected="0">
            <x v="66"/>
          </reference>
          <reference field="1" count="1" selected="0">
            <x v="247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5"/>
          </reference>
          <reference field="12" count="1" selected="0">
            <x v="10"/>
          </reference>
          <reference field="20" count="1">
            <x v="1"/>
          </reference>
        </references>
      </pivotArea>
    </format>
    <format dxfId="37">
      <pivotArea dataOnly="0" labelOnly="1" outline="0" fieldPosition="0">
        <references count="11">
          <reference field="0" count="1" selected="0">
            <x v="163"/>
          </reference>
          <reference field="1" count="1" selected="0">
            <x v="116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9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36">
      <pivotArea dataOnly="0" labelOnly="1" outline="0" fieldPosition="0">
        <references count="11">
          <reference field="0" count="1" selected="0">
            <x v="225"/>
          </reference>
          <reference field="1" count="1" selected="0">
            <x v="18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9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35">
      <pivotArea dataOnly="0" labelOnly="1" outline="0" fieldPosition="0">
        <references count="11">
          <reference field="0" count="1" selected="0">
            <x v="227"/>
          </reference>
          <reference field="1" count="1" selected="0">
            <x v="379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9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34">
      <pivotArea dataOnly="0" labelOnly="1" outline="0" fieldPosition="0">
        <references count="11">
          <reference field="0" count="1" selected="0">
            <x v="265"/>
          </reference>
          <reference field="1" count="1" selected="0">
            <x v="104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9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33">
      <pivotArea dataOnly="0" labelOnly="1" outline="0" fieldPosition="0">
        <references count="11">
          <reference field="0" count="1" selected="0">
            <x v="277"/>
          </reference>
          <reference field="1" count="1" selected="0">
            <x v="205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9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32">
      <pivotArea dataOnly="0" labelOnly="1" outline="0" fieldPosition="0">
        <references count="11">
          <reference field="0" count="1" selected="0">
            <x v="285"/>
          </reference>
          <reference field="1" count="1" selected="0">
            <x v="173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9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31">
      <pivotArea dataOnly="0" labelOnly="1" outline="0" fieldPosition="0">
        <references count="11">
          <reference field="0" count="1" selected="0">
            <x v="400"/>
          </reference>
          <reference field="1" count="1" selected="0">
            <x v="391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9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30">
      <pivotArea dataOnly="0" labelOnly="1" outline="0" fieldPosition="0">
        <references count="11">
          <reference field="0" count="1" selected="0">
            <x v="438"/>
          </reference>
          <reference field="1" count="1" selected="0">
            <x v="23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9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29">
      <pivotArea dataOnly="0" labelOnly="1" outline="0" fieldPosition="0">
        <references count="11">
          <reference field="0" count="1" selected="0">
            <x v="442"/>
          </reference>
          <reference field="1" count="1" selected="0">
            <x v="129"/>
          </reference>
          <reference field="2" count="1" selected="0">
            <x v="12"/>
          </reference>
          <reference field="3" count="1" selected="0">
            <x v="412"/>
          </reference>
          <reference field="4" count="1" selected="0">
            <x v="6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1"/>
          </reference>
          <reference field="12" count="1" selected="0">
            <x v="16"/>
          </reference>
          <reference field="20" count="1">
            <x v="1"/>
          </reference>
        </references>
      </pivotArea>
    </format>
    <format dxfId="28">
      <pivotArea dataOnly="0" labelOnly="1" outline="0" fieldPosition="0">
        <references count="11">
          <reference field="0" count="1" selected="0">
            <x v="567"/>
          </reference>
          <reference field="1" count="1" selected="0">
            <x v="42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5"/>
          </reference>
          <reference field="12" count="1" selected="0">
            <x v="10"/>
          </reference>
          <reference field="20" count="1">
            <x v="1"/>
          </reference>
        </references>
      </pivotArea>
    </format>
    <format dxfId="27">
      <pivotArea dataOnly="0" labelOnly="1" outline="0" fieldPosition="0">
        <references count="11">
          <reference field="0" count="1" selected="0">
            <x v="585"/>
          </reference>
          <reference field="1" count="1" selected="0">
            <x v="270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9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26">
      <pivotArea dataOnly="0" labelOnly="1" outline="0" fieldPosition="0">
        <references count="11">
          <reference field="0" count="1" selected="0">
            <x v="628"/>
          </reference>
          <reference field="1" count="1" selected="0">
            <x v="221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5"/>
          </reference>
          <reference field="12" count="1" selected="0">
            <x v="10"/>
          </reference>
          <reference field="20" count="1">
            <x v="1"/>
          </reference>
        </references>
      </pivotArea>
    </format>
    <format dxfId="25">
      <pivotArea dataOnly="0" labelOnly="1" outline="0" fieldPosition="0">
        <references count="11">
          <reference field="0" count="1" selected="0">
            <x v="653"/>
          </reference>
          <reference field="1" count="1" selected="0">
            <x v="9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9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24">
      <pivotArea dataOnly="0" labelOnly="1" outline="0" fieldPosition="0">
        <references count="11">
          <reference field="0" count="1" selected="0">
            <x v="699"/>
          </reference>
          <reference field="1" count="1" selected="0">
            <x v="261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6"/>
          </reference>
          <reference field="12" count="1" selected="0">
            <x v="9"/>
          </reference>
          <reference field="20" count="1">
            <x v="1"/>
          </reference>
        </references>
      </pivotArea>
    </format>
    <format dxfId="23">
      <pivotArea dataOnly="0" labelOnly="1" outline="0" fieldPosition="0">
        <references count="11">
          <reference field="0" count="1" selected="0">
            <x v="707"/>
          </reference>
          <reference field="1" count="1" selected="0">
            <x v="407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9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22">
      <pivotArea dataOnly="0" labelOnly="1" outline="0" fieldPosition="0">
        <references count="11">
          <reference field="0" count="1" selected="0">
            <x v="721"/>
          </reference>
          <reference field="1" count="1" selected="0">
            <x v="135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9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21">
      <pivotArea dataOnly="0" labelOnly="1" outline="0" fieldPosition="0">
        <references count="11">
          <reference field="0" count="1" selected="0">
            <x v="747"/>
          </reference>
          <reference field="1" count="1" selected="0">
            <x v="375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5"/>
          </reference>
          <reference field="12" count="1" selected="0">
            <x v="10"/>
          </reference>
          <reference field="20" count="1">
            <x v="1"/>
          </reference>
        </references>
      </pivotArea>
    </format>
    <format dxfId="20">
      <pivotArea dataOnly="0" labelOnly="1" outline="0" fieldPosition="0">
        <references count="11">
          <reference field="0" count="1" selected="0">
            <x v="760"/>
          </reference>
          <reference field="1" count="1" selected="0">
            <x v="139"/>
          </reference>
          <reference field="2" count="1" selected="0">
            <x v="12"/>
          </reference>
          <reference field="3" count="1" selected="0">
            <x v="260"/>
          </reference>
          <reference field="4" count="1" selected="0">
            <x v="6"/>
          </reference>
          <reference field="5" count="1" selected="0">
            <x v="5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19"/>
          </reference>
          <reference field="12" count="1" selected="0">
            <x v="17"/>
          </reference>
          <reference field="20" count="1">
            <x v="1"/>
          </reference>
        </references>
      </pivotArea>
    </format>
    <format dxfId="19">
      <pivotArea dataOnly="0" labelOnly="1" outline="0" fieldPosition="0">
        <references count="11">
          <reference field="0" count="1" selected="0">
            <x v="786"/>
          </reference>
          <reference field="1" count="1" selected="0">
            <x v="421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9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18">
      <pivotArea dataOnly="0" labelOnly="1" outline="0" fieldPosition="0">
        <references count="11">
          <reference field="0" count="1" selected="0">
            <x v="789"/>
          </reference>
          <reference field="1" count="1" selected="0">
            <x v="212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6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9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17">
      <pivotArea dataOnly="0" labelOnly="1" outline="0" fieldPosition="0">
        <references count="11">
          <reference field="0" count="1" selected="0">
            <x v="797"/>
          </reference>
          <reference field="1" count="1" selected="0">
            <x v="420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9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16">
      <pivotArea dataOnly="0" labelOnly="1" outline="0" fieldPosition="0">
        <references count="11">
          <reference field="0" count="1" selected="0">
            <x v="821"/>
          </reference>
          <reference field="1" count="1" selected="0">
            <x v="363"/>
          </reference>
          <reference field="2" count="1" selected="0">
            <x v="12"/>
          </reference>
          <reference field="3" count="1" selected="0">
            <x v="700"/>
          </reference>
          <reference field="4" count="1" selected="0">
            <x v="6"/>
          </reference>
          <reference field="5" count="1" selected="0">
            <x v="0"/>
          </reference>
          <reference field="6" count="1" selected="0">
            <x v="0"/>
          </reference>
          <reference field="10" count="1" selected="0">
            <x v="142"/>
          </reference>
          <reference field="11" count="1" selected="0">
            <x v="9"/>
          </reference>
          <reference field="12" count="1" selected="0">
            <x v="5"/>
          </reference>
          <reference field="20" count="1">
            <x v="1"/>
          </reference>
        </references>
      </pivotArea>
    </format>
    <format dxfId="15">
      <pivotArea field="2" type="button" dataOnly="0" labelOnly="1" outline="0" axis="axisRow" fieldPosition="4"/>
    </format>
  </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2:Z1701"/>
  <sheetViews>
    <sheetView zoomScale="125" zoomScaleNormal="125" zoomScalePageLayoutView="125" workbookViewId="0">
      <pane xSplit="4" ySplit="2" topLeftCell="F3" activePane="bottomRight" state="frozen"/>
      <selection pane="topRight" activeCell="C1" sqref="C1"/>
      <selection pane="bottomLeft" activeCell="A3" sqref="A3"/>
      <selection pane="bottomRight" activeCell="F6" sqref="F6"/>
    </sheetView>
  </sheetViews>
  <sheetFormatPr baseColWidth="10" defaultColWidth="10.83203125" defaultRowHeight="11" x14ac:dyDescent="0"/>
  <cols>
    <col min="1" max="2" width="9.1640625" style="71" customWidth="1"/>
    <col min="3" max="3" width="13.1640625" style="72" bestFit="1" customWidth="1"/>
    <col min="4" max="4" width="11.83203125" style="72" bestFit="1" customWidth="1"/>
    <col min="5" max="5" width="14.1640625" style="84" customWidth="1"/>
    <col min="6" max="6" width="25.83203125" style="72" bestFit="1" customWidth="1"/>
    <col min="7" max="7" width="12.1640625" style="72" customWidth="1"/>
    <col min="8" max="8" width="14" style="72" bestFit="1" customWidth="1"/>
    <col min="9" max="9" width="5.1640625" style="72" customWidth="1"/>
    <col min="10" max="10" width="9.83203125" style="79" customWidth="1"/>
    <col min="11" max="12" width="8.5" style="71" customWidth="1"/>
    <col min="13" max="13" width="13.5" style="74" bestFit="1" customWidth="1"/>
    <col min="14" max="14" width="13.6640625" style="75" bestFit="1" customWidth="1"/>
    <col min="15" max="15" width="13" style="82" bestFit="1" customWidth="1"/>
    <col min="16" max="16" width="8.6640625" style="82" bestFit="1" customWidth="1"/>
    <col min="17" max="17" width="9.1640625" style="72" bestFit="1" customWidth="1"/>
    <col min="18" max="18" width="11.6640625" style="72" bestFit="1" customWidth="1"/>
    <col min="19" max="19" width="9.1640625" style="72" bestFit="1" customWidth="1"/>
    <col min="20" max="20" width="5.83203125" style="72" customWidth="1"/>
    <col min="21" max="21" width="6.5" style="72" customWidth="1"/>
    <col min="22" max="22" width="5" style="72" customWidth="1"/>
    <col min="23" max="23" width="37.5" style="96" customWidth="1"/>
    <col min="24" max="24" width="11.1640625" style="72" bestFit="1" customWidth="1"/>
    <col min="25" max="16384" width="10.83203125" style="72"/>
  </cols>
  <sheetData>
    <row r="2" spans="1:26" s="69" customFormat="1" ht="29" customHeight="1">
      <c r="A2" s="67" t="s">
        <v>62</v>
      </c>
      <c r="B2" s="67" t="s">
        <v>104</v>
      </c>
      <c r="C2" s="68" t="s">
        <v>73</v>
      </c>
      <c r="D2" s="68" t="s">
        <v>74</v>
      </c>
      <c r="E2" s="83" t="s">
        <v>75</v>
      </c>
      <c r="F2" s="68" t="s">
        <v>76</v>
      </c>
      <c r="G2" s="68" t="s">
        <v>45</v>
      </c>
      <c r="H2" s="68" t="s">
        <v>41</v>
      </c>
      <c r="I2" s="68" t="s">
        <v>48</v>
      </c>
      <c r="J2" s="68" t="s">
        <v>42</v>
      </c>
      <c r="K2" s="67" t="s">
        <v>51</v>
      </c>
      <c r="L2" s="67" t="s">
        <v>101</v>
      </c>
      <c r="M2" s="104" t="s">
        <v>72</v>
      </c>
      <c r="N2" s="69" t="s">
        <v>79</v>
      </c>
      <c r="O2" s="70" t="s">
        <v>78</v>
      </c>
      <c r="P2" s="70" t="s">
        <v>77</v>
      </c>
      <c r="Q2" s="69" t="s">
        <v>53</v>
      </c>
      <c r="R2" s="69" t="s">
        <v>54</v>
      </c>
      <c r="S2" s="69" t="s">
        <v>63</v>
      </c>
      <c r="T2" s="69" t="s">
        <v>98</v>
      </c>
      <c r="U2" s="69" t="s">
        <v>99</v>
      </c>
      <c r="V2" s="69" t="s">
        <v>100</v>
      </c>
      <c r="W2" s="95" t="s">
        <v>52</v>
      </c>
      <c r="X2" s="69" t="s">
        <v>61</v>
      </c>
      <c r="Y2" s="69" t="s">
        <v>71</v>
      </c>
      <c r="Z2" s="69" t="s">
        <v>95</v>
      </c>
    </row>
    <row r="3" spans="1:26">
      <c r="A3" s="80"/>
      <c r="B3" s="80"/>
      <c r="C3" s="72" t="s">
        <v>28</v>
      </c>
      <c r="D3" s="72" t="s">
        <v>18</v>
      </c>
      <c r="G3" s="72" t="s">
        <v>6</v>
      </c>
      <c r="H3" s="72" t="s">
        <v>57</v>
      </c>
      <c r="I3" s="72">
        <v>1</v>
      </c>
      <c r="J3" s="72"/>
      <c r="K3" s="80">
        <v>41455</v>
      </c>
      <c r="L3" s="80">
        <f t="shared" ref="L3:L31" si="0">IF(K3&lt;1," ",T3+U3+K3)</f>
        <v>41455</v>
      </c>
      <c r="M3" s="74">
        <v>41447</v>
      </c>
      <c r="N3" s="75">
        <v>59</v>
      </c>
      <c r="O3" s="72">
        <f t="shared" ref="O3:O31" si="1">(P3*I3)-N3</f>
        <v>0</v>
      </c>
      <c r="P3" s="72">
        <f>+VLOOKUP(G3,Ref!$C$2:$D$10,2,FALSE)</f>
        <v>59</v>
      </c>
      <c r="Q3" s="72" t="str">
        <f ca="1">+IF(ISBLANK(C3)," ",IF(AND(ISBLANK(M3),K3&lt;Ref!$D$1),"Validité expirée",IF(ISBLANK(M3)," ","Ok")))</f>
        <v>Ok</v>
      </c>
      <c r="R3" s="72" t="str">
        <f ca="1">+IF(ISBLANK(C3)," ",IF(AND(ISBLANK(M3),ISBLANK(Q3),K3&lt;Ref!$D$1),"Control"," "))</f>
        <v xml:space="preserve"> </v>
      </c>
      <c r="S3" s="72" t="str">
        <f ca="1">+IF(ISBLANK(M3),"Stage à programmer ",IF(M3&lt;=Ref!$D$1,"Stage Terminé","Stage à venir"))</f>
        <v>Stage Terminé</v>
      </c>
      <c r="X3" s="72" t="str">
        <f>+IF(ISBLANK(G3)," ",VLOOKUP(G3,Ref!$C$2:$E$10,3,FALSE))</f>
        <v>JT</v>
      </c>
    </row>
    <row r="4" spans="1:26">
      <c r="C4" s="72" t="s">
        <v>82</v>
      </c>
      <c r="D4" s="72" t="s">
        <v>32</v>
      </c>
      <c r="G4" s="72" t="s">
        <v>6</v>
      </c>
      <c r="H4" s="74" t="s">
        <v>58</v>
      </c>
      <c r="I4" s="72">
        <v>1</v>
      </c>
      <c r="J4" s="72"/>
      <c r="L4" s="80" t="str">
        <f t="shared" si="0"/>
        <v xml:space="preserve"> </v>
      </c>
      <c r="M4" s="74">
        <v>41461</v>
      </c>
      <c r="N4" s="75">
        <f>+P4*I4</f>
        <v>59</v>
      </c>
      <c r="O4" s="72">
        <f t="shared" si="1"/>
        <v>0</v>
      </c>
      <c r="P4" s="72">
        <f>+VLOOKUP(G4,Ref!$C$2:$D$10,2,FALSE)</f>
        <v>59</v>
      </c>
      <c r="Q4" s="72" t="str">
        <f ca="1">+IF(ISBLANK(C4)," ",IF(AND(ISBLANK(M4),K4&lt;Ref!$D$1),"Validité expirée",IF(ISBLANK(M4)," ","Ok")))</f>
        <v>Ok</v>
      </c>
      <c r="R4" s="72" t="str">
        <f ca="1">+IF(ISBLANK(C4)," ",IF(AND(ISBLANK(M4),ISBLANK(Q4),K4&lt;Ref!$D$1),"Control"," "))</f>
        <v xml:space="preserve"> </v>
      </c>
      <c r="S4" s="72" t="str">
        <f ca="1">+IF(ISBLANK(M4),"Stage à programmer ",IF(M4&lt;=Ref!$D$1,"Stage Terminé","Stage à venir"))</f>
        <v>Stage Terminé</v>
      </c>
      <c r="X4" s="72" t="str">
        <f>+IF(ISBLANK(G4)," ",VLOOKUP(G4,Ref!$C$2:$E$10,3,FALSE))</f>
        <v>JT</v>
      </c>
    </row>
    <row r="5" spans="1:26" ht="13">
      <c r="A5" s="71">
        <v>41488</v>
      </c>
      <c r="B5" s="71" t="s">
        <v>107</v>
      </c>
      <c r="C5" s="72" t="s">
        <v>88</v>
      </c>
      <c r="D5" s="86" t="s">
        <v>86</v>
      </c>
      <c r="E5" s="87"/>
      <c r="F5" s="86"/>
      <c r="G5" s="72" t="s">
        <v>6</v>
      </c>
      <c r="H5" s="72" t="s">
        <v>84</v>
      </c>
      <c r="I5" s="72">
        <v>2</v>
      </c>
      <c r="J5" s="105" t="s">
        <v>97</v>
      </c>
      <c r="K5" s="106">
        <v>41593</v>
      </c>
      <c r="L5" s="80">
        <f t="shared" si="0"/>
        <v>41683</v>
      </c>
      <c r="M5" s="106"/>
      <c r="N5" s="75">
        <v>118</v>
      </c>
      <c r="O5" s="72">
        <f t="shared" si="1"/>
        <v>0</v>
      </c>
      <c r="P5" s="72">
        <f>+VLOOKUP(G5,Ref!$C$2:$D$10,2,FALSE)</f>
        <v>59</v>
      </c>
      <c r="Q5" s="72" t="str">
        <f ca="1">+IF(ISBLANK(C5)," ",IF(AND(ISBLANK(M5),K5&lt;Ref!$D$1),"Validité expirée",IF(ISBLANK(M5)," ","Ok")))</f>
        <v xml:space="preserve"> </v>
      </c>
      <c r="R5" s="72" t="str">
        <f ca="1">+IF(ISBLANK(C5)," ",IF(AND(ISBLANK(M5),ISBLANK(Q5),K5&lt;Ref!$D$1),"Control"," "))</f>
        <v xml:space="preserve"> </v>
      </c>
      <c r="S5" s="72" t="str">
        <f>+IF(ISBLANK(M5),"Stage à programmer ",IF(M5&lt;=Ref!$D$1,"Stage Terminé","Stage à venir"))</f>
        <v xml:space="preserve">Stage à programmer </v>
      </c>
      <c r="U5" s="72">
        <v>90</v>
      </c>
      <c r="V5" s="72">
        <v>2</v>
      </c>
      <c r="W5" s="125"/>
      <c r="X5" s="72" t="str">
        <f>+IF(ISBLANK(G5)," ",VLOOKUP(G5,Ref!$C$2:$E$10,3,FALSE))</f>
        <v>JT</v>
      </c>
    </row>
    <row r="6" spans="1:26">
      <c r="A6" s="80"/>
      <c r="B6" s="80"/>
      <c r="C6" s="72" t="s">
        <v>136</v>
      </c>
      <c r="D6" s="72" t="s">
        <v>22</v>
      </c>
      <c r="G6" s="72" t="s">
        <v>6</v>
      </c>
      <c r="H6" s="72" t="s">
        <v>57</v>
      </c>
      <c r="I6" s="72">
        <v>1</v>
      </c>
      <c r="J6" s="72"/>
      <c r="K6" s="80">
        <v>41455</v>
      </c>
      <c r="L6" s="80">
        <f t="shared" si="0"/>
        <v>41455</v>
      </c>
      <c r="M6" s="74">
        <v>41376</v>
      </c>
      <c r="N6" s="75">
        <v>59</v>
      </c>
      <c r="O6" s="72">
        <f t="shared" si="1"/>
        <v>0</v>
      </c>
      <c r="P6" s="72">
        <f>+VLOOKUP(G6,Ref!$C$2:$D$10,2,FALSE)</f>
        <v>59</v>
      </c>
      <c r="Q6" s="72" t="str">
        <f ca="1">+IF(ISBLANK(C6)," ",IF(AND(ISBLANK(M6),K6&lt;Ref!$D$1),"Validité expirée",IF(ISBLANK(M6)," ","Ok")))</f>
        <v>Ok</v>
      </c>
      <c r="R6" s="72" t="str">
        <f ca="1">+IF(ISBLANK(C6)," ",IF(AND(ISBLANK(M6),ISBLANK(Q6),K6&lt;Ref!$D$1),"Control"," "))</f>
        <v xml:space="preserve"> </v>
      </c>
      <c r="S6" s="72" t="str">
        <f ca="1">+IF(ISBLANK(M6),"Stage à programmer ",IF(M6&lt;=Ref!$D$1,"Stage Terminé","Stage à venir"))</f>
        <v>Stage Terminé</v>
      </c>
      <c r="W6" s="125"/>
      <c r="X6" s="72" t="str">
        <f>+IF(ISBLANK(G6)," ",VLOOKUP(G6,Ref!$C$2:$E$10,3,FALSE))</f>
        <v>JT</v>
      </c>
    </row>
    <row r="7" spans="1:26">
      <c r="C7" s="72" t="s">
        <v>135</v>
      </c>
      <c r="D7" s="72" t="s">
        <v>89</v>
      </c>
      <c r="G7" s="72" t="s">
        <v>34</v>
      </c>
      <c r="H7" s="72" t="s">
        <v>84</v>
      </c>
      <c r="I7" s="72">
        <v>1</v>
      </c>
      <c r="J7" s="72"/>
      <c r="L7" s="80" t="str">
        <f t="shared" si="0"/>
        <v xml:space="preserve"> </v>
      </c>
      <c r="M7" s="74">
        <v>41194</v>
      </c>
      <c r="N7" s="75">
        <f>+P7</f>
        <v>49</v>
      </c>
      <c r="O7" s="72">
        <f t="shared" si="1"/>
        <v>0</v>
      </c>
      <c r="P7" s="72">
        <f>+VLOOKUP(G7,Ref!$C$2:$D$10,2,FALSE)</f>
        <v>49</v>
      </c>
      <c r="Q7" s="72" t="str">
        <f ca="1">+IF(ISBLANK(C7)," ",IF(AND(ISBLANK(M7),K7&lt;Ref!$D$1),"Validité expirée",IF(ISBLANK(M7)," ","Ok")))</f>
        <v>Ok</v>
      </c>
      <c r="R7" s="72" t="str">
        <f ca="1">+IF(ISBLANK(C7)," ",IF(AND(ISBLANK(M7),ISBLANK(Q7),K7&lt;Ref!$D$1),"Control"," "))</f>
        <v xml:space="preserve"> </v>
      </c>
      <c r="S7" s="72" t="str">
        <f ca="1">+IF(ISBLANK(M7),"Stage à programmer ",IF(M7&lt;=Ref!$D$1,"Stage Terminé","Stage à venir"))</f>
        <v>Stage Terminé</v>
      </c>
      <c r="W7" s="125"/>
      <c r="X7" s="72" t="str">
        <f>+IF(ISBLANK(G7)," ",VLOOKUP(G7,Ref!$C$2:$E$10,3,FALSE))</f>
        <v>JT</v>
      </c>
    </row>
    <row r="8" spans="1:26">
      <c r="C8" s="72" t="s">
        <v>137</v>
      </c>
      <c r="D8" s="72" t="s">
        <v>5</v>
      </c>
      <c r="F8" s="73"/>
      <c r="G8" s="72" t="s">
        <v>31</v>
      </c>
      <c r="H8" s="74" t="s">
        <v>58</v>
      </c>
      <c r="I8" s="72">
        <v>1</v>
      </c>
      <c r="J8" s="72"/>
      <c r="L8" s="80" t="str">
        <f t="shared" si="0"/>
        <v xml:space="preserve"> </v>
      </c>
      <c r="O8" s="72">
        <f t="shared" si="1"/>
        <v>69</v>
      </c>
      <c r="P8" s="72">
        <f>+VLOOKUP(G8,Ref!$C$2:$D$10,2,FALSE)</f>
        <v>69</v>
      </c>
      <c r="Q8" s="72" t="str">
        <f ca="1">+IF(ISBLANK(C8)," ",IF(AND(ISBLANK(M8),K8&lt;Ref!$D$1),"Validité expirée",IF(ISBLANK(M8)," ","Ok")))</f>
        <v>Validité expirée</v>
      </c>
      <c r="R8" s="72" t="str">
        <f ca="1">+IF(ISBLANK(C8)," ",IF(AND(ISBLANK(M8),ISBLANK(Q8),K8&lt;Ref!$D$1),"Control"," "))</f>
        <v xml:space="preserve"> </v>
      </c>
      <c r="S8" s="72" t="str">
        <f>+IF(ISBLANK(M8),"Stage à programmer ",IF(M8&lt;=Ref!$D$1,"Stage Terminé","Stage à venir"))</f>
        <v xml:space="preserve">Stage à programmer </v>
      </c>
      <c r="X8" s="72" t="str">
        <f>+IF(ISBLANK(G8)," ",VLOOKUP(G8,Ref!$C$2:$E$10,3,FALSE))</f>
        <v>JT</v>
      </c>
    </row>
    <row r="9" spans="1:26">
      <c r="A9" s="71">
        <v>41477</v>
      </c>
      <c r="B9" s="71" t="s">
        <v>107</v>
      </c>
      <c r="C9" s="72" t="s">
        <v>37</v>
      </c>
      <c r="D9" s="72" t="s">
        <v>19</v>
      </c>
      <c r="E9" s="87"/>
      <c r="F9" s="86"/>
      <c r="G9" s="72" t="s">
        <v>31</v>
      </c>
      <c r="H9" s="72" t="s">
        <v>57</v>
      </c>
      <c r="I9" s="72">
        <v>1</v>
      </c>
      <c r="J9" s="72"/>
      <c r="K9" s="71">
        <v>41639</v>
      </c>
      <c r="L9" s="80">
        <f t="shared" si="0"/>
        <v>41639</v>
      </c>
      <c r="M9" s="88">
        <v>41537</v>
      </c>
      <c r="N9" s="75">
        <v>69</v>
      </c>
      <c r="O9" s="72">
        <f t="shared" si="1"/>
        <v>0</v>
      </c>
      <c r="P9" s="72">
        <f>+VLOOKUP(G9,Ref!$C$2:$D$10,2,FALSE)</f>
        <v>69</v>
      </c>
      <c r="Q9" s="72" t="str">
        <f ca="1">+IF(ISBLANK(C9)," ",IF(AND(ISBLANK(M9),K9&lt;Ref!$D$1),"Validité expirée",IF(ISBLANK(M9)," ","Ok")))</f>
        <v>Ok</v>
      </c>
      <c r="R9" s="72" t="str">
        <f ca="1">+IF(ISBLANK(C9)," ",IF(AND(ISBLANK(M9),ISBLANK(Q9),K9&lt;Ref!$D$1),"Control"," "))</f>
        <v xml:space="preserve"> </v>
      </c>
      <c r="S9" s="72" t="str">
        <f ca="1">+IF(ISBLANK(M9),"Stage à programmer ",IF(M9&lt;=Ref!$D$1,"Stage Terminé","Stage à venir"))</f>
        <v>Stage à venir</v>
      </c>
      <c r="X9" s="72" t="str">
        <f>+IF(ISBLANK(G9)," ",VLOOKUP(G9,Ref!$C$2:$E$10,3,FALSE))</f>
        <v>JT</v>
      </c>
    </row>
    <row r="10" spans="1:26">
      <c r="B10" s="71" t="s">
        <v>107</v>
      </c>
      <c r="C10" s="76" t="s">
        <v>138</v>
      </c>
      <c r="D10" s="76" t="s">
        <v>27</v>
      </c>
      <c r="E10" s="85"/>
      <c r="F10" s="76"/>
      <c r="G10" s="72" t="s">
        <v>34</v>
      </c>
      <c r="H10" s="72" t="s">
        <v>57</v>
      </c>
      <c r="I10" s="76">
        <v>1</v>
      </c>
      <c r="J10" s="76"/>
      <c r="K10" s="71">
        <v>41517</v>
      </c>
      <c r="L10" s="80">
        <f t="shared" si="0"/>
        <v>41517</v>
      </c>
      <c r="M10" s="77"/>
      <c r="N10" s="81">
        <v>49</v>
      </c>
      <c r="O10" s="72">
        <f t="shared" si="1"/>
        <v>0</v>
      </c>
      <c r="P10" s="72">
        <f>+VLOOKUP(G10,Ref!$C$2:$D$10,2,FALSE)</f>
        <v>49</v>
      </c>
      <c r="Q10" s="72" t="str">
        <f ca="1">+IF(ISBLANK(C10)," ",IF(AND(ISBLANK(M10),K10&lt;Ref!$D$1),"Validité expirée",IF(ISBLANK(M10)," ","Ok")))</f>
        <v xml:space="preserve"> </v>
      </c>
      <c r="R10" s="72" t="str">
        <f ca="1">+IF(ISBLANK(C10)," ",IF(AND(ISBLANK(M10),ISBLANK(Q10),K10&lt;Ref!$D$1),"Control"," "))</f>
        <v xml:space="preserve"> </v>
      </c>
      <c r="S10" s="72" t="str">
        <f>+IF(ISBLANK(M10),"Stage à programmer ",IF(M10&lt;=Ref!$D$1,"Stage Terminé","Stage à venir"))</f>
        <v xml:space="preserve">Stage à programmer </v>
      </c>
      <c r="X10" s="72" t="str">
        <f>+IF(ISBLANK(G10)," ",VLOOKUP(G10,Ref!$C$2:$E$10,3,FALSE))</f>
        <v>JT</v>
      </c>
    </row>
    <row r="11" spans="1:26">
      <c r="A11" s="80"/>
      <c r="B11" s="80"/>
      <c r="C11" s="72" t="s">
        <v>139</v>
      </c>
      <c r="D11" s="72" t="s">
        <v>20</v>
      </c>
      <c r="G11" s="72" t="s">
        <v>6</v>
      </c>
      <c r="H11" s="72" t="s">
        <v>57</v>
      </c>
      <c r="I11" s="72">
        <v>1</v>
      </c>
      <c r="J11" s="72"/>
      <c r="K11" s="80">
        <v>41455</v>
      </c>
      <c r="L11" s="80">
        <f t="shared" si="0"/>
        <v>41455</v>
      </c>
      <c r="M11" s="74">
        <v>41335</v>
      </c>
      <c r="N11" s="75">
        <f>+P11</f>
        <v>59</v>
      </c>
      <c r="O11" s="72">
        <f t="shared" si="1"/>
        <v>0</v>
      </c>
      <c r="P11" s="72">
        <f>+VLOOKUP(G11,Ref!$C$2:$D$10,2,FALSE)</f>
        <v>59</v>
      </c>
      <c r="Q11" s="72" t="str">
        <f ca="1">+IF(ISBLANK(C11)," ",IF(AND(ISBLANK(M11),K11&lt;Ref!$D$1),"Validité expirée",IF(ISBLANK(M11)," ","Ok")))</f>
        <v>Ok</v>
      </c>
      <c r="R11" s="72" t="str">
        <f ca="1">+IF(ISBLANK(C11)," ",IF(AND(ISBLANK(M11),ISBLANK(Q11),K11&lt;Ref!$D$1),"Control"," "))</f>
        <v xml:space="preserve"> </v>
      </c>
      <c r="S11" s="72" t="str">
        <f ca="1">+IF(ISBLANK(M11),"Stage à programmer ",IF(M11&lt;=Ref!$D$1,"Stage Terminé","Stage à venir"))</f>
        <v>Stage Terminé</v>
      </c>
      <c r="X11" s="72" t="str">
        <f>+IF(ISBLANK(G11)," ",VLOOKUP(G11,Ref!$C$2:$E$10,3,FALSE))</f>
        <v>JT</v>
      </c>
    </row>
    <row r="12" spans="1:26">
      <c r="B12" s="71" t="s">
        <v>106</v>
      </c>
      <c r="C12" s="72" t="s">
        <v>139</v>
      </c>
      <c r="D12" s="72" t="s">
        <v>20</v>
      </c>
      <c r="G12" s="72" t="s">
        <v>31</v>
      </c>
      <c r="H12" s="72" t="s">
        <v>57</v>
      </c>
      <c r="I12" s="72">
        <v>1</v>
      </c>
      <c r="J12" s="72"/>
      <c r="K12" s="71">
        <v>41639</v>
      </c>
      <c r="L12" s="80">
        <f t="shared" si="0"/>
        <v>41639</v>
      </c>
      <c r="N12" s="75">
        <v>49.5</v>
      </c>
      <c r="O12" s="72">
        <f t="shared" si="1"/>
        <v>19.5</v>
      </c>
      <c r="P12" s="72">
        <f>+VLOOKUP(G12,Ref!$C$2:$D$10,2,FALSE)</f>
        <v>69</v>
      </c>
      <c r="Q12" s="72" t="str">
        <f ca="1">+IF(ISBLANK(C12)," ",IF(AND(ISBLANK(M12),K12&lt;Ref!$D$1),"Validité expirée",IF(ISBLANK(M12)," ","Ok")))</f>
        <v xml:space="preserve"> </v>
      </c>
      <c r="R12" s="72" t="str">
        <f ca="1">+IF(ISBLANK(C12)," ",IF(AND(ISBLANK(M12),ISBLANK(Q12),K12&lt;Ref!$D$1),"Control"," "))</f>
        <v xml:space="preserve"> </v>
      </c>
      <c r="S12" s="72" t="str">
        <f>+IF(ISBLANK(M12),"Stage à programmer ",IF(M12&lt;=Ref!$D$1,"Stage Terminé","Stage à venir"))</f>
        <v xml:space="preserve">Stage à programmer </v>
      </c>
      <c r="X12" s="72" t="str">
        <f>+IF(ISBLANK(G12)," ",VLOOKUP(G12,Ref!$C$2:$E$10,3,FALSE))</f>
        <v>JT</v>
      </c>
    </row>
    <row r="13" spans="1:26">
      <c r="C13" s="72" t="s">
        <v>140</v>
      </c>
      <c r="D13" s="72" t="s">
        <v>11</v>
      </c>
      <c r="G13" s="72" t="s">
        <v>46</v>
      </c>
      <c r="H13" s="74" t="s">
        <v>58</v>
      </c>
      <c r="I13" s="72">
        <v>1</v>
      </c>
      <c r="J13" s="74"/>
      <c r="L13" s="80" t="str">
        <f t="shared" si="0"/>
        <v xml:space="preserve"> </v>
      </c>
      <c r="M13" s="74">
        <v>41252</v>
      </c>
      <c r="N13" s="75">
        <f>+P13*I13</f>
        <v>49</v>
      </c>
      <c r="O13" s="72">
        <f t="shared" si="1"/>
        <v>0</v>
      </c>
      <c r="P13" s="72">
        <f>+VLOOKUP(G13,Ref!$C$2:$D$10,2,FALSE)</f>
        <v>49</v>
      </c>
      <c r="Q13" s="72" t="str">
        <f ca="1">+IF(ISBLANK(C13)," ",IF(AND(ISBLANK(M13),K13&lt;Ref!$D$1),"Validité expirée",IF(ISBLANK(M13)," ","Ok")))</f>
        <v>Ok</v>
      </c>
      <c r="R13" s="72" t="str">
        <f ca="1">+IF(ISBLANK(C13)," ",IF(AND(ISBLANK(M13),ISBLANK(Q13),K13&lt;Ref!$D$1),"Control"," "))</f>
        <v xml:space="preserve"> </v>
      </c>
      <c r="S13" s="72" t="str">
        <f ca="1">+IF(ISBLANK(M13),"Stage à programmer ",IF(M13&lt;=Ref!$D$1,"Stage Terminé","Stage à venir"))</f>
        <v>Stage Terminé</v>
      </c>
      <c r="X13" s="72" t="str">
        <f>+IF(ISBLANK(G13)," ",VLOOKUP(G13,Ref!$C$2:$E$10,3,FALSE))</f>
        <v>JT</v>
      </c>
    </row>
    <row r="14" spans="1:26">
      <c r="A14" s="80"/>
      <c r="C14" s="72" t="s">
        <v>141</v>
      </c>
      <c r="D14" s="72" t="s">
        <v>16</v>
      </c>
      <c r="F14" s="73"/>
      <c r="G14" s="72" t="s">
        <v>31</v>
      </c>
      <c r="H14" s="72" t="s">
        <v>57</v>
      </c>
      <c r="I14" s="72">
        <v>1</v>
      </c>
      <c r="J14" s="72"/>
      <c r="K14" s="80">
        <v>41455</v>
      </c>
      <c r="L14" s="80">
        <f t="shared" si="0"/>
        <v>41455</v>
      </c>
      <c r="M14" s="74">
        <v>41349</v>
      </c>
      <c r="N14" s="75">
        <v>49.5</v>
      </c>
      <c r="O14" s="72">
        <f t="shared" si="1"/>
        <v>19.5</v>
      </c>
      <c r="P14" s="72">
        <f>+VLOOKUP(G14,Ref!$C$2:$D$10,2,FALSE)</f>
        <v>69</v>
      </c>
      <c r="Q14" s="72" t="str">
        <f ca="1">+IF(ISBLANK(C14)," ",IF(AND(ISBLANK(M14),K14&lt;Ref!$D$1),"Validité expirée",IF(ISBLANK(M14)," ","Ok")))</f>
        <v>Ok</v>
      </c>
      <c r="R14" s="72" t="str">
        <f ca="1">+IF(ISBLANK(C14)," ",IF(AND(ISBLANK(M14),ISBLANK(Q14),K14&lt;Ref!$D$1),"Control"," "))</f>
        <v xml:space="preserve"> </v>
      </c>
      <c r="S14" s="72" t="str">
        <f ca="1">+IF(ISBLANK(M14),"Stage à programmer ",IF(M14&lt;=Ref!$D$1,"Stage Terminé","Stage à venir"))</f>
        <v>Stage Terminé</v>
      </c>
      <c r="X14" s="72" t="str">
        <f>+IF(ISBLANK(G14)," ",VLOOKUP(G14,Ref!$C$2:$E$10,3,FALSE))</f>
        <v>JT</v>
      </c>
    </row>
    <row r="15" spans="1:26">
      <c r="C15" s="72" t="s">
        <v>141</v>
      </c>
      <c r="D15" s="72" t="s">
        <v>87</v>
      </c>
      <c r="G15" s="72" t="s">
        <v>34</v>
      </c>
      <c r="H15" s="72" t="s">
        <v>84</v>
      </c>
      <c r="I15" s="72">
        <v>1</v>
      </c>
      <c r="J15" s="72"/>
      <c r="L15" s="80" t="str">
        <f t="shared" si="0"/>
        <v xml:space="preserve"> </v>
      </c>
      <c r="M15" s="74">
        <v>41278</v>
      </c>
      <c r="N15" s="75">
        <f>+P15</f>
        <v>49</v>
      </c>
      <c r="O15" s="72">
        <f t="shared" si="1"/>
        <v>0</v>
      </c>
      <c r="P15" s="72">
        <f>+VLOOKUP(G15,Ref!$C$2:$D$10,2,FALSE)</f>
        <v>49</v>
      </c>
      <c r="Q15" s="72" t="str">
        <f ca="1">+IF(ISBLANK(C15)," ",IF(AND(ISBLANK(M15),K15&lt;Ref!$D$1),"Validité expirée",IF(ISBLANK(M15)," ","Ok")))</f>
        <v>Ok</v>
      </c>
      <c r="R15" s="72" t="str">
        <f ca="1">+IF(ISBLANK(C15)," ",IF(AND(ISBLANK(M15),ISBLANK(Q15),K15&lt;Ref!$D$1),"Control"," "))</f>
        <v xml:space="preserve"> </v>
      </c>
      <c r="S15" s="72" t="str">
        <f ca="1">+IF(ISBLANK(M15),"Stage à programmer ",IF(M15&lt;=Ref!$D$1,"Stage Terminé","Stage à venir"))</f>
        <v>Stage Terminé</v>
      </c>
      <c r="X15" s="72" t="str">
        <f>+IF(ISBLANK(G15)," ",VLOOKUP(G15,Ref!$C$2:$E$10,3,FALSE))</f>
        <v>JT</v>
      </c>
    </row>
    <row r="16" spans="1:26">
      <c r="C16" s="72" t="s">
        <v>141</v>
      </c>
      <c r="D16" s="72" t="s">
        <v>90</v>
      </c>
      <c r="G16" s="72" t="s">
        <v>6</v>
      </c>
      <c r="H16" s="74" t="s">
        <v>84</v>
      </c>
      <c r="I16" s="72">
        <v>1</v>
      </c>
      <c r="J16" s="72" t="s">
        <v>36</v>
      </c>
      <c r="L16" s="80" t="str">
        <f t="shared" si="0"/>
        <v xml:space="preserve"> </v>
      </c>
      <c r="M16" s="74">
        <v>41489</v>
      </c>
      <c r="N16" s="75">
        <f>+P16</f>
        <v>59</v>
      </c>
      <c r="O16" s="72">
        <f t="shared" si="1"/>
        <v>0</v>
      </c>
      <c r="P16" s="72">
        <f>+VLOOKUP(G16,Ref!$C$2:$D$10,2,FALSE)</f>
        <v>59</v>
      </c>
      <c r="Q16" s="72" t="str">
        <f ca="1">+IF(ISBLANK(C16)," ",IF(AND(ISBLANK(M16),K16&lt;Ref!$D$1),"Validité expirée",IF(ISBLANK(M16)," ","Ok")))</f>
        <v>Ok</v>
      </c>
      <c r="R16" s="72" t="str">
        <f ca="1">+IF(ISBLANK(C16)," ",IF(AND(ISBLANK(M16),ISBLANK(Q16),K16&lt;Ref!$D$1),"Control"," "))</f>
        <v xml:space="preserve"> </v>
      </c>
      <c r="S16" s="72" t="str">
        <f ca="1">+IF(ISBLANK(M16),"Stage à programmer ",IF(M16&lt;=Ref!$D$1,"Stage Terminé","Stage à venir"))</f>
        <v>Stage Terminé</v>
      </c>
      <c r="U16" s="72">
        <v>1</v>
      </c>
      <c r="V16" s="72">
        <v>1</v>
      </c>
      <c r="X16" s="72" t="str">
        <f>+IF(ISBLANK(G16)," ",VLOOKUP(G16,Ref!$C$2:$E$10,3,FALSE))</f>
        <v>JT</v>
      </c>
    </row>
    <row r="17" spans="1:24">
      <c r="C17" s="72" t="s">
        <v>142</v>
      </c>
      <c r="D17" s="72" t="s">
        <v>4</v>
      </c>
      <c r="G17" s="72" t="s">
        <v>13</v>
      </c>
      <c r="H17" s="72" t="s">
        <v>57</v>
      </c>
      <c r="I17" s="72">
        <v>1</v>
      </c>
      <c r="J17" s="72"/>
      <c r="K17" s="71">
        <v>41394</v>
      </c>
      <c r="L17" s="80">
        <f t="shared" si="0"/>
        <v>41394</v>
      </c>
      <c r="N17" s="75">
        <f>+P17</f>
        <v>69</v>
      </c>
      <c r="O17" s="72">
        <f t="shared" si="1"/>
        <v>0</v>
      </c>
      <c r="P17" s="72">
        <f>+VLOOKUP(G17,Ref!$C$2:$D$10,2,FALSE)</f>
        <v>69</v>
      </c>
      <c r="Q17" s="72" t="str">
        <f ca="1">+IF(ISBLANK(C17)," ",IF(AND(ISBLANK(M17),K17&lt;Ref!$D$1),"Validité expirée",IF(ISBLANK(M17)," ","Ok")))</f>
        <v>Validité expirée</v>
      </c>
      <c r="R17" s="72" t="str">
        <f ca="1">+IF(ISBLANK(C17)," ",IF(AND(ISBLANK(M17),ISBLANK(Q17),K17&lt;Ref!$D$1),"Control"," "))</f>
        <v xml:space="preserve"> </v>
      </c>
      <c r="S17" s="72" t="str">
        <f>+IF(ISBLANK(M17),"Stage à programmer ",IF(M17&lt;=Ref!$D$1,"Stage Terminé","Stage à venir"))</f>
        <v xml:space="preserve">Stage à programmer </v>
      </c>
      <c r="X17" s="72" t="str">
        <f>+IF(ISBLANK(G17)," ",VLOOKUP(G17,Ref!$C$2:$E$10,3,FALSE))</f>
        <v>JT</v>
      </c>
    </row>
    <row r="18" spans="1:24">
      <c r="A18" s="80"/>
      <c r="B18" s="71" t="s">
        <v>106</v>
      </c>
      <c r="C18" s="76" t="s">
        <v>143</v>
      </c>
      <c r="D18" s="76" t="s">
        <v>40</v>
      </c>
      <c r="E18" s="85"/>
      <c r="F18" s="76"/>
      <c r="G18" s="72" t="s">
        <v>34</v>
      </c>
      <c r="H18" s="72" t="s">
        <v>84</v>
      </c>
      <c r="I18" s="76">
        <v>1</v>
      </c>
      <c r="J18" s="72"/>
      <c r="K18" s="80"/>
      <c r="L18" s="80" t="str">
        <f t="shared" si="0"/>
        <v xml:space="preserve"> </v>
      </c>
      <c r="M18" s="77">
        <v>41530</v>
      </c>
      <c r="N18" s="75">
        <f>+P18</f>
        <v>49</v>
      </c>
      <c r="O18" s="72">
        <f t="shared" si="1"/>
        <v>0</v>
      </c>
      <c r="P18" s="72">
        <f>+VLOOKUP(G18,Ref!$C$2:$D$10,2,FALSE)</f>
        <v>49</v>
      </c>
      <c r="Q18" s="72" t="str">
        <f ca="1">+IF(ISBLANK(C18)," ",IF(AND(ISBLANK(M18),K18&lt;Ref!$D$1),"Validité expirée",IF(ISBLANK(M18)," ","Ok")))</f>
        <v>Ok</v>
      </c>
      <c r="R18" s="72" t="str">
        <f ca="1">+IF(ISBLANK(C18)," ",IF(AND(ISBLANK(M18),ISBLANK(Q18),K18&lt;Ref!$D$1),"Control"," "))</f>
        <v xml:space="preserve"> </v>
      </c>
      <c r="S18" s="72" t="str">
        <f ca="1">+IF(ISBLANK(M18),"Stage à programmer ",IF(M18&lt;=Ref!$D$1,"Stage Terminé","Stage à venir"))</f>
        <v>Stage à venir</v>
      </c>
      <c r="X18" s="72" t="str">
        <f>+IF(ISBLANK(G18)," ",VLOOKUP(G18,Ref!$C$2:$E$10,3,FALSE))</f>
        <v>JT</v>
      </c>
    </row>
    <row r="19" spans="1:24">
      <c r="C19" s="72" t="s">
        <v>144</v>
      </c>
      <c r="D19" s="72" t="s">
        <v>26</v>
      </c>
      <c r="G19" s="72" t="s">
        <v>6</v>
      </c>
      <c r="H19" s="72" t="s">
        <v>57</v>
      </c>
      <c r="I19" s="72">
        <v>1</v>
      </c>
      <c r="J19" s="72"/>
      <c r="K19" s="71">
        <v>41486</v>
      </c>
      <c r="L19" s="80">
        <f t="shared" si="0"/>
        <v>41486</v>
      </c>
      <c r="M19" s="74">
        <v>41460</v>
      </c>
      <c r="N19" s="75">
        <v>59</v>
      </c>
      <c r="O19" s="72">
        <f t="shared" si="1"/>
        <v>0</v>
      </c>
      <c r="P19" s="72">
        <f>+VLOOKUP(G19,Ref!$C$2:$D$10,2,FALSE)</f>
        <v>59</v>
      </c>
      <c r="Q19" s="72" t="str">
        <f ca="1">+IF(ISBLANK(C19)," ",IF(AND(ISBLANK(M19),K19&lt;Ref!$D$1),"Validité expirée",IF(ISBLANK(M19)," ","Ok")))</f>
        <v>Ok</v>
      </c>
      <c r="R19" s="72" t="str">
        <f ca="1">+IF(ISBLANK(C19)," ",IF(AND(ISBLANK(M19),ISBLANK(Q19),K19&lt;Ref!$D$1),"Control"," "))</f>
        <v xml:space="preserve"> </v>
      </c>
      <c r="S19" s="72" t="str">
        <f ca="1">+IF(ISBLANK(M19),"Stage à programmer ",IF(M19&lt;=Ref!$D$1,"Stage Terminé","Stage à venir"))</f>
        <v>Stage Terminé</v>
      </c>
      <c r="X19" s="72" t="str">
        <f>+IF(ISBLANK(G19)," ",VLOOKUP(G19,Ref!$C$2:$E$10,3,FALSE))</f>
        <v>JT</v>
      </c>
    </row>
    <row r="20" spans="1:24">
      <c r="C20" s="72" t="s">
        <v>25</v>
      </c>
      <c r="D20" s="72" t="s">
        <v>85</v>
      </c>
      <c r="H20" s="74" t="s">
        <v>58</v>
      </c>
      <c r="I20" s="72">
        <v>1</v>
      </c>
      <c r="J20" s="72"/>
      <c r="L20" s="80" t="str">
        <f t="shared" si="0"/>
        <v xml:space="preserve"> </v>
      </c>
      <c r="N20" s="75">
        <v>10</v>
      </c>
      <c r="O20" s="72">
        <f t="shared" si="1"/>
        <v>-10</v>
      </c>
      <c r="P20" s="72">
        <v>0</v>
      </c>
      <c r="Q20" s="72" t="str">
        <f ca="1">+IF(ISBLANK(C20)," ",IF(AND(ISBLANK(M20),K20&lt;Ref!$D$1),"Validité expirée",IF(ISBLANK(M20)," ","Ok")))</f>
        <v>Validité expirée</v>
      </c>
      <c r="R20" s="72" t="str">
        <f ca="1">+IF(ISBLANK(C20)," ",IF(AND(ISBLANK(M20),ISBLANK(Q20),K20&lt;Ref!$D$1),"Control"," "))</f>
        <v xml:space="preserve"> </v>
      </c>
      <c r="S20" s="72" t="str">
        <f>+IF(ISBLANK(M20),"Stage à programmer ",IF(M20&lt;=Ref!$D$1,"Stage Terminé","Stage à venir"))</f>
        <v xml:space="preserve">Stage à programmer </v>
      </c>
      <c r="X20" s="72" t="str">
        <f>+IF(ISBLANK(G20)," ",VLOOKUP(G20,Ref!$C$2:$E$10,3,FALSE))</f>
        <v xml:space="preserve"> </v>
      </c>
    </row>
    <row r="21" spans="1:24">
      <c r="A21" s="71">
        <v>41473</v>
      </c>
      <c r="B21" s="71" t="s">
        <v>107</v>
      </c>
      <c r="C21" s="72" t="s">
        <v>145</v>
      </c>
      <c r="D21" s="72" t="s">
        <v>12</v>
      </c>
      <c r="G21" s="72" t="s">
        <v>6</v>
      </c>
      <c r="H21" s="72" t="s">
        <v>57</v>
      </c>
      <c r="I21" s="72">
        <v>1</v>
      </c>
      <c r="J21" s="72"/>
      <c r="K21" s="80">
        <v>41455</v>
      </c>
      <c r="L21" s="80">
        <f t="shared" si="0"/>
        <v>41455</v>
      </c>
      <c r="M21" s="88">
        <v>41523</v>
      </c>
      <c r="N21" s="75">
        <v>59</v>
      </c>
      <c r="O21" s="72">
        <f t="shared" si="1"/>
        <v>0</v>
      </c>
      <c r="P21" s="72">
        <f>+VLOOKUP(G21,Ref!$C$2:$D$10,2,FALSE)</f>
        <v>59</v>
      </c>
      <c r="Q21" s="72" t="str">
        <f ca="1">+IF(ISBLANK(C21)," ",IF(AND(ISBLANK(M21),K21&lt;Ref!$D$1),"Validité expirée",IF(ISBLANK(M21)," ","Ok")))</f>
        <v>Ok</v>
      </c>
      <c r="R21" s="72" t="str">
        <f ca="1">+IF(ISBLANK(C21)," ",IF(AND(ISBLANK(M21),ISBLANK(Q21),K21&lt;Ref!$D$1),"Control"," "))</f>
        <v xml:space="preserve"> </v>
      </c>
      <c r="S21" s="72" t="str">
        <f ca="1">+IF(ISBLANK(M21),"Stage à programmer ",IF(M21&lt;=Ref!$D$1,"Stage Terminé","Stage à venir"))</f>
        <v>Stage à venir</v>
      </c>
      <c r="X21" s="72" t="str">
        <f>+IF(ISBLANK(G21)," ",VLOOKUP(G21,Ref!$C$2:$E$10,3,FALSE))</f>
        <v>JT</v>
      </c>
    </row>
    <row r="22" spans="1:24">
      <c r="B22" s="71" t="s">
        <v>106</v>
      </c>
      <c r="C22" s="72" t="s">
        <v>146</v>
      </c>
      <c r="D22" s="72" t="s">
        <v>23</v>
      </c>
      <c r="G22" s="72" t="s">
        <v>6</v>
      </c>
      <c r="H22" s="72" t="s">
        <v>57</v>
      </c>
      <c r="I22" s="72">
        <v>1</v>
      </c>
      <c r="J22" s="72"/>
      <c r="K22" s="71">
        <v>41578</v>
      </c>
      <c r="L22" s="80">
        <f t="shared" si="0"/>
        <v>41578</v>
      </c>
      <c r="N22" s="75">
        <v>49.5</v>
      </c>
      <c r="O22" s="72">
        <f t="shared" si="1"/>
        <v>9.5</v>
      </c>
      <c r="P22" s="72">
        <f>+VLOOKUP(G22,Ref!$C$2:$D$10,2,FALSE)</f>
        <v>59</v>
      </c>
      <c r="Q22" s="72" t="str">
        <f ca="1">+IF(ISBLANK(C22)," ",IF(AND(ISBLANK(M22),K22&lt;Ref!$D$1),"Validité expirée",IF(ISBLANK(M22)," ","Ok")))</f>
        <v xml:space="preserve"> </v>
      </c>
      <c r="R22" s="72" t="str">
        <f ca="1">+IF(ISBLANK(C22)," ",IF(AND(ISBLANK(M22),ISBLANK(Q22),K22&lt;Ref!$D$1),"Control"," "))</f>
        <v xml:space="preserve"> </v>
      </c>
      <c r="S22" s="72" t="str">
        <f>+IF(ISBLANK(M22),"Stage à programmer ",IF(M22&lt;=Ref!$D$1,"Stage Terminé","Stage à venir"))</f>
        <v xml:space="preserve">Stage à programmer </v>
      </c>
      <c r="X22" s="72" t="str">
        <f>+IF(ISBLANK(G22)," ",VLOOKUP(G22,Ref!$C$2:$E$10,3,FALSE))</f>
        <v>JT</v>
      </c>
    </row>
    <row r="23" spans="1:24">
      <c r="B23" s="71" t="s">
        <v>106</v>
      </c>
      <c r="C23" s="72" t="s">
        <v>30</v>
      </c>
      <c r="D23" s="72" t="s">
        <v>23</v>
      </c>
      <c r="G23" s="72" t="s">
        <v>31</v>
      </c>
      <c r="H23" s="72" t="s">
        <v>57</v>
      </c>
      <c r="I23" s="72">
        <v>1</v>
      </c>
      <c r="J23" s="72"/>
      <c r="K23" s="71">
        <v>41578</v>
      </c>
      <c r="L23" s="80">
        <f t="shared" si="0"/>
        <v>41578</v>
      </c>
      <c r="N23" s="75">
        <v>49.5</v>
      </c>
      <c r="O23" s="72">
        <f t="shared" si="1"/>
        <v>19.5</v>
      </c>
      <c r="P23" s="72">
        <f>+VLOOKUP(G23,Ref!$C$2:$D$10,2,FALSE)</f>
        <v>69</v>
      </c>
      <c r="Q23" s="72" t="str">
        <f ca="1">+IF(ISBLANK(C23)," ",IF(AND(ISBLANK(M23),K23&lt;Ref!$D$1),"Validité expirée",IF(ISBLANK(M23)," ","Ok")))</f>
        <v xml:space="preserve"> </v>
      </c>
      <c r="R23" s="72" t="str">
        <f ca="1">+IF(ISBLANK(C23)," ",IF(AND(ISBLANK(M23),ISBLANK(Q23),K23&lt;Ref!$D$1),"Control"," "))</f>
        <v xml:space="preserve"> </v>
      </c>
      <c r="S23" s="72" t="str">
        <f>+IF(ISBLANK(M23),"Stage à programmer ",IF(M23&lt;=Ref!$D$1,"Stage Terminé","Stage à venir"))</f>
        <v xml:space="preserve">Stage à programmer </v>
      </c>
      <c r="X23" s="72" t="str">
        <f>+IF(ISBLANK(G23)," ",VLOOKUP(G23,Ref!$C$2:$E$10,3,FALSE))</f>
        <v>JT</v>
      </c>
    </row>
    <row r="24" spans="1:24">
      <c r="C24" s="72" t="s">
        <v>147</v>
      </c>
      <c r="D24" s="72" t="s">
        <v>85</v>
      </c>
      <c r="G24" s="72" t="s">
        <v>31</v>
      </c>
      <c r="H24" s="72" t="s">
        <v>57</v>
      </c>
      <c r="I24" s="72">
        <v>1</v>
      </c>
      <c r="J24" s="72"/>
      <c r="K24" s="71">
        <v>41213</v>
      </c>
      <c r="L24" s="80">
        <f t="shared" si="0"/>
        <v>41213</v>
      </c>
      <c r="N24" s="75">
        <v>59</v>
      </c>
      <c r="O24" s="72">
        <f t="shared" si="1"/>
        <v>10</v>
      </c>
      <c r="P24" s="72">
        <f>+VLOOKUP(G24,Ref!$C$2:$D$10,2,FALSE)</f>
        <v>69</v>
      </c>
      <c r="Q24" s="72" t="str">
        <f ca="1">+IF(ISBLANK(C24)," ",IF(AND(ISBLANK(M24),K24&lt;Ref!$D$1),"Validité expirée",IF(ISBLANK(M24)," ","Ok")))</f>
        <v>Validité expirée</v>
      </c>
      <c r="R24" s="72" t="str">
        <f ca="1">+IF(ISBLANK(C24)," ",IF(AND(ISBLANK(M24),ISBLANK(Q24),K24&lt;Ref!$D$1),"Control"," "))</f>
        <v xml:space="preserve"> </v>
      </c>
      <c r="S24" s="72" t="str">
        <f>+IF(ISBLANK(M24),"Stage à programmer ",IF(M24&lt;=Ref!$D$1,"Stage Terminé","Stage à venir"))</f>
        <v xml:space="preserve">Stage à programmer </v>
      </c>
      <c r="X24" s="72" t="str">
        <f>+IF(ISBLANK(G24)," ",VLOOKUP(G24,Ref!$C$2:$E$10,3,FALSE))</f>
        <v>JT</v>
      </c>
    </row>
    <row r="25" spans="1:24">
      <c r="B25" s="71" t="s">
        <v>107</v>
      </c>
      <c r="C25" s="72" t="s">
        <v>148</v>
      </c>
      <c r="D25" s="72" t="s">
        <v>83</v>
      </c>
      <c r="G25" s="72" t="s">
        <v>34</v>
      </c>
      <c r="H25" s="72" t="s">
        <v>57</v>
      </c>
      <c r="I25" s="72">
        <v>1</v>
      </c>
      <c r="J25" s="72"/>
      <c r="K25" s="71">
        <v>41608</v>
      </c>
      <c r="L25" s="80">
        <f t="shared" si="0"/>
        <v>41608</v>
      </c>
      <c r="N25" s="75">
        <v>49</v>
      </c>
      <c r="O25" s="72">
        <f t="shared" si="1"/>
        <v>0</v>
      </c>
      <c r="P25" s="72">
        <f>+VLOOKUP(G25,Ref!$C$2:$D$10,2,FALSE)</f>
        <v>49</v>
      </c>
      <c r="Q25" s="72" t="str">
        <f ca="1">+IF(ISBLANK(C25)," ",IF(AND(ISBLANK(M25),K25&lt;Ref!$D$1),"Validité expirée",IF(ISBLANK(M25)," ","Ok")))</f>
        <v xml:space="preserve"> </v>
      </c>
      <c r="R25" s="72" t="str">
        <f ca="1">+IF(ISBLANK(C25)," ",IF(AND(ISBLANK(M25),ISBLANK(Q25),K25&lt;Ref!$D$1),"Control"," "))</f>
        <v xml:space="preserve"> </v>
      </c>
      <c r="S25" s="72" t="str">
        <f>+IF(ISBLANK(M25),"Stage à programmer ",IF(M25&lt;=Ref!$D$1,"Stage Terminé","Stage à venir"))</f>
        <v xml:space="preserve">Stage à programmer </v>
      </c>
      <c r="X25" s="72" t="str">
        <f>+IF(ISBLANK(G25)," ",VLOOKUP(G25,Ref!$C$2:$E$10,3,FALSE))</f>
        <v>JT</v>
      </c>
    </row>
    <row r="26" spans="1:24">
      <c r="B26" s="71" t="s">
        <v>107</v>
      </c>
      <c r="C26" s="72" t="s">
        <v>149</v>
      </c>
      <c r="D26" s="72" t="s">
        <v>38</v>
      </c>
      <c r="G26" s="72" t="s">
        <v>34</v>
      </c>
      <c r="H26" s="74" t="s">
        <v>84</v>
      </c>
      <c r="I26" s="72">
        <v>1</v>
      </c>
      <c r="J26" s="72" t="s">
        <v>39</v>
      </c>
      <c r="L26" s="80" t="str">
        <f t="shared" si="0"/>
        <v xml:space="preserve"> </v>
      </c>
      <c r="M26" s="74">
        <v>41530</v>
      </c>
      <c r="N26" s="75">
        <f>+P26</f>
        <v>49</v>
      </c>
      <c r="O26" s="72">
        <f t="shared" si="1"/>
        <v>0</v>
      </c>
      <c r="P26" s="72">
        <f>+VLOOKUP(G26,Ref!$C$2:$D$10,2,FALSE)</f>
        <v>49</v>
      </c>
      <c r="Q26" s="72" t="str">
        <f ca="1">+IF(ISBLANK(C26)," ",IF(AND(ISBLANK(M26),K26&lt;Ref!$D$1),"Validité expirée",IF(ISBLANK(M26)," ","Ok")))</f>
        <v>Ok</v>
      </c>
      <c r="R26" s="72" t="str">
        <f ca="1">+IF(ISBLANK(C26)," ",IF(AND(ISBLANK(M26),ISBLANK(Q26),K26&lt;Ref!$D$1),"Control"," "))</f>
        <v xml:space="preserve"> </v>
      </c>
      <c r="S26" s="72" t="str">
        <f ca="1">+IF(ISBLANK(M26),"Stage à programmer ",IF(M26&lt;=Ref!$D$1,"Stage Terminé","Stage à venir"))</f>
        <v>Stage à venir</v>
      </c>
      <c r="X26" s="72" t="str">
        <f>+IF(ISBLANK(G26)," ",VLOOKUP(G26,Ref!$C$2:$E$10,3,FALSE))</f>
        <v>JT</v>
      </c>
    </row>
    <row r="27" spans="1:24">
      <c r="C27" s="72" t="s">
        <v>150</v>
      </c>
      <c r="D27" s="72" t="s">
        <v>8</v>
      </c>
      <c r="G27" s="72" t="s">
        <v>47</v>
      </c>
      <c r="H27" s="72" t="s">
        <v>57</v>
      </c>
      <c r="I27" s="72">
        <v>1</v>
      </c>
      <c r="J27" s="72"/>
      <c r="K27" s="71">
        <v>41486</v>
      </c>
      <c r="L27" s="80">
        <f t="shared" si="0"/>
        <v>41486</v>
      </c>
      <c r="N27" s="75">
        <v>29</v>
      </c>
      <c r="O27" s="72">
        <f t="shared" si="1"/>
        <v>0</v>
      </c>
      <c r="P27" s="72">
        <f>+VLOOKUP(G27,Ref!$C$2:$D$10,2,FALSE)</f>
        <v>29</v>
      </c>
      <c r="Q27" s="72" t="str">
        <f ca="1">+IF(ISBLANK(C27)," ",IF(AND(ISBLANK(M27),K27&lt;Ref!$D$1),"Validité expirée",IF(ISBLANK(M27)," ","Ok")))</f>
        <v>Validité expirée</v>
      </c>
      <c r="R27" s="72" t="str">
        <f ca="1">+IF(ISBLANK(C27)," ",IF(AND(ISBLANK(M27),ISBLANK(Q27),K27&lt;Ref!$D$1),"Control"," "))</f>
        <v xml:space="preserve"> </v>
      </c>
      <c r="S27" s="72" t="str">
        <f>+IF(ISBLANK(M27),"Stage à programmer ",IF(M27&lt;=Ref!$D$1,"Stage Terminé","Stage à venir"))</f>
        <v xml:space="preserve">Stage à programmer </v>
      </c>
      <c r="X27" s="72" t="str">
        <f>+IF(ISBLANK(G27)," ",VLOOKUP(G27,Ref!$C$2:$E$10,3,FALSE))</f>
        <v>JT</v>
      </c>
    </row>
    <row r="28" spans="1:24">
      <c r="C28" s="72" t="s">
        <v>151</v>
      </c>
      <c r="D28" s="72" t="s">
        <v>81</v>
      </c>
      <c r="F28" s="78"/>
      <c r="G28" s="72" t="s">
        <v>6</v>
      </c>
      <c r="H28" s="72" t="s">
        <v>84</v>
      </c>
      <c r="I28" s="72">
        <v>1</v>
      </c>
      <c r="J28" s="72"/>
      <c r="L28" s="80" t="str">
        <f t="shared" si="0"/>
        <v xml:space="preserve"> </v>
      </c>
      <c r="M28" s="74">
        <v>40971</v>
      </c>
      <c r="N28" s="75">
        <f>+P28</f>
        <v>59</v>
      </c>
      <c r="O28" s="72">
        <f t="shared" si="1"/>
        <v>0</v>
      </c>
      <c r="P28" s="72">
        <f>+VLOOKUP(G28,Ref!$C$2:$D$10,2,FALSE)</f>
        <v>59</v>
      </c>
      <c r="Q28" s="72" t="str">
        <f ca="1">+IF(ISBLANK(C28)," ",IF(AND(ISBLANK(M28),K28&lt;Ref!$D$1),"Validité expirée",IF(ISBLANK(M28)," ","Ok")))</f>
        <v>Ok</v>
      </c>
      <c r="R28" s="72" t="str">
        <f ca="1">+IF(ISBLANK(C28)," ",IF(AND(ISBLANK(M28),ISBLANK(Q28),K28&lt;Ref!$D$1),"Control"," "))</f>
        <v xml:space="preserve"> </v>
      </c>
      <c r="S28" s="72" t="str">
        <f ca="1">+IF(ISBLANK(M28),"Stage à programmer ",IF(M28&lt;=Ref!$D$1,"Stage Terminé","Stage à venir"))</f>
        <v>Stage Terminé</v>
      </c>
      <c r="X28" s="72" t="str">
        <f>+IF(ISBLANK(G28)," ",VLOOKUP(G28,Ref!$C$2:$E$10,3,FALSE))</f>
        <v>JT</v>
      </c>
    </row>
    <row r="29" spans="1:24" ht="12">
      <c r="A29" s="71">
        <v>41506</v>
      </c>
      <c r="B29" s="71" t="s">
        <v>107</v>
      </c>
      <c r="C29" s="72" t="s">
        <v>152</v>
      </c>
      <c r="D29" s="72" t="s">
        <v>14</v>
      </c>
      <c r="E29" s="126"/>
      <c r="F29" s="122"/>
      <c r="G29" s="72" t="s">
        <v>6</v>
      </c>
      <c r="H29" s="72" t="s">
        <v>57</v>
      </c>
      <c r="I29" s="72">
        <v>1</v>
      </c>
      <c r="J29" s="72"/>
      <c r="K29" s="71">
        <v>41578</v>
      </c>
      <c r="L29" s="80">
        <f t="shared" si="0"/>
        <v>41578</v>
      </c>
      <c r="M29" s="124">
        <v>41551</v>
      </c>
      <c r="N29" s="75">
        <v>59</v>
      </c>
      <c r="O29" s="72">
        <f t="shared" si="1"/>
        <v>0</v>
      </c>
      <c r="P29" s="72">
        <f>+VLOOKUP(G29,Ref!$C$2:$D$10,2,FALSE)</f>
        <v>59</v>
      </c>
      <c r="Q29" s="72" t="str">
        <f ca="1">+IF(ISBLANK(C29)," ",IF(AND(ISBLANK(M29),K29&lt;Ref!$D$1),"Validité expirée",IF(ISBLANK(M29)," ","Ok")))</f>
        <v>Ok</v>
      </c>
      <c r="R29" s="72" t="str">
        <f ca="1">+IF(ISBLANK(C29)," ",IF(AND(ISBLANK(M29),ISBLANK(Q29),K29&lt;Ref!$D$1),"Control"," "))</f>
        <v xml:space="preserve"> </v>
      </c>
      <c r="S29" s="72" t="str">
        <f ca="1">+IF(ISBLANK(M29),"Stage à programmer ",IF(M29&lt;=Ref!$D$1,"Stage Terminé","Stage à venir"))</f>
        <v>Stage à venir</v>
      </c>
      <c r="X29" s="72" t="str">
        <f>+IF(ISBLANK(G29)," ",VLOOKUP(G29,Ref!$C$2:$E$10,3,FALSE))</f>
        <v>JT</v>
      </c>
    </row>
    <row r="30" spans="1:24">
      <c r="C30" s="72" t="s">
        <v>153</v>
      </c>
      <c r="D30" s="72" t="s">
        <v>15</v>
      </c>
      <c r="G30" s="72" t="s">
        <v>34</v>
      </c>
      <c r="H30" s="74" t="s">
        <v>58</v>
      </c>
      <c r="I30" s="72">
        <v>1</v>
      </c>
      <c r="J30" s="72"/>
      <c r="L30" s="80" t="str">
        <f t="shared" si="0"/>
        <v xml:space="preserve"> </v>
      </c>
      <c r="N30" s="75">
        <v>10</v>
      </c>
      <c r="O30" s="72">
        <f t="shared" si="1"/>
        <v>39</v>
      </c>
      <c r="P30" s="72">
        <f>+VLOOKUP(G30,Ref!$C$2:$D$10,2,FALSE)</f>
        <v>49</v>
      </c>
      <c r="Q30" s="72" t="str">
        <f ca="1">+IF(ISBLANK(C30)," ",IF(AND(ISBLANK(M30),K30&lt;Ref!$D$1),"Validité expirée",IF(ISBLANK(M30)," ","Ok")))</f>
        <v>Validité expirée</v>
      </c>
      <c r="R30" s="72" t="str">
        <f ca="1">+IF(ISBLANK(C30)," ",IF(AND(ISBLANK(M30),ISBLANK(Q30),K30&lt;Ref!$D$1),"Control"," "))</f>
        <v xml:space="preserve"> </v>
      </c>
      <c r="S30" s="72" t="str">
        <f>+IF(ISBLANK(M30),"Stage à programmer ",IF(M30&lt;=Ref!$D$1,"Stage Terminé","Stage à venir"))</f>
        <v xml:space="preserve">Stage à programmer </v>
      </c>
      <c r="X30" s="72" t="str">
        <f>+IF(ISBLANK(G30)," ",VLOOKUP(G30,Ref!$C$2:$E$10,3,FALSE))</f>
        <v>JT</v>
      </c>
    </row>
    <row r="31" spans="1:24">
      <c r="C31" s="72" t="s">
        <v>9</v>
      </c>
      <c r="D31" s="72" t="s">
        <v>10</v>
      </c>
      <c r="G31" s="72" t="s">
        <v>34</v>
      </c>
      <c r="H31" s="74" t="s">
        <v>58</v>
      </c>
      <c r="I31" s="72">
        <v>1</v>
      </c>
      <c r="J31" s="72"/>
      <c r="L31" s="80" t="str">
        <f t="shared" si="0"/>
        <v xml:space="preserve"> </v>
      </c>
      <c r="M31" s="74">
        <v>41243</v>
      </c>
      <c r="N31" s="75">
        <f>+P31*I31</f>
        <v>49</v>
      </c>
      <c r="O31" s="72">
        <f t="shared" si="1"/>
        <v>0</v>
      </c>
      <c r="P31" s="72">
        <f>+VLOOKUP(G31,Ref!$C$2:$D$10,2,FALSE)</f>
        <v>49</v>
      </c>
      <c r="Q31" s="72" t="str">
        <f ca="1">+IF(ISBLANK(C31)," ",IF(AND(ISBLANK(M31),K31&lt;Ref!$D$1),"Validité expirée",IF(ISBLANK(M31)," ","Ok")))</f>
        <v>Ok</v>
      </c>
      <c r="R31" s="72" t="str">
        <f ca="1">+IF(ISBLANK(C31)," ",IF(AND(ISBLANK(M31),ISBLANK(Q31),K31&lt;Ref!$D$1),"Control"," "))</f>
        <v xml:space="preserve"> </v>
      </c>
      <c r="S31" s="72" t="str">
        <f ca="1">+IF(ISBLANK(M31),"Stage à programmer ",IF(M31&lt;=Ref!$D$1,"Stage Terminé","Stage à venir"))</f>
        <v>Stage Terminé</v>
      </c>
      <c r="X31" s="72" t="str">
        <f>+IF(ISBLANK(G31)," ",VLOOKUP(G31,Ref!$C$2:$E$10,3,FALSE))</f>
        <v>JT</v>
      </c>
    </row>
    <row r="32" spans="1:24">
      <c r="J32" s="72"/>
      <c r="L32" s="80" t="str">
        <f t="shared" ref="L32:L35" si="2">IF(K32&lt;1," ",T32+U32+K32)</f>
        <v xml:space="preserve"> </v>
      </c>
      <c r="P32" s="72" t="e">
        <f>+VLOOKUP(G32,Ref!$C$2:$D$10,2,FALSE)</f>
        <v>#N/A</v>
      </c>
      <c r="Q32" s="72" t="str">
        <f>+IF(ISBLANK(C32)," ",IF(AND(ISBLANK(M32),K32&lt;Ref!$D$1),"Validité expirée",IF(ISBLANK(M32)," ","Ok")))</f>
        <v xml:space="preserve"> </v>
      </c>
      <c r="R32" s="72" t="str">
        <f>+IF(ISBLANK(C32)," ",IF(AND(ISBLANK(M32),ISBLANK(Q32),K32&lt;Ref!$D$1),"Control"," "))</f>
        <v xml:space="preserve"> </v>
      </c>
      <c r="S32" s="72" t="str">
        <f>+IF(ISBLANK(M32),"Stage à programmer ",IF(M32&lt;=Ref!$D$1,"Stage Terminé","Stage à venir"))</f>
        <v xml:space="preserve">Stage à programmer </v>
      </c>
      <c r="X32" s="72" t="str">
        <f>+IF(ISBLANK(G32)," ",VLOOKUP(G32,Ref!$C$2:$E$10,3,FALSE))</f>
        <v xml:space="preserve"> </v>
      </c>
    </row>
    <row r="33" spans="10:24">
      <c r="J33" s="72"/>
      <c r="L33" s="80" t="str">
        <f t="shared" si="2"/>
        <v xml:space="preserve"> </v>
      </c>
      <c r="P33" s="72" t="e">
        <f>+VLOOKUP(G33,Ref!$C$2:$D$10,2,FALSE)</f>
        <v>#N/A</v>
      </c>
      <c r="Q33" s="72" t="str">
        <f>+IF(ISBLANK(C33)," ",IF(AND(ISBLANK(M33),K33&lt;Ref!$D$1),"Validité expirée",IF(ISBLANK(M33)," ","Ok")))</f>
        <v xml:space="preserve"> </v>
      </c>
      <c r="R33" s="72" t="str">
        <f>+IF(ISBLANK(C33)," ",IF(AND(ISBLANK(M33),ISBLANK(Q33),K33&lt;Ref!$D$1),"Control"," "))</f>
        <v xml:space="preserve"> </v>
      </c>
      <c r="S33" s="72" t="str">
        <f>+IF(ISBLANK(M33),"Stage à programmer ",IF(M33&lt;=Ref!$D$1,"Stage Terminé","Stage à venir"))</f>
        <v xml:space="preserve">Stage à programmer </v>
      </c>
      <c r="X33" s="72" t="str">
        <f>+IF(ISBLANK(G33)," ",VLOOKUP(G33,Ref!$C$2:$E$10,3,FALSE))</f>
        <v xml:space="preserve"> </v>
      </c>
    </row>
    <row r="34" spans="10:24">
      <c r="J34" s="72"/>
      <c r="L34" s="80" t="str">
        <f t="shared" si="2"/>
        <v xml:space="preserve"> </v>
      </c>
      <c r="P34" s="72" t="e">
        <f>+VLOOKUP(G34,Ref!$C$2:$D$10,2,FALSE)</f>
        <v>#N/A</v>
      </c>
      <c r="Q34" s="72" t="str">
        <f>+IF(ISBLANK(C34)," ",IF(AND(ISBLANK(M34),K34&lt;Ref!$D$1),"Validité expirée",IF(ISBLANK(M34)," ","Ok")))</f>
        <v xml:space="preserve"> </v>
      </c>
      <c r="R34" s="72" t="str">
        <f>+IF(ISBLANK(C34)," ",IF(AND(ISBLANK(M34),ISBLANK(Q34),K34&lt;Ref!$D$1),"Control"," "))</f>
        <v xml:space="preserve"> </v>
      </c>
      <c r="S34" s="72" t="str">
        <f>+IF(ISBLANK(M34),"Stage à programmer ",IF(M34&lt;=Ref!$D$1,"Stage Terminé","Stage à venir"))</f>
        <v xml:space="preserve">Stage à programmer </v>
      </c>
      <c r="X34" s="72" t="str">
        <f>+IF(ISBLANK(G34)," ",VLOOKUP(G34,Ref!$C$2:$E$10,3,FALSE))</f>
        <v xml:space="preserve"> </v>
      </c>
    </row>
    <row r="35" spans="10:24">
      <c r="J35" s="72"/>
      <c r="L35" s="80" t="str">
        <f t="shared" si="2"/>
        <v xml:space="preserve"> </v>
      </c>
      <c r="P35" s="72" t="e">
        <f>+VLOOKUP(G35,Ref!$C$2:$D$10,2,FALSE)</f>
        <v>#N/A</v>
      </c>
      <c r="Q35" s="72" t="str">
        <f>+IF(ISBLANK(C35)," ",IF(AND(ISBLANK(M35),K35&lt;Ref!$D$1),"Validité expirée",IF(ISBLANK(M35)," ","Ok")))</f>
        <v xml:space="preserve"> </v>
      </c>
      <c r="R35" s="72" t="str">
        <f>+IF(ISBLANK(C35)," ",IF(AND(ISBLANK(M35),ISBLANK(Q35),K35&lt;Ref!$D$1),"Control"," "))</f>
        <v xml:space="preserve"> </v>
      </c>
      <c r="S35" s="72" t="str">
        <f>+IF(ISBLANK(M35),"Stage à programmer ",IF(M35&lt;=Ref!$D$1,"Stage Terminé","Stage à venir"))</f>
        <v xml:space="preserve">Stage à programmer </v>
      </c>
      <c r="X35" s="72" t="str">
        <f>+IF(ISBLANK(G35)," ",VLOOKUP(G35,Ref!$C$2:$E$10,3,FALSE))</f>
        <v xml:space="preserve"> </v>
      </c>
    </row>
    <row r="36" spans="10:24">
      <c r="J36" s="72"/>
      <c r="L36" s="80" t="str">
        <f t="shared" ref="L36:L86" si="3">IF(K36&lt;1," ",T36+U36+K36)</f>
        <v xml:space="preserve"> </v>
      </c>
      <c r="P36" s="72" t="e">
        <f>+VLOOKUP(G36,Ref!$C$2:$D$10,2,FALSE)</f>
        <v>#N/A</v>
      </c>
      <c r="Q36" s="72" t="str">
        <f>+IF(ISBLANK(C36)," ",IF(AND(ISBLANK(M36),K36&lt;Ref!$D$1),"Validité expirée",IF(ISBLANK(M36)," ","Ok")))</f>
        <v xml:space="preserve"> </v>
      </c>
      <c r="R36" s="72" t="str">
        <f>+IF(ISBLANK(C36)," ",IF(AND(ISBLANK(M36),ISBLANK(Q36),K36&lt;Ref!$D$1),"Control"," "))</f>
        <v xml:space="preserve"> </v>
      </c>
      <c r="S36" s="72" t="str">
        <f>+IF(ISBLANK(M36),"Stage à programmer ",IF(M36&lt;=Ref!$D$1,"Stage Terminé","Stage à venir"))</f>
        <v xml:space="preserve">Stage à programmer </v>
      </c>
      <c r="X36" s="72" t="str">
        <f>+IF(ISBLANK(G36)," ",VLOOKUP(G36,Ref!$C$2:$E$10,3,FALSE))</f>
        <v xml:space="preserve"> </v>
      </c>
    </row>
    <row r="37" spans="10:24">
      <c r="J37" s="72"/>
      <c r="L37" s="80" t="str">
        <f t="shared" si="3"/>
        <v xml:space="preserve"> </v>
      </c>
      <c r="P37" s="72" t="e">
        <f>+VLOOKUP(G37,Ref!$C$2:$D$10,2,FALSE)</f>
        <v>#N/A</v>
      </c>
      <c r="Q37" s="72" t="str">
        <f>+IF(ISBLANK(C37)," ",IF(AND(ISBLANK(M37),K37&lt;Ref!$D$1),"Validité expirée",IF(ISBLANK(M37)," ","Ok")))</f>
        <v xml:space="preserve"> </v>
      </c>
      <c r="R37" s="72" t="str">
        <f>+IF(ISBLANK(C37)," ",IF(AND(ISBLANK(M37),ISBLANK(Q37),K37&lt;Ref!$D$1),"Control"," "))</f>
        <v xml:space="preserve"> </v>
      </c>
      <c r="S37" s="72" t="str">
        <f>+IF(ISBLANK(M37),"Stage à programmer ",IF(M37&lt;=Ref!$D$1,"Stage Terminé","Stage à venir"))</f>
        <v xml:space="preserve">Stage à programmer </v>
      </c>
      <c r="X37" s="72" t="str">
        <f>+IF(ISBLANK(G37)," ",VLOOKUP(G37,Ref!$C$2:$E$10,3,FALSE))</f>
        <v xml:space="preserve"> </v>
      </c>
    </row>
    <row r="38" spans="10:24">
      <c r="J38" s="72"/>
      <c r="L38" s="80" t="str">
        <f t="shared" si="3"/>
        <v xml:space="preserve"> </v>
      </c>
      <c r="P38" s="72" t="e">
        <f>+VLOOKUP(G38,Ref!$C$2:$D$10,2,FALSE)</f>
        <v>#N/A</v>
      </c>
      <c r="Q38" s="72" t="str">
        <f>+IF(ISBLANK(C38)," ",IF(AND(ISBLANK(M38),K38&lt;Ref!$D$1),"Validité expirée",IF(ISBLANK(M38)," ","Ok")))</f>
        <v xml:space="preserve"> </v>
      </c>
      <c r="R38" s="72" t="str">
        <f>+IF(ISBLANK(C38)," ",IF(AND(ISBLANK(M38),ISBLANK(Q38),K38&lt;Ref!$D$1),"Control"," "))</f>
        <v xml:space="preserve"> </v>
      </c>
      <c r="S38" s="72" t="str">
        <f>+IF(ISBLANK(M38),"Stage à programmer ",IF(M38&lt;=Ref!$D$1,"Stage Terminé","Stage à venir"))</f>
        <v xml:space="preserve">Stage à programmer </v>
      </c>
      <c r="X38" s="72" t="str">
        <f>+IF(ISBLANK(G38)," ",VLOOKUP(G38,Ref!$C$2:$E$10,3,FALSE))</f>
        <v xml:space="preserve"> </v>
      </c>
    </row>
    <row r="39" spans="10:24">
      <c r="J39" s="72"/>
      <c r="L39" s="80" t="str">
        <f t="shared" si="3"/>
        <v xml:space="preserve"> </v>
      </c>
      <c r="P39" s="72" t="e">
        <f>+VLOOKUP(G39,Ref!$C$2:$D$10,2,FALSE)</f>
        <v>#N/A</v>
      </c>
      <c r="Q39" s="72" t="str">
        <f>+IF(ISBLANK(C39)," ",IF(AND(ISBLANK(M39),K39&lt;Ref!$D$1),"Validité expirée",IF(ISBLANK(M39)," ","Ok")))</f>
        <v xml:space="preserve"> </v>
      </c>
      <c r="R39" s="72" t="str">
        <f>+IF(ISBLANK(C39)," ",IF(AND(ISBLANK(M39),ISBLANK(Q39),K39&lt;Ref!$D$1),"Control"," "))</f>
        <v xml:space="preserve"> </v>
      </c>
      <c r="S39" s="72" t="str">
        <f>+IF(ISBLANK(M39),"Stage à programmer ",IF(M39&lt;=Ref!$D$1,"Stage Terminé","Stage à venir"))</f>
        <v xml:space="preserve">Stage à programmer </v>
      </c>
      <c r="X39" s="72" t="str">
        <f>+IF(ISBLANK(G39)," ",VLOOKUP(G39,Ref!$C$2:$E$10,3,FALSE))</f>
        <v xml:space="preserve"> </v>
      </c>
    </row>
    <row r="40" spans="10:24">
      <c r="J40" s="72"/>
      <c r="L40" s="80" t="str">
        <f t="shared" si="3"/>
        <v xml:space="preserve"> </v>
      </c>
      <c r="P40" s="72" t="e">
        <f>+VLOOKUP(G40,Ref!$C$2:$D$10,2,FALSE)</f>
        <v>#N/A</v>
      </c>
      <c r="Q40" s="72" t="str">
        <f>+IF(ISBLANK(C40)," ",IF(AND(ISBLANK(M40),K40&lt;Ref!$D$1),"Validité expirée",IF(ISBLANK(M40)," ","Ok")))</f>
        <v xml:space="preserve"> </v>
      </c>
      <c r="R40" s="72" t="str">
        <f>+IF(ISBLANK(C40)," ",IF(AND(ISBLANK(M40),ISBLANK(Q40),K40&lt;Ref!$D$1),"Control"," "))</f>
        <v xml:space="preserve"> </v>
      </c>
      <c r="S40" s="72" t="str">
        <f>+IF(ISBLANK(M40),"Stage à programmer ",IF(M40&lt;=Ref!$D$1,"Stage Terminé","Stage à venir"))</f>
        <v xml:space="preserve">Stage à programmer </v>
      </c>
      <c r="X40" s="72" t="str">
        <f>+IF(ISBLANK(G40)," ",VLOOKUP(G40,Ref!$C$2:$E$10,3,FALSE))</f>
        <v xml:space="preserve"> </v>
      </c>
    </row>
    <row r="41" spans="10:24">
      <c r="J41" s="72"/>
      <c r="L41" s="80" t="str">
        <f t="shared" si="3"/>
        <v xml:space="preserve"> </v>
      </c>
      <c r="P41" s="72" t="e">
        <f>+VLOOKUP(G41,Ref!$C$2:$D$10,2,FALSE)</f>
        <v>#N/A</v>
      </c>
      <c r="Q41" s="72" t="str">
        <f>+IF(ISBLANK(C41)," ",IF(AND(ISBLANK(M41),K41&lt;Ref!$D$1),"Validité expirée",IF(ISBLANK(M41)," ","Ok")))</f>
        <v xml:space="preserve"> </v>
      </c>
      <c r="R41" s="72" t="str">
        <f>+IF(ISBLANK(C41)," ",IF(AND(ISBLANK(M41),ISBLANK(Q41),K41&lt;Ref!$D$1),"Control"," "))</f>
        <v xml:space="preserve"> </v>
      </c>
      <c r="S41" s="72" t="str">
        <f>+IF(ISBLANK(M41),"Stage à programmer ",IF(M41&lt;=Ref!$D$1,"Stage Terminé","Stage à venir"))</f>
        <v xml:space="preserve">Stage à programmer </v>
      </c>
      <c r="X41" s="72" t="str">
        <f>+IF(ISBLANK(G41)," ",VLOOKUP(G41,Ref!$C$2:$E$10,3,FALSE))</f>
        <v xml:space="preserve"> </v>
      </c>
    </row>
    <row r="42" spans="10:24">
      <c r="J42" s="72"/>
      <c r="L42" s="80" t="str">
        <f t="shared" si="3"/>
        <v xml:space="preserve"> </v>
      </c>
      <c r="P42" s="72" t="e">
        <f>+VLOOKUP(G42,Ref!$C$2:$D$10,2,FALSE)</f>
        <v>#N/A</v>
      </c>
      <c r="Q42" s="72" t="str">
        <f>+IF(ISBLANK(C42)," ",IF(AND(ISBLANK(M42),K42&lt;Ref!$D$1),"Validité expirée",IF(ISBLANK(M42)," ","Ok")))</f>
        <v xml:space="preserve"> </v>
      </c>
      <c r="R42" s="72" t="str">
        <f>+IF(ISBLANK(C42)," ",IF(AND(ISBLANK(M42),ISBLANK(Q42),K42&lt;Ref!$D$1),"Control"," "))</f>
        <v xml:space="preserve"> </v>
      </c>
      <c r="S42" s="72" t="str">
        <f>+IF(ISBLANK(M42),"Stage à programmer ",IF(M42&lt;=Ref!$D$1,"Stage Terminé","Stage à venir"))</f>
        <v xml:space="preserve">Stage à programmer </v>
      </c>
      <c r="X42" s="72" t="str">
        <f>+IF(ISBLANK(G42)," ",VLOOKUP(G42,Ref!$C$2:$E$10,3,FALSE))</f>
        <v xml:space="preserve"> </v>
      </c>
    </row>
    <row r="43" spans="10:24">
      <c r="J43" s="72"/>
      <c r="L43" s="80" t="str">
        <f t="shared" si="3"/>
        <v xml:space="preserve"> </v>
      </c>
      <c r="P43" s="72" t="e">
        <f>+VLOOKUP(G43,Ref!$C$2:$D$10,2,FALSE)</f>
        <v>#N/A</v>
      </c>
      <c r="Q43" s="72" t="str">
        <f>+IF(ISBLANK(C43)," ",IF(AND(ISBLANK(M43),K43&lt;Ref!$D$1),"Validité expirée",IF(ISBLANK(M43)," ","Ok")))</f>
        <v xml:space="preserve"> </v>
      </c>
      <c r="R43" s="72" t="str">
        <f>+IF(ISBLANK(C43)," ",IF(AND(ISBLANK(M43),ISBLANK(Q43),K43&lt;Ref!$D$1),"Control"," "))</f>
        <v xml:space="preserve"> </v>
      </c>
      <c r="S43" s="72" t="str">
        <f>+IF(ISBLANK(M43),"Stage à programmer ",IF(M43&lt;=Ref!$D$1,"Stage Terminé","Stage à venir"))</f>
        <v xml:space="preserve">Stage à programmer </v>
      </c>
      <c r="X43" s="72" t="str">
        <f>+IF(ISBLANK(G43)," ",VLOOKUP(G43,Ref!$C$2:$E$10,3,FALSE))</f>
        <v xml:space="preserve"> </v>
      </c>
    </row>
    <row r="44" spans="10:24">
      <c r="J44" s="72"/>
      <c r="L44" s="80" t="str">
        <f t="shared" si="3"/>
        <v xml:space="preserve"> </v>
      </c>
      <c r="P44" s="72" t="e">
        <f>+VLOOKUP(G44,Ref!$C$2:$D$10,2,FALSE)</f>
        <v>#N/A</v>
      </c>
      <c r="Q44" s="72" t="str">
        <f>+IF(ISBLANK(C44)," ",IF(AND(ISBLANK(M44),K44&lt;Ref!$D$1),"Validité expirée",IF(ISBLANK(M44)," ","Ok")))</f>
        <v xml:space="preserve"> </v>
      </c>
      <c r="R44" s="72" t="str">
        <f>+IF(ISBLANK(C44)," ",IF(AND(ISBLANK(M44),ISBLANK(Q44),K44&lt;Ref!$D$1),"Control"," "))</f>
        <v xml:space="preserve"> </v>
      </c>
      <c r="S44" s="72" t="str">
        <f>+IF(ISBLANK(M44),"Stage à programmer ",IF(M44&lt;=Ref!$D$1,"Stage Terminé","Stage à venir"))</f>
        <v xml:space="preserve">Stage à programmer </v>
      </c>
      <c r="X44" s="72" t="str">
        <f>+IF(ISBLANK(G44)," ",VLOOKUP(G44,Ref!$C$2:$E$10,3,FALSE))</f>
        <v xml:space="preserve"> </v>
      </c>
    </row>
    <row r="45" spans="10:24">
      <c r="J45" s="72"/>
      <c r="L45" s="80" t="str">
        <f t="shared" si="3"/>
        <v xml:space="preserve"> </v>
      </c>
      <c r="P45" s="72" t="e">
        <f>+VLOOKUP(G45,Ref!$C$2:$D$10,2,FALSE)</f>
        <v>#N/A</v>
      </c>
      <c r="Q45" s="72" t="str">
        <f>+IF(ISBLANK(C45)," ",IF(AND(ISBLANK(M45),K45&lt;Ref!$D$1),"Validité expirée",IF(ISBLANK(M45)," ","Ok")))</f>
        <v xml:space="preserve"> </v>
      </c>
      <c r="R45" s="72" t="str">
        <f>+IF(ISBLANK(C45)," ",IF(AND(ISBLANK(M45),ISBLANK(Q45),K45&lt;Ref!$D$1),"Control"," "))</f>
        <v xml:space="preserve"> </v>
      </c>
      <c r="S45" s="72" t="str">
        <f>+IF(ISBLANK(M45),"Stage à programmer ",IF(M45&lt;=Ref!$D$1,"Stage Terminé","Stage à venir"))</f>
        <v xml:space="preserve">Stage à programmer </v>
      </c>
      <c r="X45" s="72" t="str">
        <f>+IF(ISBLANK(G45)," ",VLOOKUP(G45,Ref!$C$2:$E$10,3,FALSE))</f>
        <v xml:space="preserve"> </v>
      </c>
    </row>
    <row r="46" spans="10:24">
      <c r="J46" s="72"/>
      <c r="L46" s="80" t="str">
        <f t="shared" si="3"/>
        <v xml:space="preserve"> </v>
      </c>
      <c r="P46" s="72" t="e">
        <f>+VLOOKUP(G46,Ref!$C$2:$D$10,2,FALSE)</f>
        <v>#N/A</v>
      </c>
      <c r="Q46" s="72" t="str">
        <f>+IF(ISBLANK(C46)," ",IF(AND(ISBLANK(M46),K46&lt;Ref!$D$1),"Validité expirée",IF(ISBLANK(M46)," ","Ok")))</f>
        <v xml:space="preserve"> </v>
      </c>
      <c r="R46" s="72" t="str">
        <f>+IF(ISBLANK(C46)," ",IF(AND(ISBLANK(M46),ISBLANK(Q46),K46&lt;Ref!$D$1),"Control"," "))</f>
        <v xml:space="preserve"> </v>
      </c>
      <c r="S46" s="72" t="str">
        <f>+IF(ISBLANK(M46),"Stage à programmer ",IF(M46&lt;=Ref!$D$1,"Stage Terminé","Stage à venir"))</f>
        <v xml:space="preserve">Stage à programmer </v>
      </c>
      <c r="X46" s="72" t="str">
        <f>+IF(ISBLANK(G46)," ",VLOOKUP(G46,Ref!$C$2:$E$10,3,FALSE))</f>
        <v xml:space="preserve"> </v>
      </c>
    </row>
    <row r="47" spans="10:24">
      <c r="J47" s="72"/>
      <c r="L47" s="80" t="str">
        <f t="shared" si="3"/>
        <v xml:space="preserve"> </v>
      </c>
      <c r="P47" s="72" t="e">
        <f>+VLOOKUP(G47,Ref!$C$2:$D$10,2,FALSE)</f>
        <v>#N/A</v>
      </c>
      <c r="Q47" s="72" t="str">
        <f>+IF(ISBLANK(C47)," ",IF(AND(ISBLANK(M47),K47&lt;Ref!$D$1),"Validité expirée",IF(ISBLANK(M47)," ","Ok")))</f>
        <v xml:space="preserve"> </v>
      </c>
      <c r="R47" s="72" t="str">
        <f>+IF(ISBLANK(C47)," ",IF(AND(ISBLANK(M47),ISBLANK(Q47),K47&lt;Ref!$D$1),"Control"," "))</f>
        <v xml:space="preserve"> </v>
      </c>
      <c r="S47" s="72" t="str">
        <f>+IF(ISBLANK(M47),"Stage à programmer ",IF(M47&lt;=Ref!$D$1,"Stage Terminé","Stage à venir"))</f>
        <v xml:space="preserve">Stage à programmer </v>
      </c>
      <c r="X47" s="72" t="str">
        <f>+IF(ISBLANK(G47)," ",VLOOKUP(G47,Ref!$C$2:$E$10,3,FALSE))</f>
        <v xml:space="preserve"> </v>
      </c>
    </row>
    <row r="48" spans="10:24">
      <c r="J48" s="72"/>
      <c r="L48" s="80" t="str">
        <f t="shared" si="3"/>
        <v xml:space="preserve"> </v>
      </c>
      <c r="P48" s="72" t="e">
        <f>+VLOOKUP(G48,Ref!$C$2:$D$10,2,FALSE)</f>
        <v>#N/A</v>
      </c>
      <c r="Q48" s="72" t="str">
        <f>+IF(ISBLANK(C48)," ",IF(AND(ISBLANK(M48),K48&lt;Ref!$D$1),"Validité expirée",IF(ISBLANK(M48)," ","Ok")))</f>
        <v xml:space="preserve"> </v>
      </c>
      <c r="R48" s="72" t="str">
        <f>+IF(ISBLANK(C48)," ",IF(AND(ISBLANK(M48),ISBLANK(Q48),K48&lt;Ref!$D$1),"Control"," "))</f>
        <v xml:space="preserve"> </v>
      </c>
      <c r="S48" s="72" t="str">
        <f>+IF(ISBLANK(M48),"Stage à programmer ",IF(M48&lt;=Ref!$D$1,"Stage Terminé","Stage à venir"))</f>
        <v xml:space="preserve">Stage à programmer </v>
      </c>
      <c r="X48" s="72" t="str">
        <f>+IF(ISBLANK(G48)," ",VLOOKUP(G48,Ref!$C$2:$E$10,3,FALSE))</f>
        <v xml:space="preserve"> </v>
      </c>
    </row>
    <row r="49" spans="10:24">
      <c r="J49" s="72"/>
      <c r="L49" s="80" t="str">
        <f t="shared" si="3"/>
        <v xml:space="preserve"> </v>
      </c>
      <c r="P49" s="72" t="e">
        <f>+VLOOKUP(G49,Ref!$C$2:$D$10,2,FALSE)</f>
        <v>#N/A</v>
      </c>
      <c r="Q49" s="72" t="str">
        <f>+IF(ISBLANK(C49)," ",IF(AND(ISBLANK(M49),K49&lt;Ref!$D$1),"Validité expirée",IF(ISBLANK(M49)," ","Ok")))</f>
        <v xml:space="preserve"> </v>
      </c>
      <c r="R49" s="72" t="str">
        <f>+IF(ISBLANK(C49)," ",IF(AND(ISBLANK(M49),ISBLANK(Q49),K49&lt;Ref!$D$1),"Control"," "))</f>
        <v xml:space="preserve"> </v>
      </c>
      <c r="S49" s="72" t="str">
        <f>+IF(ISBLANK(M49),"Stage à programmer ",IF(M49&lt;=Ref!$D$1,"Stage Terminé","Stage à venir"))</f>
        <v xml:space="preserve">Stage à programmer </v>
      </c>
      <c r="X49" s="72" t="str">
        <f>+IF(ISBLANK(G49)," ",VLOOKUP(G49,Ref!$C$2:$E$10,3,FALSE))</f>
        <v xml:space="preserve"> </v>
      </c>
    </row>
    <row r="50" spans="10:24">
      <c r="J50" s="72"/>
      <c r="L50" s="80" t="str">
        <f t="shared" si="3"/>
        <v xml:space="preserve"> </v>
      </c>
      <c r="P50" s="72" t="e">
        <f>+VLOOKUP(G50,Ref!$C$2:$D$10,2,FALSE)</f>
        <v>#N/A</v>
      </c>
      <c r="Q50" s="72" t="str">
        <f>+IF(ISBLANK(C50)," ",IF(AND(ISBLANK(M50),K50&lt;Ref!$D$1),"Validité expirée",IF(ISBLANK(M50)," ","Ok")))</f>
        <v xml:space="preserve"> </v>
      </c>
      <c r="R50" s="72" t="str">
        <f>+IF(ISBLANK(C50)," ",IF(AND(ISBLANK(M50),ISBLANK(Q50),K50&lt;Ref!$D$1),"Control"," "))</f>
        <v xml:space="preserve"> </v>
      </c>
      <c r="S50" s="72" t="str">
        <f>+IF(ISBLANK(M50),"Stage à programmer ",IF(M50&lt;=Ref!$D$1,"Stage Terminé","Stage à venir"))</f>
        <v xml:space="preserve">Stage à programmer </v>
      </c>
      <c r="X50" s="72" t="str">
        <f>+IF(ISBLANK(G50)," ",VLOOKUP(G50,Ref!$C$2:$E$10,3,FALSE))</f>
        <v xml:space="preserve"> </v>
      </c>
    </row>
    <row r="51" spans="10:24">
      <c r="J51" s="72"/>
      <c r="L51" s="80" t="str">
        <f t="shared" si="3"/>
        <v xml:space="preserve"> </v>
      </c>
      <c r="P51" s="72" t="e">
        <f>+VLOOKUP(G51,Ref!$C$2:$D$10,2,FALSE)</f>
        <v>#N/A</v>
      </c>
      <c r="Q51" s="72" t="str">
        <f>+IF(ISBLANK(C51)," ",IF(AND(ISBLANK(M51),K51&lt;Ref!$D$1),"Validité expirée",IF(ISBLANK(M51)," ","Ok")))</f>
        <v xml:space="preserve"> </v>
      </c>
      <c r="R51" s="72" t="str">
        <f>+IF(ISBLANK(C51)," ",IF(AND(ISBLANK(M51),ISBLANK(Q51),K51&lt;Ref!$D$1),"Control"," "))</f>
        <v xml:space="preserve"> </v>
      </c>
      <c r="S51" s="72" t="str">
        <f>+IF(ISBLANK(M51),"Stage à programmer ",IF(M51&lt;=Ref!$D$1,"Stage Terminé","Stage à venir"))</f>
        <v xml:space="preserve">Stage à programmer </v>
      </c>
      <c r="X51" s="72" t="str">
        <f>+IF(ISBLANK(G51)," ",VLOOKUP(G51,Ref!$C$2:$E$10,3,FALSE))</f>
        <v xml:space="preserve"> </v>
      </c>
    </row>
    <row r="52" spans="10:24">
      <c r="J52" s="72"/>
      <c r="L52" s="80" t="str">
        <f t="shared" si="3"/>
        <v xml:space="preserve"> </v>
      </c>
      <c r="P52" s="72" t="e">
        <f>+VLOOKUP(G52,Ref!$C$2:$D$10,2,FALSE)</f>
        <v>#N/A</v>
      </c>
      <c r="Q52" s="72" t="str">
        <f>+IF(ISBLANK(C52)," ",IF(AND(ISBLANK(M52),K52&lt;Ref!$D$1),"Validité expirée",IF(ISBLANK(M52)," ","Ok")))</f>
        <v xml:space="preserve"> </v>
      </c>
      <c r="R52" s="72" t="str">
        <f>+IF(ISBLANK(C52)," ",IF(AND(ISBLANK(M52),ISBLANK(Q52),K52&lt;Ref!$D$1),"Control"," "))</f>
        <v xml:space="preserve"> </v>
      </c>
      <c r="S52" s="72" t="str">
        <f>+IF(ISBLANK(M52),"Stage à programmer ",IF(M52&lt;=Ref!$D$1,"Stage Terminé","Stage à venir"))</f>
        <v xml:space="preserve">Stage à programmer </v>
      </c>
      <c r="X52" s="72" t="str">
        <f>+IF(ISBLANK(G52)," ",VLOOKUP(G52,Ref!$C$2:$E$10,3,FALSE))</f>
        <v xml:space="preserve"> </v>
      </c>
    </row>
    <row r="53" spans="10:24">
      <c r="J53" s="72"/>
      <c r="L53" s="80" t="str">
        <f t="shared" si="3"/>
        <v xml:space="preserve"> </v>
      </c>
      <c r="P53" s="72" t="e">
        <f>+VLOOKUP(G53,Ref!$C$2:$D$10,2,FALSE)</f>
        <v>#N/A</v>
      </c>
      <c r="Q53" s="72" t="str">
        <f>+IF(ISBLANK(C53)," ",IF(AND(ISBLANK(M53),K53&lt;Ref!$D$1),"Validité expirée",IF(ISBLANK(M53)," ","Ok")))</f>
        <v xml:space="preserve"> </v>
      </c>
      <c r="R53" s="72" t="str">
        <f>+IF(ISBLANK(C53)," ",IF(AND(ISBLANK(M53),ISBLANK(Q53),K53&lt;Ref!$D$1),"Control"," "))</f>
        <v xml:space="preserve"> </v>
      </c>
      <c r="S53" s="72" t="str">
        <f>+IF(ISBLANK(M53),"Stage à programmer ",IF(M53&lt;=Ref!$D$1,"Stage Terminé","Stage à venir"))</f>
        <v xml:space="preserve">Stage à programmer </v>
      </c>
      <c r="X53" s="72" t="str">
        <f>+IF(ISBLANK(G53)," ",VLOOKUP(G53,Ref!$C$2:$E$10,3,FALSE))</f>
        <v xml:space="preserve"> </v>
      </c>
    </row>
    <row r="54" spans="10:24">
      <c r="J54" s="72"/>
      <c r="L54" s="80" t="str">
        <f t="shared" si="3"/>
        <v xml:space="preserve"> </v>
      </c>
      <c r="P54" s="72" t="e">
        <f>+VLOOKUP(G54,Ref!$C$2:$D$10,2,FALSE)</f>
        <v>#N/A</v>
      </c>
      <c r="Q54" s="72" t="str">
        <f>+IF(ISBLANK(C54)," ",IF(AND(ISBLANK(M54),K54&lt;Ref!$D$1),"Validité expirée",IF(ISBLANK(M54)," ","Ok")))</f>
        <v xml:space="preserve"> </v>
      </c>
      <c r="R54" s="72" t="str">
        <f>+IF(ISBLANK(C54)," ",IF(AND(ISBLANK(M54),ISBLANK(Q54),K54&lt;Ref!$D$1),"Control"," "))</f>
        <v xml:space="preserve"> </v>
      </c>
      <c r="S54" s="72" t="str">
        <f>+IF(ISBLANK(M54),"Stage à programmer ",IF(M54&lt;=Ref!$D$1,"Stage Terminé","Stage à venir"))</f>
        <v xml:space="preserve">Stage à programmer </v>
      </c>
      <c r="X54" s="72" t="str">
        <f>+IF(ISBLANK(G54)," ",VLOOKUP(G54,Ref!$C$2:$E$10,3,FALSE))</f>
        <v xml:space="preserve"> </v>
      </c>
    </row>
    <row r="55" spans="10:24">
      <c r="J55" s="72"/>
      <c r="L55" s="80" t="str">
        <f t="shared" si="3"/>
        <v xml:space="preserve"> </v>
      </c>
      <c r="P55" s="72" t="e">
        <f>+VLOOKUP(G55,Ref!$C$2:$D$10,2,FALSE)</f>
        <v>#N/A</v>
      </c>
      <c r="Q55" s="72" t="str">
        <f>+IF(ISBLANK(C55)," ",IF(AND(ISBLANK(M55),K55&lt;Ref!$D$1),"Validité expirée",IF(ISBLANK(M55)," ","Ok")))</f>
        <v xml:space="preserve"> </v>
      </c>
      <c r="R55" s="72" t="str">
        <f>+IF(ISBLANK(C55)," ",IF(AND(ISBLANK(M55),ISBLANK(Q55),K55&lt;Ref!$D$1),"Control"," "))</f>
        <v xml:space="preserve"> </v>
      </c>
      <c r="S55" s="72" t="str">
        <f>+IF(ISBLANK(M55),"Stage à programmer ",IF(M55&lt;=Ref!$D$1,"Stage Terminé","Stage à venir"))</f>
        <v xml:space="preserve">Stage à programmer </v>
      </c>
      <c r="X55" s="72" t="str">
        <f>+IF(ISBLANK(G55)," ",VLOOKUP(G55,Ref!$C$2:$E$10,3,FALSE))</f>
        <v xml:space="preserve"> </v>
      </c>
    </row>
    <row r="56" spans="10:24">
      <c r="J56" s="72"/>
      <c r="L56" s="80" t="str">
        <f t="shared" si="3"/>
        <v xml:space="preserve"> </v>
      </c>
      <c r="P56" s="72" t="e">
        <f>+VLOOKUP(G56,Ref!$C$2:$D$10,2,FALSE)</f>
        <v>#N/A</v>
      </c>
      <c r="Q56" s="72" t="str">
        <f>+IF(ISBLANK(C56)," ",IF(AND(ISBLANK(M56),K56&lt;Ref!$D$1),"Validité expirée",IF(ISBLANK(M56)," ","Ok")))</f>
        <v xml:space="preserve"> </v>
      </c>
      <c r="R56" s="72" t="str">
        <f>+IF(ISBLANK(C56)," ",IF(AND(ISBLANK(M56),ISBLANK(Q56),K56&lt;Ref!$D$1),"Control"," "))</f>
        <v xml:space="preserve"> </v>
      </c>
      <c r="S56" s="72" t="str">
        <f>+IF(ISBLANK(M56),"Stage à programmer ",IF(M56&lt;=Ref!$D$1,"Stage Terminé","Stage à venir"))</f>
        <v xml:space="preserve">Stage à programmer </v>
      </c>
      <c r="X56" s="72" t="str">
        <f>+IF(ISBLANK(G56)," ",VLOOKUP(G56,Ref!$C$2:$E$10,3,FALSE))</f>
        <v xml:space="preserve"> </v>
      </c>
    </row>
    <row r="57" spans="10:24">
      <c r="J57" s="72"/>
      <c r="L57" s="80" t="str">
        <f t="shared" si="3"/>
        <v xml:space="preserve"> </v>
      </c>
      <c r="P57" s="72" t="e">
        <f>+VLOOKUP(G57,Ref!$C$2:$D$10,2,FALSE)</f>
        <v>#N/A</v>
      </c>
      <c r="Q57" s="72" t="str">
        <f>+IF(ISBLANK(C57)," ",IF(AND(ISBLANK(M57),K57&lt;Ref!$D$1),"Validité expirée",IF(ISBLANK(M57)," ","Ok")))</f>
        <v xml:space="preserve"> </v>
      </c>
      <c r="R57" s="72" t="str">
        <f>+IF(ISBLANK(C57)," ",IF(AND(ISBLANK(M57),ISBLANK(Q57),K57&lt;Ref!$D$1),"Control"," "))</f>
        <v xml:space="preserve"> </v>
      </c>
      <c r="S57" s="72" t="str">
        <f>+IF(ISBLANK(M57),"Stage à programmer ",IF(M57&lt;=Ref!$D$1,"Stage Terminé","Stage à venir"))</f>
        <v xml:space="preserve">Stage à programmer </v>
      </c>
      <c r="X57" s="72" t="str">
        <f>+IF(ISBLANK(G57)," ",VLOOKUP(G57,Ref!$C$2:$E$10,3,FALSE))</f>
        <v xml:space="preserve"> </v>
      </c>
    </row>
    <row r="58" spans="10:24">
      <c r="J58" s="72"/>
      <c r="L58" s="80" t="str">
        <f t="shared" si="3"/>
        <v xml:space="preserve"> </v>
      </c>
      <c r="P58" s="72" t="e">
        <f>+VLOOKUP(G58,Ref!$C$2:$D$10,2,FALSE)</f>
        <v>#N/A</v>
      </c>
      <c r="Q58" s="72" t="str">
        <f>+IF(ISBLANK(C58)," ",IF(AND(ISBLANK(M58),K58&lt;Ref!$D$1),"Validité expirée",IF(ISBLANK(M58)," ","Ok")))</f>
        <v xml:space="preserve"> </v>
      </c>
      <c r="R58" s="72" t="str">
        <f>+IF(ISBLANK(C58)," ",IF(AND(ISBLANK(M58),ISBLANK(Q58),K58&lt;Ref!$D$1),"Control"," "))</f>
        <v xml:space="preserve"> </v>
      </c>
      <c r="S58" s="72" t="str">
        <f>+IF(ISBLANK(M58),"Stage à programmer ",IF(M58&lt;=Ref!$D$1,"Stage Terminé","Stage à venir"))</f>
        <v xml:space="preserve">Stage à programmer </v>
      </c>
      <c r="X58" s="72" t="str">
        <f>+IF(ISBLANK(G58)," ",VLOOKUP(G58,Ref!$C$2:$E$10,3,FALSE))</f>
        <v xml:space="preserve"> </v>
      </c>
    </row>
    <row r="59" spans="10:24">
      <c r="J59" s="72"/>
      <c r="L59" s="80" t="str">
        <f t="shared" si="3"/>
        <v xml:space="preserve"> </v>
      </c>
      <c r="P59" s="72" t="e">
        <f>+VLOOKUP(G59,Ref!$C$2:$D$10,2,FALSE)</f>
        <v>#N/A</v>
      </c>
      <c r="Q59" s="72" t="str">
        <f>+IF(ISBLANK(C59)," ",IF(AND(ISBLANK(M59),K59&lt;Ref!$D$1),"Validité expirée",IF(ISBLANK(M59)," ","Ok")))</f>
        <v xml:space="preserve"> </v>
      </c>
      <c r="R59" s="72" t="str">
        <f>+IF(ISBLANK(C59)," ",IF(AND(ISBLANK(M59),ISBLANK(Q59),K59&lt;Ref!$D$1),"Control"," "))</f>
        <v xml:space="preserve"> </v>
      </c>
      <c r="S59" s="72" t="str">
        <f>+IF(ISBLANK(M59),"Stage à programmer ",IF(M59&lt;=Ref!$D$1,"Stage Terminé","Stage à venir"))</f>
        <v xml:space="preserve">Stage à programmer </v>
      </c>
      <c r="X59" s="72" t="str">
        <f>+IF(ISBLANK(G59)," ",VLOOKUP(G59,Ref!$C$2:$E$10,3,FALSE))</f>
        <v xml:space="preserve"> </v>
      </c>
    </row>
    <row r="60" spans="10:24">
      <c r="J60" s="72"/>
      <c r="L60" s="80" t="str">
        <f t="shared" si="3"/>
        <v xml:space="preserve"> </v>
      </c>
      <c r="P60" s="72" t="e">
        <f>+VLOOKUP(G60,Ref!$C$2:$D$10,2,FALSE)</f>
        <v>#N/A</v>
      </c>
      <c r="Q60" s="72" t="str">
        <f>+IF(ISBLANK(C60)," ",IF(AND(ISBLANK(M60),K60&lt;Ref!$D$1),"Validité expirée",IF(ISBLANK(M60)," ","Ok")))</f>
        <v xml:space="preserve"> </v>
      </c>
      <c r="R60" s="72" t="str">
        <f>+IF(ISBLANK(C60)," ",IF(AND(ISBLANK(M60),ISBLANK(Q60),K60&lt;Ref!$D$1),"Control"," "))</f>
        <v xml:space="preserve"> </v>
      </c>
      <c r="S60" s="72" t="str">
        <f>+IF(ISBLANK(M60),"Stage à programmer ",IF(M60&lt;=Ref!$D$1,"Stage Terminé","Stage à venir"))</f>
        <v xml:space="preserve">Stage à programmer </v>
      </c>
      <c r="X60" s="72" t="str">
        <f>+IF(ISBLANK(G60)," ",VLOOKUP(G60,Ref!$C$2:$E$10,3,FALSE))</f>
        <v xml:space="preserve"> </v>
      </c>
    </row>
    <row r="61" spans="10:24">
      <c r="J61" s="72"/>
      <c r="L61" s="80" t="str">
        <f t="shared" si="3"/>
        <v xml:space="preserve"> </v>
      </c>
      <c r="P61" s="72" t="e">
        <f>+VLOOKUP(G61,Ref!$C$2:$D$10,2,FALSE)</f>
        <v>#N/A</v>
      </c>
      <c r="Q61" s="72" t="str">
        <f>+IF(ISBLANK(C61)," ",IF(AND(ISBLANK(M61),K61&lt;Ref!$D$1),"Validité expirée",IF(ISBLANK(M61)," ","Ok")))</f>
        <v xml:space="preserve"> </v>
      </c>
      <c r="R61" s="72" t="str">
        <f>+IF(ISBLANK(C61)," ",IF(AND(ISBLANK(M61),ISBLANK(Q61),K61&lt;Ref!$D$1),"Control"," "))</f>
        <v xml:space="preserve"> </v>
      </c>
      <c r="S61" s="72" t="str">
        <f>+IF(ISBLANK(M61),"Stage à programmer ",IF(M61&lt;=Ref!$D$1,"Stage Terminé","Stage à venir"))</f>
        <v xml:space="preserve">Stage à programmer </v>
      </c>
      <c r="X61" s="72" t="str">
        <f>+IF(ISBLANK(G61)," ",VLOOKUP(G61,Ref!$C$2:$E$10,3,FALSE))</f>
        <v xml:space="preserve"> </v>
      </c>
    </row>
    <row r="62" spans="10:24">
      <c r="J62" s="72"/>
      <c r="L62" s="80" t="str">
        <f t="shared" si="3"/>
        <v xml:space="preserve"> </v>
      </c>
      <c r="P62" s="72" t="e">
        <f>+VLOOKUP(G62,Ref!$C$2:$D$10,2,FALSE)</f>
        <v>#N/A</v>
      </c>
      <c r="Q62" s="72" t="str">
        <f>+IF(ISBLANK(C62)," ",IF(AND(ISBLANK(M62),K62&lt;Ref!$D$1),"Validité expirée",IF(ISBLANK(M62)," ","Ok")))</f>
        <v xml:space="preserve"> </v>
      </c>
      <c r="R62" s="72" t="str">
        <f>+IF(ISBLANK(C62)," ",IF(AND(ISBLANK(M62),ISBLANK(Q62),K62&lt;Ref!$D$1),"Control"," "))</f>
        <v xml:space="preserve"> </v>
      </c>
      <c r="S62" s="72" t="str">
        <f>+IF(ISBLANK(M62),"Stage à programmer ",IF(M62&lt;=Ref!$D$1,"Stage Terminé","Stage à venir"))</f>
        <v xml:space="preserve">Stage à programmer </v>
      </c>
      <c r="X62" s="72" t="str">
        <f>+IF(ISBLANK(G62)," ",VLOOKUP(G62,Ref!$C$2:$E$10,3,FALSE))</f>
        <v xml:space="preserve"> </v>
      </c>
    </row>
    <row r="63" spans="10:24">
      <c r="J63" s="72"/>
      <c r="L63" s="80" t="str">
        <f t="shared" si="3"/>
        <v xml:space="preserve"> </v>
      </c>
      <c r="P63" s="72" t="e">
        <f>+VLOOKUP(G63,Ref!$C$2:$D$10,2,FALSE)</f>
        <v>#N/A</v>
      </c>
      <c r="Q63" s="72" t="str">
        <f>+IF(ISBLANK(C63)," ",IF(AND(ISBLANK(M63),K63&lt;Ref!$D$1),"Validité expirée",IF(ISBLANK(M63)," ","Ok")))</f>
        <v xml:space="preserve"> </v>
      </c>
      <c r="R63" s="72" t="str">
        <f>+IF(ISBLANK(C63)," ",IF(AND(ISBLANK(M63),ISBLANK(Q63),K63&lt;Ref!$D$1),"Control"," "))</f>
        <v xml:space="preserve"> </v>
      </c>
      <c r="S63" s="72" t="str">
        <f>+IF(ISBLANK(M63),"Stage à programmer ",IF(M63&lt;=Ref!$D$1,"Stage Terminé","Stage à venir"))</f>
        <v xml:space="preserve">Stage à programmer </v>
      </c>
      <c r="X63" s="72" t="str">
        <f>+IF(ISBLANK(G63)," ",VLOOKUP(G63,Ref!$C$2:$E$10,3,FALSE))</f>
        <v xml:space="preserve"> </v>
      </c>
    </row>
    <row r="64" spans="10:24">
      <c r="J64" s="72"/>
      <c r="L64" s="80" t="str">
        <f t="shared" si="3"/>
        <v xml:space="preserve"> </v>
      </c>
      <c r="P64" s="72" t="e">
        <f>+VLOOKUP(G64,Ref!$C$2:$D$10,2,FALSE)</f>
        <v>#N/A</v>
      </c>
      <c r="Q64" s="72" t="str">
        <f>+IF(ISBLANK(C64)," ",IF(AND(ISBLANK(M64),K64&lt;Ref!$D$1),"Validité expirée",IF(ISBLANK(M64)," ","Ok")))</f>
        <v xml:space="preserve"> </v>
      </c>
      <c r="R64" s="72" t="str">
        <f>+IF(ISBLANK(C64)," ",IF(AND(ISBLANK(M64),ISBLANK(Q64),K64&lt;Ref!$D$1),"Control"," "))</f>
        <v xml:space="preserve"> </v>
      </c>
      <c r="S64" s="72" t="str">
        <f>+IF(ISBLANK(M64),"Stage à programmer ",IF(M64&lt;=Ref!$D$1,"Stage Terminé","Stage à venir"))</f>
        <v xml:space="preserve">Stage à programmer </v>
      </c>
      <c r="X64" s="72" t="str">
        <f>+IF(ISBLANK(G64)," ",VLOOKUP(G64,Ref!$C$2:$E$10,3,FALSE))</f>
        <v xml:space="preserve"> </v>
      </c>
    </row>
    <row r="65" spans="10:24">
      <c r="J65" s="72"/>
      <c r="L65" s="80" t="str">
        <f t="shared" si="3"/>
        <v xml:space="preserve"> </v>
      </c>
      <c r="P65" s="72" t="e">
        <f>+VLOOKUP(G65,Ref!$C$2:$D$10,2,FALSE)</f>
        <v>#N/A</v>
      </c>
      <c r="Q65" s="72" t="str">
        <f>+IF(ISBLANK(C65)," ",IF(AND(ISBLANK(M65),K65&lt;Ref!$D$1),"Validité expirée",IF(ISBLANK(M65)," ","Ok")))</f>
        <v xml:space="preserve"> </v>
      </c>
      <c r="R65" s="72" t="str">
        <f>+IF(ISBLANK(C65)," ",IF(AND(ISBLANK(M65),ISBLANK(Q65),K65&lt;Ref!$D$1),"Control"," "))</f>
        <v xml:space="preserve"> </v>
      </c>
      <c r="S65" s="72" t="str">
        <f>+IF(ISBLANK(M65),"Stage à programmer ",IF(M65&lt;=Ref!$D$1,"Stage Terminé","Stage à venir"))</f>
        <v xml:space="preserve">Stage à programmer </v>
      </c>
      <c r="X65" s="72" t="str">
        <f>+IF(ISBLANK(G65)," ",VLOOKUP(G65,Ref!$C$2:$E$10,3,FALSE))</f>
        <v xml:space="preserve"> </v>
      </c>
    </row>
    <row r="66" spans="10:24">
      <c r="J66" s="72"/>
      <c r="L66" s="80" t="str">
        <f t="shared" si="3"/>
        <v xml:space="preserve"> </v>
      </c>
      <c r="P66" s="72" t="e">
        <f>+VLOOKUP(G66,Ref!$C$2:$D$10,2,FALSE)</f>
        <v>#N/A</v>
      </c>
      <c r="Q66" s="72" t="str">
        <f>+IF(ISBLANK(C66)," ",IF(AND(ISBLANK(M66),K66&lt;Ref!$D$1),"Validité expirée",IF(ISBLANK(M66)," ","Ok")))</f>
        <v xml:space="preserve"> </v>
      </c>
      <c r="R66" s="72" t="str">
        <f>+IF(ISBLANK(C66)," ",IF(AND(ISBLANK(M66),ISBLANK(Q66),K66&lt;Ref!$D$1),"Control"," "))</f>
        <v xml:space="preserve"> </v>
      </c>
      <c r="S66" s="72" t="str">
        <f>+IF(ISBLANK(M66),"Stage à programmer ",IF(M66&lt;=Ref!$D$1,"Stage Terminé","Stage à venir"))</f>
        <v xml:space="preserve">Stage à programmer </v>
      </c>
      <c r="X66" s="72" t="str">
        <f>+IF(ISBLANK(G66)," ",VLOOKUP(G66,Ref!$C$2:$E$10,3,FALSE))</f>
        <v xml:space="preserve"> </v>
      </c>
    </row>
    <row r="67" spans="10:24">
      <c r="J67" s="72"/>
      <c r="L67" s="80" t="str">
        <f t="shared" si="3"/>
        <v xml:space="preserve"> </v>
      </c>
      <c r="P67" s="72" t="e">
        <f>+VLOOKUP(G67,Ref!$C$2:$D$10,2,FALSE)</f>
        <v>#N/A</v>
      </c>
      <c r="Q67" s="72" t="str">
        <f>+IF(ISBLANK(C67)," ",IF(AND(ISBLANK(M67),K67&lt;Ref!$D$1),"Validité expirée",IF(ISBLANK(M67)," ","Ok")))</f>
        <v xml:space="preserve"> </v>
      </c>
      <c r="R67" s="72" t="str">
        <f>+IF(ISBLANK(C67)," ",IF(AND(ISBLANK(M67),ISBLANK(Q67),K67&lt;Ref!$D$1),"Control"," "))</f>
        <v xml:space="preserve"> </v>
      </c>
      <c r="S67" s="72" t="str">
        <f>+IF(ISBLANK(M67),"Stage à programmer ",IF(M67&lt;=Ref!$D$1,"Stage Terminé","Stage à venir"))</f>
        <v xml:space="preserve">Stage à programmer </v>
      </c>
      <c r="X67" s="72" t="str">
        <f>+IF(ISBLANK(G67)," ",VLOOKUP(G67,Ref!$C$2:$E$10,3,FALSE))</f>
        <v xml:space="preserve"> </v>
      </c>
    </row>
    <row r="68" spans="10:24">
      <c r="J68" s="72"/>
      <c r="L68" s="80" t="str">
        <f t="shared" si="3"/>
        <v xml:space="preserve"> </v>
      </c>
      <c r="P68" s="72" t="e">
        <f>+VLOOKUP(G68,Ref!$C$2:$D$10,2,FALSE)</f>
        <v>#N/A</v>
      </c>
      <c r="Q68" s="72" t="str">
        <f>+IF(ISBLANK(C68)," ",IF(AND(ISBLANK(M68),K68&lt;Ref!$D$1),"Validité expirée",IF(ISBLANK(M68)," ","Ok")))</f>
        <v xml:space="preserve"> </v>
      </c>
      <c r="R68" s="72" t="str">
        <f>+IF(ISBLANK(C68)," ",IF(AND(ISBLANK(M68),ISBLANK(Q68),K68&lt;Ref!$D$1),"Control"," "))</f>
        <v xml:space="preserve"> </v>
      </c>
      <c r="S68" s="72" t="str">
        <f>+IF(ISBLANK(M68),"Stage à programmer ",IF(M68&lt;=Ref!$D$1,"Stage Terminé","Stage à venir"))</f>
        <v xml:space="preserve">Stage à programmer </v>
      </c>
      <c r="X68" s="72" t="str">
        <f>+IF(ISBLANK(G68)," ",VLOOKUP(G68,Ref!$C$2:$E$10,3,FALSE))</f>
        <v xml:space="preserve"> </v>
      </c>
    </row>
    <row r="69" spans="10:24">
      <c r="J69" s="72"/>
      <c r="L69" s="80" t="str">
        <f t="shared" si="3"/>
        <v xml:space="preserve"> </v>
      </c>
      <c r="P69" s="72" t="e">
        <f>+VLOOKUP(G69,Ref!$C$2:$D$10,2,FALSE)</f>
        <v>#N/A</v>
      </c>
      <c r="Q69" s="72" t="str">
        <f>+IF(ISBLANK(C69)," ",IF(AND(ISBLANK(M69),K69&lt;Ref!$D$1),"Validité expirée",IF(ISBLANK(M69)," ","Ok")))</f>
        <v xml:space="preserve"> </v>
      </c>
      <c r="R69" s="72" t="str">
        <f>+IF(ISBLANK(C69)," ",IF(AND(ISBLANK(M69),ISBLANK(Q69),K69&lt;Ref!$D$1),"Control"," "))</f>
        <v xml:space="preserve"> </v>
      </c>
      <c r="S69" s="72" t="str">
        <f>+IF(ISBLANK(M69),"Stage à programmer ",IF(M69&lt;=Ref!$D$1,"Stage Terminé","Stage à venir"))</f>
        <v xml:space="preserve">Stage à programmer </v>
      </c>
      <c r="X69" s="72" t="str">
        <f>+IF(ISBLANK(G69)," ",VLOOKUP(G69,Ref!$C$2:$E$10,3,FALSE))</f>
        <v xml:space="preserve"> </v>
      </c>
    </row>
    <row r="70" spans="10:24">
      <c r="J70" s="72"/>
      <c r="L70" s="80" t="str">
        <f t="shared" si="3"/>
        <v xml:space="preserve"> </v>
      </c>
      <c r="P70" s="72" t="e">
        <f>+VLOOKUP(G70,Ref!$C$2:$D$10,2,FALSE)</f>
        <v>#N/A</v>
      </c>
      <c r="Q70" s="72" t="str">
        <f>+IF(ISBLANK(C70)," ",IF(AND(ISBLANK(M70),K70&lt;Ref!$D$1),"Validité expirée",IF(ISBLANK(M70)," ","Ok")))</f>
        <v xml:space="preserve"> </v>
      </c>
      <c r="R70" s="72" t="str">
        <f>+IF(ISBLANK(C70)," ",IF(AND(ISBLANK(M70),ISBLANK(Q70),K70&lt;Ref!$D$1),"Control"," "))</f>
        <v xml:space="preserve"> </v>
      </c>
      <c r="S70" s="72" t="str">
        <f>+IF(ISBLANK(M70),"Stage à programmer ",IF(M70&lt;=Ref!$D$1,"Stage Terminé","Stage à venir"))</f>
        <v xml:space="preserve">Stage à programmer </v>
      </c>
      <c r="X70" s="72" t="str">
        <f>+IF(ISBLANK(G70)," ",VLOOKUP(G70,Ref!$C$2:$E$10,3,FALSE))</f>
        <v xml:space="preserve"> </v>
      </c>
    </row>
    <row r="71" spans="10:24">
      <c r="J71" s="72"/>
      <c r="L71" s="80" t="str">
        <f t="shared" si="3"/>
        <v xml:space="preserve"> </v>
      </c>
      <c r="P71" s="72" t="e">
        <f>+VLOOKUP(G71,Ref!$C$2:$D$10,2,FALSE)</f>
        <v>#N/A</v>
      </c>
      <c r="Q71" s="72" t="str">
        <f>+IF(ISBLANK(C71)," ",IF(AND(ISBLANK(M71),K71&lt;Ref!$D$1),"Validité expirée",IF(ISBLANK(M71)," ","Ok")))</f>
        <v xml:space="preserve"> </v>
      </c>
      <c r="R71" s="72" t="str">
        <f>+IF(ISBLANK(C71)," ",IF(AND(ISBLANK(M71),ISBLANK(Q71),K71&lt;Ref!$D$1),"Control"," "))</f>
        <v xml:space="preserve"> </v>
      </c>
      <c r="S71" s="72" t="str">
        <f>+IF(ISBLANK(M71),"Stage à programmer ",IF(M71&lt;=Ref!$D$1,"Stage Terminé","Stage à venir"))</f>
        <v xml:space="preserve">Stage à programmer </v>
      </c>
      <c r="X71" s="72" t="str">
        <f>+IF(ISBLANK(G71)," ",VLOOKUP(G71,Ref!$C$2:$E$10,3,FALSE))</f>
        <v xml:space="preserve"> </v>
      </c>
    </row>
    <row r="72" spans="10:24">
      <c r="J72" s="72"/>
      <c r="L72" s="80" t="str">
        <f t="shared" si="3"/>
        <v xml:space="preserve"> </v>
      </c>
      <c r="P72" s="72" t="e">
        <f>+VLOOKUP(G72,Ref!$C$2:$D$10,2,FALSE)</f>
        <v>#N/A</v>
      </c>
      <c r="Q72" s="72" t="str">
        <f>+IF(ISBLANK(C72)," ",IF(AND(ISBLANK(M72),K72&lt;Ref!$D$1),"Validité expirée",IF(ISBLANK(M72)," ","Ok")))</f>
        <v xml:space="preserve"> </v>
      </c>
      <c r="R72" s="72" t="str">
        <f>+IF(ISBLANK(C72)," ",IF(AND(ISBLANK(M72),ISBLANK(Q72),K72&lt;Ref!$D$1),"Control"," "))</f>
        <v xml:space="preserve"> </v>
      </c>
      <c r="S72" s="72" t="str">
        <f>+IF(ISBLANK(M72),"Stage à programmer ",IF(M72&lt;=Ref!$D$1,"Stage Terminé","Stage à venir"))</f>
        <v xml:space="preserve">Stage à programmer </v>
      </c>
      <c r="X72" s="72" t="str">
        <f>+IF(ISBLANK(G72)," ",VLOOKUP(G72,Ref!$C$2:$E$10,3,FALSE))</f>
        <v xml:space="preserve"> </v>
      </c>
    </row>
    <row r="73" spans="10:24">
      <c r="J73" s="72"/>
      <c r="L73" s="80" t="str">
        <f t="shared" si="3"/>
        <v xml:space="preserve"> </v>
      </c>
      <c r="P73" s="72" t="e">
        <f>+VLOOKUP(G73,Ref!$C$2:$D$10,2,FALSE)</f>
        <v>#N/A</v>
      </c>
      <c r="Q73" s="72" t="str">
        <f>+IF(ISBLANK(C73)," ",IF(AND(ISBLANK(M73),K73&lt;Ref!$D$1),"Validité expirée",IF(ISBLANK(M73)," ","Ok")))</f>
        <v xml:space="preserve"> </v>
      </c>
      <c r="R73" s="72" t="str">
        <f>+IF(ISBLANK(C73)," ",IF(AND(ISBLANK(M73),ISBLANK(Q73),K73&lt;Ref!$D$1),"Control"," "))</f>
        <v xml:space="preserve"> </v>
      </c>
      <c r="S73" s="72" t="str">
        <f>+IF(ISBLANK(M73),"Stage à programmer ",IF(M73&lt;=Ref!$D$1,"Stage Terminé","Stage à venir"))</f>
        <v xml:space="preserve">Stage à programmer </v>
      </c>
      <c r="X73" s="72" t="str">
        <f>+IF(ISBLANK(G73)," ",VLOOKUP(G73,Ref!$C$2:$E$10,3,FALSE))</f>
        <v xml:space="preserve"> </v>
      </c>
    </row>
    <row r="74" spans="10:24">
      <c r="J74" s="72"/>
      <c r="L74" s="80" t="str">
        <f t="shared" si="3"/>
        <v xml:space="preserve"> </v>
      </c>
      <c r="P74" s="72" t="e">
        <f>+VLOOKUP(G74,Ref!$C$2:$D$10,2,FALSE)</f>
        <v>#N/A</v>
      </c>
      <c r="Q74" s="72" t="str">
        <f>+IF(ISBLANK(C74)," ",IF(AND(ISBLANK(M74),K74&lt;Ref!$D$1),"Validité expirée",IF(ISBLANK(M74)," ","Ok")))</f>
        <v xml:space="preserve"> </v>
      </c>
      <c r="R74" s="72" t="str">
        <f>+IF(ISBLANK(C74)," ",IF(AND(ISBLANK(M74),ISBLANK(Q74),K74&lt;Ref!$D$1),"Control"," "))</f>
        <v xml:space="preserve"> </v>
      </c>
      <c r="S74" s="72" t="str">
        <f>+IF(ISBLANK(M74),"Stage à programmer ",IF(M74&lt;=Ref!$D$1,"Stage Terminé","Stage à venir"))</f>
        <v xml:space="preserve">Stage à programmer </v>
      </c>
      <c r="X74" s="72" t="str">
        <f>+IF(ISBLANK(G74)," ",VLOOKUP(G74,Ref!$C$2:$E$10,3,FALSE))</f>
        <v xml:space="preserve"> </v>
      </c>
    </row>
    <row r="75" spans="10:24">
      <c r="J75" s="72"/>
      <c r="L75" s="80" t="str">
        <f t="shared" si="3"/>
        <v xml:space="preserve"> </v>
      </c>
      <c r="P75" s="72" t="e">
        <f>+VLOOKUP(G75,Ref!$C$2:$D$10,2,FALSE)</f>
        <v>#N/A</v>
      </c>
      <c r="Q75" s="72" t="str">
        <f>+IF(ISBLANK(C75)," ",IF(AND(ISBLANK(M75),K75&lt;Ref!$D$1),"Validité expirée",IF(ISBLANK(M75)," ","Ok")))</f>
        <v xml:space="preserve"> </v>
      </c>
      <c r="R75" s="72" t="str">
        <f>+IF(ISBLANK(C75)," ",IF(AND(ISBLANK(M75),ISBLANK(Q75),K75&lt;Ref!$D$1),"Control"," "))</f>
        <v xml:space="preserve"> </v>
      </c>
      <c r="S75" s="72" t="str">
        <f>+IF(ISBLANK(M75),"Stage à programmer ",IF(M75&lt;=Ref!$D$1,"Stage Terminé","Stage à venir"))</f>
        <v xml:space="preserve">Stage à programmer </v>
      </c>
      <c r="X75" s="72" t="str">
        <f>+IF(ISBLANK(G75)," ",VLOOKUP(G75,Ref!$C$2:$E$10,3,FALSE))</f>
        <v xml:space="preserve"> </v>
      </c>
    </row>
    <row r="76" spans="10:24">
      <c r="J76" s="72"/>
      <c r="L76" s="80" t="str">
        <f t="shared" si="3"/>
        <v xml:space="preserve"> </v>
      </c>
      <c r="P76" s="72" t="e">
        <f>+VLOOKUP(G76,Ref!$C$2:$D$10,2,FALSE)</f>
        <v>#N/A</v>
      </c>
      <c r="Q76" s="72" t="str">
        <f>+IF(ISBLANK(C76)," ",IF(AND(ISBLANK(M76),K76&lt;Ref!$D$1),"Validité expirée",IF(ISBLANK(M76)," ","Ok")))</f>
        <v xml:space="preserve"> </v>
      </c>
      <c r="R76" s="72" t="str">
        <f>+IF(ISBLANK(C76)," ",IF(AND(ISBLANK(M76),ISBLANK(Q76),K76&lt;Ref!$D$1),"Control"," "))</f>
        <v xml:space="preserve"> </v>
      </c>
      <c r="S76" s="72" t="str">
        <f>+IF(ISBLANK(M76),"Stage à programmer ",IF(M76&lt;=Ref!$D$1,"Stage Terminé","Stage à venir"))</f>
        <v xml:space="preserve">Stage à programmer </v>
      </c>
      <c r="X76" s="72" t="str">
        <f>+IF(ISBLANK(G76)," ",VLOOKUP(G76,Ref!$C$2:$E$10,3,FALSE))</f>
        <v xml:space="preserve"> </v>
      </c>
    </row>
    <row r="77" spans="10:24">
      <c r="J77" s="72"/>
      <c r="L77" s="80" t="str">
        <f t="shared" si="3"/>
        <v xml:space="preserve"> </v>
      </c>
      <c r="P77" s="72" t="e">
        <f>+VLOOKUP(G77,Ref!$C$2:$D$10,2,FALSE)</f>
        <v>#N/A</v>
      </c>
      <c r="Q77" s="72" t="str">
        <f>+IF(ISBLANK(C77)," ",IF(AND(ISBLANK(M77),K77&lt;Ref!$D$1),"Validité expirée",IF(ISBLANK(M77)," ","Ok")))</f>
        <v xml:space="preserve"> </v>
      </c>
      <c r="R77" s="72" t="str">
        <f>+IF(ISBLANK(C77)," ",IF(AND(ISBLANK(M77),ISBLANK(Q77),K77&lt;Ref!$D$1),"Control"," "))</f>
        <v xml:space="preserve"> </v>
      </c>
      <c r="S77" s="72" t="str">
        <f>+IF(ISBLANK(M77),"Stage à programmer ",IF(M77&lt;=Ref!$D$1,"Stage Terminé","Stage à venir"))</f>
        <v xml:space="preserve">Stage à programmer </v>
      </c>
      <c r="X77" s="72" t="str">
        <f>+IF(ISBLANK(G77)," ",VLOOKUP(G77,Ref!$C$2:$E$10,3,FALSE))</f>
        <v xml:space="preserve"> </v>
      </c>
    </row>
    <row r="78" spans="10:24">
      <c r="J78" s="72"/>
      <c r="L78" s="80" t="str">
        <f t="shared" si="3"/>
        <v xml:space="preserve"> </v>
      </c>
      <c r="P78" s="72" t="e">
        <f>+VLOOKUP(G78,Ref!$C$2:$D$10,2,FALSE)</f>
        <v>#N/A</v>
      </c>
      <c r="Q78" s="72" t="str">
        <f>+IF(ISBLANK(C78)," ",IF(AND(ISBLANK(M78),K78&lt;Ref!$D$1),"Validité expirée",IF(ISBLANK(M78)," ","Ok")))</f>
        <v xml:space="preserve"> </v>
      </c>
      <c r="R78" s="72" t="str">
        <f>+IF(ISBLANK(C78)," ",IF(AND(ISBLANK(M78),ISBLANK(Q78),K78&lt;Ref!$D$1),"Control"," "))</f>
        <v xml:space="preserve"> </v>
      </c>
      <c r="S78" s="72" t="str">
        <f>+IF(ISBLANK(M78),"Stage à programmer ",IF(M78&lt;=Ref!$D$1,"Stage Terminé","Stage à venir"))</f>
        <v xml:space="preserve">Stage à programmer </v>
      </c>
      <c r="X78" s="72" t="str">
        <f>+IF(ISBLANK(G78)," ",VLOOKUP(G78,Ref!$C$2:$E$10,3,FALSE))</f>
        <v xml:space="preserve"> </v>
      </c>
    </row>
    <row r="79" spans="10:24">
      <c r="J79" s="72"/>
      <c r="L79" s="80" t="str">
        <f t="shared" si="3"/>
        <v xml:space="preserve"> </v>
      </c>
      <c r="P79" s="72" t="e">
        <f>+VLOOKUP(G79,Ref!$C$2:$D$10,2,FALSE)</f>
        <v>#N/A</v>
      </c>
      <c r="Q79" s="72" t="str">
        <f>+IF(ISBLANK(C79)," ",IF(AND(ISBLANK(M79),K79&lt;Ref!$D$1),"Validité expirée",IF(ISBLANK(M79)," ","Ok")))</f>
        <v xml:space="preserve"> </v>
      </c>
      <c r="R79" s="72" t="str">
        <f>+IF(ISBLANK(C79)," ",IF(AND(ISBLANK(M79),ISBLANK(Q79),K79&lt;Ref!$D$1),"Control"," "))</f>
        <v xml:space="preserve"> </v>
      </c>
      <c r="S79" s="72" t="str">
        <f>+IF(ISBLANK(M79),"Stage à programmer ",IF(M79&lt;=Ref!$D$1,"Stage Terminé","Stage à venir"))</f>
        <v xml:space="preserve">Stage à programmer </v>
      </c>
      <c r="X79" s="72" t="str">
        <f>+IF(ISBLANK(G79)," ",VLOOKUP(G79,Ref!$C$2:$E$10,3,FALSE))</f>
        <v xml:space="preserve"> </v>
      </c>
    </row>
    <row r="80" spans="10:24">
      <c r="J80" s="72"/>
      <c r="L80" s="80" t="str">
        <f t="shared" si="3"/>
        <v xml:space="preserve"> </v>
      </c>
      <c r="P80" s="72" t="e">
        <f>+VLOOKUP(G80,Ref!$C$2:$D$10,2,FALSE)</f>
        <v>#N/A</v>
      </c>
      <c r="Q80" s="72" t="str">
        <f>+IF(ISBLANK(C80)," ",IF(AND(ISBLANK(M80),K80&lt;Ref!$D$1),"Validité expirée",IF(ISBLANK(M80)," ","Ok")))</f>
        <v xml:space="preserve"> </v>
      </c>
      <c r="R80" s="72" t="str">
        <f>+IF(ISBLANK(C80)," ",IF(AND(ISBLANK(M80),ISBLANK(Q80),K80&lt;Ref!$D$1),"Control"," "))</f>
        <v xml:space="preserve"> </v>
      </c>
      <c r="S80" s="72" t="str">
        <f>+IF(ISBLANK(M80),"Stage à programmer ",IF(M80&lt;=Ref!$D$1,"Stage Terminé","Stage à venir"))</f>
        <v xml:space="preserve">Stage à programmer </v>
      </c>
      <c r="X80" s="72" t="str">
        <f>+IF(ISBLANK(G80)," ",VLOOKUP(G80,Ref!$C$2:$E$10,3,FALSE))</f>
        <v xml:space="preserve"> </v>
      </c>
    </row>
    <row r="81" spans="10:24">
      <c r="J81" s="72"/>
      <c r="L81" s="80" t="str">
        <f t="shared" si="3"/>
        <v xml:space="preserve"> </v>
      </c>
      <c r="P81" s="72" t="e">
        <f>+VLOOKUP(G81,Ref!$C$2:$D$10,2,FALSE)</f>
        <v>#N/A</v>
      </c>
      <c r="Q81" s="72" t="str">
        <f>+IF(ISBLANK(C81)," ",IF(AND(ISBLANK(M81),K81&lt;Ref!$D$1),"Validité expirée",IF(ISBLANK(M81)," ","Ok")))</f>
        <v xml:space="preserve"> </v>
      </c>
      <c r="R81" s="72" t="str">
        <f>+IF(ISBLANK(C81)," ",IF(AND(ISBLANK(M81),ISBLANK(Q81),K81&lt;Ref!$D$1),"Control"," "))</f>
        <v xml:space="preserve"> </v>
      </c>
      <c r="S81" s="72" t="str">
        <f>+IF(ISBLANK(M81),"Stage à programmer ",IF(M81&lt;=Ref!$D$1,"Stage Terminé","Stage à venir"))</f>
        <v xml:space="preserve">Stage à programmer </v>
      </c>
      <c r="X81" s="72" t="str">
        <f>+IF(ISBLANK(G81)," ",VLOOKUP(G81,Ref!$C$2:$E$10,3,FALSE))</f>
        <v xml:space="preserve"> </v>
      </c>
    </row>
    <row r="82" spans="10:24">
      <c r="J82" s="72"/>
      <c r="L82" s="80" t="str">
        <f t="shared" si="3"/>
        <v xml:space="preserve"> </v>
      </c>
      <c r="P82" s="72" t="e">
        <f>+VLOOKUP(G82,Ref!$C$2:$D$10,2,FALSE)</f>
        <v>#N/A</v>
      </c>
      <c r="Q82" s="72" t="str">
        <f>+IF(ISBLANK(C82)," ",IF(AND(ISBLANK(M82),K82&lt;Ref!$D$1),"Validité expirée",IF(ISBLANK(M82)," ","Ok")))</f>
        <v xml:space="preserve"> </v>
      </c>
      <c r="R82" s="72" t="str">
        <f>+IF(ISBLANK(C82)," ",IF(AND(ISBLANK(M82),ISBLANK(Q82),K82&lt;Ref!$D$1),"Control"," "))</f>
        <v xml:space="preserve"> </v>
      </c>
      <c r="S82" s="72" t="str">
        <f>+IF(ISBLANK(M82),"Stage à programmer ",IF(M82&lt;=Ref!$D$1,"Stage Terminé","Stage à venir"))</f>
        <v xml:space="preserve">Stage à programmer </v>
      </c>
      <c r="X82" s="72" t="str">
        <f>+IF(ISBLANK(G82)," ",VLOOKUP(G82,Ref!$C$2:$E$10,3,FALSE))</f>
        <v xml:space="preserve"> </v>
      </c>
    </row>
    <row r="83" spans="10:24">
      <c r="J83" s="72"/>
      <c r="L83" s="80" t="str">
        <f t="shared" si="3"/>
        <v xml:space="preserve"> </v>
      </c>
      <c r="P83" s="72" t="e">
        <f>+VLOOKUP(G83,Ref!$C$2:$D$10,2,FALSE)</f>
        <v>#N/A</v>
      </c>
      <c r="Q83" s="72" t="str">
        <f>+IF(ISBLANK(C83)," ",IF(AND(ISBLANK(M83),K83&lt;Ref!$D$1),"Validité expirée",IF(ISBLANK(M83)," ","Ok")))</f>
        <v xml:space="preserve"> </v>
      </c>
      <c r="R83" s="72" t="str">
        <f>+IF(ISBLANK(C83)," ",IF(AND(ISBLANK(M83),ISBLANK(Q83),K83&lt;Ref!$D$1),"Control"," "))</f>
        <v xml:space="preserve"> </v>
      </c>
      <c r="S83" s="72" t="str">
        <f>+IF(ISBLANK(M83),"Stage à programmer ",IF(M83&lt;=Ref!$D$1,"Stage Terminé","Stage à venir"))</f>
        <v xml:space="preserve">Stage à programmer </v>
      </c>
      <c r="X83" s="72" t="str">
        <f>+IF(ISBLANK(G83)," ",VLOOKUP(G83,Ref!$C$2:$E$10,3,FALSE))</f>
        <v xml:space="preserve"> </v>
      </c>
    </row>
    <row r="84" spans="10:24">
      <c r="J84" s="72"/>
      <c r="L84" s="80" t="str">
        <f t="shared" si="3"/>
        <v xml:space="preserve"> </v>
      </c>
      <c r="P84" s="72" t="e">
        <f>+VLOOKUP(G84,Ref!$C$2:$D$10,2,FALSE)</f>
        <v>#N/A</v>
      </c>
      <c r="Q84" s="72" t="str">
        <f>+IF(ISBLANK(C84)," ",IF(AND(ISBLANK(M84),K84&lt;Ref!$D$1),"Validité expirée",IF(ISBLANK(M84)," ","Ok")))</f>
        <v xml:space="preserve"> </v>
      </c>
      <c r="R84" s="72" t="str">
        <f>+IF(ISBLANK(C84)," ",IF(AND(ISBLANK(M84),ISBLANK(Q84),K84&lt;Ref!$D$1),"Control"," "))</f>
        <v xml:space="preserve"> </v>
      </c>
      <c r="S84" s="72" t="str">
        <f>+IF(ISBLANK(M84),"Stage à programmer ",IF(M84&lt;=Ref!$D$1,"Stage Terminé","Stage à venir"))</f>
        <v xml:space="preserve">Stage à programmer </v>
      </c>
      <c r="X84" s="72" t="str">
        <f>+IF(ISBLANK(G84)," ",VLOOKUP(G84,Ref!$C$2:$E$10,3,FALSE))</f>
        <v xml:space="preserve"> </v>
      </c>
    </row>
    <row r="85" spans="10:24">
      <c r="J85" s="72"/>
      <c r="L85" s="80" t="str">
        <f t="shared" si="3"/>
        <v xml:space="preserve"> </v>
      </c>
      <c r="P85" s="72" t="e">
        <f>+VLOOKUP(G85,Ref!$C$2:$D$10,2,FALSE)</f>
        <v>#N/A</v>
      </c>
      <c r="Q85" s="72" t="str">
        <f>+IF(ISBLANK(C85)," ",IF(AND(ISBLANK(M85),K85&lt;Ref!$D$1),"Validité expirée",IF(ISBLANK(M85)," ","Ok")))</f>
        <v xml:space="preserve"> </v>
      </c>
      <c r="R85" s="72" t="str">
        <f>+IF(ISBLANK(C85)," ",IF(AND(ISBLANK(M85),ISBLANK(Q85),K85&lt;Ref!$D$1),"Control"," "))</f>
        <v xml:space="preserve"> </v>
      </c>
      <c r="S85" s="72" t="str">
        <f>+IF(ISBLANK(M85),"Stage à programmer ",IF(M85&lt;=Ref!$D$1,"Stage Terminé","Stage à venir"))</f>
        <v xml:space="preserve">Stage à programmer </v>
      </c>
      <c r="X85" s="72" t="str">
        <f>+IF(ISBLANK(G85)," ",VLOOKUP(G85,Ref!$C$2:$E$10,3,FALSE))</f>
        <v xml:space="preserve"> </v>
      </c>
    </row>
    <row r="86" spans="10:24">
      <c r="J86" s="72"/>
      <c r="L86" s="80" t="str">
        <f t="shared" si="3"/>
        <v xml:space="preserve"> </v>
      </c>
      <c r="P86" s="72" t="e">
        <f>+VLOOKUP(G86,Ref!$C$2:$D$10,2,FALSE)</f>
        <v>#N/A</v>
      </c>
      <c r="Q86" s="72" t="str">
        <f>+IF(ISBLANK(C86)," ",IF(AND(ISBLANK(M86),K86&lt;Ref!$D$1),"Validité expirée",IF(ISBLANK(M86)," ","Ok")))</f>
        <v xml:space="preserve"> </v>
      </c>
      <c r="R86" s="72" t="str">
        <f>+IF(ISBLANK(C86)," ",IF(AND(ISBLANK(M86),ISBLANK(Q86),K86&lt;Ref!$D$1),"Control"," "))</f>
        <v xml:space="preserve"> </v>
      </c>
      <c r="S86" s="72" t="str">
        <f>+IF(ISBLANK(M86),"Stage à programmer ",IF(M86&lt;=Ref!$D$1,"Stage Terminé","Stage à venir"))</f>
        <v xml:space="preserve">Stage à programmer </v>
      </c>
      <c r="X86" s="72" t="str">
        <f>+IF(ISBLANK(G86)," ",VLOOKUP(G86,Ref!$C$2:$E$10,3,FALSE))</f>
        <v xml:space="preserve"> </v>
      </c>
    </row>
    <row r="87" spans="10:24">
      <c r="J87" s="72"/>
      <c r="P87" s="72" t="e">
        <f>+VLOOKUP(G87,Ref!$C$2:$D$10,2,FALSE)</f>
        <v>#N/A</v>
      </c>
      <c r="Q87" s="72" t="str">
        <f>+IF(ISBLANK(C87)," ",IF(AND(ISBLANK(M87),K87&lt;Ref!$D$1),"Validité expirée",IF(ISBLANK(M87)," ","Ok")))</f>
        <v xml:space="preserve"> </v>
      </c>
      <c r="R87" s="72" t="str">
        <f>+IF(ISBLANK(C87)," ",IF(AND(ISBLANK(M87),ISBLANK(Q87),K87&lt;Ref!$D$1),"Control"," "))</f>
        <v xml:space="preserve"> </v>
      </c>
      <c r="S87" s="72" t="str">
        <f>+IF(ISBLANK(M87),"Stage à programmer ",IF(M87&lt;=Ref!$D$1,"Stage Terminé","Stage à venir"))</f>
        <v xml:space="preserve">Stage à programmer </v>
      </c>
      <c r="X87" s="72" t="str">
        <f>+IF(ISBLANK(G87)," ",VLOOKUP(G87,Ref!$C$2:$E$10,3,FALSE))</f>
        <v xml:space="preserve"> </v>
      </c>
    </row>
    <row r="88" spans="10:24">
      <c r="J88" s="72"/>
      <c r="P88" s="72" t="e">
        <f>+VLOOKUP(G88,Ref!$C$2:$D$10,2,FALSE)</f>
        <v>#N/A</v>
      </c>
      <c r="Q88" s="72" t="str">
        <f>+IF(ISBLANK(C88)," ",IF(AND(ISBLANK(M88),K88&lt;Ref!$D$1),"Validité expirée",IF(ISBLANK(M88)," ","Ok")))</f>
        <v xml:space="preserve"> </v>
      </c>
      <c r="R88" s="72" t="str">
        <f>+IF(ISBLANK(C88)," ",IF(AND(ISBLANK(M88),ISBLANK(Q88),K88&lt;Ref!$D$1),"Control"," "))</f>
        <v xml:space="preserve"> </v>
      </c>
      <c r="S88" s="72" t="str">
        <f>+IF(ISBLANK(M88),"Stage à programmer ",IF(M88&lt;=Ref!$D$1,"Stage Terminé","Stage à venir"))</f>
        <v xml:space="preserve">Stage à programmer </v>
      </c>
      <c r="X88" s="72" t="str">
        <f>+IF(ISBLANK(G88)," ",VLOOKUP(G88,Ref!$C$2:$E$10,3,FALSE))</f>
        <v xml:space="preserve"> </v>
      </c>
    </row>
    <row r="89" spans="10:24">
      <c r="J89" s="72"/>
      <c r="P89" s="72" t="e">
        <f>+VLOOKUP(G89,Ref!$C$2:$D$10,2,FALSE)</f>
        <v>#N/A</v>
      </c>
      <c r="Q89" s="72" t="str">
        <f>+IF(ISBLANK(C89)," ",IF(AND(ISBLANK(M89),K89&lt;Ref!$D$1),"Validité expirée",IF(ISBLANK(M89)," ","Ok")))</f>
        <v xml:space="preserve"> </v>
      </c>
      <c r="R89" s="72" t="str">
        <f>+IF(ISBLANK(C89)," ",IF(AND(ISBLANK(M89),ISBLANK(Q89),K89&lt;Ref!$D$1),"Control"," "))</f>
        <v xml:space="preserve"> </v>
      </c>
      <c r="S89" s="72" t="str">
        <f>+IF(ISBLANK(M89),"Stage à programmer ",IF(M89&lt;=Ref!$D$1,"Stage Terminé","Stage à venir"))</f>
        <v xml:space="preserve">Stage à programmer </v>
      </c>
      <c r="X89" s="72" t="str">
        <f>+IF(ISBLANK(G89)," ",VLOOKUP(G89,Ref!$C$2:$E$10,3,FALSE))</f>
        <v xml:space="preserve"> </v>
      </c>
    </row>
    <row r="90" spans="10:24">
      <c r="J90" s="72"/>
      <c r="P90" s="72" t="e">
        <f>+VLOOKUP(G90,Ref!$C$2:$D$10,2,FALSE)</f>
        <v>#N/A</v>
      </c>
      <c r="Q90" s="72" t="str">
        <f>+IF(ISBLANK(C90)," ",IF(AND(ISBLANK(M90),K90&lt;Ref!$D$1),"Validité expirée",IF(ISBLANK(M90)," ","Ok")))</f>
        <v xml:space="preserve"> </v>
      </c>
      <c r="R90" s="72" t="str">
        <f>+IF(ISBLANK(C90)," ",IF(AND(ISBLANK(M90),ISBLANK(Q90),K90&lt;Ref!$D$1),"Control"," "))</f>
        <v xml:space="preserve"> </v>
      </c>
      <c r="S90" s="72" t="str">
        <f>+IF(ISBLANK(M90),"Stage à programmer ",IF(M90&lt;=Ref!$D$1,"Stage Terminé","Stage à venir"))</f>
        <v xml:space="preserve">Stage à programmer </v>
      </c>
      <c r="X90" s="72" t="str">
        <f>+IF(ISBLANK(G90)," ",VLOOKUP(G90,Ref!$C$2:$E$10,3,FALSE))</f>
        <v xml:space="preserve"> </v>
      </c>
    </row>
    <row r="91" spans="10:24">
      <c r="J91" s="72"/>
      <c r="P91" s="72" t="e">
        <f>+VLOOKUP(G91,Ref!$C$2:$D$10,2,FALSE)</f>
        <v>#N/A</v>
      </c>
      <c r="Q91" s="72" t="str">
        <f>+IF(ISBLANK(C91)," ",IF(AND(ISBLANK(M91),K91&lt;Ref!$D$1),"Validité expirée",IF(ISBLANK(M91)," ","Ok")))</f>
        <v xml:space="preserve"> </v>
      </c>
      <c r="R91" s="72" t="str">
        <f>+IF(ISBLANK(C91)," ",IF(AND(ISBLANK(M91),ISBLANK(Q91),K91&lt;Ref!$D$1),"Control"," "))</f>
        <v xml:space="preserve"> </v>
      </c>
      <c r="S91" s="72" t="str">
        <f>+IF(ISBLANK(M91),"Stage à programmer ",IF(M91&lt;=Ref!$D$1,"Stage Terminé","Stage à venir"))</f>
        <v xml:space="preserve">Stage à programmer </v>
      </c>
      <c r="X91" s="72" t="str">
        <f>+IF(ISBLANK(G91)," ",VLOOKUP(G91,Ref!$C$2:$E$10,3,FALSE))</f>
        <v xml:space="preserve"> </v>
      </c>
    </row>
    <row r="92" spans="10:24">
      <c r="J92" s="72"/>
      <c r="P92" s="72" t="e">
        <f>+VLOOKUP(G92,Ref!$C$2:$D$10,2,FALSE)</f>
        <v>#N/A</v>
      </c>
      <c r="Q92" s="72" t="str">
        <f>+IF(ISBLANK(C92)," ",IF(AND(ISBLANK(M92),K92&lt;Ref!$D$1),"Validité expirée",IF(ISBLANK(M92)," ","Ok")))</f>
        <v xml:space="preserve"> </v>
      </c>
      <c r="R92" s="72" t="str">
        <f>+IF(ISBLANK(C92)," ",IF(AND(ISBLANK(M92),ISBLANK(Q92),K92&lt;Ref!$D$1),"Control"," "))</f>
        <v xml:space="preserve"> </v>
      </c>
      <c r="S92" s="72" t="str">
        <f>+IF(ISBLANK(M92),"Stage à programmer ",IF(M92&lt;=Ref!$D$1,"Stage Terminé","Stage à venir"))</f>
        <v xml:space="preserve">Stage à programmer </v>
      </c>
      <c r="X92" s="72" t="str">
        <f>+IF(ISBLANK(G92)," ",VLOOKUP(G92,Ref!$C$2:$E$10,3,FALSE))</f>
        <v xml:space="preserve"> </v>
      </c>
    </row>
    <row r="93" spans="10:24">
      <c r="J93" s="72"/>
      <c r="P93" s="72" t="e">
        <f>+VLOOKUP(G93,Ref!$C$2:$D$10,2,FALSE)</f>
        <v>#N/A</v>
      </c>
      <c r="Q93" s="72" t="str">
        <f>+IF(ISBLANK(C93)," ",IF(AND(ISBLANK(M93),K93&lt;Ref!$D$1),"Validité expirée",IF(ISBLANK(M93)," ","Ok")))</f>
        <v xml:space="preserve"> </v>
      </c>
      <c r="R93" s="72" t="str">
        <f>+IF(ISBLANK(C93)," ",IF(AND(ISBLANK(M93),ISBLANK(Q93),K93&lt;Ref!$D$1),"Control"," "))</f>
        <v xml:space="preserve"> </v>
      </c>
      <c r="S93" s="72" t="str">
        <f>+IF(ISBLANK(M93),"Stage à programmer ",IF(M93&lt;=Ref!$D$1,"Stage Terminé","Stage à venir"))</f>
        <v xml:space="preserve">Stage à programmer </v>
      </c>
      <c r="X93" s="72" t="str">
        <f>+IF(ISBLANK(G93)," ",VLOOKUP(G93,Ref!$C$2:$E$10,3,FALSE))</f>
        <v xml:space="preserve"> </v>
      </c>
    </row>
    <row r="94" spans="10:24">
      <c r="J94" s="72"/>
      <c r="P94" s="72" t="e">
        <f>+VLOOKUP(G94,Ref!$C$2:$D$10,2,FALSE)</f>
        <v>#N/A</v>
      </c>
      <c r="Q94" s="72" t="str">
        <f>+IF(ISBLANK(C94)," ",IF(AND(ISBLANK(M94),K94&lt;Ref!$D$1),"Validité expirée",IF(ISBLANK(M94)," ","Ok")))</f>
        <v xml:space="preserve"> </v>
      </c>
      <c r="R94" s="72" t="str">
        <f>+IF(ISBLANK(C94)," ",IF(AND(ISBLANK(M94),ISBLANK(Q94),K94&lt;Ref!$D$1),"Control"," "))</f>
        <v xml:space="preserve"> </v>
      </c>
      <c r="S94" s="72" t="str">
        <f>+IF(ISBLANK(M94),"Stage à programmer ",IF(M94&lt;=Ref!$D$1,"Stage Terminé","Stage à venir"))</f>
        <v xml:space="preserve">Stage à programmer </v>
      </c>
      <c r="X94" s="72" t="str">
        <f>+IF(ISBLANK(G94)," ",VLOOKUP(G94,Ref!$C$2:$E$10,3,FALSE))</f>
        <v xml:space="preserve"> </v>
      </c>
    </row>
    <row r="95" spans="10:24">
      <c r="J95" s="72"/>
      <c r="P95" s="72" t="e">
        <f>+VLOOKUP(G95,Ref!$C$2:$D$10,2,FALSE)</f>
        <v>#N/A</v>
      </c>
      <c r="Q95" s="72" t="str">
        <f>+IF(ISBLANK(C95)," ",IF(AND(ISBLANK(M95),K95&lt;Ref!$D$1),"Validité expirée",IF(ISBLANK(M95)," ","Ok")))</f>
        <v xml:space="preserve"> </v>
      </c>
      <c r="R95" s="72" t="str">
        <f>+IF(ISBLANK(C95)," ",IF(AND(ISBLANK(M95),ISBLANK(Q95),K95&lt;Ref!$D$1),"Control"," "))</f>
        <v xml:space="preserve"> </v>
      </c>
      <c r="S95" s="72" t="str">
        <f>+IF(ISBLANK(M95),"Stage à programmer ",IF(M95&lt;=Ref!$D$1,"Stage Terminé","Stage à venir"))</f>
        <v xml:space="preserve">Stage à programmer </v>
      </c>
      <c r="X95" s="72" t="str">
        <f>+IF(ISBLANK(G95)," ",VLOOKUP(G95,Ref!$C$2:$E$10,3,FALSE))</f>
        <v xml:space="preserve"> </v>
      </c>
    </row>
    <row r="96" spans="10:24">
      <c r="J96" s="72"/>
      <c r="P96" s="72" t="e">
        <f>+VLOOKUP(G96,Ref!$C$2:$D$10,2,FALSE)</f>
        <v>#N/A</v>
      </c>
      <c r="Q96" s="72" t="str">
        <f>+IF(ISBLANK(C96)," ",IF(AND(ISBLANK(M96),K96&lt;Ref!$D$1),"Validité expirée",IF(ISBLANK(M96)," ","Ok")))</f>
        <v xml:space="preserve"> </v>
      </c>
      <c r="R96" s="72" t="str">
        <f>+IF(ISBLANK(C96)," ",IF(AND(ISBLANK(M96),ISBLANK(Q96),K96&lt;Ref!$D$1),"Control"," "))</f>
        <v xml:space="preserve"> </v>
      </c>
      <c r="S96" s="72" t="str">
        <f>+IF(ISBLANK(M96),"Stage à programmer ",IF(M96&lt;=Ref!$D$1,"Stage Terminé","Stage à venir"))</f>
        <v xml:space="preserve">Stage à programmer </v>
      </c>
      <c r="X96" s="72" t="str">
        <f>+IF(ISBLANK(G96)," ",VLOOKUP(G96,Ref!$C$2:$E$10,3,FALSE))</f>
        <v xml:space="preserve"> </v>
      </c>
    </row>
    <row r="97" spans="10:24">
      <c r="J97" s="72"/>
      <c r="P97" s="72" t="e">
        <f>+VLOOKUP(G97,Ref!$C$2:$D$10,2,FALSE)</f>
        <v>#N/A</v>
      </c>
      <c r="Q97" s="72" t="str">
        <f>+IF(ISBLANK(C97)," ",IF(AND(ISBLANK(M97),K97&lt;Ref!$D$1),"Validité expirée",IF(ISBLANK(M97)," ","Ok")))</f>
        <v xml:space="preserve"> </v>
      </c>
      <c r="R97" s="72" t="str">
        <f>+IF(ISBLANK(C97)," ",IF(AND(ISBLANK(M97),ISBLANK(Q97),K97&lt;Ref!$D$1),"Control"," "))</f>
        <v xml:space="preserve"> </v>
      </c>
      <c r="S97" s="72" t="str">
        <f>+IF(ISBLANK(M97),"Stage à programmer ",IF(M97&lt;=Ref!$D$1,"Stage Terminé","Stage à venir"))</f>
        <v xml:space="preserve">Stage à programmer </v>
      </c>
      <c r="X97" s="72" t="str">
        <f>+IF(ISBLANK(G97)," ",VLOOKUP(G97,Ref!$C$2:$E$10,3,FALSE))</f>
        <v xml:space="preserve"> </v>
      </c>
    </row>
    <row r="98" spans="10:24">
      <c r="J98" s="72"/>
      <c r="P98" s="72" t="e">
        <f>+VLOOKUP(G98,Ref!$C$2:$D$10,2,FALSE)</f>
        <v>#N/A</v>
      </c>
      <c r="Q98" s="72" t="str">
        <f>+IF(ISBLANK(C98)," ",IF(AND(ISBLANK(M98),K98&lt;Ref!$D$1),"Validité expirée",IF(ISBLANK(M98)," ","Ok")))</f>
        <v xml:space="preserve"> </v>
      </c>
      <c r="R98" s="72" t="str">
        <f>+IF(ISBLANK(C98)," ",IF(AND(ISBLANK(M98),ISBLANK(Q98),K98&lt;Ref!$D$1),"Control"," "))</f>
        <v xml:space="preserve"> </v>
      </c>
      <c r="S98" s="72" t="str">
        <f>+IF(ISBLANK(M98),"Stage à programmer ",IF(M98&lt;=Ref!$D$1,"Stage Terminé","Stage à venir"))</f>
        <v xml:space="preserve">Stage à programmer </v>
      </c>
      <c r="X98" s="72" t="str">
        <f>+IF(ISBLANK(G98)," ",VLOOKUP(G98,Ref!$C$2:$E$10,3,FALSE))</f>
        <v xml:space="preserve"> </v>
      </c>
    </row>
    <row r="99" spans="10:24">
      <c r="J99" s="72"/>
      <c r="P99" s="72" t="e">
        <f>+VLOOKUP(G99,Ref!$C$2:$D$10,2,FALSE)</f>
        <v>#N/A</v>
      </c>
      <c r="Q99" s="72" t="str">
        <f>+IF(ISBLANK(C99)," ",IF(AND(ISBLANK(M99),K99&lt;Ref!$D$1),"Validité expirée",IF(ISBLANK(M99)," ","Ok")))</f>
        <v xml:space="preserve"> </v>
      </c>
      <c r="R99" s="72" t="str">
        <f>+IF(ISBLANK(C99)," ",IF(AND(ISBLANK(M99),ISBLANK(Q99),K99&lt;Ref!$D$1),"Control"," "))</f>
        <v xml:space="preserve"> </v>
      </c>
      <c r="S99" s="72" t="str">
        <f>+IF(ISBLANK(M99),"Stage à programmer ",IF(M99&lt;=Ref!$D$1,"Stage Terminé","Stage à venir"))</f>
        <v xml:space="preserve">Stage à programmer </v>
      </c>
      <c r="X99" s="72" t="str">
        <f>+IF(ISBLANK(G99)," ",VLOOKUP(G99,Ref!$C$2:$E$10,3,FALSE))</f>
        <v xml:space="preserve"> </v>
      </c>
    </row>
    <row r="100" spans="10:24">
      <c r="J100" s="72"/>
      <c r="P100" s="72" t="e">
        <f>+VLOOKUP(G100,Ref!$C$2:$D$10,2,FALSE)</f>
        <v>#N/A</v>
      </c>
      <c r="Q100" s="72" t="str">
        <f>+IF(ISBLANK(C100)," ",IF(AND(ISBLANK(M100),K100&lt;Ref!$D$1),"Validité expirée",IF(ISBLANK(M100)," ","Ok")))</f>
        <v xml:space="preserve"> </v>
      </c>
      <c r="R100" s="72" t="str">
        <f>+IF(ISBLANK(C100)," ",IF(AND(ISBLANK(M100),ISBLANK(Q100),K100&lt;Ref!$D$1),"Control"," "))</f>
        <v xml:space="preserve"> </v>
      </c>
      <c r="S100" s="72" t="str">
        <f>+IF(ISBLANK(M100),"Stage à programmer ",IF(M100&lt;=Ref!$D$1,"Stage Terminé","Stage à venir"))</f>
        <v xml:space="preserve">Stage à programmer </v>
      </c>
      <c r="X100" s="72" t="str">
        <f>+IF(ISBLANK(G100)," ",VLOOKUP(G100,Ref!$C$2:$E$10,3,FALSE))</f>
        <v xml:space="preserve"> </v>
      </c>
    </row>
    <row r="101" spans="10:24">
      <c r="J101" s="72"/>
      <c r="P101" s="72" t="e">
        <f>+VLOOKUP(G101,Ref!$C$2:$D$10,2,FALSE)</f>
        <v>#N/A</v>
      </c>
      <c r="Q101" s="72" t="str">
        <f>+IF(ISBLANK(C101)," ",IF(AND(ISBLANK(M101),K101&lt;Ref!$D$1),"Validité expirée",IF(ISBLANK(M101)," ","Ok")))</f>
        <v xml:space="preserve"> </v>
      </c>
      <c r="R101" s="72" t="str">
        <f>+IF(ISBLANK(C101)," ",IF(AND(ISBLANK(M101),ISBLANK(Q101),K101&lt;Ref!$D$1),"Control"," "))</f>
        <v xml:space="preserve"> </v>
      </c>
      <c r="S101" s="72" t="str">
        <f>+IF(ISBLANK(M101),"Stage à programmer ",IF(M101&lt;=Ref!$D$1,"Stage Terminé","Stage à venir"))</f>
        <v xml:space="preserve">Stage à programmer </v>
      </c>
      <c r="X101" s="72" t="str">
        <f>+IF(ISBLANK(G101)," ",VLOOKUP(G101,Ref!$C$2:$E$10,3,FALSE))</f>
        <v xml:space="preserve"> </v>
      </c>
    </row>
    <row r="102" spans="10:24">
      <c r="J102" s="72"/>
      <c r="P102" s="72" t="e">
        <f>+VLOOKUP(G102,Ref!$C$2:$D$10,2,FALSE)</f>
        <v>#N/A</v>
      </c>
      <c r="Q102" s="72" t="str">
        <f>+IF(ISBLANK(C102)," ",IF(AND(ISBLANK(M102),K102&lt;Ref!$D$1),"Validité expirée",IF(ISBLANK(M102)," ","Ok")))</f>
        <v xml:space="preserve"> </v>
      </c>
      <c r="R102" s="72" t="str">
        <f>+IF(ISBLANK(C102)," ",IF(AND(ISBLANK(M102),ISBLANK(Q102),K102&lt;Ref!$D$1),"Control"," "))</f>
        <v xml:space="preserve"> </v>
      </c>
      <c r="S102" s="72" t="str">
        <f>+IF(ISBLANK(M102),"Stage à programmer ",IF(M102&lt;=Ref!$D$1,"Stage Terminé","Stage à venir"))</f>
        <v xml:space="preserve">Stage à programmer </v>
      </c>
      <c r="X102" s="72" t="str">
        <f>+IF(ISBLANK(G102)," ",VLOOKUP(G102,Ref!$C$2:$E$10,3,FALSE))</f>
        <v xml:space="preserve"> </v>
      </c>
    </row>
    <row r="103" spans="10:24">
      <c r="J103" s="72"/>
      <c r="P103" s="72" t="e">
        <f>+VLOOKUP(G103,Ref!$C$2:$D$10,2,FALSE)</f>
        <v>#N/A</v>
      </c>
      <c r="Q103" s="72" t="str">
        <f>+IF(ISBLANK(C103)," ",IF(AND(ISBLANK(M103),K103&lt;Ref!$D$1),"Validité expirée",IF(ISBLANK(M103)," ","Ok")))</f>
        <v xml:space="preserve"> </v>
      </c>
      <c r="R103" s="72" t="str">
        <f>+IF(ISBLANK(C103)," ",IF(AND(ISBLANK(M103),ISBLANK(Q103),K103&lt;Ref!$D$1),"Control"," "))</f>
        <v xml:space="preserve"> </v>
      </c>
      <c r="S103" s="72" t="str">
        <f>+IF(ISBLANK(M103),"Stage à programmer ",IF(M103&lt;=Ref!$D$1,"Stage Terminé","Stage à venir"))</f>
        <v xml:space="preserve">Stage à programmer </v>
      </c>
      <c r="X103" s="72" t="str">
        <f>+IF(ISBLANK(G103)," ",VLOOKUP(G103,Ref!$C$2:$E$10,3,FALSE))</f>
        <v xml:space="preserve"> </v>
      </c>
    </row>
    <row r="104" spans="10:24">
      <c r="J104" s="72"/>
      <c r="P104" s="72" t="e">
        <f>+VLOOKUP(G104,Ref!$C$2:$D$10,2,FALSE)</f>
        <v>#N/A</v>
      </c>
      <c r="Q104" s="72" t="str">
        <f>+IF(ISBLANK(C104)," ",IF(AND(ISBLANK(M104),K104&lt;Ref!$D$1),"Validité expirée",IF(ISBLANK(M104)," ","Ok")))</f>
        <v xml:space="preserve"> </v>
      </c>
      <c r="R104" s="72" t="str">
        <f>+IF(ISBLANK(C104)," ",IF(AND(ISBLANK(M104),ISBLANK(Q104),K104&lt;Ref!$D$1),"Control"," "))</f>
        <v xml:space="preserve"> </v>
      </c>
      <c r="S104" s="72" t="str">
        <f>+IF(ISBLANK(M104),"Stage à programmer ",IF(M104&lt;=Ref!$D$1,"Stage Terminé","Stage à venir"))</f>
        <v xml:space="preserve">Stage à programmer </v>
      </c>
      <c r="X104" s="72" t="str">
        <f>+IF(ISBLANK(G104)," ",VLOOKUP(G104,Ref!$C$2:$E$10,3,FALSE))</f>
        <v xml:space="preserve"> </v>
      </c>
    </row>
    <row r="105" spans="10:24">
      <c r="J105" s="72"/>
      <c r="P105" s="72" t="e">
        <f>+VLOOKUP(G105,Ref!$C$2:$D$10,2,FALSE)</f>
        <v>#N/A</v>
      </c>
      <c r="Q105" s="72" t="str">
        <f>+IF(ISBLANK(C105)," ",IF(AND(ISBLANK(M105),K105&lt;Ref!$D$1),"Validité expirée",IF(ISBLANK(M105)," ","Ok")))</f>
        <v xml:space="preserve"> </v>
      </c>
      <c r="R105" s="72" t="str">
        <f>+IF(ISBLANK(C105)," ",IF(AND(ISBLANK(M105),ISBLANK(Q105),K105&lt;Ref!$D$1),"Control"," "))</f>
        <v xml:space="preserve"> </v>
      </c>
      <c r="S105" s="72" t="str">
        <f>+IF(ISBLANK(M105),"Stage à programmer ",IF(M105&lt;=Ref!$D$1,"Stage Terminé","Stage à venir"))</f>
        <v xml:space="preserve">Stage à programmer </v>
      </c>
      <c r="X105" s="72" t="str">
        <f>+IF(ISBLANK(G105)," ",VLOOKUP(G105,Ref!$C$2:$E$10,3,FALSE))</f>
        <v xml:space="preserve"> </v>
      </c>
    </row>
    <row r="106" spans="10:24">
      <c r="J106" s="72"/>
      <c r="P106" s="72" t="e">
        <f>+VLOOKUP(G106,Ref!$C$2:$D$10,2,FALSE)</f>
        <v>#N/A</v>
      </c>
      <c r="Q106" s="72" t="str">
        <f>+IF(ISBLANK(C106)," ",IF(AND(ISBLANK(M106),K106&lt;Ref!$D$1),"Validité expirée",IF(ISBLANK(M106)," ","Ok")))</f>
        <v xml:space="preserve"> </v>
      </c>
      <c r="R106" s="72" t="str">
        <f>+IF(ISBLANK(C106)," ",IF(AND(ISBLANK(M106),ISBLANK(Q106),K106&lt;Ref!$D$1),"Control"," "))</f>
        <v xml:space="preserve"> </v>
      </c>
      <c r="S106" s="72" t="str">
        <f>+IF(ISBLANK(M106),"Stage à programmer ",IF(M106&lt;=Ref!$D$1,"Stage Terminé","Stage à venir"))</f>
        <v xml:space="preserve">Stage à programmer </v>
      </c>
      <c r="X106" s="72" t="str">
        <f>+IF(ISBLANK(G106)," ",VLOOKUP(G106,Ref!$C$2:$E$10,3,FALSE))</f>
        <v xml:space="preserve"> </v>
      </c>
    </row>
    <row r="107" spans="10:24">
      <c r="J107" s="72"/>
      <c r="P107" s="72" t="e">
        <f>+VLOOKUP(G107,Ref!$C$2:$D$10,2,FALSE)</f>
        <v>#N/A</v>
      </c>
      <c r="Q107" s="72" t="str">
        <f>+IF(ISBLANK(C107)," ",IF(AND(ISBLANK(M107),K107&lt;Ref!$D$1),"Validité expirée",IF(ISBLANK(M107)," ","Ok")))</f>
        <v xml:space="preserve"> </v>
      </c>
      <c r="R107" s="72" t="str">
        <f>+IF(ISBLANK(C107)," ",IF(AND(ISBLANK(M107),ISBLANK(Q107),K107&lt;Ref!$D$1),"Control"," "))</f>
        <v xml:space="preserve"> </v>
      </c>
      <c r="S107" s="72" t="str">
        <f>+IF(ISBLANK(M107),"Stage à programmer ",IF(M107&lt;=Ref!$D$1,"Stage Terminé","Stage à venir"))</f>
        <v xml:space="preserve">Stage à programmer </v>
      </c>
      <c r="X107" s="72" t="str">
        <f>+IF(ISBLANK(G107)," ",VLOOKUP(G107,Ref!$C$2:$E$10,3,FALSE))</f>
        <v xml:space="preserve"> </v>
      </c>
    </row>
    <row r="108" spans="10:24">
      <c r="J108" s="72"/>
      <c r="P108" s="72" t="e">
        <f>+VLOOKUP(G108,Ref!$C$2:$D$10,2,FALSE)</f>
        <v>#N/A</v>
      </c>
      <c r="Q108" s="72" t="str">
        <f>+IF(ISBLANK(C108)," ",IF(AND(ISBLANK(M108),K108&lt;Ref!$D$1),"Validité expirée",IF(ISBLANK(M108)," ","Ok")))</f>
        <v xml:space="preserve"> </v>
      </c>
      <c r="R108" s="72" t="str">
        <f>+IF(ISBLANK(C108)," ",IF(AND(ISBLANK(M108),ISBLANK(Q108),K108&lt;Ref!$D$1),"Control"," "))</f>
        <v xml:space="preserve"> </v>
      </c>
      <c r="S108" s="72" t="str">
        <f>+IF(ISBLANK(M108),"Stage à programmer ",IF(M108&lt;=Ref!$D$1,"Stage Terminé","Stage à venir"))</f>
        <v xml:space="preserve">Stage à programmer </v>
      </c>
      <c r="X108" s="72" t="str">
        <f>+IF(ISBLANK(G108)," ",VLOOKUP(G108,Ref!$C$2:$E$10,3,FALSE))</f>
        <v xml:space="preserve"> </v>
      </c>
    </row>
    <row r="109" spans="10:24">
      <c r="J109" s="72"/>
      <c r="P109" s="72" t="e">
        <f>+VLOOKUP(G109,Ref!$C$2:$D$10,2,FALSE)</f>
        <v>#N/A</v>
      </c>
      <c r="Q109" s="72" t="str">
        <f>+IF(ISBLANK(C109)," ",IF(AND(ISBLANK(M109),K109&lt;Ref!$D$1),"Validité expirée",IF(ISBLANK(M109)," ","Ok")))</f>
        <v xml:space="preserve"> </v>
      </c>
      <c r="R109" s="72" t="str">
        <f>+IF(ISBLANK(C109)," ",IF(AND(ISBLANK(M109),ISBLANK(Q109),K109&lt;Ref!$D$1),"Control"," "))</f>
        <v xml:space="preserve"> </v>
      </c>
      <c r="S109" s="72" t="str">
        <f>+IF(ISBLANK(M109),"Stage à programmer ",IF(M109&lt;=Ref!$D$1,"Stage Terminé","Stage à venir"))</f>
        <v xml:space="preserve">Stage à programmer </v>
      </c>
      <c r="X109" s="72" t="str">
        <f>+IF(ISBLANK(G109)," ",VLOOKUP(G109,Ref!$C$2:$E$10,3,FALSE))</f>
        <v xml:space="preserve"> </v>
      </c>
    </row>
    <row r="110" spans="10:24">
      <c r="J110" s="72"/>
      <c r="P110" s="72" t="e">
        <f>+VLOOKUP(G110,Ref!$C$2:$D$10,2,FALSE)</f>
        <v>#N/A</v>
      </c>
      <c r="Q110" s="72" t="str">
        <f>+IF(ISBLANK(C110)," ",IF(AND(ISBLANK(M110),K110&lt;Ref!$D$1),"Validité expirée",IF(ISBLANK(M110)," ","Ok")))</f>
        <v xml:space="preserve"> </v>
      </c>
      <c r="R110" s="72" t="str">
        <f>+IF(ISBLANK(C110)," ",IF(AND(ISBLANK(M110),ISBLANK(Q110),K110&lt;Ref!$D$1),"Control"," "))</f>
        <v xml:space="preserve"> </v>
      </c>
      <c r="S110" s="72" t="str">
        <f>+IF(ISBLANK(M110),"Stage à programmer ",IF(M110&lt;=Ref!$D$1,"Stage Terminé","Stage à venir"))</f>
        <v xml:space="preserve">Stage à programmer </v>
      </c>
      <c r="X110" s="72" t="str">
        <f>+IF(ISBLANK(G110)," ",VLOOKUP(G110,Ref!$C$2:$E$10,3,FALSE))</f>
        <v xml:space="preserve"> </v>
      </c>
    </row>
    <row r="111" spans="10:24">
      <c r="J111" s="72"/>
      <c r="P111" s="72" t="e">
        <f>+VLOOKUP(G111,Ref!$C$2:$D$10,2,FALSE)</f>
        <v>#N/A</v>
      </c>
      <c r="Q111" s="72" t="str">
        <f>+IF(ISBLANK(C111)," ",IF(AND(ISBLANK(M111),K111&lt;Ref!$D$1),"Validité expirée",IF(ISBLANK(M111)," ","Ok")))</f>
        <v xml:space="preserve"> </v>
      </c>
      <c r="R111" s="72" t="str">
        <f>+IF(ISBLANK(C111)," ",IF(AND(ISBLANK(M111),ISBLANK(Q111),K111&lt;Ref!$D$1),"Control"," "))</f>
        <v xml:space="preserve"> </v>
      </c>
      <c r="S111" s="72" t="str">
        <f>+IF(ISBLANK(M111),"Stage à programmer ",IF(M111&lt;=Ref!$D$1,"Stage Terminé","Stage à venir"))</f>
        <v xml:space="preserve">Stage à programmer </v>
      </c>
      <c r="X111" s="72" t="str">
        <f>+IF(ISBLANK(G111)," ",VLOOKUP(G111,Ref!$C$2:$E$10,3,FALSE))</f>
        <v xml:space="preserve"> </v>
      </c>
    </row>
    <row r="112" spans="10:24">
      <c r="J112" s="72"/>
      <c r="P112" s="72" t="e">
        <f>+VLOOKUP(G112,Ref!$C$2:$D$10,2,FALSE)</f>
        <v>#N/A</v>
      </c>
      <c r="Q112" s="72" t="str">
        <f>+IF(ISBLANK(C112)," ",IF(AND(ISBLANK(M112),K112&lt;Ref!$D$1),"Validité expirée",IF(ISBLANK(M112)," ","Ok")))</f>
        <v xml:space="preserve"> </v>
      </c>
      <c r="R112" s="72" t="str">
        <f>+IF(ISBLANK(C112)," ",IF(AND(ISBLANK(M112),ISBLANK(Q112),K112&lt;Ref!$D$1),"Control"," "))</f>
        <v xml:space="preserve"> </v>
      </c>
      <c r="S112" s="72" t="str">
        <f>+IF(ISBLANK(M112),"Stage à programmer ",IF(M112&lt;=Ref!$D$1,"Stage Terminé","Stage à venir"))</f>
        <v xml:space="preserve">Stage à programmer </v>
      </c>
      <c r="X112" s="72" t="str">
        <f>+IF(ISBLANK(G112)," ",VLOOKUP(G112,Ref!$C$2:$E$10,3,FALSE))</f>
        <v xml:space="preserve"> </v>
      </c>
    </row>
    <row r="113" spans="10:24">
      <c r="J113" s="72"/>
      <c r="P113" s="72" t="e">
        <f>+VLOOKUP(G113,Ref!$C$2:$D$10,2,FALSE)</f>
        <v>#N/A</v>
      </c>
      <c r="Q113" s="72" t="str">
        <f>+IF(ISBLANK(C113)," ",IF(AND(ISBLANK(M113),K113&lt;Ref!$D$1),"Validité expirée",IF(ISBLANK(M113)," ","Ok")))</f>
        <v xml:space="preserve"> </v>
      </c>
      <c r="R113" s="72" t="str">
        <f>+IF(ISBLANK(C113)," ",IF(AND(ISBLANK(M113),ISBLANK(Q113),K113&lt;Ref!$D$1),"Control"," "))</f>
        <v xml:space="preserve"> </v>
      </c>
      <c r="S113" s="72" t="str">
        <f>+IF(ISBLANK(M113),"Stage à programmer ",IF(M113&lt;=Ref!$D$1,"Stage Terminé","Stage à venir"))</f>
        <v xml:space="preserve">Stage à programmer </v>
      </c>
      <c r="X113" s="72" t="str">
        <f>+IF(ISBLANK(G113)," ",VLOOKUP(G113,Ref!$C$2:$E$10,3,FALSE))</f>
        <v xml:space="preserve"> </v>
      </c>
    </row>
    <row r="114" spans="10:24">
      <c r="J114" s="72"/>
      <c r="P114" s="72" t="e">
        <f>+VLOOKUP(G114,Ref!$C$2:$D$10,2,FALSE)</f>
        <v>#N/A</v>
      </c>
      <c r="Q114" s="72" t="str">
        <f>+IF(ISBLANK(C114)," ",IF(AND(ISBLANK(M114),K114&lt;Ref!$D$1),"Validité expirée",IF(ISBLANK(M114)," ","Ok")))</f>
        <v xml:space="preserve"> </v>
      </c>
      <c r="R114" s="72" t="str">
        <f>+IF(ISBLANK(C114)," ",IF(AND(ISBLANK(M114),ISBLANK(Q114),K114&lt;Ref!$D$1),"Control"," "))</f>
        <v xml:space="preserve"> </v>
      </c>
      <c r="S114" s="72" t="str">
        <f>+IF(ISBLANK(M114),"Stage à programmer ",IF(M114&lt;=Ref!$D$1,"Stage Terminé","Stage à venir"))</f>
        <v xml:space="preserve">Stage à programmer </v>
      </c>
      <c r="X114" s="72" t="str">
        <f>+IF(ISBLANK(G114)," ",VLOOKUP(G114,Ref!$C$2:$E$10,3,FALSE))</f>
        <v xml:space="preserve"> </v>
      </c>
    </row>
    <row r="115" spans="10:24">
      <c r="J115" s="72"/>
      <c r="P115" s="72" t="e">
        <f>+VLOOKUP(G115,Ref!$C$2:$D$10,2,FALSE)</f>
        <v>#N/A</v>
      </c>
      <c r="Q115" s="72" t="str">
        <f>+IF(ISBLANK(C115)," ",IF(AND(ISBLANK(M115),K115&lt;Ref!$D$1),"Validité expirée",IF(ISBLANK(M115)," ","Ok")))</f>
        <v xml:space="preserve"> </v>
      </c>
      <c r="R115" s="72" t="str">
        <f>+IF(ISBLANK(C115)," ",IF(AND(ISBLANK(M115),ISBLANK(Q115),K115&lt;Ref!$D$1),"Control"," "))</f>
        <v xml:space="preserve"> </v>
      </c>
      <c r="S115" s="72" t="str">
        <f>+IF(ISBLANK(M115),"Stage à programmer ",IF(M115&lt;=Ref!$D$1,"Stage Terminé","Stage à venir"))</f>
        <v xml:space="preserve">Stage à programmer </v>
      </c>
      <c r="X115" s="72" t="str">
        <f>+IF(ISBLANK(G115)," ",VLOOKUP(G115,Ref!$C$2:$E$10,3,FALSE))</f>
        <v xml:space="preserve"> </v>
      </c>
    </row>
    <row r="116" spans="10:24">
      <c r="J116" s="72"/>
      <c r="P116" s="72" t="e">
        <f>+VLOOKUP(G116,Ref!$C$2:$D$10,2,FALSE)</f>
        <v>#N/A</v>
      </c>
      <c r="Q116" s="72" t="str">
        <f>+IF(ISBLANK(C116)," ",IF(AND(ISBLANK(M116),K116&lt;Ref!$D$1),"Validité expirée",IF(ISBLANK(M116)," ","Ok")))</f>
        <v xml:space="preserve"> </v>
      </c>
      <c r="R116" s="72" t="str">
        <f>+IF(ISBLANK(C116)," ",IF(AND(ISBLANK(M116),ISBLANK(Q116),K116&lt;Ref!$D$1),"Control"," "))</f>
        <v xml:space="preserve"> </v>
      </c>
      <c r="S116" s="72" t="str">
        <f>+IF(ISBLANK(M116),"Stage à programmer ",IF(M116&lt;=Ref!$D$1,"Stage Terminé","Stage à venir"))</f>
        <v xml:space="preserve">Stage à programmer </v>
      </c>
      <c r="X116" s="72" t="str">
        <f>+IF(ISBLANK(G116)," ",VLOOKUP(G116,Ref!$C$2:$E$10,3,FALSE))</f>
        <v xml:space="preserve"> </v>
      </c>
    </row>
    <row r="117" spans="10:24">
      <c r="J117" s="72"/>
      <c r="P117" s="72" t="e">
        <f>+VLOOKUP(G117,Ref!$C$2:$D$10,2,FALSE)</f>
        <v>#N/A</v>
      </c>
      <c r="Q117" s="72" t="str">
        <f>+IF(ISBLANK(C117)," ",IF(AND(ISBLANK(M117),K117&lt;Ref!$D$1),"Validité expirée",IF(ISBLANK(M117)," ","Ok")))</f>
        <v xml:space="preserve"> </v>
      </c>
      <c r="R117" s="72" t="str">
        <f>+IF(ISBLANK(C117)," ",IF(AND(ISBLANK(M117),ISBLANK(Q117),K117&lt;Ref!$D$1),"Control"," "))</f>
        <v xml:space="preserve"> </v>
      </c>
      <c r="S117" s="72" t="str">
        <f>+IF(ISBLANK(M117),"Stage à programmer ",IF(M117&lt;=Ref!$D$1,"Stage Terminé","Stage à venir"))</f>
        <v xml:space="preserve">Stage à programmer </v>
      </c>
      <c r="X117" s="72" t="str">
        <f>+IF(ISBLANK(G117)," ",VLOOKUP(G117,Ref!$C$2:$E$10,3,FALSE))</f>
        <v xml:space="preserve"> </v>
      </c>
    </row>
    <row r="118" spans="10:24">
      <c r="J118" s="72"/>
      <c r="P118" s="72" t="e">
        <f>+VLOOKUP(G118,Ref!$C$2:$D$10,2,FALSE)</f>
        <v>#N/A</v>
      </c>
      <c r="Q118" s="72" t="str">
        <f>+IF(ISBLANK(C118)," ",IF(AND(ISBLANK(M118),K118&lt;Ref!$D$1),"Validité expirée",IF(ISBLANK(M118)," ","Ok")))</f>
        <v xml:space="preserve"> </v>
      </c>
      <c r="R118" s="72" t="str">
        <f>+IF(ISBLANK(C118)," ",IF(AND(ISBLANK(M118),ISBLANK(Q118),K118&lt;Ref!$D$1),"Control"," "))</f>
        <v xml:space="preserve"> </v>
      </c>
      <c r="S118" s="72" t="str">
        <f>+IF(ISBLANK(M118),"Stage à programmer ",IF(M118&lt;=Ref!$D$1,"Stage Terminé","Stage à venir"))</f>
        <v xml:space="preserve">Stage à programmer </v>
      </c>
      <c r="X118" s="72" t="str">
        <f>+IF(ISBLANK(G118)," ",VLOOKUP(G118,Ref!$C$2:$E$10,3,FALSE))</f>
        <v xml:space="preserve"> </v>
      </c>
    </row>
    <row r="119" spans="10:24">
      <c r="J119" s="72"/>
      <c r="P119" s="72" t="e">
        <f>+VLOOKUP(G119,Ref!$C$2:$D$10,2,FALSE)</f>
        <v>#N/A</v>
      </c>
      <c r="Q119" s="72" t="str">
        <f>+IF(ISBLANK(C119)," ",IF(AND(ISBLANK(M119),K119&lt;Ref!$D$1),"Validité expirée",IF(ISBLANK(M119)," ","Ok")))</f>
        <v xml:space="preserve"> </v>
      </c>
      <c r="R119" s="72" t="str">
        <f>+IF(ISBLANK(C119)," ",IF(AND(ISBLANK(M119),ISBLANK(Q119),K119&lt;Ref!$D$1),"Control"," "))</f>
        <v xml:space="preserve"> </v>
      </c>
      <c r="S119" s="72" t="str">
        <f>+IF(ISBLANK(M119),"Stage à programmer ",IF(M119&lt;=Ref!$D$1,"Stage Terminé","Stage à venir"))</f>
        <v xml:space="preserve">Stage à programmer </v>
      </c>
      <c r="X119" s="72" t="str">
        <f>+IF(ISBLANK(G119)," ",VLOOKUP(G119,Ref!$C$2:$E$10,3,FALSE))</f>
        <v xml:space="preserve"> </v>
      </c>
    </row>
    <row r="120" spans="10:24">
      <c r="J120" s="72"/>
      <c r="P120" s="72" t="e">
        <f>+VLOOKUP(G120,Ref!$C$2:$D$10,2,FALSE)</f>
        <v>#N/A</v>
      </c>
      <c r="Q120" s="72" t="str">
        <f>+IF(ISBLANK(C120)," ",IF(AND(ISBLANK(M120),K120&lt;Ref!$D$1),"Validité expirée",IF(ISBLANK(M120)," ","Ok")))</f>
        <v xml:space="preserve"> </v>
      </c>
      <c r="R120" s="72" t="str">
        <f>+IF(ISBLANK(C120)," ",IF(AND(ISBLANK(M120),ISBLANK(Q120),K120&lt;Ref!$D$1),"Control"," "))</f>
        <v xml:space="preserve"> </v>
      </c>
      <c r="S120" s="72" t="str">
        <f>+IF(ISBLANK(M120),"Stage à programmer ",IF(M120&lt;=Ref!$D$1,"Stage Terminé","Stage à venir"))</f>
        <v xml:space="preserve">Stage à programmer </v>
      </c>
      <c r="X120" s="72" t="str">
        <f>+IF(ISBLANK(G120)," ",VLOOKUP(G120,Ref!$C$2:$E$10,3,FALSE))</f>
        <v xml:space="preserve"> </v>
      </c>
    </row>
    <row r="121" spans="10:24">
      <c r="J121" s="72"/>
      <c r="P121" s="72" t="e">
        <f>+VLOOKUP(G121,Ref!$C$2:$D$10,2,FALSE)</f>
        <v>#N/A</v>
      </c>
      <c r="Q121" s="72" t="str">
        <f>+IF(ISBLANK(C121)," ",IF(AND(ISBLANK(M121),K121&lt;Ref!$D$1),"Validité expirée",IF(ISBLANK(M121)," ","Ok")))</f>
        <v xml:space="preserve"> </v>
      </c>
      <c r="R121" s="72" t="str">
        <f>+IF(ISBLANK(C121)," ",IF(AND(ISBLANK(M121),ISBLANK(Q121),K121&lt;Ref!$D$1),"Control"," "))</f>
        <v xml:space="preserve"> </v>
      </c>
      <c r="S121" s="72" t="str">
        <f>+IF(ISBLANK(M121),"Stage à programmer ",IF(M121&lt;=Ref!$D$1,"Stage Terminé","Stage à venir"))</f>
        <v xml:space="preserve">Stage à programmer </v>
      </c>
      <c r="X121" s="72" t="str">
        <f>+IF(ISBLANK(G121)," ",VLOOKUP(G121,Ref!$C$2:$E$10,3,FALSE))</f>
        <v xml:space="preserve"> </v>
      </c>
    </row>
    <row r="122" spans="10:24">
      <c r="J122" s="72"/>
      <c r="P122" s="72" t="e">
        <f>+VLOOKUP(G122,Ref!$C$2:$D$10,2,FALSE)</f>
        <v>#N/A</v>
      </c>
      <c r="Q122" s="72" t="str">
        <f>+IF(ISBLANK(C122)," ",IF(AND(ISBLANK(M122),K122&lt;Ref!$D$1),"Validité expirée",IF(ISBLANK(M122)," ","Ok")))</f>
        <v xml:space="preserve"> </v>
      </c>
      <c r="R122" s="72" t="str">
        <f>+IF(ISBLANK(C122)," ",IF(AND(ISBLANK(M122),ISBLANK(Q122),K122&lt;Ref!$D$1),"Control"," "))</f>
        <v xml:space="preserve"> </v>
      </c>
      <c r="S122" s="72" t="str">
        <f>+IF(ISBLANK(M122),"Stage à programmer ",IF(M122&lt;=Ref!$D$1,"Stage Terminé","Stage à venir"))</f>
        <v xml:space="preserve">Stage à programmer </v>
      </c>
      <c r="X122" s="72" t="str">
        <f>+IF(ISBLANK(G122)," ",VLOOKUP(G122,Ref!$C$2:$E$10,3,FALSE))</f>
        <v xml:space="preserve"> </v>
      </c>
    </row>
    <row r="123" spans="10:24">
      <c r="J123" s="72"/>
      <c r="P123" s="72" t="e">
        <f>+VLOOKUP(G123,Ref!$C$2:$D$10,2,FALSE)</f>
        <v>#N/A</v>
      </c>
      <c r="Q123" s="72" t="str">
        <f>+IF(ISBLANK(C123)," ",IF(AND(ISBLANK(M123),K123&lt;Ref!$D$1),"Validité expirée",IF(ISBLANK(M123)," ","Ok")))</f>
        <v xml:space="preserve"> </v>
      </c>
      <c r="R123" s="72" t="str">
        <f>+IF(ISBLANK(C123)," ",IF(AND(ISBLANK(M123),ISBLANK(Q123),K123&lt;Ref!$D$1),"Control"," "))</f>
        <v xml:space="preserve"> </v>
      </c>
      <c r="S123" s="72" t="str">
        <f>+IF(ISBLANK(M123),"Stage à programmer ",IF(M123&lt;=Ref!$D$1,"Stage Terminé","Stage à venir"))</f>
        <v xml:space="preserve">Stage à programmer </v>
      </c>
      <c r="X123" s="72" t="str">
        <f>+IF(ISBLANK(G123)," ",VLOOKUP(G123,Ref!$C$2:$E$10,3,FALSE))</f>
        <v xml:space="preserve"> </v>
      </c>
    </row>
    <row r="124" spans="10:24">
      <c r="J124" s="72"/>
      <c r="P124" s="72" t="e">
        <f>+VLOOKUP(G124,Ref!$C$2:$D$10,2,FALSE)</f>
        <v>#N/A</v>
      </c>
      <c r="Q124" s="72" t="str">
        <f>+IF(ISBLANK(C124)," ",IF(AND(ISBLANK(M124),K124&lt;Ref!$D$1),"Validité expirée",IF(ISBLANK(M124)," ","Ok")))</f>
        <v xml:space="preserve"> </v>
      </c>
      <c r="R124" s="72" t="str">
        <f>+IF(ISBLANK(C124)," ",IF(AND(ISBLANK(M124),ISBLANK(Q124),K124&lt;Ref!$D$1),"Control"," "))</f>
        <v xml:space="preserve"> </v>
      </c>
      <c r="S124" s="72" t="str">
        <f>+IF(ISBLANK(M124),"Stage à programmer ",IF(M124&lt;=Ref!$D$1,"Stage Terminé","Stage à venir"))</f>
        <v xml:space="preserve">Stage à programmer </v>
      </c>
      <c r="X124" s="72" t="str">
        <f>+IF(ISBLANK(G124)," ",VLOOKUP(G124,Ref!$C$2:$E$10,3,FALSE))</f>
        <v xml:space="preserve"> </v>
      </c>
    </row>
    <row r="125" spans="10:24">
      <c r="J125" s="72"/>
      <c r="P125" s="72" t="e">
        <f>+VLOOKUP(G125,Ref!$C$2:$D$10,2,FALSE)</f>
        <v>#N/A</v>
      </c>
      <c r="Q125" s="72" t="str">
        <f>+IF(ISBLANK(C125)," ",IF(AND(ISBLANK(M125),K125&lt;Ref!$D$1),"Validité expirée",IF(ISBLANK(M125)," ","Ok")))</f>
        <v xml:space="preserve"> </v>
      </c>
      <c r="R125" s="72" t="str">
        <f>+IF(ISBLANK(C125)," ",IF(AND(ISBLANK(M125),ISBLANK(Q125),K125&lt;Ref!$D$1),"Control"," "))</f>
        <v xml:space="preserve"> </v>
      </c>
      <c r="S125" s="72" t="str">
        <f>+IF(ISBLANK(M125),"Stage à programmer ",IF(M125&lt;=Ref!$D$1,"Stage Terminé","Stage à venir"))</f>
        <v xml:space="preserve">Stage à programmer </v>
      </c>
      <c r="X125" s="72" t="str">
        <f>+IF(ISBLANK(G125)," ",VLOOKUP(G125,Ref!$C$2:$E$10,3,FALSE))</f>
        <v xml:space="preserve"> </v>
      </c>
    </row>
    <row r="126" spans="10:24">
      <c r="J126" s="72"/>
      <c r="P126" s="72" t="e">
        <f>+VLOOKUP(G126,Ref!$C$2:$D$10,2,FALSE)</f>
        <v>#N/A</v>
      </c>
      <c r="Q126" s="72" t="str">
        <f>+IF(ISBLANK(C126)," ",IF(AND(ISBLANK(M126),K126&lt;Ref!$D$1),"Validité expirée",IF(ISBLANK(M126)," ","Ok")))</f>
        <v xml:space="preserve"> </v>
      </c>
      <c r="R126" s="72" t="str">
        <f>+IF(ISBLANK(C126)," ",IF(AND(ISBLANK(M126),ISBLANK(Q126),K126&lt;Ref!$D$1),"Control"," "))</f>
        <v xml:space="preserve"> </v>
      </c>
      <c r="S126" s="72" t="str">
        <f>+IF(ISBLANK(M126),"Stage à programmer ",IF(M126&lt;=Ref!$D$1,"Stage Terminé","Stage à venir"))</f>
        <v xml:space="preserve">Stage à programmer </v>
      </c>
      <c r="X126" s="72" t="str">
        <f>+IF(ISBLANK(G126)," ",VLOOKUP(G126,Ref!$C$2:$E$10,3,FALSE))</f>
        <v xml:space="preserve"> </v>
      </c>
    </row>
    <row r="127" spans="10:24">
      <c r="J127" s="72"/>
      <c r="P127" s="72" t="e">
        <f>+VLOOKUP(G127,Ref!$C$2:$D$10,2,FALSE)</f>
        <v>#N/A</v>
      </c>
      <c r="Q127" s="72" t="str">
        <f>+IF(ISBLANK(C127)," ",IF(AND(ISBLANK(M127),K127&lt;Ref!$D$1),"Validité expirée",IF(ISBLANK(M127)," ","Ok")))</f>
        <v xml:space="preserve"> </v>
      </c>
      <c r="R127" s="72" t="str">
        <f>+IF(ISBLANK(C127)," ",IF(AND(ISBLANK(M127),ISBLANK(Q127),K127&lt;Ref!$D$1),"Control"," "))</f>
        <v xml:space="preserve"> </v>
      </c>
      <c r="S127" s="72" t="str">
        <f>+IF(ISBLANK(M127),"Stage à programmer ",IF(M127&lt;=Ref!$D$1,"Stage Terminé","Stage à venir"))</f>
        <v xml:space="preserve">Stage à programmer </v>
      </c>
      <c r="X127" s="72" t="str">
        <f>+IF(ISBLANK(G127)," ",VLOOKUP(G127,Ref!$C$2:$E$10,3,FALSE))</f>
        <v xml:space="preserve"> </v>
      </c>
    </row>
    <row r="128" spans="10:24">
      <c r="J128" s="72"/>
      <c r="P128" s="72" t="e">
        <f>+VLOOKUP(G128,Ref!$C$2:$D$10,2,FALSE)</f>
        <v>#N/A</v>
      </c>
      <c r="Q128" s="72" t="str">
        <f>+IF(ISBLANK(C128)," ",IF(AND(ISBLANK(M128),K128&lt;Ref!$D$1),"Validité expirée",IF(ISBLANK(M128)," ","Ok")))</f>
        <v xml:space="preserve"> </v>
      </c>
      <c r="R128" s="72" t="str">
        <f>+IF(ISBLANK(C128)," ",IF(AND(ISBLANK(M128),ISBLANK(Q128),K128&lt;Ref!$D$1),"Control"," "))</f>
        <v xml:space="preserve"> </v>
      </c>
      <c r="S128" s="72" t="str">
        <f>+IF(ISBLANK(M128),"Stage à programmer ",IF(M128&lt;=Ref!$D$1,"Stage Terminé","Stage à venir"))</f>
        <v xml:space="preserve">Stage à programmer </v>
      </c>
      <c r="X128" s="72" t="str">
        <f>+IF(ISBLANK(G128)," ",VLOOKUP(G128,Ref!$C$2:$E$10,3,FALSE))</f>
        <v xml:space="preserve"> </v>
      </c>
    </row>
    <row r="129" spans="10:24">
      <c r="J129" s="72"/>
      <c r="P129" s="72" t="e">
        <f>+VLOOKUP(G129,Ref!$C$2:$D$10,2,FALSE)</f>
        <v>#N/A</v>
      </c>
      <c r="Q129" s="72" t="str">
        <f>+IF(ISBLANK(C129)," ",IF(AND(ISBLANK(M129),K129&lt;Ref!$D$1),"Validité expirée",IF(ISBLANK(M129)," ","Ok")))</f>
        <v xml:space="preserve"> </v>
      </c>
      <c r="R129" s="72" t="str">
        <f>+IF(ISBLANK(C129)," ",IF(AND(ISBLANK(M129),ISBLANK(Q129),K129&lt;Ref!$D$1),"Control"," "))</f>
        <v xml:space="preserve"> </v>
      </c>
      <c r="S129" s="72" t="str">
        <f>+IF(ISBLANK(M129),"Stage à programmer ",IF(M129&lt;=Ref!$D$1,"Stage Terminé","Stage à venir"))</f>
        <v xml:space="preserve">Stage à programmer </v>
      </c>
      <c r="X129" s="72" t="str">
        <f>+IF(ISBLANK(G129)," ",VLOOKUP(G129,Ref!$C$2:$E$10,3,FALSE))</f>
        <v xml:space="preserve"> </v>
      </c>
    </row>
    <row r="130" spans="10:24">
      <c r="J130" s="72"/>
      <c r="P130" s="72" t="e">
        <f>+VLOOKUP(G130,Ref!$C$2:$D$10,2,FALSE)</f>
        <v>#N/A</v>
      </c>
      <c r="Q130" s="72" t="str">
        <f>+IF(ISBLANK(C130)," ",IF(AND(ISBLANK(M130),K130&lt;Ref!$D$1),"Validité expirée",IF(ISBLANK(M130)," ","Ok")))</f>
        <v xml:space="preserve"> </v>
      </c>
      <c r="R130" s="72" t="str">
        <f>+IF(ISBLANK(C130)," ",IF(AND(ISBLANK(M130),ISBLANK(Q130),K130&lt;Ref!$D$1),"Control"," "))</f>
        <v xml:space="preserve"> </v>
      </c>
      <c r="S130" s="72" t="str">
        <f>+IF(ISBLANK(M130),"Stage à programmer ",IF(M130&lt;=Ref!$D$1,"Stage Terminé","Stage à venir"))</f>
        <v xml:space="preserve">Stage à programmer </v>
      </c>
      <c r="X130" s="72" t="str">
        <f>+IF(ISBLANK(G130)," ",VLOOKUP(G130,Ref!$C$2:$E$10,3,FALSE))</f>
        <v xml:space="preserve"> </v>
      </c>
    </row>
    <row r="131" spans="10:24">
      <c r="J131" s="72"/>
      <c r="P131" s="72" t="e">
        <f>+VLOOKUP(G131,Ref!$C$2:$D$10,2,FALSE)</f>
        <v>#N/A</v>
      </c>
      <c r="Q131" s="72" t="str">
        <f>+IF(ISBLANK(C131)," ",IF(AND(ISBLANK(M131),K131&lt;Ref!$D$1),"Validité expirée",IF(ISBLANK(M131)," ","Ok")))</f>
        <v xml:space="preserve"> </v>
      </c>
      <c r="R131" s="72" t="str">
        <f>+IF(ISBLANK(C131)," ",IF(AND(ISBLANK(M131),ISBLANK(Q131),K131&lt;Ref!$D$1),"Control"," "))</f>
        <v xml:space="preserve"> </v>
      </c>
      <c r="S131" s="72" t="str">
        <f>+IF(ISBLANK(M131),"Stage à programmer ",IF(M131&lt;=Ref!$D$1,"Stage Terminé","Stage à venir"))</f>
        <v xml:space="preserve">Stage à programmer </v>
      </c>
      <c r="X131" s="72" t="str">
        <f>+IF(ISBLANK(G131)," ",VLOOKUP(G131,Ref!$C$2:$E$10,3,FALSE))</f>
        <v xml:space="preserve"> </v>
      </c>
    </row>
    <row r="132" spans="10:24">
      <c r="J132" s="72"/>
      <c r="P132" s="72" t="e">
        <f>+VLOOKUP(G132,Ref!$C$2:$D$10,2,FALSE)</f>
        <v>#N/A</v>
      </c>
      <c r="Q132" s="72" t="str">
        <f>+IF(ISBLANK(C132)," ",IF(AND(ISBLANK(M132),K132&lt;Ref!$D$1),"Validité expirée",IF(ISBLANK(M132)," ","Ok")))</f>
        <v xml:space="preserve"> </v>
      </c>
      <c r="R132" s="72" t="str">
        <f>+IF(ISBLANK(C132)," ",IF(AND(ISBLANK(M132),ISBLANK(Q132),K132&lt;Ref!$D$1),"Control"," "))</f>
        <v xml:space="preserve"> </v>
      </c>
      <c r="S132" s="72" t="str">
        <f>+IF(ISBLANK(M132),"Stage à programmer ",IF(M132&lt;=Ref!$D$1,"Stage Terminé","Stage à venir"))</f>
        <v xml:space="preserve">Stage à programmer </v>
      </c>
      <c r="X132" s="72" t="str">
        <f>+IF(ISBLANK(G132)," ",VLOOKUP(G132,Ref!$C$2:$E$10,3,FALSE))</f>
        <v xml:space="preserve"> </v>
      </c>
    </row>
    <row r="133" spans="10:24">
      <c r="J133" s="72"/>
      <c r="P133" s="72" t="e">
        <f>+VLOOKUP(G133,Ref!$C$2:$D$10,2,FALSE)</f>
        <v>#N/A</v>
      </c>
      <c r="Q133" s="72" t="str">
        <f>+IF(ISBLANK(C133)," ",IF(AND(ISBLANK(M133),K133&lt;Ref!$D$1),"Validité expirée",IF(ISBLANK(M133)," ","Ok")))</f>
        <v xml:space="preserve"> </v>
      </c>
      <c r="R133" s="72" t="str">
        <f>+IF(ISBLANK(C133)," ",IF(AND(ISBLANK(M133),ISBLANK(Q133),K133&lt;Ref!$D$1),"Control"," "))</f>
        <v xml:space="preserve"> </v>
      </c>
      <c r="S133" s="72" t="str">
        <f>+IF(ISBLANK(M133),"Stage à programmer ",IF(M133&lt;=Ref!$D$1,"Stage Terminé","Stage à venir"))</f>
        <v xml:space="preserve">Stage à programmer </v>
      </c>
      <c r="X133" s="72" t="str">
        <f>+IF(ISBLANK(G133)," ",VLOOKUP(G133,Ref!$C$2:$E$10,3,FALSE))</f>
        <v xml:space="preserve"> </v>
      </c>
    </row>
    <row r="134" spans="10:24">
      <c r="J134" s="72"/>
      <c r="P134" s="72" t="e">
        <f>+VLOOKUP(G134,Ref!$C$2:$D$10,2,FALSE)</f>
        <v>#N/A</v>
      </c>
      <c r="Q134" s="72" t="str">
        <f>+IF(ISBLANK(C134)," ",IF(AND(ISBLANK(M134),K134&lt;Ref!$D$1),"Validité expirée",IF(ISBLANK(M134)," ","Ok")))</f>
        <v xml:space="preserve"> </v>
      </c>
      <c r="R134" s="72" t="str">
        <f>+IF(ISBLANK(C134)," ",IF(AND(ISBLANK(M134),ISBLANK(Q134),K134&lt;Ref!$D$1),"Control"," "))</f>
        <v xml:space="preserve"> </v>
      </c>
      <c r="S134" s="72" t="str">
        <f>+IF(ISBLANK(M134),"Stage à programmer ",IF(M134&lt;=Ref!$D$1,"Stage Terminé","Stage à venir"))</f>
        <v xml:space="preserve">Stage à programmer </v>
      </c>
      <c r="X134" s="72" t="str">
        <f>+IF(ISBLANK(G134)," ",VLOOKUP(G134,Ref!$C$2:$E$10,3,FALSE))</f>
        <v xml:space="preserve"> </v>
      </c>
    </row>
    <row r="135" spans="10:24">
      <c r="J135" s="72"/>
      <c r="P135" s="72" t="e">
        <f>+VLOOKUP(G135,Ref!$C$2:$D$10,2,FALSE)</f>
        <v>#N/A</v>
      </c>
      <c r="Q135" s="72" t="str">
        <f>+IF(ISBLANK(C135)," ",IF(AND(ISBLANK(M135),K135&lt;Ref!$D$1),"Validité expirée",IF(ISBLANK(M135)," ","Ok")))</f>
        <v xml:space="preserve"> </v>
      </c>
      <c r="R135" s="72" t="str">
        <f>+IF(ISBLANK(C135)," ",IF(AND(ISBLANK(M135),ISBLANK(Q135),K135&lt;Ref!$D$1),"Control"," "))</f>
        <v xml:space="preserve"> </v>
      </c>
      <c r="S135" s="72" t="str">
        <f>+IF(ISBLANK(M135),"Stage à programmer ",IF(M135&lt;=Ref!$D$1,"Stage Terminé","Stage à venir"))</f>
        <v xml:space="preserve">Stage à programmer </v>
      </c>
      <c r="X135" s="72" t="str">
        <f>+IF(ISBLANK(G135)," ",VLOOKUP(G135,Ref!$C$2:$E$10,3,FALSE))</f>
        <v xml:space="preserve"> </v>
      </c>
    </row>
    <row r="136" spans="10:24">
      <c r="J136" s="72"/>
      <c r="P136" s="72" t="e">
        <f>+VLOOKUP(G136,Ref!$C$2:$D$10,2,FALSE)</f>
        <v>#N/A</v>
      </c>
      <c r="Q136" s="72" t="str">
        <f>+IF(ISBLANK(C136)," ",IF(AND(ISBLANK(M136),K136&lt;Ref!$D$1),"Validité expirée",IF(ISBLANK(M136)," ","Ok")))</f>
        <v xml:space="preserve"> </v>
      </c>
      <c r="R136" s="72" t="str">
        <f>+IF(ISBLANK(C136)," ",IF(AND(ISBLANK(M136),ISBLANK(Q136),K136&lt;Ref!$D$1),"Control"," "))</f>
        <v xml:space="preserve"> </v>
      </c>
      <c r="S136" s="72" t="str">
        <f>+IF(ISBLANK(M136),"Stage à programmer ",IF(M136&lt;=Ref!$D$1,"Stage Terminé","Stage à venir"))</f>
        <v xml:space="preserve">Stage à programmer </v>
      </c>
      <c r="X136" s="72" t="str">
        <f>+IF(ISBLANK(G136)," ",VLOOKUP(G136,Ref!$C$2:$E$10,3,FALSE))</f>
        <v xml:space="preserve"> </v>
      </c>
    </row>
    <row r="137" spans="10:24">
      <c r="J137" s="72"/>
      <c r="P137" s="72" t="e">
        <f>+VLOOKUP(G137,Ref!$C$2:$D$10,2,FALSE)</f>
        <v>#N/A</v>
      </c>
      <c r="Q137" s="72" t="str">
        <f>+IF(ISBLANK(C137)," ",IF(AND(ISBLANK(M137),K137&lt;Ref!$D$1),"Validité expirée",IF(ISBLANK(M137)," ","Ok")))</f>
        <v xml:space="preserve"> </v>
      </c>
      <c r="R137" s="72" t="str">
        <f>+IF(ISBLANK(C137)," ",IF(AND(ISBLANK(M137),ISBLANK(Q137),K137&lt;Ref!$D$1),"Control"," "))</f>
        <v xml:space="preserve"> </v>
      </c>
      <c r="S137" s="72" t="str">
        <f>+IF(ISBLANK(M137),"Stage à programmer ",IF(M137&lt;=Ref!$D$1,"Stage Terminé","Stage à venir"))</f>
        <v xml:space="preserve">Stage à programmer </v>
      </c>
      <c r="X137" s="72" t="str">
        <f>+IF(ISBLANK(G137)," ",VLOOKUP(G137,Ref!$C$2:$E$10,3,FALSE))</f>
        <v xml:space="preserve"> </v>
      </c>
    </row>
    <row r="138" spans="10:24">
      <c r="J138" s="72"/>
      <c r="P138" s="72" t="e">
        <f>+VLOOKUP(G138,Ref!$C$2:$D$10,2,FALSE)</f>
        <v>#N/A</v>
      </c>
      <c r="Q138" s="72" t="str">
        <f>+IF(ISBLANK(C138)," ",IF(AND(ISBLANK(M138),K138&lt;Ref!$D$1),"Validité expirée",IF(ISBLANK(M138)," ","Ok")))</f>
        <v xml:space="preserve"> </v>
      </c>
      <c r="R138" s="72" t="str">
        <f>+IF(ISBLANK(C138)," ",IF(AND(ISBLANK(M138),ISBLANK(Q138),K138&lt;Ref!$D$1),"Control"," "))</f>
        <v xml:space="preserve"> </v>
      </c>
      <c r="S138" s="72" t="str">
        <f>+IF(ISBLANK(M138),"Stage à programmer ",IF(M138&lt;=Ref!$D$1,"Stage Terminé","Stage à venir"))</f>
        <v xml:space="preserve">Stage à programmer </v>
      </c>
      <c r="X138" s="72" t="str">
        <f>+IF(ISBLANK(G138)," ",VLOOKUP(G138,Ref!$C$2:$E$10,3,FALSE))</f>
        <v xml:space="preserve"> </v>
      </c>
    </row>
    <row r="139" spans="10:24">
      <c r="J139" s="72"/>
      <c r="P139" s="72" t="e">
        <f>+VLOOKUP(G139,Ref!$C$2:$D$10,2,FALSE)</f>
        <v>#N/A</v>
      </c>
      <c r="Q139" s="72" t="str">
        <f>+IF(ISBLANK(C139)," ",IF(AND(ISBLANK(M139),K139&lt;Ref!$D$1),"Validité expirée",IF(ISBLANK(M139)," ","Ok")))</f>
        <v xml:space="preserve"> </v>
      </c>
      <c r="R139" s="72" t="str">
        <f>+IF(ISBLANK(C139)," ",IF(AND(ISBLANK(M139),ISBLANK(Q139),K139&lt;Ref!$D$1),"Control"," "))</f>
        <v xml:space="preserve"> </v>
      </c>
      <c r="S139" s="72" t="str">
        <f>+IF(ISBLANK(M139)," ",IF(M139&lt;=Ref!$D$1,"Stage Terminé","Stage à venir"))</f>
        <v xml:space="preserve"> </v>
      </c>
      <c r="X139" s="72" t="str">
        <f>+IF(ISBLANK(G139)," ",VLOOKUP(G139,Ref!$C$2:$E$10,3,FALSE))</f>
        <v xml:space="preserve"> </v>
      </c>
    </row>
    <row r="140" spans="10:24">
      <c r="J140" s="72"/>
      <c r="P140" s="72" t="e">
        <f>+VLOOKUP(G140,Ref!$C$2:$D$10,2,FALSE)</f>
        <v>#N/A</v>
      </c>
      <c r="Q140" s="72" t="str">
        <f>+IF(ISBLANK(C140)," ",IF(AND(ISBLANK(M140),K140&lt;Ref!$D$1),"Validité expirée",IF(ISBLANK(M140)," ","Ok")))</f>
        <v xml:space="preserve"> </v>
      </c>
      <c r="R140" s="72" t="str">
        <f>+IF(ISBLANK(C140)," ",IF(AND(ISBLANK(M140),ISBLANK(Q140),K140&lt;Ref!$D$1),"Control"," "))</f>
        <v xml:space="preserve"> </v>
      </c>
      <c r="S140" s="72" t="str">
        <f>+IF(ISBLANK(M140)," ",IF(M140&lt;=Ref!$D$1,"Stage Terminé","Stage à venir"))</f>
        <v xml:space="preserve"> </v>
      </c>
      <c r="X140" s="72" t="str">
        <f>+IF(ISBLANK(G140)," ",VLOOKUP(G140,Ref!$C$2:$E$10,3,FALSE))</f>
        <v xml:space="preserve"> </v>
      </c>
    </row>
    <row r="141" spans="10:24">
      <c r="J141" s="72"/>
      <c r="P141" s="72" t="e">
        <f>+VLOOKUP(G141,Ref!$C$2:$D$10,2,FALSE)</f>
        <v>#N/A</v>
      </c>
      <c r="Q141" s="72" t="str">
        <f>+IF(ISBLANK(C141)," ",IF(AND(ISBLANK(M141),K141&lt;Ref!$D$1),"Validité expirée",IF(ISBLANK(M141)," ","Ok")))</f>
        <v xml:space="preserve"> </v>
      </c>
      <c r="R141" s="72" t="str">
        <f>+IF(ISBLANK(C141)," ",IF(AND(ISBLANK(M141),ISBLANK(Q141),K141&lt;Ref!$D$1),"Control"," "))</f>
        <v xml:space="preserve"> </v>
      </c>
      <c r="S141" s="72" t="str">
        <f>+IF(ISBLANK(M141)," ",IF(M141&lt;=Ref!$D$1,"Stage Terminé","Stage à venir"))</f>
        <v xml:space="preserve"> </v>
      </c>
      <c r="X141" s="72" t="str">
        <f>+IF(ISBLANK(G141)," ",VLOOKUP(G141,Ref!$C$2:$E$10,3,FALSE))</f>
        <v xml:space="preserve"> </v>
      </c>
    </row>
    <row r="142" spans="10:24">
      <c r="J142" s="72"/>
      <c r="P142" s="72" t="e">
        <f>+VLOOKUP(G142,Ref!$C$2:$D$10,2,FALSE)</f>
        <v>#N/A</v>
      </c>
      <c r="Q142" s="72" t="str">
        <f>+IF(ISBLANK(C142)," ",IF(AND(ISBLANK(M142),K142&lt;Ref!$D$1),"Validité expirée",IF(ISBLANK(M142)," ","Ok")))</f>
        <v xml:space="preserve"> </v>
      </c>
      <c r="R142" s="72" t="str">
        <f>+IF(ISBLANK(C142)," ",IF(AND(ISBLANK(M142),ISBLANK(Q142),K142&lt;Ref!$D$1),"Control"," "))</f>
        <v xml:space="preserve"> </v>
      </c>
      <c r="S142" s="72" t="str">
        <f>+IF(ISBLANK(M142)," ",IF(M142&lt;=Ref!$D$1,"Stage Terminé","Stage à venir"))</f>
        <v xml:space="preserve"> </v>
      </c>
      <c r="X142" s="72" t="str">
        <f>+IF(ISBLANK(G142)," ",VLOOKUP(G142,Ref!$C$2:$E$10,3,FALSE))</f>
        <v xml:space="preserve"> </v>
      </c>
    </row>
    <row r="143" spans="10:24">
      <c r="J143" s="72"/>
      <c r="P143" s="72" t="e">
        <f>+VLOOKUP(G143,Ref!$C$2:$D$10,2,FALSE)</f>
        <v>#N/A</v>
      </c>
      <c r="Q143" s="72" t="str">
        <f>+IF(ISBLANK(C143)," ",IF(AND(ISBLANK(M143),K143&lt;Ref!$D$1),"Validité expirée",IF(ISBLANK(M143)," ","Ok")))</f>
        <v xml:space="preserve"> </v>
      </c>
      <c r="R143" s="72" t="str">
        <f>+IF(ISBLANK(C143)," ",IF(AND(ISBLANK(M143),ISBLANK(Q143),K143&lt;Ref!$D$1),"Control"," "))</f>
        <v xml:space="preserve"> </v>
      </c>
      <c r="S143" s="72" t="str">
        <f>+IF(ISBLANK(M143)," ",IF(M143&lt;=Ref!$D$1,"Stage Terminé","Stage à venir"))</f>
        <v xml:space="preserve"> </v>
      </c>
      <c r="X143" s="72" t="str">
        <f>+IF(ISBLANK(G143)," ",VLOOKUP(G143,Ref!$C$2:$E$10,3,FALSE))</f>
        <v xml:space="preserve"> </v>
      </c>
    </row>
    <row r="144" spans="10:24">
      <c r="J144" s="72"/>
      <c r="P144" s="72" t="e">
        <f>+VLOOKUP(G144,Ref!$C$2:$D$10,2,FALSE)</f>
        <v>#N/A</v>
      </c>
      <c r="Q144" s="72" t="str">
        <f>+IF(ISBLANK(C144)," ",IF(AND(ISBLANK(M144),K144&lt;Ref!$D$1),"Validité expirée",IF(ISBLANK(M144)," ","Ok")))</f>
        <v xml:space="preserve"> </v>
      </c>
      <c r="R144" s="72" t="str">
        <f>+IF(ISBLANK(C144)," ",IF(AND(ISBLANK(M144),ISBLANK(Q144),K144&lt;Ref!$D$1),"Control"," "))</f>
        <v xml:space="preserve"> </v>
      </c>
      <c r="S144" s="72" t="str">
        <f>+IF(ISBLANK(M144)," ",IF(M144&lt;=Ref!$D$1,"Stage Terminé","Stage à venir"))</f>
        <v xml:space="preserve"> </v>
      </c>
      <c r="X144" s="72" t="str">
        <f>+IF(ISBLANK(G144)," ",VLOOKUP(G144,Ref!$C$2:$E$10,3,FALSE))</f>
        <v xml:space="preserve"> </v>
      </c>
    </row>
    <row r="145" spans="10:24">
      <c r="J145" s="72"/>
      <c r="P145" s="72" t="e">
        <f>+VLOOKUP(G145,Ref!$C$2:$D$10,2,FALSE)</f>
        <v>#N/A</v>
      </c>
      <c r="Q145" s="72" t="str">
        <f>+IF(ISBLANK(C145)," ",IF(AND(ISBLANK(M145),K145&lt;Ref!$D$1),"Validité expirée",IF(ISBLANK(M145)," ","Ok")))</f>
        <v xml:space="preserve"> </v>
      </c>
      <c r="R145" s="72" t="str">
        <f>+IF(ISBLANK(C145)," ",IF(AND(ISBLANK(M145),ISBLANK(Q145),K145&lt;Ref!$D$1),"Control"," "))</f>
        <v xml:space="preserve"> </v>
      </c>
      <c r="S145" s="72" t="str">
        <f>+IF(ISBLANK(M145)," ",IF(M145&lt;=Ref!$D$1,"Stage Terminé","Stage à venir"))</f>
        <v xml:space="preserve"> </v>
      </c>
      <c r="X145" s="72" t="str">
        <f>+IF(ISBLANK(G145)," ",VLOOKUP(G145,Ref!$C$2:$E$10,3,FALSE))</f>
        <v xml:space="preserve"> </v>
      </c>
    </row>
    <row r="146" spans="10:24">
      <c r="J146" s="72"/>
      <c r="P146" s="72" t="e">
        <f>+VLOOKUP(G146,Ref!$C$2:$D$10,2,FALSE)</f>
        <v>#N/A</v>
      </c>
      <c r="Q146" s="72" t="str">
        <f>+IF(ISBLANK(C146)," ",IF(AND(ISBLANK(M146),K146&lt;Ref!$D$1),"Validité expirée",IF(ISBLANK(M146)," ","Ok")))</f>
        <v xml:space="preserve"> </v>
      </c>
      <c r="R146" s="72" t="str">
        <f>+IF(ISBLANK(C146)," ",IF(AND(ISBLANK(M146),ISBLANK(Q146),K146&lt;Ref!$D$1),"Control"," "))</f>
        <v xml:space="preserve"> </v>
      </c>
      <c r="S146" s="72" t="str">
        <f>+IF(ISBLANK(M146)," ",IF(M146&lt;=Ref!$D$1,"Stage Terminé","Stage à venir"))</f>
        <v xml:space="preserve"> </v>
      </c>
      <c r="X146" s="72" t="str">
        <f>+IF(ISBLANK(G146)," ",VLOOKUP(G146,Ref!$C$2:$E$10,3,FALSE))</f>
        <v xml:space="preserve"> </v>
      </c>
    </row>
    <row r="147" spans="10:24">
      <c r="J147" s="72"/>
      <c r="P147" s="72" t="e">
        <f>+VLOOKUP(G147,Ref!$C$2:$D$10,2,FALSE)</f>
        <v>#N/A</v>
      </c>
      <c r="Q147" s="72" t="str">
        <f>+IF(ISBLANK(C147)," ",IF(AND(ISBLANK(M147),K147&lt;Ref!$D$1),"Validité expirée",IF(ISBLANK(M147)," ","Ok")))</f>
        <v xml:space="preserve"> </v>
      </c>
      <c r="R147" s="72" t="str">
        <f>+IF(ISBLANK(C147)," ",IF(AND(ISBLANK(M147),ISBLANK(Q147),K147&lt;Ref!$D$1),"Control"," "))</f>
        <v xml:space="preserve"> </v>
      </c>
      <c r="S147" s="72" t="str">
        <f>+IF(ISBLANK(M147)," ",IF(M147&lt;=Ref!$D$1,"Stage Terminé","Stage à venir"))</f>
        <v xml:space="preserve"> </v>
      </c>
      <c r="X147" s="72" t="str">
        <f>+IF(ISBLANK(G147)," ",VLOOKUP(G147,Ref!$C$2:$E$10,3,FALSE))</f>
        <v xml:space="preserve"> </v>
      </c>
    </row>
    <row r="148" spans="10:24">
      <c r="J148" s="72"/>
      <c r="P148" s="72" t="e">
        <f>+VLOOKUP(G148,Ref!$C$2:$D$10,2,FALSE)</f>
        <v>#N/A</v>
      </c>
      <c r="Q148" s="72" t="str">
        <f>+IF(ISBLANK(C148)," ",IF(AND(ISBLANK(M148),K148&lt;Ref!$D$1),"Validité expirée",IF(ISBLANK(M148)," ","Ok")))</f>
        <v xml:space="preserve"> </v>
      </c>
      <c r="R148" s="72" t="str">
        <f>+IF(ISBLANK(C148)," ",IF(AND(ISBLANK(M148),ISBLANK(Q148),K148&lt;Ref!$D$1),"Control"," "))</f>
        <v xml:space="preserve"> </v>
      </c>
      <c r="S148" s="72" t="str">
        <f>+IF(ISBLANK(M148)," ",IF(M148&lt;=Ref!$D$1,"Stage Terminé","Stage à venir"))</f>
        <v xml:space="preserve"> </v>
      </c>
      <c r="X148" s="72" t="str">
        <f>+IF(ISBLANK(G148)," ",VLOOKUP(G148,Ref!$C$2:$E$10,3,FALSE))</f>
        <v xml:space="preserve"> </v>
      </c>
    </row>
    <row r="149" spans="10:24">
      <c r="J149" s="72"/>
      <c r="P149" s="72" t="e">
        <f>+VLOOKUP(G149,Ref!$C$2:$D$10,2,FALSE)</f>
        <v>#N/A</v>
      </c>
      <c r="Q149" s="72" t="str">
        <f>+IF(ISBLANK(C149)," ",IF(AND(ISBLANK(M149),K149&lt;Ref!$D$1),"Validité expirée",IF(ISBLANK(M149)," ","Ok")))</f>
        <v xml:space="preserve"> </v>
      </c>
      <c r="R149" s="72" t="str">
        <f>+IF(ISBLANK(C149)," ",IF(AND(ISBLANK(M149),ISBLANK(Q149),K149&lt;Ref!$D$1),"Control"," "))</f>
        <v xml:space="preserve"> </v>
      </c>
      <c r="S149" s="72" t="str">
        <f>+IF(ISBLANK(M149)," ",IF(M149&lt;=Ref!$D$1,"Stage Terminé","Stage à venir"))</f>
        <v xml:space="preserve"> </v>
      </c>
      <c r="X149" s="72" t="str">
        <f>+IF(ISBLANK(G149)," ",VLOOKUP(G149,Ref!$C$2:$E$10,3,FALSE))</f>
        <v xml:space="preserve"> </v>
      </c>
    </row>
    <row r="150" spans="10:24">
      <c r="J150" s="72"/>
      <c r="P150" s="72" t="e">
        <f>+VLOOKUP(G150,Ref!$C$2:$D$10,2,FALSE)</f>
        <v>#N/A</v>
      </c>
      <c r="Q150" s="72" t="str">
        <f>+IF(ISBLANK(C150)," ",IF(AND(ISBLANK(M150),K150&lt;Ref!$D$1),"Validité expirée",IF(ISBLANK(M150)," ","Ok")))</f>
        <v xml:space="preserve"> </v>
      </c>
      <c r="R150" s="72" t="str">
        <f>+IF(ISBLANK(C150)," ",IF(AND(ISBLANK(M150),ISBLANK(Q150),K150&lt;Ref!$D$1),"Control"," "))</f>
        <v xml:space="preserve"> </v>
      </c>
      <c r="S150" s="72" t="str">
        <f>+IF(ISBLANK(M150)," ",IF(M150&lt;=Ref!$D$1,"Stage Terminé","Stage à venir"))</f>
        <v xml:space="preserve"> </v>
      </c>
      <c r="X150" s="72" t="str">
        <f>+IF(ISBLANK(G150)," ",VLOOKUP(G150,Ref!$C$2:$E$10,3,FALSE))</f>
        <v xml:space="preserve"> </v>
      </c>
    </row>
    <row r="151" spans="10:24">
      <c r="J151" s="72"/>
      <c r="P151" s="72" t="e">
        <f>+VLOOKUP(G151,Ref!$C$2:$D$10,2,FALSE)</f>
        <v>#N/A</v>
      </c>
      <c r="Q151" s="72" t="str">
        <f>+IF(ISBLANK(C151)," ",IF(AND(ISBLANK(M151),K151&lt;Ref!$D$1),"Validité expirée",IF(ISBLANK(M151)," ","Ok")))</f>
        <v xml:space="preserve"> </v>
      </c>
      <c r="R151" s="72" t="str">
        <f>+IF(ISBLANK(C151)," ",IF(AND(ISBLANK(M151),ISBLANK(Q151),K151&lt;Ref!$D$1),"Control"," "))</f>
        <v xml:space="preserve"> </v>
      </c>
      <c r="S151" s="72" t="str">
        <f>+IF(ISBLANK(M151)," ",IF(M151&lt;=Ref!$D$1,"Stage Terminé","Stage à venir"))</f>
        <v xml:space="preserve"> </v>
      </c>
      <c r="X151" s="72" t="str">
        <f>+IF(ISBLANK(G151)," ",VLOOKUP(G151,Ref!$C$2:$E$10,3,FALSE))</f>
        <v xml:space="preserve"> </v>
      </c>
    </row>
    <row r="152" spans="10:24">
      <c r="J152" s="72"/>
      <c r="P152" s="72" t="e">
        <f>+VLOOKUP(G152,Ref!$C$2:$D$10,2,FALSE)</f>
        <v>#N/A</v>
      </c>
      <c r="Q152" s="72" t="str">
        <f>+IF(ISBLANK(C152)," ",IF(AND(ISBLANK(M152),K152&lt;Ref!$D$1),"Validité expirée",IF(ISBLANK(M152)," ","Ok")))</f>
        <v xml:space="preserve"> </v>
      </c>
      <c r="R152" s="72" t="str">
        <f>+IF(ISBLANK(C152)," ",IF(AND(ISBLANK(M152),ISBLANK(Q152),K152&lt;Ref!$D$1),"Control"," "))</f>
        <v xml:space="preserve"> </v>
      </c>
      <c r="S152" s="72" t="str">
        <f>+IF(ISBLANK(M152)," ",IF(M152&lt;=Ref!$D$1,"Stage Terminé","Stage à venir"))</f>
        <v xml:space="preserve"> </v>
      </c>
      <c r="X152" s="72" t="str">
        <f>+IF(ISBLANK(G152)," ",VLOOKUP(G152,Ref!$C$2:$E$10,3,FALSE))</f>
        <v xml:space="preserve"> </v>
      </c>
    </row>
    <row r="153" spans="10:24">
      <c r="J153" s="72"/>
      <c r="P153" s="72" t="e">
        <f>+VLOOKUP(G153,Ref!$C$2:$D$10,2,FALSE)</f>
        <v>#N/A</v>
      </c>
      <c r="Q153" s="72" t="str">
        <f>+IF(ISBLANK(C153)," ",IF(AND(ISBLANK(M153),K153&lt;Ref!$D$1),"Validité expirée",IF(ISBLANK(M153)," ","Ok")))</f>
        <v xml:space="preserve"> </v>
      </c>
      <c r="R153" s="72" t="str">
        <f>+IF(ISBLANK(C153)," ",IF(AND(ISBLANK(M153),ISBLANK(Q153),K153&lt;Ref!$D$1),"Control"," "))</f>
        <v xml:space="preserve"> </v>
      </c>
      <c r="S153" s="72" t="str">
        <f>+IF(ISBLANK(M153)," ",IF(M153&lt;=Ref!$D$1,"Stage Terminé","Stage à venir"))</f>
        <v xml:space="preserve"> </v>
      </c>
      <c r="X153" s="72" t="str">
        <f>+IF(ISBLANK(G153)," ",VLOOKUP(G153,Ref!$C$2:$E$10,3,FALSE))</f>
        <v xml:space="preserve"> </v>
      </c>
    </row>
    <row r="154" spans="10:24">
      <c r="J154" s="72"/>
      <c r="P154" s="72" t="e">
        <f>+VLOOKUP(G154,Ref!$C$2:$D$10,2,FALSE)</f>
        <v>#N/A</v>
      </c>
      <c r="Q154" s="72" t="str">
        <f>+IF(ISBLANK(C154)," ",IF(AND(ISBLANK(M154),K154&lt;Ref!$D$1),"Validité expirée",IF(ISBLANK(M154)," ","Ok")))</f>
        <v xml:space="preserve"> </v>
      </c>
      <c r="R154" s="72" t="str">
        <f>+IF(ISBLANK(C154)," ",IF(AND(ISBLANK(M154),ISBLANK(Q154),K154&lt;Ref!$D$1),"Control"," "))</f>
        <v xml:space="preserve"> </v>
      </c>
      <c r="S154" s="72" t="str">
        <f>+IF(ISBLANK(M154)," ",IF(M154&lt;=Ref!$D$1,"Stage Terminé","Stage à venir"))</f>
        <v xml:space="preserve"> </v>
      </c>
      <c r="X154" s="72" t="str">
        <f>+IF(ISBLANK(G154)," ",VLOOKUP(G154,Ref!$C$2:$E$10,3,FALSE))</f>
        <v xml:space="preserve"> </v>
      </c>
    </row>
    <row r="155" spans="10:24">
      <c r="J155" s="72"/>
      <c r="P155" s="72" t="e">
        <f>+VLOOKUP(G155,Ref!$C$2:$D$10,2,FALSE)</f>
        <v>#N/A</v>
      </c>
      <c r="Q155" s="72" t="str">
        <f>+IF(ISBLANK(C155)," ",IF(AND(ISBLANK(M155),K155&lt;Ref!$D$1),"Validité expirée",IF(ISBLANK(M155)," ","Ok")))</f>
        <v xml:space="preserve"> </v>
      </c>
      <c r="R155" s="72" t="str">
        <f>+IF(ISBLANK(C155)," ",IF(AND(ISBLANK(M155),ISBLANK(Q155),K155&lt;Ref!$D$1),"Control"," "))</f>
        <v xml:space="preserve"> </v>
      </c>
      <c r="S155" s="72" t="str">
        <f>+IF(ISBLANK(M155)," ",IF(M155&lt;=Ref!$D$1,"Stage Terminé","Stage à venir"))</f>
        <v xml:space="preserve"> </v>
      </c>
      <c r="X155" s="72" t="str">
        <f>+IF(ISBLANK(G155)," ",VLOOKUP(G155,Ref!$C$2:$E$10,3,FALSE))</f>
        <v xml:space="preserve"> </v>
      </c>
    </row>
    <row r="156" spans="10:24">
      <c r="J156" s="72"/>
      <c r="P156" s="72" t="e">
        <f>+VLOOKUP(G156,Ref!$C$2:$D$10,2,FALSE)</f>
        <v>#N/A</v>
      </c>
      <c r="Q156" s="72" t="str">
        <f>+IF(ISBLANK(C156)," ",IF(AND(ISBLANK(M156),K156&lt;Ref!$D$1),"Validité expirée",IF(ISBLANK(M156)," ","Ok")))</f>
        <v xml:space="preserve"> </v>
      </c>
      <c r="R156" s="72" t="str">
        <f>+IF(ISBLANK(C156)," ",IF(AND(ISBLANK(M156),ISBLANK(Q156),K156&lt;Ref!$D$1),"Control"," "))</f>
        <v xml:space="preserve"> </v>
      </c>
      <c r="S156" s="72" t="str">
        <f>+IF(ISBLANK(M156)," ",IF(M156&lt;=Ref!$D$1,"Stage Terminé","Stage à venir"))</f>
        <v xml:space="preserve"> </v>
      </c>
      <c r="X156" s="72" t="str">
        <f>+IF(ISBLANK(G156)," ",VLOOKUP(G156,Ref!$C$2:$E$10,3,FALSE))</f>
        <v xml:space="preserve"> </v>
      </c>
    </row>
    <row r="157" spans="10:24">
      <c r="J157" s="72"/>
      <c r="P157" s="72" t="e">
        <f>+VLOOKUP(G157,Ref!$C$2:$D$10,2,FALSE)</f>
        <v>#N/A</v>
      </c>
      <c r="Q157" s="72" t="str">
        <f>+IF(ISBLANK(C157)," ",IF(AND(ISBLANK(M157),K157&lt;Ref!$D$1),"Validité expirée",IF(ISBLANK(M157)," ","Ok")))</f>
        <v xml:space="preserve"> </v>
      </c>
      <c r="R157" s="72" t="str">
        <f>+IF(ISBLANK(C157)," ",IF(AND(ISBLANK(M157),ISBLANK(Q157),K157&lt;Ref!$D$1),"Control"," "))</f>
        <v xml:space="preserve"> </v>
      </c>
      <c r="S157" s="72" t="str">
        <f>+IF(ISBLANK(M157)," ",IF(M157&lt;=Ref!$D$1,"Stage Terminé","Stage à venir"))</f>
        <v xml:space="preserve"> </v>
      </c>
      <c r="X157" s="72" t="str">
        <f>+IF(ISBLANK(G157)," ",VLOOKUP(G157,Ref!$C$2:$E$10,3,FALSE))</f>
        <v xml:space="preserve"> </v>
      </c>
    </row>
    <row r="158" spans="10:24">
      <c r="J158" s="72"/>
      <c r="P158" s="72" t="e">
        <f>+VLOOKUP(G158,Ref!$C$2:$D$10,2,FALSE)</f>
        <v>#N/A</v>
      </c>
      <c r="Q158" s="72" t="str">
        <f>+IF(ISBLANK(C158)," ",IF(AND(ISBLANK(M158),K158&lt;Ref!$D$1),"Validité expirée",IF(ISBLANK(M158)," ","Ok")))</f>
        <v xml:space="preserve"> </v>
      </c>
      <c r="R158" s="72" t="str">
        <f>+IF(ISBLANK(C158)," ",IF(AND(ISBLANK(M158),ISBLANK(Q158),K158&lt;Ref!$D$1),"Control"," "))</f>
        <v xml:space="preserve"> </v>
      </c>
      <c r="S158" s="72" t="str">
        <f>+IF(ISBLANK(M158)," ",IF(M158&lt;=Ref!$D$1,"Stage Terminé","Stage à venir"))</f>
        <v xml:space="preserve"> </v>
      </c>
      <c r="X158" s="72" t="str">
        <f>+IF(ISBLANK(G158)," ",VLOOKUP(G158,Ref!$C$2:$E$10,3,FALSE))</f>
        <v xml:space="preserve"> </v>
      </c>
    </row>
    <row r="159" spans="10:24">
      <c r="J159" s="72"/>
      <c r="P159" s="72" t="e">
        <f>+VLOOKUP(G159,Ref!$C$2:$D$10,2,FALSE)</f>
        <v>#N/A</v>
      </c>
      <c r="Q159" s="72" t="str">
        <f>+IF(ISBLANK(C159)," ",IF(AND(ISBLANK(M159),K159&lt;Ref!$D$1),"Validité expirée",IF(ISBLANK(M159)," ","Ok")))</f>
        <v xml:space="preserve"> </v>
      </c>
      <c r="R159" s="72" t="str">
        <f>+IF(ISBLANK(C159)," ",IF(AND(ISBLANK(M159),ISBLANK(Q159),K159&lt;Ref!$D$1),"Control"," "))</f>
        <v xml:space="preserve"> </v>
      </c>
      <c r="S159" s="72" t="str">
        <f>+IF(ISBLANK(M159)," ",IF(M159&lt;=Ref!$D$1,"Stage Terminé","Stage à venir"))</f>
        <v xml:space="preserve"> </v>
      </c>
      <c r="X159" s="72" t="str">
        <f>+IF(ISBLANK(G159)," ",VLOOKUP(G159,Ref!$C$2:$E$10,3,FALSE))</f>
        <v xml:space="preserve"> </v>
      </c>
    </row>
    <row r="160" spans="10:24">
      <c r="J160" s="72"/>
      <c r="P160" s="72" t="e">
        <f>+VLOOKUP(G160,Ref!$C$2:$D$10,2,FALSE)</f>
        <v>#N/A</v>
      </c>
      <c r="Q160" s="72" t="str">
        <f>+IF(ISBLANK(C160)," ",IF(AND(ISBLANK(M160),K160&lt;Ref!$D$1),"Validité expirée",IF(ISBLANK(M160)," ","Ok")))</f>
        <v xml:space="preserve"> </v>
      </c>
      <c r="R160" s="72" t="str">
        <f>+IF(ISBLANK(C160)," ",IF(AND(ISBLANK(M160),ISBLANK(Q160),K160&lt;Ref!$D$1),"Control"," "))</f>
        <v xml:space="preserve"> </v>
      </c>
      <c r="S160" s="72" t="str">
        <f>+IF(ISBLANK(M160)," ",IF(M160&lt;=Ref!$D$1,"Stage Terminé","Stage à venir"))</f>
        <v xml:space="preserve"> </v>
      </c>
      <c r="X160" s="72" t="str">
        <f>+IF(ISBLANK(G160)," ",VLOOKUP(G160,Ref!$C$2:$E$10,3,FALSE))</f>
        <v xml:space="preserve"> </v>
      </c>
    </row>
    <row r="161" spans="10:24">
      <c r="J161" s="72"/>
      <c r="P161" s="72" t="e">
        <f>+VLOOKUP(G161,Ref!$C$2:$D$10,2,FALSE)</f>
        <v>#N/A</v>
      </c>
      <c r="Q161" s="72" t="str">
        <f>+IF(ISBLANK(C161)," ",IF(AND(ISBLANK(M161),K161&lt;Ref!$D$1),"Validité expirée",IF(ISBLANK(M161)," ","Ok")))</f>
        <v xml:space="preserve"> </v>
      </c>
      <c r="R161" s="72" t="str">
        <f>+IF(ISBLANK(C161)," ",IF(AND(ISBLANK(M161),ISBLANK(Q161),K161&lt;Ref!$D$1),"Control"," "))</f>
        <v xml:space="preserve"> </v>
      </c>
      <c r="S161" s="72" t="str">
        <f>+IF(ISBLANK(M161)," ",IF(M161&lt;=Ref!$D$1,"Stage Terminé","Stage à venir"))</f>
        <v xml:space="preserve"> </v>
      </c>
      <c r="X161" s="72" t="str">
        <f>+IF(ISBLANK(G161)," ",VLOOKUP(G161,Ref!$C$2:$E$10,3,FALSE))</f>
        <v xml:space="preserve"> </v>
      </c>
    </row>
    <row r="162" spans="10:24">
      <c r="J162" s="72"/>
      <c r="P162" s="72" t="e">
        <f>+VLOOKUP(G162,Ref!$C$2:$D$10,2,FALSE)</f>
        <v>#N/A</v>
      </c>
      <c r="Q162" s="72" t="str">
        <f>+IF(ISBLANK(C162)," ",IF(AND(ISBLANK(M162),K162&lt;Ref!$D$1),"Validité expirée",IF(ISBLANK(M162)," ","Ok")))</f>
        <v xml:space="preserve"> </v>
      </c>
      <c r="R162" s="72" t="str">
        <f>+IF(ISBLANK(C162)," ",IF(AND(ISBLANK(M162),ISBLANK(Q162),K162&lt;Ref!$D$1),"Control"," "))</f>
        <v xml:space="preserve"> </v>
      </c>
      <c r="S162" s="72" t="str">
        <f>+IF(ISBLANK(M162)," ",IF(M162&lt;=Ref!$D$1,"Stage Terminé","Stage à venir"))</f>
        <v xml:space="preserve"> </v>
      </c>
      <c r="X162" s="72" t="str">
        <f>+IF(ISBLANK(G162)," ",VLOOKUP(G162,Ref!$C$2:$E$10,3,FALSE))</f>
        <v xml:space="preserve"> </v>
      </c>
    </row>
    <row r="163" spans="10:24">
      <c r="J163" s="72"/>
      <c r="P163" s="72" t="e">
        <f>+VLOOKUP(G163,Ref!$C$2:$D$10,2,FALSE)</f>
        <v>#N/A</v>
      </c>
      <c r="Q163" s="72" t="str">
        <f>+IF(ISBLANK(C163)," ",IF(AND(ISBLANK(M163),K163&lt;Ref!$D$1),"Validité expirée",IF(ISBLANK(M163)," ","Ok")))</f>
        <v xml:space="preserve"> </v>
      </c>
      <c r="R163" s="72" t="str">
        <f>+IF(ISBLANK(C163)," ",IF(AND(ISBLANK(M163),ISBLANK(Q163),K163&lt;Ref!$D$1),"Control"," "))</f>
        <v xml:space="preserve"> </v>
      </c>
      <c r="S163" s="72" t="str">
        <f>+IF(ISBLANK(M163)," ",IF(M163&lt;=Ref!$D$1,"Stage Terminé","Stage à venir"))</f>
        <v xml:space="preserve"> </v>
      </c>
      <c r="X163" s="72" t="str">
        <f>+IF(ISBLANK(G163)," ",VLOOKUP(G163,Ref!$C$2:$E$10,3,FALSE))</f>
        <v xml:space="preserve"> </v>
      </c>
    </row>
    <row r="164" spans="10:24">
      <c r="J164" s="72"/>
      <c r="P164" s="72" t="e">
        <f>+VLOOKUP(G164,Ref!$C$2:$D$10,2,FALSE)</f>
        <v>#N/A</v>
      </c>
      <c r="Q164" s="72" t="str">
        <f>+IF(ISBLANK(C164)," ",IF(AND(ISBLANK(M164),K164&lt;Ref!$D$1),"Validité expirée",IF(ISBLANK(M164)," ","Ok")))</f>
        <v xml:space="preserve"> </v>
      </c>
      <c r="R164" s="72" t="str">
        <f>+IF(ISBLANK(C164)," ",IF(AND(ISBLANK(M164),ISBLANK(Q164),K164&lt;Ref!$D$1),"Control"," "))</f>
        <v xml:space="preserve"> </v>
      </c>
      <c r="S164" s="72" t="str">
        <f>+IF(ISBLANK(M164)," ",IF(M164&lt;=Ref!$D$1,"Stage Terminé","Stage à venir"))</f>
        <v xml:space="preserve"> </v>
      </c>
      <c r="X164" s="72" t="str">
        <f>+IF(ISBLANK(G164)," ",VLOOKUP(G164,Ref!$C$2:$E$10,3,FALSE))</f>
        <v xml:space="preserve"> </v>
      </c>
    </row>
    <row r="165" spans="10:24">
      <c r="J165" s="72"/>
      <c r="P165" s="72" t="e">
        <f>+VLOOKUP(G165,Ref!$C$2:$D$10,2,FALSE)</f>
        <v>#N/A</v>
      </c>
      <c r="Q165" s="72" t="str">
        <f>+IF(ISBLANK(C165)," ",IF(AND(ISBLANK(M165),K165&lt;Ref!$D$1),"Validité expirée",IF(ISBLANK(M165)," ","Ok")))</f>
        <v xml:space="preserve"> </v>
      </c>
      <c r="R165" s="72" t="str">
        <f>+IF(ISBLANK(C165)," ",IF(AND(ISBLANK(M165),ISBLANK(Q165),K165&lt;Ref!$D$1),"Control"," "))</f>
        <v xml:space="preserve"> </v>
      </c>
      <c r="S165" s="72" t="str">
        <f>+IF(ISBLANK(M165)," ",IF(M165&lt;=Ref!$D$1,"Stage Terminé","Stage à venir"))</f>
        <v xml:space="preserve"> </v>
      </c>
      <c r="X165" s="72" t="str">
        <f>+IF(ISBLANK(G165)," ",VLOOKUP(G165,Ref!$C$2:$E$10,3,FALSE))</f>
        <v xml:space="preserve"> </v>
      </c>
    </row>
    <row r="166" spans="10:24">
      <c r="J166" s="72"/>
      <c r="P166" s="72" t="e">
        <f>+VLOOKUP(G166,Ref!$C$2:$D$10,2,FALSE)</f>
        <v>#N/A</v>
      </c>
      <c r="Q166" s="72" t="str">
        <f>+IF(ISBLANK(C166)," ",IF(AND(ISBLANK(M166),K166&lt;Ref!$D$1),"Validité expirée",IF(ISBLANK(M166)," ","Ok")))</f>
        <v xml:space="preserve"> </v>
      </c>
      <c r="R166" s="72" t="str">
        <f>+IF(ISBLANK(C166)," ",IF(AND(ISBLANK(M166),ISBLANK(Q166),K166&lt;Ref!$D$1),"Control"," "))</f>
        <v xml:space="preserve"> </v>
      </c>
      <c r="S166" s="72" t="str">
        <f>+IF(ISBLANK(M166)," ",IF(M166&lt;=Ref!$D$1,"Stage Terminé","Stage à venir"))</f>
        <v xml:space="preserve"> </v>
      </c>
      <c r="X166" s="72" t="str">
        <f>+IF(ISBLANK(G166)," ",VLOOKUP(G166,Ref!$C$2:$E$10,3,FALSE))</f>
        <v xml:space="preserve"> </v>
      </c>
    </row>
    <row r="167" spans="10:24">
      <c r="J167" s="72"/>
      <c r="P167" s="72" t="e">
        <f>+VLOOKUP(G167,Ref!$C$2:$D$10,2,FALSE)</f>
        <v>#N/A</v>
      </c>
      <c r="Q167" s="72" t="str">
        <f>+IF(ISBLANK(C167)," ",IF(AND(ISBLANK(M167),K167&lt;Ref!$D$1),"Validité expirée",IF(ISBLANK(M167)," ","Ok")))</f>
        <v xml:space="preserve"> </v>
      </c>
      <c r="R167" s="72" t="str">
        <f>+IF(ISBLANK(C167)," ",IF(AND(ISBLANK(M167),ISBLANK(Q167),K167&lt;Ref!$D$1),"Control"," "))</f>
        <v xml:space="preserve"> </v>
      </c>
      <c r="S167" s="72" t="str">
        <f>+IF(ISBLANK(M167)," ",IF(M167&lt;=Ref!$D$1,"Stage Terminé","Stage à venir"))</f>
        <v xml:space="preserve"> </v>
      </c>
      <c r="X167" s="72" t="str">
        <f>+IF(ISBLANK(G167)," ",VLOOKUP(G167,Ref!$C$2:$E$10,3,FALSE))</f>
        <v xml:space="preserve"> </v>
      </c>
    </row>
    <row r="168" spans="10:24">
      <c r="J168" s="72"/>
      <c r="P168" s="72" t="e">
        <f>+VLOOKUP(G168,Ref!$C$2:$D$10,2,FALSE)</f>
        <v>#N/A</v>
      </c>
      <c r="Q168" s="72" t="str">
        <f>+IF(ISBLANK(C168)," ",IF(AND(ISBLANK(M168),K168&lt;Ref!$D$1),"Validité expirée",IF(ISBLANK(M168)," ","Ok")))</f>
        <v xml:space="preserve"> </v>
      </c>
      <c r="R168" s="72" t="str">
        <f>+IF(ISBLANK(C168)," ",IF(AND(ISBLANK(M168),ISBLANK(Q168),K168&lt;Ref!$D$1),"Control"," "))</f>
        <v xml:space="preserve"> </v>
      </c>
      <c r="S168" s="72" t="str">
        <f>+IF(ISBLANK(M168)," ",IF(M168&lt;=Ref!$D$1,"Stage Terminé","Stage à venir"))</f>
        <v xml:space="preserve"> </v>
      </c>
      <c r="X168" s="72" t="str">
        <f>+IF(ISBLANK(G168)," ",VLOOKUP(G168,Ref!$C$2:$E$10,3,FALSE))</f>
        <v xml:space="preserve"> </v>
      </c>
    </row>
    <row r="169" spans="10:24">
      <c r="J169" s="72"/>
      <c r="P169" s="72" t="e">
        <f>+VLOOKUP(G169,Ref!$C$2:$D$10,2,FALSE)</f>
        <v>#N/A</v>
      </c>
      <c r="Q169" s="72" t="str">
        <f>+IF(ISBLANK(C169)," ",IF(AND(ISBLANK(M169),K169&lt;Ref!$D$1),"Validité expirée",IF(ISBLANK(M169)," ","Ok")))</f>
        <v xml:space="preserve"> </v>
      </c>
      <c r="R169" s="72" t="str">
        <f>+IF(ISBLANK(C169)," ",IF(AND(ISBLANK(M169),ISBLANK(Q169),K169&lt;Ref!$D$1),"Control"," "))</f>
        <v xml:space="preserve"> </v>
      </c>
      <c r="S169" s="72" t="str">
        <f>+IF(ISBLANK(M169)," ",IF(M169&lt;=Ref!$D$1,"Stage Terminé","Stage à venir"))</f>
        <v xml:space="preserve"> </v>
      </c>
      <c r="X169" s="72" t="str">
        <f>+IF(ISBLANK(G169)," ",VLOOKUP(G169,Ref!$C$2:$E$10,3,FALSE))</f>
        <v xml:space="preserve"> </v>
      </c>
    </row>
    <row r="170" spans="10:24">
      <c r="J170" s="72"/>
      <c r="P170" s="72" t="e">
        <f>+VLOOKUP(G170,Ref!$C$2:$D$10,2,FALSE)</f>
        <v>#N/A</v>
      </c>
      <c r="Q170" s="72" t="str">
        <f>+IF(ISBLANK(C170)," ",IF(AND(ISBLANK(M170),K170&lt;Ref!$D$1),"Validité expirée",IF(ISBLANK(M170)," ","Ok")))</f>
        <v xml:space="preserve"> </v>
      </c>
      <c r="R170" s="72" t="str">
        <f>+IF(ISBLANK(C170)," ",IF(AND(ISBLANK(M170),ISBLANK(Q170),K170&lt;Ref!$D$1),"Control"," "))</f>
        <v xml:space="preserve"> </v>
      </c>
      <c r="S170" s="72" t="str">
        <f>+IF(ISBLANK(M170)," ",IF(M170&lt;=Ref!$D$1,"Stage Terminé","Stage à venir"))</f>
        <v xml:space="preserve"> </v>
      </c>
      <c r="X170" s="72" t="str">
        <f>+IF(ISBLANK(G170)," ",VLOOKUP(G170,Ref!$C$2:$E$10,3,FALSE))</f>
        <v xml:space="preserve"> </v>
      </c>
    </row>
    <row r="171" spans="10:24">
      <c r="J171" s="72"/>
      <c r="P171" s="72" t="e">
        <f>+VLOOKUP(G171,Ref!$C$2:$D$10,2,FALSE)</f>
        <v>#N/A</v>
      </c>
      <c r="Q171" s="72" t="str">
        <f>+IF(ISBLANK(C171)," ",IF(AND(ISBLANK(M171),K171&lt;Ref!$D$1),"Validité expirée",IF(ISBLANK(M171)," ","Ok")))</f>
        <v xml:space="preserve"> </v>
      </c>
      <c r="R171" s="72" t="str">
        <f>+IF(ISBLANK(C171)," ",IF(AND(ISBLANK(M171),ISBLANK(Q171),K171&lt;Ref!$D$1),"Control"," "))</f>
        <v xml:space="preserve"> </v>
      </c>
      <c r="S171" s="72" t="str">
        <f>+IF(ISBLANK(M171)," ",IF(M171&lt;=Ref!$D$1,"Stage Terminé","Stage à venir"))</f>
        <v xml:space="preserve"> </v>
      </c>
      <c r="X171" s="72" t="str">
        <f>+IF(ISBLANK(G171)," ",VLOOKUP(G171,Ref!$C$2:$E$10,3,FALSE))</f>
        <v xml:space="preserve"> </v>
      </c>
    </row>
    <row r="172" spans="10:24">
      <c r="J172" s="72"/>
      <c r="P172" s="72" t="e">
        <f>+VLOOKUP(G172,Ref!$C$2:$D$10,2,FALSE)</f>
        <v>#N/A</v>
      </c>
      <c r="Q172" s="72" t="str">
        <f>+IF(ISBLANK(C172)," ",IF(AND(ISBLANK(M172),K172&lt;Ref!$D$1),"Validité expirée",IF(ISBLANK(M172)," ","Ok")))</f>
        <v xml:space="preserve"> </v>
      </c>
      <c r="R172" s="72" t="str">
        <f>+IF(ISBLANK(C172)," ",IF(AND(ISBLANK(M172),ISBLANK(Q172),K172&lt;Ref!$D$1),"Control"," "))</f>
        <v xml:space="preserve"> </v>
      </c>
      <c r="S172" s="72" t="str">
        <f>+IF(ISBLANK(M172)," ",IF(M172&lt;=Ref!$D$1,"Stage Terminé","Stage à venir"))</f>
        <v xml:space="preserve"> </v>
      </c>
      <c r="X172" s="72" t="str">
        <f>+IF(ISBLANK(G172)," ",VLOOKUP(G172,Ref!$C$2:$E$10,3,FALSE))</f>
        <v xml:space="preserve"> </v>
      </c>
    </row>
    <row r="173" spans="10:24">
      <c r="J173" s="72"/>
      <c r="P173" s="72" t="e">
        <f>+VLOOKUP(G173,Ref!$C$2:$D$10,2,FALSE)</f>
        <v>#N/A</v>
      </c>
      <c r="Q173" s="72" t="str">
        <f>+IF(ISBLANK(C173)," ",IF(AND(ISBLANK(M173),K173&lt;Ref!$D$1),"Validité expirée",IF(ISBLANK(M173)," ","Ok")))</f>
        <v xml:space="preserve"> </v>
      </c>
      <c r="R173" s="72" t="str">
        <f>+IF(ISBLANK(C173)," ",IF(AND(ISBLANK(M173),ISBLANK(Q173),K173&lt;Ref!$D$1),"Control"," "))</f>
        <v xml:space="preserve"> </v>
      </c>
      <c r="S173" s="72" t="str">
        <f>+IF(ISBLANK(M173)," ",IF(M173&lt;=Ref!$D$1,"Stage Terminé","Stage à venir"))</f>
        <v xml:space="preserve"> </v>
      </c>
      <c r="X173" s="72" t="str">
        <f>+IF(ISBLANK(G173)," ",VLOOKUP(G173,Ref!$C$2:$E$10,3,FALSE))</f>
        <v xml:space="preserve"> </v>
      </c>
    </row>
    <row r="174" spans="10:24">
      <c r="J174" s="72"/>
      <c r="P174" s="72" t="e">
        <f>+VLOOKUP(G174,Ref!$C$2:$D$10,2,FALSE)</f>
        <v>#N/A</v>
      </c>
      <c r="Q174" s="72" t="str">
        <f>+IF(ISBLANK(C174)," ",IF(AND(ISBLANK(M174),K174&lt;Ref!$D$1),"Validité expirée",IF(ISBLANK(M174)," ","Ok")))</f>
        <v xml:space="preserve"> </v>
      </c>
      <c r="R174" s="72" t="str">
        <f>+IF(ISBLANK(C174)," ",IF(AND(ISBLANK(M174),ISBLANK(Q174),K174&lt;Ref!$D$1),"Control"," "))</f>
        <v xml:space="preserve"> </v>
      </c>
      <c r="S174" s="72" t="str">
        <f>+IF(ISBLANK(M174)," ",IF(M174&lt;=Ref!$D$1,"Stage Terminé","Stage à venir"))</f>
        <v xml:space="preserve"> </v>
      </c>
      <c r="X174" s="72" t="str">
        <f>+IF(ISBLANK(G174)," ",VLOOKUP(G174,Ref!$C$2:$E$10,3,FALSE))</f>
        <v xml:space="preserve"> </v>
      </c>
    </row>
    <row r="175" spans="10:24">
      <c r="J175" s="72"/>
      <c r="P175" s="72" t="e">
        <f>+VLOOKUP(G175,Ref!$C$2:$D$10,2,FALSE)</f>
        <v>#N/A</v>
      </c>
      <c r="Q175" s="72" t="str">
        <f>+IF(ISBLANK(C175)," ",IF(AND(ISBLANK(M175),K175&lt;Ref!$D$1),"Validité expirée",IF(ISBLANK(M175)," ","Ok")))</f>
        <v xml:space="preserve"> </v>
      </c>
      <c r="R175" s="72" t="str">
        <f>+IF(ISBLANK(C175)," ",IF(AND(ISBLANK(M175),ISBLANK(Q175),K175&lt;Ref!$D$1),"Control"," "))</f>
        <v xml:space="preserve"> </v>
      </c>
      <c r="S175" s="72" t="str">
        <f>+IF(ISBLANK(M175)," ",IF(M175&lt;=Ref!$D$1,"Stage Terminé","Stage à venir"))</f>
        <v xml:space="preserve"> </v>
      </c>
      <c r="X175" s="72" t="str">
        <f>+IF(ISBLANK(G175)," ",VLOOKUP(G175,Ref!$C$2:$E$10,3,FALSE))</f>
        <v xml:space="preserve"> </v>
      </c>
    </row>
    <row r="176" spans="10:24">
      <c r="J176" s="72"/>
      <c r="P176" s="72" t="e">
        <f>+VLOOKUP(G176,Ref!$C$2:$D$10,2,FALSE)</f>
        <v>#N/A</v>
      </c>
      <c r="Q176" s="72" t="str">
        <f>+IF(ISBLANK(C176)," ",IF(AND(ISBLANK(M176),K176&lt;Ref!$D$1),"Validité expirée",IF(ISBLANK(M176)," ","Ok")))</f>
        <v xml:space="preserve"> </v>
      </c>
      <c r="R176" s="72" t="str">
        <f>+IF(ISBLANK(C176)," ",IF(AND(ISBLANK(M176),ISBLANK(Q176),K176&lt;Ref!$D$1),"Control"," "))</f>
        <v xml:space="preserve"> </v>
      </c>
      <c r="S176" s="72" t="str">
        <f>+IF(ISBLANK(M176)," ",IF(M176&lt;=Ref!$D$1,"Stage Terminé","Stage à venir"))</f>
        <v xml:space="preserve"> </v>
      </c>
      <c r="X176" s="72" t="str">
        <f>+IF(ISBLANK(G176)," ",VLOOKUP(G176,Ref!$C$2:$E$10,3,FALSE))</f>
        <v xml:space="preserve"> </v>
      </c>
    </row>
    <row r="177" spans="10:24">
      <c r="J177" s="72"/>
      <c r="P177" s="72" t="e">
        <f>+VLOOKUP(G177,Ref!$C$2:$D$10,2,FALSE)</f>
        <v>#N/A</v>
      </c>
      <c r="Q177" s="72" t="str">
        <f>+IF(ISBLANK(C177)," ",IF(AND(ISBLANK(M177),K177&lt;Ref!$D$1),"Validité expirée",IF(ISBLANK(M177)," ","Ok")))</f>
        <v xml:space="preserve"> </v>
      </c>
      <c r="R177" s="72" t="str">
        <f>+IF(ISBLANK(C177)," ",IF(AND(ISBLANK(M177),ISBLANK(Q177),K177&lt;Ref!$D$1),"Control"," "))</f>
        <v xml:space="preserve"> </v>
      </c>
      <c r="S177" s="72" t="str">
        <f>+IF(ISBLANK(M177)," ",IF(M177&lt;=Ref!$D$1,"Stage Terminé","Stage à venir"))</f>
        <v xml:space="preserve"> </v>
      </c>
      <c r="X177" s="72" t="str">
        <f>+IF(ISBLANK(G177)," ",VLOOKUP(G177,Ref!$C$2:$E$10,3,FALSE))</f>
        <v xml:space="preserve"> </v>
      </c>
    </row>
    <row r="178" spans="10:24">
      <c r="J178" s="72"/>
      <c r="P178" s="72" t="e">
        <f>+VLOOKUP(G178,Ref!$C$2:$D$10,2,FALSE)</f>
        <v>#N/A</v>
      </c>
      <c r="Q178" s="72" t="str">
        <f>+IF(ISBLANK(C178)," ",IF(AND(ISBLANK(M178),K178&lt;Ref!$D$1),"Validité expirée",IF(ISBLANK(M178)," ","Ok")))</f>
        <v xml:space="preserve"> </v>
      </c>
      <c r="R178" s="72" t="str">
        <f>+IF(ISBLANK(C178)," ",IF(AND(ISBLANK(M178),ISBLANK(Q178),K178&lt;Ref!$D$1),"Control"," "))</f>
        <v xml:space="preserve"> </v>
      </c>
      <c r="S178" s="72" t="str">
        <f>+IF(ISBLANK(M178)," ",IF(M178&lt;=Ref!$D$1,"Stage Terminé","Stage à venir"))</f>
        <v xml:space="preserve"> </v>
      </c>
      <c r="X178" s="72" t="str">
        <f>+IF(ISBLANK(G178)," ",VLOOKUP(G178,Ref!$C$2:$E$10,3,FALSE))</f>
        <v xml:space="preserve"> </v>
      </c>
    </row>
    <row r="179" spans="10:24">
      <c r="J179" s="72"/>
      <c r="P179" s="72" t="e">
        <f>+VLOOKUP(G179,Ref!$C$2:$D$10,2,FALSE)</f>
        <v>#N/A</v>
      </c>
      <c r="Q179" s="72" t="str">
        <f>+IF(ISBLANK(C179)," ",IF(AND(ISBLANK(M179),K179&lt;Ref!$D$1),"Validité expirée",IF(ISBLANK(M179)," ","Ok")))</f>
        <v xml:space="preserve"> </v>
      </c>
      <c r="R179" s="72" t="str">
        <f>+IF(ISBLANK(C179)," ",IF(AND(ISBLANK(M179),ISBLANK(Q179),K179&lt;Ref!$D$1),"Control"," "))</f>
        <v xml:space="preserve"> </v>
      </c>
      <c r="S179" s="72" t="str">
        <f>+IF(ISBLANK(M179)," ",IF(M179&lt;=Ref!$D$1,"Stage Terminé","Stage à venir"))</f>
        <v xml:space="preserve"> </v>
      </c>
      <c r="X179" s="72" t="str">
        <f>+IF(ISBLANK(G179)," ",VLOOKUP(G179,Ref!$C$2:$E$10,3,FALSE))</f>
        <v xml:space="preserve"> </v>
      </c>
    </row>
    <row r="180" spans="10:24">
      <c r="J180" s="72"/>
      <c r="P180" s="72" t="e">
        <f>+VLOOKUP(G180,Ref!$C$2:$D$10,2,FALSE)</f>
        <v>#N/A</v>
      </c>
      <c r="Q180" s="72" t="str">
        <f>+IF(ISBLANK(C180)," ",IF(AND(ISBLANK(M180),K180&lt;Ref!$D$1),"Validité expirée",IF(ISBLANK(M180)," ","Ok")))</f>
        <v xml:space="preserve"> </v>
      </c>
      <c r="R180" s="72" t="str">
        <f>+IF(ISBLANK(C180)," ",IF(AND(ISBLANK(M180),ISBLANK(Q180),K180&lt;Ref!$D$1),"Control"," "))</f>
        <v xml:space="preserve"> </v>
      </c>
      <c r="S180" s="72" t="str">
        <f>+IF(ISBLANK(M180)," ",IF(M180&lt;=Ref!$D$1,"Stage Terminé","Stage à venir"))</f>
        <v xml:space="preserve"> </v>
      </c>
      <c r="X180" s="72" t="str">
        <f>+IF(ISBLANK(G180)," ",VLOOKUP(G180,Ref!$C$2:$E$10,3,FALSE))</f>
        <v xml:space="preserve"> </v>
      </c>
    </row>
    <row r="181" spans="10:24">
      <c r="J181" s="72"/>
      <c r="P181" s="72" t="e">
        <f>+VLOOKUP(G181,Ref!$C$2:$D$10,2,FALSE)</f>
        <v>#N/A</v>
      </c>
      <c r="Q181" s="72" t="str">
        <f>+IF(ISBLANK(C181)," ",IF(AND(ISBLANK(M181),K181&lt;Ref!$D$1),"Validité expirée",IF(ISBLANK(M181)," ","Ok")))</f>
        <v xml:space="preserve"> </v>
      </c>
      <c r="R181" s="72" t="str">
        <f>+IF(ISBLANK(C181)," ",IF(AND(ISBLANK(M181),ISBLANK(Q181),K181&lt;Ref!$D$1),"Control"," "))</f>
        <v xml:space="preserve"> </v>
      </c>
      <c r="S181" s="72" t="str">
        <f>+IF(ISBLANK(M181)," ",IF(M181&lt;=Ref!$D$1,"Stage Terminé","Stage à venir"))</f>
        <v xml:space="preserve"> </v>
      </c>
      <c r="X181" s="72" t="str">
        <f>+IF(ISBLANK(G181)," ",VLOOKUP(G181,Ref!$C$2:$E$10,3,FALSE))</f>
        <v xml:space="preserve"> </v>
      </c>
    </row>
    <row r="182" spans="10:24">
      <c r="J182" s="72"/>
      <c r="P182" s="72" t="e">
        <f>+VLOOKUP(G182,Ref!$C$2:$D$10,2,FALSE)</f>
        <v>#N/A</v>
      </c>
      <c r="Q182" s="72" t="str">
        <f>+IF(ISBLANK(C182)," ",IF(AND(ISBLANK(M182),K182&lt;Ref!$D$1),"Validité expirée",IF(ISBLANK(M182)," ","Ok")))</f>
        <v xml:space="preserve"> </v>
      </c>
      <c r="R182" s="72" t="str">
        <f>+IF(ISBLANK(C182)," ",IF(AND(ISBLANK(M182),ISBLANK(Q182),K182&lt;Ref!$D$1),"Control"," "))</f>
        <v xml:space="preserve"> </v>
      </c>
      <c r="S182" s="72" t="str">
        <f>+IF(ISBLANK(M182)," ",IF(M182&lt;=Ref!$D$1,"Stage Terminé","Stage à venir"))</f>
        <v xml:space="preserve"> </v>
      </c>
      <c r="X182" s="72" t="str">
        <f>+IF(ISBLANK(G182)," ",VLOOKUP(G182,Ref!$C$2:$E$10,3,FALSE))</f>
        <v xml:space="preserve"> </v>
      </c>
    </row>
    <row r="183" spans="10:24">
      <c r="J183" s="72"/>
      <c r="P183" s="72" t="e">
        <f>+VLOOKUP(G183,Ref!$C$2:$D$10,2,FALSE)</f>
        <v>#N/A</v>
      </c>
      <c r="Q183" s="72" t="str">
        <f>+IF(ISBLANK(C183)," ",IF(AND(ISBLANK(M183),K183&lt;Ref!$D$1),"Validité expirée",IF(ISBLANK(M183)," ","Ok")))</f>
        <v xml:space="preserve"> </v>
      </c>
      <c r="R183" s="72" t="str">
        <f>+IF(ISBLANK(C183)," ",IF(AND(ISBLANK(M183),ISBLANK(Q183),K183&lt;Ref!$D$1),"Control"," "))</f>
        <v xml:space="preserve"> </v>
      </c>
      <c r="S183" s="72" t="str">
        <f>+IF(ISBLANK(M183)," ",IF(M183&lt;=Ref!$D$1,"Stage Terminé","Stage à venir"))</f>
        <v xml:space="preserve"> </v>
      </c>
      <c r="X183" s="72" t="str">
        <f>+IF(ISBLANK(G183)," ",VLOOKUP(G183,Ref!$C$2:$E$10,3,FALSE))</f>
        <v xml:space="preserve"> </v>
      </c>
    </row>
    <row r="184" spans="10:24">
      <c r="J184" s="72"/>
      <c r="P184" s="72" t="e">
        <f>+VLOOKUP(G184,Ref!$C$2:$D$10,2,FALSE)</f>
        <v>#N/A</v>
      </c>
      <c r="Q184" s="72" t="str">
        <f>+IF(ISBLANK(C184)," ",IF(AND(ISBLANK(M184),K184&lt;Ref!$D$1),"Validité expirée",IF(ISBLANK(M184)," ","Ok")))</f>
        <v xml:space="preserve"> </v>
      </c>
      <c r="R184" s="72" t="str">
        <f>+IF(ISBLANK(C184)," ",IF(AND(ISBLANK(M184),ISBLANK(Q184),K184&lt;Ref!$D$1),"Control"," "))</f>
        <v xml:space="preserve"> </v>
      </c>
      <c r="S184" s="72" t="str">
        <f>+IF(ISBLANK(M184)," ",IF(M184&lt;=Ref!$D$1,"Stage Terminé","Stage à venir"))</f>
        <v xml:space="preserve"> </v>
      </c>
      <c r="X184" s="72" t="str">
        <f>+IF(ISBLANK(G184)," ",VLOOKUP(G184,Ref!$C$2:$E$10,3,FALSE))</f>
        <v xml:space="preserve"> </v>
      </c>
    </row>
    <row r="185" spans="10:24">
      <c r="J185" s="72"/>
      <c r="P185" s="72" t="e">
        <f>+VLOOKUP(G185,Ref!$C$2:$D$10,2,FALSE)</f>
        <v>#N/A</v>
      </c>
      <c r="Q185" s="72" t="str">
        <f>+IF(ISBLANK(C185)," ",IF(AND(ISBLANK(M185),K185&lt;Ref!$D$1),"Validité expirée",IF(ISBLANK(M185)," ","Ok")))</f>
        <v xml:space="preserve"> </v>
      </c>
      <c r="R185" s="72" t="str">
        <f>+IF(ISBLANK(C185)," ",IF(AND(ISBLANK(M185),ISBLANK(Q185),K185&lt;Ref!$D$1),"Control"," "))</f>
        <v xml:space="preserve"> </v>
      </c>
      <c r="S185" s="72" t="str">
        <f>+IF(ISBLANK(M185)," ",IF(M185&lt;=Ref!$D$1,"Stage Terminé","Stage à venir"))</f>
        <v xml:space="preserve"> </v>
      </c>
      <c r="X185" s="72" t="str">
        <f>+IF(ISBLANK(G185)," ",VLOOKUP(G185,Ref!$C$2:$E$10,3,FALSE))</f>
        <v xml:space="preserve"> </v>
      </c>
    </row>
    <row r="186" spans="10:24">
      <c r="J186" s="72"/>
      <c r="P186" s="72" t="e">
        <f>+VLOOKUP(G186,Ref!$C$2:$D$10,2,FALSE)</f>
        <v>#N/A</v>
      </c>
      <c r="Q186" s="72" t="str">
        <f>+IF(ISBLANK(C186)," ",IF(AND(ISBLANK(M186),K186&lt;Ref!$D$1),"Validité expirée",IF(ISBLANK(M186)," ","Ok")))</f>
        <v xml:space="preserve"> </v>
      </c>
      <c r="R186" s="72" t="str">
        <f>+IF(ISBLANK(C186)," ",IF(AND(ISBLANK(M186),ISBLANK(Q186),K186&lt;Ref!$D$1),"Control"," "))</f>
        <v xml:space="preserve"> </v>
      </c>
      <c r="S186" s="72" t="str">
        <f>+IF(ISBLANK(M186)," ",IF(M186&lt;=Ref!$D$1,"Stage Terminé","Stage à venir"))</f>
        <v xml:space="preserve"> </v>
      </c>
      <c r="X186" s="72" t="str">
        <f>+IF(ISBLANK(G186)," ",VLOOKUP(G186,Ref!$C$2:$E$10,3,FALSE))</f>
        <v xml:space="preserve"> </v>
      </c>
    </row>
    <row r="187" spans="10:24">
      <c r="J187" s="72"/>
      <c r="P187" s="72" t="e">
        <f>+VLOOKUP(G187,Ref!$C$2:$D$10,2,FALSE)</f>
        <v>#N/A</v>
      </c>
      <c r="Q187" s="72" t="str">
        <f>+IF(ISBLANK(C187)," ",IF(AND(ISBLANK(M187),K187&lt;Ref!$D$1),"Validité expirée",IF(ISBLANK(M187)," ","Ok")))</f>
        <v xml:space="preserve"> </v>
      </c>
      <c r="R187" s="72" t="str">
        <f>+IF(ISBLANK(C187)," ",IF(AND(ISBLANK(M187),ISBLANK(Q187),K187&lt;Ref!$D$1),"Control"," "))</f>
        <v xml:space="preserve"> </v>
      </c>
      <c r="S187" s="72" t="str">
        <f>+IF(ISBLANK(M187)," ",IF(M187&lt;=Ref!$D$1,"Stage Terminé","Stage à venir"))</f>
        <v xml:space="preserve"> </v>
      </c>
      <c r="X187" s="72" t="str">
        <f>+IF(ISBLANK(G187)," ",VLOOKUP(G187,Ref!$C$2:$E$10,3,FALSE))</f>
        <v xml:space="preserve"> </v>
      </c>
    </row>
    <row r="188" spans="10:24">
      <c r="J188" s="72"/>
      <c r="P188" s="72" t="e">
        <f>+VLOOKUP(G188,Ref!$C$2:$D$10,2,FALSE)</f>
        <v>#N/A</v>
      </c>
      <c r="Q188" s="72" t="str">
        <f>+IF(ISBLANK(C188)," ",IF(AND(ISBLANK(M188),K188&lt;Ref!$D$1),"Validité expirée",IF(ISBLANK(M188)," ","Ok")))</f>
        <v xml:space="preserve"> </v>
      </c>
      <c r="R188" s="72" t="str">
        <f>+IF(ISBLANK(C188)," ",IF(AND(ISBLANK(M188),ISBLANK(Q188),K188&lt;Ref!$D$1),"Control"," "))</f>
        <v xml:space="preserve"> </v>
      </c>
      <c r="S188" s="72" t="str">
        <f>+IF(ISBLANK(M188)," ",IF(M188&lt;=Ref!$D$1,"Stage Terminé","Stage à venir"))</f>
        <v xml:space="preserve"> </v>
      </c>
      <c r="X188" s="72" t="str">
        <f>+IF(ISBLANK(G188)," ",VLOOKUP(G188,Ref!$C$2:$E$10,3,FALSE))</f>
        <v xml:space="preserve"> </v>
      </c>
    </row>
    <row r="189" spans="10:24">
      <c r="J189" s="72"/>
      <c r="P189" s="72" t="e">
        <f>+VLOOKUP(G189,Ref!$C$2:$D$10,2,FALSE)</f>
        <v>#N/A</v>
      </c>
      <c r="Q189" s="72" t="str">
        <f>+IF(ISBLANK(C189)," ",IF(AND(ISBLANK(M189),K189&lt;Ref!$D$1),"Validité expirée",IF(ISBLANK(M189)," ","Ok")))</f>
        <v xml:space="preserve"> </v>
      </c>
      <c r="R189" s="72" t="str">
        <f>+IF(ISBLANK(C189)," ",IF(AND(ISBLANK(M189),ISBLANK(Q189),K189&lt;Ref!$D$1),"Control"," "))</f>
        <v xml:space="preserve"> </v>
      </c>
      <c r="S189" s="72" t="str">
        <f>+IF(ISBLANK(M189)," ",IF(M189&lt;=Ref!$D$1,"Stage Terminé","Stage à venir"))</f>
        <v xml:space="preserve"> </v>
      </c>
      <c r="X189" s="72" t="str">
        <f>+IF(ISBLANK(G189)," ",VLOOKUP(G189,Ref!$C$2:$E$10,3,FALSE))</f>
        <v xml:space="preserve"> </v>
      </c>
    </row>
    <row r="190" spans="10:24">
      <c r="J190" s="72"/>
      <c r="P190" s="72" t="e">
        <f>+VLOOKUP(G190,Ref!$C$2:$D$10,2,FALSE)</f>
        <v>#N/A</v>
      </c>
      <c r="Q190" s="72" t="str">
        <f>+IF(ISBLANK(C190)," ",IF(AND(ISBLANK(M190),K190&lt;Ref!$D$1),"Validité expirée",IF(ISBLANK(M190)," ","Ok")))</f>
        <v xml:space="preserve"> </v>
      </c>
      <c r="R190" s="72" t="str">
        <f>+IF(ISBLANK(C190)," ",IF(AND(ISBLANK(M190),ISBLANK(Q190),K190&lt;Ref!$D$1),"Control"," "))</f>
        <v xml:space="preserve"> </v>
      </c>
      <c r="S190" s="72" t="str">
        <f>+IF(ISBLANK(M190)," ",IF(M190&lt;=Ref!$D$1,"Stage Terminé","Stage à venir"))</f>
        <v xml:space="preserve"> </v>
      </c>
      <c r="X190" s="72" t="str">
        <f>+IF(ISBLANK(G190)," ",VLOOKUP(G190,Ref!$C$2:$E$10,3,FALSE))</f>
        <v xml:space="preserve"> </v>
      </c>
    </row>
    <row r="191" spans="10:24">
      <c r="J191" s="72"/>
      <c r="P191" s="72" t="e">
        <f>+VLOOKUP(G191,Ref!$C$2:$D$10,2,FALSE)</f>
        <v>#N/A</v>
      </c>
      <c r="Q191" s="72" t="str">
        <f>+IF(ISBLANK(C191)," ",IF(AND(ISBLANK(M191),K191&lt;Ref!$D$1),"Validité expirée",IF(ISBLANK(M191)," ","Ok")))</f>
        <v xml:space="preserve"> </v>
      </c>
      <c r="R191" s="72" t="str">
        <f>+IF(ISBLANK(C191)," ",IF(AND(ISBLANK(M191),ISBLANK(Q191),K191&lt;Ref!$D$1),"Control"," "))</f>
        <v xml:space="preserve"> </v>
      </c>
      <c r="S191" s="72" t="str">
        <f>+IF(ISBLANK(M191)," ",IF(M191&lt;=Ref!$D$1,"Stage Terminé","Stage à venir"))</f>
        <v xml:space="preserve"> </v>
      </c>
      <c r="X191" s="72" t="str">
        <f>+IF(ISBLANK(G191)," ",VLOOKUP(G191,Ref!$C$2:$E$10,3,FALSE))</f>
        <v xml:space="preserve"> </v>
      </c>
    </row>
    <row r="192" spans="10:24">
      <c r="J192" s="72"/>
      <c r="P192" s="72" t="e">
        <f>+VLOOKUP(G192,Ref!$C$2:$D$10,2,FALSE)</f>
        <v>#N/A</v>
      </c>
      <c r="Q192" s="72" t="str">
        <f>+IF(ISBLANK(C192)," ",IF(AND(ISBLANK(M192),K192&lt;Ref!$D$1),"Validité expirée",IF(ISBLANK(M192)," ","Ok")))</f>
        <v xml:space="preserve"> </v>
      </c>
      <c r="R192" s="72" t="str">
        <f>+IF(ISBLANK(C192)," ",IF(AND(ISBLANK(M192),ISBLANK(Q192),K192&lt;Ref!$D$1),"Control"," "))</f>
        <v xml:space="preserve"> </v>
      </c>
      <c r="S192" s="72" t="str">
        <f>+IF(ISBLANK(M192)," ",IF(M192&lt;=Ref!$D$1,"Stage Terminé","Stage à venir"))</f>
        <v xml:space="preserve"> </v>
      </c>
      <c r="X192" s="72" t="str">
        <f>+IF(ISBLANK(G192)," ",VLOOKUP(G192,Ref!$C$2:$E$10,3,FALSE))</f>
        <v xml:space="preserve"> </v>
      </c>
    </row>
    <row r="193" spans="10:24">
      <c r="J193" s="72"/>
      <c r="P193" s="72" t="e">
        <f>+VLOOKUP(G193,Ref!$C$2:$D$10,2,FALSE)</f>
        <v>#N/A</v>
      </c>
      <c r="Q193" s="72" t="str">
        <f>+IF(ISBLANK(C193)," ",IF(AND(ISBLANK(M193),K193&lt;Ref!$D$1),"Validité expirée",IF(ISBLANK(M193)," ","Ok")))</f>
        <v xml:space="preserve"> </v>
      </c>
      <c r="R193" s="72" t="str">
        <f>+IF(ISBLANK(C193)," ",IF(AND(ISBLANK(M193),ISBLANK(Q193),K193&lt;Ref!$D$1),"Control"," "))</f>
        <v xml:space="preserve"> </v>
      </c>
      <c r="S193" s="72" t="str">
        <f>+IF(ISBLANK(M193)," ",IF(M193&lt;=Ref!$D$1,"Stage Terminé","Stage à venir"))</f>
        <v xml:space="preserve"> </v>
      </c>
      <c r="X193" s="72" t="str">
        <f>+IF(ISBLANK(G193)," ",VLOOKUP(G193,Ref!$C$2:$E$10,3,FALSE))</f>
        <v xml:space="preserve"> </v>
      </c>
    </row>
    <row r="194" spans="10:24">
      <c r="J194" s="72"/>
      <c r="P194" s="72" t="e">
        <f>+VLOOKUP(G194,Ref!$C$2:$D$10,2,FALSE)</f>
        <v>#N/A</v>
      </c>
      <c r="Q194" s="72" t="str">
        <f>+IF(ISBLANK(C194)," ",IF(AND(ISBLANK(M194),K194&lt;Ref!$D$1),"Validité expirée",IF(ISBLANK(M194)," ","Ok")))</f>
        <v xml:space="preserve"> </v>
      </c>
      <c r="R194" s="72" t="str">
        <f>+IF(ISBLANK(C194)," ",IF(AND(ISBLANK(M194),ISBLANK(Q194),K194&lt;Ref!$D$1),"Control"," "))</f>
        <v xml:space="preserve"> </v>
      </c>
      <c r="S194" s="72" t="str">
        <f>+IF(ISBLANK(M194)," ",IF(M194&lt;=Ref!$D$1,"Stage Terminé","Stage à venir"))</f>
        <v xml:space="preserve"> </v>
      </c>
      <c r="X194" s="72" t="str">
        <f>+IF(ISBLANK(G194)," ",VLOOKUP(G194,Ref!$C$2:$E$10,3,FALSE))</f>
        <v xml:space="preserve"> </v>
      </c>
    </row>
    <row r="195" spans="10:24">
      <c r="J195" s="72"/>
      <c r="P195" s="72" t="e">
        <f>+VLOOKUP(G195,Ref!$C$2:$D$10,2,FALSE)</f>
        <v>#N/A</v>
      </c>
      <c r="Q195" s="72" t="str">
        <f>+IF(ISBLANK(C195)," ",IF(AND(ISBLANK(M195),K195&lt;Ref!$D$1),"Validité expirée",IF(ISBLANK(M195)," ","Ok")))</f>
        <v xml:space="preserve"> </v>
      </c>
      <c r="R195" s="72" t="str">
        <f>+IF(ISBLANK(C195)," ",IF(AND(ISBLANK(M195),ISBLANK(Q195),K195&lt;Ref!$D$1),"Control"," "))</f>
        <v xml:space="preserve"> </v>
      </c>
      <c r="S195" s="72" t="str">
        <f>+IF(ISBLANK(M195)," ",IF(M195&lt;=Ref!$D$1,"Stage Terminé","Stage à venir"))</f>
        <v xml:space="preserve"> </v>
      </c>
      <c r="X195" s="72" t="str">
        <f>+IF(ISBLANK(G195)," ",VLOOKUP(G195,Ref!$C$2:$E$10,3,FALSE))</f>
        <v xml:space="preserve"> </v>
      </c>
    </row>
    <row r="196" spans="10:24">
      <c r="J196" s="72"/>
      <c r="P196" s="72" t="e">
        <f>+VLOOKUP(G196,Ref!$C$2:$D$10,2,FALSE)</f>
        <v>#N/A</v>
      </c>
      <c r="Q196" s="72" t="str">
        <f>+IF(ISBLANK(C196)," ",IF(AND(ISBLANK(M196),K196&lt;Ref!$D$1),"Validité expirée",IF(ISBLANK(M196)," ","Ok")))</f>
        <v xml:space="preserve"> </v>
      </c>
      <c r="R196" s="72" t="str">
        <f>+IF(ISBLANK(C196)," ",IF(AND(ISBLANK(M196),ISBLANK(Q196),K196&lt;Ref!$D$1),"Control"," "))</f>
        <v xml:space="preserve"> </v>
      </c>
      <c r="S196" s="72" t="str">
        <f>+IF(ISBLANK(M196)," ",IF(M196&lt;=Ref!$D$1,"Stage Terminé","Stage à venir"))</f>
        <v xml:space="preserve"> </v>
      </c>
      <c r="X196" s="72" t="str">
        <f>+IF(ISBLANK(G196)," ",VLOOKUP(G196,Ref!$C$2:$E$10,3,FALSE))</f>
        <v xml:space="preserve"> </v>
      </c>
    </row>
    <row r="197" spans="10:24">
      <c r="J197" s="72"/>
      <c r="P197" s="72" t="e">
        <f>+VLOOKUP(G197,Ref!$C$2:$D$10,2,FALSE)</f>
        <v>#N/A</v>
      </c>
      <c r="Q197" s="72" t="str">
        <f>+IF(ISBLANK(C197)," ",IF(AND(ISBLANK(M197),K197&lt;Ref!$D$1),"Validité expirée",IF(ISBLANK(M197)," ","Ok")))</f>
        <v xml:space="preserve"> </v>
      </c>
      <c r="R197" s="72" t="str">
        <f>+IF(ISBLANK(C197)," ",IF(AND(ISBLANK(M197),ISBLANK(Q197),K197&lt;Ref!$D$1),"Control"," "))</f>
        <v xml:space="preserve"> </v>
      </c>
      <c r="S197" s="72" t="str">
        <f>+IF(ISBLANK(M197)," ",IF(M197&lt;=Ref!$D$1,"Stage Terminé","Stage à venir"))</f>
        <v xml:space="preserve"> </v>
      </c>
      <c r="X197" s="72" t="str">
        <f>+IF(ISBLANK(G197)," ",VLOOKUP(G197,Ref!$C$2:$E$10,3,FALSE))</f>
        <v xml:space="preserve"> </v>
      </c>
    </row>
    <row r="198" spans="10:24">
      <c r="J198" s="72"/>
      <c r="P198" s="72" t="e">
        <f>+VLOOKUP(G198,Ref!$C$2:$D$10,2,FALSE)</f>
        <v>#N/A</v>
      </c>
      <c r="Q198" s="72" t="str">
        <f>+IF(ISBLANK(C198)," ",IF(AND(ISBLANK(M198),K198&lt;Ref!$D$1),"Validité expirée",IF(ISBLANK(M198)," ","Ok")))</f>
        <v xml:space="preserve"> </v>
      </c>
      <c r="R198" s="72" t="str">
        <f>+IF(ISBLANK(C198)," ",IF(AND(ISBLANK(M198),ISBLANK(Q198),K198&lt;Ref!$D$1),"Control"," "))</f>
        <v xml:space="preserve"> </v>
      </c>
      <c r="S198" s="72" t="str">
        <f>+IF(ISBLANK(M198)," ",IF(M198&lt;=Ref!$D$1,"Stage Terminé","Stage à venir"))</f>
        <v xml:space="preserve"> </v>
      </c>
      <c r="X198" s="72" t="str">
        <f>+IF(ISBLANK(G198)," ",VLOOKUP(G198,Ref!$C$2:$E$10,3,FALSE))</f>
        <v xml:space="preserve"> </v>
      </c>
    </row>
    <row r="199" spans="10:24">
      <c r="J199" s="72"/>
      <c r="P199" s="72" t="e">
        <f>+VLOOKUP(G199,Ref!$C$2:$D$10,2,FALSE)</f>
        <v>#N/A</v>
      </c>
      <c r="Q199" s="72" t="str">
        <f>+IF(ISBLANK(C199)," ",IF(AND(ISBLANK(M199),K199&lt;Ref!$D$1),"Validité expirée",IF(ISBLANK(M199)," ","Ok")))</f>
        <v xml:space="preserve"> </v>
      </c>
      <c r="R199" s="72" t="str">
        <f>+IF(ISBLANK(C199)," ",IF(AND(ISBLANK(M199),ISBLANK(Q199),K199&lt;Ref!$D$1),"Control"," "))</f>
        <v xml:space="preserve"> </v>
      </c>
      <c r="S199" s="72" t="str">
        <f>+IF(ISBLANK(M199)," ",IF(M199&lt;=Ref!$D$1,"Stage Terminé","Stage à venir"))</f>
        <v xml:space="preserve"> </v>
      </c>
      <c r="X199" s="72" t="str">
        <f>+IF(ISBLANK(G199)," ",VLOOKUP(G199,Ref!$C$2:$E$10,3,FALSE))</f>
        <v xml:space="preserve"> </v>
      </c>
    </row>
    <row r="200" spans="10:24">
      <c r="J200" s="72"/>
      <c r="P200" s="72" t="e">
        <f>+VLOOKUP(G200,Ref!$C$2:$D$10,2,FALSE)</f>
        <v>#N/A</v>
      </c>
      <c r="Q200" s="72" t="str">
        <f>+IF(ISBLANK(C200)," ",IF(AND(ISBLANK(M200),K200&lt;Ref!$D$1),"Validité expirée",IF(ISBLANK(M200)," ","Ok")))</f>
        <v xml:space="preserve"> </v>
      </c>
      <c r="R200" s="72" t="str">
        <f>+IF(ISBLANK(C200)," ",IF(AND(ISBLANK(M200),ISBLANK(Q200),K200&lt;Ref!$D$1),"Control"," "))</f>
        <v xml:space="preserve"> </v>
      </c>
      <c r="S200" s="72" t="str">
        <f>+IF(ISBLANK(M200)," ",IF(M200&lt;=Ref!$D$1,"Stage Terminé","Stage à venir"))</f>
        <v xml:space="preserve"> </v>
      </c>
      <c r="X200" s="72" t="str">
        <f>+IF(ISBLANK(G200)," ",VLOOKUP(G200,Ref!$C$2:$E$10,3,FALSE))</f>
        <v xml:space="preserve"> </v>
      </c>
    </row>
    <row r="201" spans="10:24">
      <c r="J201" s="72"/>
      <c r="P201" s="72" t="e">
        <f>+VLOOKUP(G201,Ref!$C$2:$D$10,2,FALSE)</f>
        <v>#N/A</v>
      </c>
      <c r="Q201" s="72" t="str">
        <f>+IF(ISBLANK(C201)," ",IF(AND(ISBLANK(M201),K201&lt;Ref!$D$1),"Validité expirée",IF(ISBLANK(M201)," ","Ok")))</f>
        <v xml:space="preserve"> </v>
      </c>
      <c r="R201" s="72" t="str">
        <f>+IF(ISBLANK(C201)," ",IF(AND(ISBLANK(M201),ISBLANK(Q201),K201&lt;Ref!$D$1),"Control"," "))</f>
        <v xml:space="preserve"> </v>
      </c>
      <c r="S201" s="72" t="str">
        <f>+IF(ISBLANK(M201)," ",IF(M201&lt;=Ref!$D$1,"Stage Terminé","Stage à venir"))</f>
        <v xml:space="preserve"> </v>
      </c>
      <c r="X201" s="72" t="str">
        <f>+IF(ISBLANK(G201)," ",VLOOKUP(G201,Ref!$C$2:$E$10,3,FALSE))</f>
        <v xml:space="preserve"> </v>
      </c>
    </row>
    <row r="202" spans="10:24">
      <c r="J202" s="72"/>
      <c r="P202" s="72" t="e">
        <f>+VLOOKUP(G202,Ref!$C$2:$D$10,2,FALSE)</f>
        <v>#N/A</v>
      </c>
      <c r="Q202" s="72" t="str">
        <f>+IF(ISBLANK(C202)," ",IF(AND(ISBLANK(M202),K202&lt;Ref!$D$1),"Validité expirée",IF(ISBLANK(M202)," ","Ok")))</f>
        <v xml:space="preserve"> </v>
      </c>
      <c r="R202" s="72" t="str">
        <f>+IF(ISBLANK(C202)," ",IF(AND(ISBLANK(M202),ISBLANK(Q202),K202&lt;Ref!$D$1),"Control"," "))</f>
        <v xml:space="preserve"> </v>
      </c>
      <c r="S202" s="72" t="str">
        <f>+IF(ISBLANK(M202)," ",IF(M202&lt;=Ref!$D$1,"Stage Terminé","Stage à venir"))</f>
        <v xml:space="preserve"> </v>
      </c>
      <c r="X202" s="72" t="str">
        <f>+IF(ISBLANK(G202)," ",VLOOKUP(G202,Ref!$C$2:$E$10,3,FALSE))</f>
        <v xml:space="preserve"> </v>
      </c>
    </row>
    <row r="203" spans="10:24">
      <c r="J203" s="72"/>
      <c r="P203" s="72" t="e">
        <f>+VLOOKUP(G203,Ref!$C$2:$D$10,2,FALSE)</f>
        <v>#N/A</v>
      </c>
      <c r="Q203" s="72" t="str">
        <f>+IF(ISBLANK(C203)," ",IF(AND(ISBLANK(M203),K203&lt;Ref!$D$1),"Validité expirée",IF(ISBLANK(M203)," ","Ok")))</f>
        <v xml:space="preserve"> </v>
      </c>
      <c r="R203" s="72" t="str">
        <f>+IF(ISBLANK(C203)," ",IF(AND(ISBLANK(M203),ISBLANK(Q203),K203&lt;Ref!$D$1),"Control"," "))</f>
        <v xml:space="preserve"> </v>
      </c>
      <c r="S203" s="72" t="str">
        <f>+IF(ISBLANK(M203)," ",IF(M203&lt;=Ref!$D$1,"Stage Terminé","Stage à venir"))</f>
        <v xml:space="preserve"> </v>
      </c>
      <c r="X203" s="72" t="str">
        <f>+IF(ISBLANK(G203)," ",VLOOKUP(G203,Ref!$C$2:$E$10,3,FALSE))</f>
        <v xml:space="preserve"> </v>
      </c>
    </row>
    <row r="204" spans="10:24">
      <c r="J204" s="72"/>
      <c r="P204" s="72" t="e">
        <f>+VLOOKUP(G204,Ref!$C$2:$D$10,2,FALSE)</f>
        <v>#N/A</v>
      </c>
      <c r="Q204" s="72" t="str">
        <f>+IF(ISBLANK(C204)," ",IF(AND(ISBLANK(M204),K204&lt;Ref!$D$1),"Validité expirée",IF(ISBLANK(M204)," ","Ok")))</f>
        <v xml:space="preserve"> </v>
      </c>
      <c r="R204" s="72" t="str">
        <f>+IF(ISBLANK(C204)," ",IF(AND(ISBLANK(M204),ISBLANK(Q204),K204&lt;Ref!$D$1),"Control"," "))</f>
        <v xml:space="preserve"> </v>
      </c>
      <c r="S204" s="72" t="str">
        <f>+IF(ISBLANK(M204)," ",IF(M204&lt;=Ref!$D$1,"Stage Terminé","Stage à venir"))</f>
        <v xml:space="preserve"> </v>
      </c>
      <c r="X204" s="72" t="str">
        <f>+IF(ISBLANK(G204)," ",VLOOKUP(G204,Ref!$C$2:$E$10,3,FALSE))</f>
        <v xml:space="preserve"> </v>
      </c>
    </row>
    <row r="205" spans="10:24">
      <c r="J205" s="72"/>
      <c r="P205" s="72" t="e">
        <f>+VLOOKUP(G205,Ref!$C$2:$D$10,2,FALSE)</f>
        <v>#N/A</v>
      </c>
      <c r="Q205" s="72" t="str">
        <f>+IF(ISBLANK(C205)," ",IF(AND(ISBLANK(M205),K205&lt;Ref!$D$1),"Validité expirée",IF(ISBLANK(M205)," ","Ok")))</f>
        <v xml:space="preserve"> </v>
      </c>
      <c r="R205" s="72" t="str">
        <f>+IF(ISBLANK(C205)," ",IF(AND(ISBLANK(M205),ISBLANK(Q205),K205&lt;Ref!$D$1),"Control"," "))</f>
        <v xml:space="preserve"> </v>
      </c>
      <c r="S205" s="72" t="str">
        <f>+IF(ISBLANK(M205)," ",IF(M205&lt;=Ref!$D$1,"Stage Terminé","Stage à venir"))</f>
        <v xml:space="preserve"> </v>
      </c>
      <c r="X205" s="72" t="str">
        <f>+IF(ISBLANK(G205)," ",VLOOKUP(G205,Ref!$C$2:$E$10,3,FALSE))</f>
        <v xml:space="preserve"> </v>
      </c>
    </row>
    <row r="206" spans="10:24">
      <c r="J206" s="72"/>
      <c r="P206" s="72" t="e">
        <f>+VLOOKUP(G206,Ref!$C$2:$D$10,2,FALSE)</f>
        <v>#N/A</v>
      </c>
      <c r="Q206" s="72" t="str">
        <f>+IF(ISBLANK(C206)," ",IF(AND(ISBLANK(M206),K206&lt;Ref!$D$1),"Validité expirée",IF(ISBLANK(M206)," ","Ok")))</f>
        <v xml:space="preserve"> </v>
      </c>
      <c r="R206" s="72" t="str">
        <f>+IF(ISBLANK(C206)," ",IF(AND(ISBLANK(M206),ISBLANK(Q206),K206&lt;Ref!$D$1),"Control"," "))</f>
        <v xml:space="preserve"> </v>
      </c>
      <c r="S206" s="72" t="str">
        <f>+IF(ISBLANK(M206)," ",IF(M206&lt;=Ref!$D$1,"Stage Terminé","Stage à venir"))</f>
        <v xml:space="preserve"> </v>
      </c>
      <c r="X206" s="72" t="str">
        <f>+IF(ISBLANK(G206)," ",VLOOKUP(G206,Ref!$C$2:$E$10,3,FALSE))</f>
        <v xml:space="preserve"> </v>
      </c>
    </row>
    <row r="207" spans="10:24">
      <c r="J207" s="72"/>
      <c r="P207" s="72" t="e">
        <f>+VLOOKUP(G207,Ref!$C$2:$D$10,2,FALSE)</f>
        <v>#N/A</v>
      </c>
      <c r="Q207" s="72" t="str">
        <f>+IF(ISBLANK(C207)," ",IF(AND(ISBLANK(M207),K207&lt;Ref!$D$1),"Validité expirée",IF(ISBLANK(M207)," ","Ok")))</f>
        <v xml:space="preserve"> </v>
      </c>
      <c r="R207" s="72" t="str">
        <f>+IF(ISBLANK(C207)," ",IF(AND(ISBLANK(M207),ISBLANK(Q207),K207&lt;Ref!$D$1),"Control"," "))</f>
        <v xml:space="preserve"> </v>
      </c>
      <c r="S207" s="72" t="str">
        <f>+IF(ISBLANK(M207)," ",IF(M207&lt;=Ref!$D$1,"Stage Terminé","Stage à venir"))</f>
        <v xml:space="preserve"> </v>
      </c>
      <c r="X207" s="72" t="str">
        <f>+IF(ISBLANK(G207)," ",VLOOKUP(G207,Ref!$C$2:$E$10,3,FALSE))</f>
        <v xml:space="preserve"> </v>
      </c>
    </row>
    <row r="208" spans="10:24">
      <c r="J208" s="72"/>
      <c r="P208" s="72" t="e">
        <f>+VLOOKUP(G208,Ref!$C$2:$D$10,2,FALSE)</f>
        <v>#N/A</v>
      </c>
      <c r="Q208" s="72" t="str">
        <f>+IF(ISBLANK(C208)," ",IF(AND(ISBLANK(M208),K208&lt;Ref!$D$1),"Validité expirée",IF(ISBLANK(M208)," ","Ok")))</f>
        <v xml:space="preserve"> </v>
      </c>
      <c r="R208" s="72" t="str">
        <f>+IF(ISBLANK(C208)," ",IF(AND(ISBLANK(M208),ISBLANK(Q208),K208&lt;Ref!$D$1),"Control"," "))</f>
        <v xml:space="preserve"> </v>
      </c>
      <c r="S208" s="72" t="str">
        <f>+IF(ISBLANK(M208)," ",IF(M208&lt;=Ref!$D$1,"Stage Terminé","Stage à venir"))</f>
        <v xml:space="preserve"> </v>
      </c>
      <c r="X208" s="72" t="str">
        <f>+IF(ISBLANK(G208)," ",VLOOKUP(G208,Ref!$C$2:$E$10,3,FALSE))</f>
        <v xml:space="preserve"> </v>
      </c>
    </row>
    <row r="209" spans="10:24">
      <c r="J209" s="72"/>
      <c r="P209" s="72" t="e">
        <f>+VLOOKUP(G209,Ref!$C$2:$D$10,2,FALSE)</f>
        <v>#N/A</v>
      </c>
      <c r="Q209" s="72" t="str">
        <f>+IF(ISBLANK(C209)," ",IF(AND(ISBLANK(M209),K209&lt;Ref!$D$1),"Validité expirée",IF(ISBLANK(M209)," ","Ok")))</f>
        <v xml:space="preserve"> </v>
      </c>
      <c r="R209" s="72" t="str">
        <f>+IF(ISBLANK(C209)," ",IF(AND(ISBLANK(M209),ISBLANK(Q209),K209&lt;Ref!$D$1),"Control"," "))</f>
        <v xml:space="preserve"> </v>
      </c>
      <c r="S209" s="72" t="str">
        <f>+IF(ISBLANK(M209)," ",IF(M209&lt;=Ref!$D$1,"Stage Terminé","Stage à venir"))</f>
        <v xml:space="preserve"> </v>
      </c>
      <c r="X209" s="72" t="str">
        <f>+IF(ISBLANK(G209)," ",VLOOKUP(G209,Ref!$C$2:$E$10,3,FALSE))</f>
        <v xml:space="preserve"> </v>
      </c>
    </row>
    <row r="210" spans="10:24">
      <c r="J210" s="72"/>
      <c r="P210" s="72" t="e">
        <f>+VLOOKUP(G210,Ref!$C$2:$D$10,2,FALSE)</f>
        <v>#N/A</v>
      </c>
      <c r="Q210" s="72" t="str">
        <f>+IF(ISBLANK(C210)," ",IF(AND(ISBLANK(M210),K210&lt;Ref!$D$1),"Validité expirée",IF(ISBLANK(M210)," ","Ok")))</f>
        <v xml:space="preserve"> </v>
      </c>
      <c r="R210" s="72" t="str">
        <f>+IF(ISBLANK(C210)," ",IF(AND(ISBLANK(M210),ISBLANK(Q210),K210&lt;Ref!$D$1),"Control"," "))</f>
        <v xml:space="preserve"> </v>
      </c>
      <c r="S210" s="72" t="str">
        <f>+IF(ISBLANK(M210)," ",IF(M210&lt;=Ref!$D$1,"Stage Terminé","Stage à venir"))</f>
        <v xml:space="preserve"> </v>
      </c>
      <c r="X210" s="72" t="str">
        <f>+IF(ISBLANK(G210)," ",VLOOKUP(G210,Ref!$C$2:$E$10,3,FALSE))</f>
        <v xml:space="preserve"> </v>
      </c>
    </row>
    <row r="211" spans="10:24">
      <c r="J211" s="72"/>
      <c r="P211" s="72" t="e">
        <f>+VLOOKUP(G211,Ref!$C$2:$D$10,2,FALSE)</f>
        <v>#N/A</v>
      </c>
      <c r="Q211" s="72" t="str">
        <f>+IF(ISBLANK(C211)," ",IF(AND(ISBLANK(M211),K211&lt;Ref!$D$1),"Validité expirée",IF(ISBLANK(M211)," ","Ok")))</f>
        <v xml:space="preserve"> </v>
      </c>
      <c r="R211" s="72" t="str">
        <f>+IF(ISBLANK(C211)," ",IF(AND(ISBLANK(M211),ISBLANK(Q211),K211&lt;Ref!$D$1),"Control"," "))</f>
        <v xml:space="preserve"> </v>
      </c>
      <c r="S211" s="72" t="str">
        <f>+IF(ISBLANK(M211)," ",IF(M211&lt;=Ref!$D$1,"Stage Terminé","Stage à venir"))</f>
        <v xml:space="preserve"> </v>
      </c>
      <c r="X211" s="72" t="str">
        <f>+IF(ISBLANK(G211)," ",VLOOKUP(G211,Ref!$C$2:$E$10,3,FALSE))</f>
        <v xml:space="preserve"> </v>
      </c>
    </row>
    <row r="212" spans="10:24">
      <c r="J212" s="72"/>
      <c r="P212" s="72" t="e">
        <f>+VLOOKUP(G212,Ref!$C$2:$D$10,2,FALSE)</f>
        <v>#N/A</v>
      </c>
      <c r="Q212" s="72" t="str">
        <f>+IF(ISBLANK(C212)," ",IF(AND(ISBLANK(M212),K212&lt;Ref!$D$1),"Validité expirée",IF(ISBLANK(M212)," ","Ok")))</f>
        <v xml:space="preserve"> </v>
      </c>
      <c r="R212" s="72" t="str">
        <f>+IF(ISBLANK(C212)," ",IF(AND(ISBLANK(M212),ISBLANK(Q212),K212&lt;Ref!$D$1),"Control"," "))</f>
        <v xml:space="preserve"> </v>
      </c>
      <c r="S212" s="72" t="str">
        <f>+IF(ISBLANK(M212)," ",IF(M212&lt;=Ref!$D$1,"Stage Terminé","Stage à venir"))</f>
        <v xml:space="preserve"> </v>
      </c>
      <c r="X212" s="72" t="str">
        <f>+IF(ISBLANK(G212)," ",VLOOKUP(G212,Ref!$C$2:$E$10,3,FALSE))</f>
        <v xml:space="preserve"> </v>
      </c>
    </row>
    <row r="213" spans="10:24">
      <c r="J213" s="72"/>
      <c r="P213" s="72" t="e">
        <f>+VLOOKUP(G213,Ref!$C$2:$D$10,2,FALSE)</f>
        <v>#N/A</v>
      </c>
      <c r="Q213" s="72" t="str">
        <f>+IF(ISBLANK(C213)," ",IF(AND(ISBLANK(M213),K213&lt;Ref!$D$1),"Validité expirée",IF(ISBLANK(M213)," ","Ok")))</f>
        <v xml:space="preserve"> </v>
      </c>
      <c r="R213" s="72" t="str">
        <f>+IF(ISBLANK(C213)," ",IF(AND(ISBLANK(M213),ISBLANK(Q213),K213&lt;Ref!$D$1),"Control"," "))</f>
        <v xml:space="preserve"> </v>
      </c>
      <c r="S213" s="72" t="str">
        <f>+IF(ISBLANK(M213)," ",IF(M213&lt;=Ref!$D$1,"Stage Terminé","Stage à venir"))</f>
        <v xml:space="preserve"> </v>
      </c>
      <c r="X213" s="72" t="str">
        <f>+IF(ISBLANK(G213)," ",VLOOKUP(G213,Ref!$C$2:$E$10,3,FALSE))</f>
        <v xml:space="preserve"> </v>
      </c>
    </row>
    <row r="214" spans="10:24">
      <c r="J214" s="72"/>
      <c r="P214" s="72" t="e">
        <f>+VLOOKUP(G214,Ref!$C$2:$D$10,2,FALSE)</f>
        <v>#N/A</v>
      </c>
      <c r="Q214" s="72" t="str">
        <f>+IF(ISBLANK(C214)," ",IF(AND(ISBLANK(M214),K214&lt;Ref!$D$1),"Validité expirée",IF(ISBLANK(M214)," ","Ok")))</f>
        <v xml:space="preserve"> </v>
      </c>
      <c r="R214" s="72" t="str">
        <f>+IF(ISBLANK(C214)," ",IF(AND(ISBLANK(M214),ISBLANK(Q214),K214&lt;Ref!$D$1),"Control"," "))</f>
        <v xml:space="preserve"> </v>
      </c>
      <c r="S214" s="72" t="str">
        <f>+IF(ISBLANK(M214)," ",IF(M214&lt;=Ref!$D$1,"Stage Terminé","Stage à venir"))</f>
        <v xml:space="preserve"> </v>
      </c>
      <c r="X214" s="72" t="str">
        <f>+IF(ISBLANK(G214)," ",VLOOKUP(G214,Ref!$C$2:$E$10,3,FALSE))</f>
        <v xml:space="preserve"> </v>
      </c>
    </row>
    <row r="215" spans="10:24">
      <c r="J215" s="72"/>
      <c r="P215" s="72" t="e">
        <f>+VLOOKUP(G215,Ref!$C$2:$D$10,2,FALSE)</f>
        <v>#N/A</v>
      </c>
      <c r="Q215" s="72" t="str">
        <f>+IF(ISBLANK(C215)," ",IF(AND(ISBLANK(M215),K215&lt;Ref!$D$1),"Validité expirée",IF(ISBLANK(M215)," ","Ok")))</f>
        <v xml:space="preserve"> </v>
      </c>
      <c r="R215" s="72" t="str">
        <f>+IF(ISBLANK(C215)," ",IF(AND(ISBLANK(M215),ISBLANK(Q215),K215&lt;Ref!$D$1),"Control"," "))</f>
        <v xml:space="preserve"> </v>
      </c>
      <c r="S215" s="72" t="str">
        <f>+IF(ISBLANK(M215)," ",IF(M215&lt;=Ref!$D$1,"Stage Terminé","Stage à venir"))</f>
        <v xml:space="preserve"> </v>
      </c>
      <c r="X215" s="72" t="str">
        <f>+IF(ISBLANK(G215)," ",VLOOKUP(G215,Ref!$C$2:$E$10,3,FALSE))</f>
        <v xml:space="preserve"> </v>
      </c>
    </row>
    <row r="216" spans="10:24">
      <c r="J216" s="72"/>
      <c r="P216" s="72" t="e">
        <f>+VLOOKUP(G216,Ref!$C$2:$D$10,2,FALSE)</f>
        <v>#N/A</v>
      </c>
      <c r="Q216" s="72" t="str">
        <f>+IF(ISBLANK(C216)," ",IF(AND(ISBLANK(M216),K216&lt;Ref!$D$1),"Validité expirée",IF(ISBLANK(M216)," ","Ok")))</f>
        <v xml:space="preserve"> </v>
      </c>
      <c r="R216" s="72" t="str">
        <f>+IF(ISBLANK(C216)," ",IF(AND(ISBLANK(M216),ISBLANK(Q216),K216&lt;Ref!$D$1),"Control"," "))</f>
        <v xml:space="preserve"> </v>
      </c>
      <c r="S216" s="72" t="str">
        <f>+IF(ISBLANK(M216)," ",IF(M216&lt;=Ref!$D$1,"Stage Terminé","Stage à venir"))</f>
        <v xml:space="preserve"> </v>
      </c>
      <c r="X216" s="72" t="str">
        <f>+IF(ISBLANK(G216)," ",VLOOKUP(G216,Ref!$C$2:$E$10,3,FALSE))</f>
        <v xml:space="preserve"> </v>
      </c>
    </row>
    <row r="217" spans="10:24">
      <c r="J217" s="72"/>
      <c r="P217" s="72" t="e">
        <f>+VLOOKUP(G217,Ref!$C$2:$D$10,2,FALSE)</f>
        <v>#N/A</v>
      </c>
      <c r="Q217" s="72" t="str">
        <f>+IF(ISBLANK(C217)," ",IF(AND(ISBLANK(M217),K217&lt;Ref!$D$1),"Validité expirée",IF(ISBLANK(M217)," ","Ok")))</f>
        <v xml:space="preserve"> </v>
      </c>
      <c r="R217" s="72" t="str">
        <f>+IF(ISBLANK(C217)," ",IF(AND(ISBLANK(M217),ISBLANK(Q217),K217&lt;Ref!$D$1),"Control"," "))</f>
        <v xml:space="preserve"> </v>
      </c>
      <c r="S217" s="72" t="str">
        <f>+IF(ISBLANK(M217)," ",IF(M217&lt;=Ref!$D$1,"Stage Terminé","Stage à venir"))</f>
        <v xml:space="preserve"> </v>
      </c>
      <c r="X217" s="72" t="str">
        <f>+IF(ISBLANK(G217)," ",VLOOKUP(G217,Ref!$C$2:$E$10,3,FALSE))</f>
        <v xml:space="preserve"> </v>
      </c>
    </row>
    <row r="218" spans="10:24">
      <c r="J218" s="72"/>
      <c r="P218" s="72" t="e">
        <f>+VLOOKUP(G218,Ref!$C$2:$D$10,2,FALSE)</f>
        <v>#N/A</v>
      </c>
      <c r="Q218" s="72" t="str">
        <f>+IF(ISBLANK(C218)," ",IF(AND(ISBLANK(M218),K218&lt;Ref!$D$1),"Validité expirée",IF(ISBLANK(M218)," ","Ok")))</f>
        <v xml:space="preserve"> </v>
      </c>
      <c r="R218" s="72" t="str">
        <f>+IF(ISBLANK(C218)," ",IF(AND(ISBLANK(M218),ISBLANK(Q218),K218&lt;Ref!$D$1),"Control"," "))</f>
        <v xml:space="preserve"> </v>
      </c>
      <c r="S218" s="72" t="str">
        <f>+IF(ISBLANK(M218)," ",IF(M218&lt;=Ref!$D$1,"Stage Terminé","Stage à venir"))</f>
        <v xml:space="preserve"> </v>
      </c>
      <c r="X218" s="72" t="str">
        <f>+IF(ISBLANK(G218)," ",VLOOKUP(G218,Ref!$C$2:$E$10,3,FALSE))</f>
        <v xml:space="preserve"> </v>
      </c>
    </row>
    <row r="219" spans="10:24">
      <c r="J219" s="72"/>
      <c r="P219" s="72" t="e">
        <f>+VLOOKUP(G219,Ref!$C$2:$D$10,2,FALSE)</f>
        <v>#N/A</v>
      </c>
      <c r="Q219" s="72" t="str">
        <f>+IF(ISBLANK(C219)," ",IF(AND(ISBLANK(M219),K219&lt;Ref!$D$1),"Validité expirée",IF(ISBLANK(M219)," ","Ok")))</f>
        <v xml:space="preserve"> </v>
      </c>
      <c r="R219" s="72" t="str">
        <f>+IF(ISBLANK(C219)," ",IF(AND(ISBLANK(M219),ISBLANK(Q219),K219&lt;Ref!$D$1),"Control"," "))</f>
        <v xml:space="preserve"> </v>
      </c>
      <c r="S219" s="72" t="str">
        <f>+IF(ISBLANK(M219)," ",IF(M219&lt;=Ref!$D$1,"Stage Terminé","Stage à venir"))</f>
        <v xml:space="preserve"> </v>
      </c>
      <c r="X219" s="72" t="str">
        <f>+IF(ISBLANK(G219)," ",VLOOKUP(G219,Ref!$C$2:$E$10,3,FALSE))</f>
        <v xml:space="preserve"> </v>
      </c>
    </row>
    <row r="220" spans="10:24">
      <c r="J220" s="72"/>
      <c r="P220" s="72" t="e">
        <f>+VLOOKUP(G220,Ref!$C$2:$D$10,2,FALSE)</f>
        <v>#N/A</v>
      </c>
      <c r="Q220" s="72" t="str">
        <f>+IF(ISBLANK(C220)," ",IF(AND(ISBLANK(M220),K220&lt;Ref!$D$1),"Validité expirée",IF(ISBLANK(M220)," ","Ok")))</f>
        <v xml:space="preserve"> </v>
      </c>
      <c r="R220" s="72" t="str">
        <f>+IF(ISBLANK(C220)," ",IF(AND(ISBLANK(M220),ISBLANK(Q220),K220&lt;Ref!$D$1),"Control"," "))</f>
        <v xml:space="preserve"> </v>
      </c>
      <c r="S220" s="72" t="str">
        <f>+IF(ISBLANK(M220)," ",IF(M220&lt;=Ref!$D$1,"Stage Terminé","Stage à venir"))</f>
        <v xml:space="preserve"> </v>
      </c>
      <c r="X220" s="72" t="str">
        <f>+IF(ISBLANK(G220)," ",VLOOKUP(G220,Ref!$C$2:$E$10,3,FALSE))</f>
        <v xml:space="preserve"> </v>
      </c>
    </row>
    <row r="221" spans="10:24">
      <c r="J221" s="72"/>
      <c r="P221" s="72" t="e">
        <f>+VLOOKUP(G221,Ref!$C$2:$D$10,2,FALSE)</f>
        <v>#N/A</v>
      </c>
      <c r="Q221" s="72" t="str">
        <f>+IF(ISBLANK(C221)," ",IF(AND(ISBLANK(M221),K221&lt;Ref!$D$1),"Validité expirée",IF(ISBLANK(M221)," ","Ok")))</f>
        <v xml:space="preserve"> </v>
      </c>
      <c r="R221" s="72" t="str">
        <f>+IF(ISBLANK(C221)," ",IF(AND(ISBLANK(M221),ISBLANK(Q221),K221&lt;Ref!$D$1),"Control"," "))</f>
        <v xml:space="preserve"> </v>
      </c>
      <c r="S221" s="72" t="str">
        <f>+IF(ISBLANK(M221)," ",IF(M221&lt;=Ref!$D$1,"Stage Terminé","Stage à venir"))</f>
        <v xml:space="preserve"> </v>
      </c>
      <c r="X221" s="72" t="str">
        <f>+IF(ISBLANK(G221)," ",VLOOKUP(G221,Ref!$C$2:$E$10,3,FALSE))</f>
        <v xml:space="preserve"> </v>
      </c>
    </row>
    <row r="222" spans="10:24">
      <c r="J222" s="72"/>
      <c r="P222" s="72" t="e">
        <f>+VLOOKUP(G222,Ref!$C$2:$D$10,2,FALSE)</f>
        <v>#N/A</v>
      </c>
      <c r="Q222" s="72" t="str">
        <f>+IF(ISBLANK(C222)," ",IF(AND(ISBLANK(M222),K222&lt;Ref!$D$1),"Validité expirée",IF(ISBLANK(M222)," ","Ok")))</f>
        <v xml:space="preserve"> </v>
      </c>
      <c r="R222" s="72" t="str">
        <f>+IF(ISBLANK(C222)," ",IF(AND(ISBLANK(M222),ISBLANK(Q222),K222&lt;Ref!$D$1),"Control"," "))</f>
        <v xml:space="preserve"> </v>
      </c>
      <c r="S222" s="72" t="str">
        <f>+IF(ISBLANK(M222)," ",IF(M222&lt;=Ref!$D$1,"Stage Terminé","Stage à venir"))</f>
        <v xml:space="preserve"> </v>
      </c>
      <c r="X222" s="72" t="str">
        <f>+IF(ISBLANK(G222)," ",VLOOKUP(G222,Ref!$C$2:$E$10,3,FALSE))</f>
        <v xml:space="preserve"> </v>
      </c>
    </row>
    <row r="223" spans="10:24">
      <c r="J223" s="72"/>
      <c r="P223" s="72" t="e">
        <f>+VLOOKUP(G223,Ref!$C$2:$D$10,2,FALSE)</f>
        <v>#N/A</v>
      </c>
      <c r="Q223" s="72" t="str">
        <f>+IF(ISBLANK(C223)," ",IF(AND(ISBLANK(M223),K223&lt;Ref!$D$1),"Validité expirée",IF(ISBLANK(M223)," ","Ok")))</f>
        <v xml:space="preserve"> </v>
      </c>
      <c r="R223" s="72" t="str">
        <f>+IF(ISBLANK(C223)," ",IF(AND(ISBLANK(M223),ISBLANK(Q223),K223&lt;Ref!$D$1),"Control"," "))</f>
        <v xml:space="preserve"> </v>
      </c>
      <c r="S223" s="72" t="str">
        <f>+IF(ISBLANK(M223)," ",IF(M223&lt;=Ref!$D$1,"Stage Terminé","Stage à venir"))</f>
        <v xml:space="preserve"> </v>
      </c>
      <c r="X223" s="72" t="str">
        <f>+IF(ISBLANK(G223)," ",VLOOKUP(G223,Ref!$C$2:$E$10,3,FALSE))</f>
        <v xml:space="preserve"> </v>
      </c>
    </row>
    <row r="224" spans="10:24">
      <c r="J224" s="72"/>
      <c r="P224" s="72" t="e">
        <f>+VLOOKUP(G224,Ref!$C$2:$D$10,2,FALSE)</f>
        <v>#N/A</v>
      </c>
      <c r="Q224" s="72" t="str">
        <f>+IF(ISBLANK(C224)," ",IF(AND(ISBLANK(M224),K224&lt;Ref!$D$1),"Validité expirée",IF(ISBLANK(M224)," ","Ok")))</f>
        <v xml:space="preserve"> </v>
      </c>
      <c r="R224" s="72" t="str">
        <f>+IF(ISBLANK(C224)," ",IF(AND(ISBLANK(M224),ISBLANK(Q224),K224&lt;Ref!$D$1),"Control"," "))</f>
        <v xml:space="preserve"> </v>
      </c>
      <c r="S224" s="72" t="str">
        <f>+IF(ISBLANK(M224)," ",IF(M224&lt;=Ref!$D$1,"Stage Terminé","Stage à venir"))</f>
        <v xml:space="preserve"> </v>
      </c>
      <c r="X224" s="72" t="str">
        <f>+IF(ISBLANK(G224)," ",VLOOKUP(G224,Ref!$C$2:$E$10,3,FALSE))</f>
        <v xml:space="preserve"> </v>
      </c>
    </row>
    <row r="225" spans="10:24">
      <c r="J225" s="72"/>
      <c r="P225" s="72" t="e">
        <f>+VLOOKUP(G225,Ref!$C$2:$D$10,2,FALSE)</f>
        <v>#N/A</v>
      </c>
      <c r="Q225" s="72" t="str">
        <f>+IF(ISBLANK(C225)," ",IF(AND(ISBLANK(M225),K225&lt;Ref!$D$1),"Validité expirée",IF(ISBLANK(M225)," ","Ok")))</f>
        <v xml:space="preserve"> </v>
      </c>
      <c r="R225" s="72" t="str">
        <f>+IF(ISBLANK(C225)," ",IF(AND(ISBLANK(M225),ISBLANK(Q225),K225&lt;Ref!$D$1),"Control"," "))</f>
        <v xml:space="preserve"> </v>
      </c>
      <c r="S225" s="72" t="str">
        <f>+IF(ISBLANK(M225)," ",IF(M225&lt;=Ref!$D$1,"Stage Terminé","Stage à venir"))</f>
        <v xml:space="preserve"> </v>
      </c>
      <c r="X225" s="72" t="str">
        <f>+IF(ISBLANK(G225)," ",VLOOKUP(G225,Ref!$C$2:$E$10,3,FALSE))</f>
        <v xml:space="preserve"> </v>
      </c>
    </row>
    <row r="226" spans="10:24">
      <c r="J226" s="72"/>
      <c r="P226" s="72" t="e">
        <f>+VLOOKUP(G226,Ref!$C$2:$D$10,2,FALSE)</f>
        <v>#N/A</v>
      </c>
      <c r="Q226" s="72" t="str">
        <f>+IF(ISBLANK(C226)," ",IF(AND(ISBLANK(M226),K226&lt;Ref!$D$1),"Validité expirée",IF(ISBLANK(M226)," ","Ok")))</f>
        <v xml:space="preserve"> </v>
      </c>
      <c r="R226" s="72" t="str">
        <f>+IF(ISBLANK(C226)," ",IF(AND(ISBLANK(M226),ISBLANK(Q226),K226&lt;Ref!$D$1),"Control"," "))</f>
        <v xml:space="preserve"> </v>
      </c>
      <c r="S226" s="72" t="str">
        <f>+IF(ISBLANK(M226)," ",IF(M226&lt;=Ref!$D$1,"Stage Terminé","Stage à venir"))</f>
        <v xml:space="preserve"> </v>
      </c>
      <c r="X226" s="72" t="str">
        <f>+IF(ISBLANK(G226)," ",VLOOKUP(G226,Ref!$C$2:$E$10,3,FALSE))</f>
        <v xml:space="preserve"> </v>
      </c>
    </row>
    <row r="227" spans="10:24">
      <c r="J227" s="72"/>
      <c r="P227" s="72" t="e">
        <f>+VLOOKUP(G227,Ref!$C$2:$D$10,2,FALSE)</f>
        <v>#N/A</v>
      </c>
      <c r="Q227" s="72" t="str">
        <f>+IF(ISBLANK(C227)," ",IF(AND(ISBLANK(M227),K227&lt;Ref!$D$1),"Validité expirée",IF(ISBLANK(M227)," ","Ok")))</f>
        <v xml:space="preserve"> </v>
      </c>
      <c r="R227" s="72" t="str">
        <f>+IF(ISBLANK(C227)," ",IF(AND(ISBLANK(M227),ISBLANK(Q227),K227&lt;Ref!$D$1),"Control"," "))</f>
        <v xml:space="preserve"> </v>
      </c>
      <c r="S227" s="72" t="str">
        <f>+IF(ISBLANK(M227)," ",IF(M227&lt;=Ref!$D$1,"Stage Terminé","Stage à venir"))</f>
        <v xml:space="preserve"> </v>
      </c>
      <c r="X227" s="72" t="str">
        <f>+IF(ISBLANK(G227)," ",VLOOKUP(G227,Ref!$C$2:$E$10,3,FALSE))</f>
        <v xml:space="preserve"> </v>
      </c>
    </row>
    <row r="228" spans="10:24">
      <c r="J228" s="72"/>
      <c r="P228" s="72" t="e">
        <f>+VLOOKUP(G228,Ref!$C$2:$D$10,2,FALSE)</f>
        <v>#N/A</v>
      </c>
      <c r="Q228" s="72" t="str">
        <f>+IF(ISBLANK(C228)," ",IF(AND(ISBLANK(M228),K228&lt;Ref!$D$1),"Validité expirée",IF(ISBLANK(M228)," ","Ok")))</f>
        <v xml:space="preserve"> </v>
      </c>
      <c r="R228" s="72" t="str">
        <f>+IF(ISBLANK(C228)," ",IF(AND(ISBLANK(M228),ISBLANK(Q228),K228&lt;Ref!$D$1),"Control"," "))</f>
        <v xml:space="preserve"> </v>
      </c>
      <c r="S228" s="72" t="str">
        <f>+IF(ISBLANK(M228)," ",IF(M228&lt;=Ref!$D$1,"Stage Terminé","Stage à venir"))</f>
        <v xml:space="preserve"> </v>
      </c>
      <c r="X228" s="72" t="str">
        <f>+IF(ISBLANK(G228)," ",VLOOKUP(G228,Ref!$C$2:$E$10,3,FALSE))</f>
        <v xml:space="preserve"> </v>
      </c>
    </row>
    <row r="229" spans="10:24">
      <c r="J229" s="72"/>
      <c r="P229" s="72" t="e">
        <f>+VLOOKUP(G229,Ref!$C$2:$D$10,2,FALSE)</f>
        <v>#N/A</v>
      </c>
      <c r="Q229" s="72" t="str">
        <f>+IF(ISBLANK(C229)," ",IF(AND(ISBLANK(M229),K229&lt;Ref!$D$1),"Validité expirée",IF(ISBLANK(M229)," ","Ok")))</f>
        <v xml:space="preserve"> </v>
      </c>
      <c r="R229" s="72" t="str">
        <f>+IF(ISBLANK(C229)," ",IF(AND(ISBLANK(M229),ISBLANK(Q229),K229&lt;Ref!$D$1),"Control"," "))</f>
        <v xml:space="preserve"> </v>
      </c>
      <c r="S229" s="72" t="str">
        <f>+IF(ISBLANK(M229)," ",IF(M229&lt;=Ref!$D$1,"Stage Terminé","Stage à venir"))</f>
        <v xml:space="preserve"> </v>
      </c>
      <c r="X229" s="72" t="str">
        <f>+IF(ISBLANK(G229)," ",VLOOKUP(G229,Ref!$C$2:$E$10,3,FALSE))</f>
        <v xml:space="preserve"> </v>
      </c>
    </row>
    <row r="230" spans="10:24">
      <c r="J230" s="72"/>
      <c r="P230" s="72" t="e">
        <f>+VLOOKUP(G230,Ref!$C$2:$D$10,2,FALSE)</f>
        <v>#N/A</v>
      </c>
      <c r="Q230" s="72" t="str">
        <f>+IF(ISBLANK(C230)," ",IF(AND(ISBLANK(M230),K230&lt;Ref!$D$1),"Validité expirée",IF(ISBLANK(M230)," ","Ok")))</f>
        <v xml:space="preserve"> </v>
      </c>
      <c r="R230" s="72" t="str">
        <f>+IF(ISBLANK(C230)," ",IF(AND(ISBLANK(M230),ISBLANK(Q230),K230&lt;Ref!$D$1),"Control"," "))</f>
        <v xml:space="preserve"> </v>
      </c>
      <c r="S230" s="72" t="str">
        <f>+IF(ISBLANK(M230)," ",IF(M230&lt;=Ref!$D$1,"Stage Terminé","Stage à venir"))</f>
        <v xml:space="preserve"> </v>
      </c>
      <c r="X230" s="72" t="str">
        <f>+IF(ISBLANK(G230)," ",VLOOKUP(G230,Ref!$C$2:$E$10,3,FALSE))</f>
        <v xml:space="preserve"> </v>
      </c>
    </row>
    <row r="231" spans="10:24">
      <c r="J231" s="72"/>
      <c r="P231" s="72" t="e">
        <f>+VLOOKUP(G231,Ref!$C$2:$D$10,2,FALSE)</f>
        <v>#N/A</v>
      </c>
      <c r="Q231" s="72" t="str">
        <f>+IF(ISBLANK(C231)," ",IF(AND(ISBLANK(M231),K231&lt;Ref!$D$1),"Validité expirée",IF(ISBLANK(M231)," ","Ok")))</f>
        <v xml:space="preserve"> </v>
      </c>
      <c r="R231" s="72" t="str">
        <f>+IF(ISBLANK(C231)," ",IF(AND(ISBLANK(M231),ISBLANK(Q231),K231&lt;Ref!$D$1),"Control"," "))</f>
        <v xml:space="preserve"> </v>
      </c>
      <c r="S231" s="72" t="str">
        <f>+IF(ISBLANK(M231)," ",IF(M231&lt;=Ref!$D$1,"Stage Terminé","Stage à venir"))</f>
        <v xml:space="preserve"> </v>
      </c>
      <c r="X231" s="72" t="str">
        <f>+IF(ISBLANK(G231)," ",VLOOKUP(G231,Ref!$C$2:$E$10,3,FALSE))</f>
        <v xml:space="preserve"> </v>
      </c>
    </row>
    <row r="232" spans="10:24">
      <c r="J232" s="72"/>
      <c r="P232" s="72" t="e">
        <f>+VLOOKUP(G232,Ref!$C$2:$D$10,2,FALSE)</f>
        <v>#N/A</v>
      </c>
      <c r="Q232" s="72" t="str">
        <f>+IF(ISBLANK(C232)," ",IF(AND(ISBLANK(M232),K232&lt;Ref!$D$1),"Validité expirée",IF(ISBLANK(M232)," ","Ok")))</f>
        <v xml:space="preserve"> </v>
      </c>
      <c r="R232" s="72" t="str">
        <f>+IF(ISBLANK(C232)," ",IF(AND(ISBLANK(M232),ISBLANK(Q232),K232&lt;Ref!$D$1),"Control"," "))</f>
        <v xml:space="preserve"> </v>
      </c>
      <c r="S232" s="72" t="str">
        <f>+IF(ISBLANK(M232)," ",IF(M232&lt;=Ref!$D$1,"Stage Terminé","Stage à venir"))</f>
        <v xml:space="preserve"> </v>
      </c>
      <c r="X232" s="72" t="str">
        <f>+IF(ISBLANK(G232)," ",VLOOKUP(G232,Ref!$C$2:$E$10,3,FALSE))</f>
        <v xml:space="preserve"> </v>
      </c>
    </row>
    <row r="233" spans="10:24">
      <c r="J233" s="72"/>
      <c r="P233" s="72" t="e">
        <f>+VLOOKUP(G233,Ref!$C$2:$D$10,2,FALSE)</f>
        <v>#N/A</v>
      </c>
      <c r="Q233" s="72" t="str">
        <f>+IF(ISBLANK(C233)," ",IF(AND(ISBLANK(M233),K233&lt;Ref!$D$1),"Validité expirée",IF(ISBLANK(M233)," ","Ok")))</f>
        <v xml:space="preserve"> </v>
      </c>
      <c r="R233" s="72" t="str">
        <f>+IF(ISBLANK(C233)," ",IF(AND(ISBLANK(M233),ISBLANK(Q233),K233&lt;Ref!$D$1),"Control"," "))</f>
        <v xml:space="preserve"> </v>
      </c>
      <c r="X233" s="72" t="str">
        <f>+IF(ISBLANK(G233)," ",VLOOKUP(G233,Ref!$C$2:$E$10,3,FALSE))</f>
        <v xml:space="preserve"> </v>
      </c>
    </row>
    <row r="234" spans="10:24">
      <c r="J234" s="72"/>
      <c r="P234" s="72" t="e">
        <f>+VLOOKUP(G234,Ref!$C$2:$D$10,2,FALSE)</f>
        <v>#N/A</v>
      </c>
      <c r="Q234" s="72" t="str">
        <f>+IF(ISBLANK(C234)," ",IF(AND(ISBLANK(M234),K234&lt;Ref!$D$1),"Validité expirée",IF(ISBLANK(M234)," ","Ok")))</f>
        <v xml:space="preserve"> </v>
      </c>
      <c r="R234" s="72" t="str">
        <f>+IF(ISBLANK(C234)," ",IF(AND(ISBLANK(M234),ISBLANK(Q234),K234&lt;Ref!$D$1),"Control"," "))</f>
        <v xml:space="preserve"> </v>
      </c>
      <c r="X234" s="72" t="str">
        <f>+IF(ISBLANK(G234)," ",VLOOKUP(G234,Ref!$C$2:$E$10,3,FALSE))</f>
        <v xml:space="preserve"> </v>
      </c>
    </row>
    <row r="235" spans="10:24">
      <c r="J235" s="72"/>
      <c r="P235" s="72" t="e">
        <f>+VLOOKUP(G235,Ref!$C$2:$D$10,2,FALSE)</f>
        <v>#N/A</v>
      </c>
      <c r="Q235" s="72" t="str">
        <f>+IF(ISBLANK(C235)," ",IF(AND(ISBLANK(M235),K235&lt;Ref!$D$1),"Validité expirée",IF(ISBLANK(M235)," ","Ok")))</f>
        <v xml:space="preserve"> </v>
      </c>
      <c r="R235" s="72" t="str">
        <f>+IF(ISBLANK(C235)," ",IF(AND(ISBLANK(M235),ISBLANK(Q235),K235&lt;Ref!$D$1),"Control"," "))</f>
        <v xml:space="preserve"> </v>
      </c>
      <c r="X235" s="72" t="str">
        <f>+IF(ISBLANK(G235)," ",VLOOKUP(G235,Ref!$C$2:$E$10,3,FALSE))</f>
        <v xml:space="preserve"> </v>
      </c>
    </row>
    <row r="236" spans="10:24">
      <c r="J236" s="72"/>
      <c r="P236" s="72" t="e">
        <f>+VLOOKUP(G236,Ref!$C$2:$D$10,2,FALSE)</f>
        <v>#N/A</v>
      </c>
      <c r="Q236" s="72" t="str">
        <f>+IF(ISBLANK(C236)," ",IF(AND(ISBLANK(M236),K236&lt;Ref!$D$1),"Validité expirée",IF(ISBLANK(M236)," ","Ok")))</f>
        <v xml:space="preserve"> </v>
      </c>
      <c r="R236" s="72" t="str">
        <f>+IF(ISBLANK(C236)," ",IF(AND(ISBLANK(M236),ISBLANK(Q236),K236&lt;Ref!$D$1),"Control"," "))</f>
        <v xml:space="preserve"> </v>
      </c>
      <c r="X236" s="72" t="str">
        <f>+IF(ISBLANK(G236)," ",VLOOKUP(G236,Ref!$C$2:$E$10,3,FALSE))</f>
        <v xml:space="preserve"> </v>
      </c>
    </row>
    <row r="237" spans="10:24">
      <c r="J237" s="72"/>
      <c r="P237" s="72" t="e">
        <f>+VLOOKUP(G237,Ref!$C$2:$D$10,2,FALSE)</f>
        <v>#N/A</v>
      </c>
      <c r="Q237" s="72" t="str">
        <f>+IF(ISBLANK(C237)," ",IF(AND(ISBLANK(M237),K237&lt;Ref!$D$1),"Validité expirée",IF(ISBLANK(M237)," ","Ok")))</f>
        <v xml:space="preserve"> </v>
      </c>
      <c r="R237" s="72" t="str">
        <f>+IF(ISBLANK(C237)," ",IF(AND(ISBLANK(M237),ISBLANK(Q237),K237&lt;Ref!$D$1),"Control"," "))</f>
        <v xml:space="preserve"> </v>
      </c>
      <c r="X237" s="72" t="str">
        <f>+IF(ISBLANK(G237)," ",VLOOKUP(G237,Ref!$C$2:$E$10,3,FALSE))</f>
        <v xml:space="preserve"> </v>
      </c>
    </row>
    <row r="238" spans="10:24">
      <c r="J238" s="72"/>
      <c r="P238" s="72" t="e">
        <f>+VLOOKUP(G238,Ref!$C$2:$D$10,2,FALSE)</f>
        <v>#N/A</v>
      </c>
      <c r="Q238" s="72" t="str">
        <f>+IF(ISBLANK(C238)," ",IF(AND(ISBLANK(M238),K238&lt;Ref!$D$1),"Validité expirée",IF(ISBLANK(M238)," ","Ok")))</f>
        <v xml:space="preserve"> </v>
      </c>
      <c r="R238" s="72" t="str">
        <f>+IF(ISBLANK(C238)," ",IF(AND(ISBLANK(M238),ISBLANK(Q238),K238&lt;Ref!$D$1),"Control"," "))</f>
        <v xml:space="preserve"> </v>
      </c>
      <c r="X238" s="72" t="str">
        <f>+IF(ISBLANK(G238)," ",VLOOKUP(G238,Ref!$C$2:$E$10,3,FALSE))</f>
        <v xml:space="preserve"> </v>
      </c>
    </row>
    <row r="239" spans="10:24">
      <c r="J239" s="72"/>
      <c r="P239" s="72" t="e">
        <f>+VLOOKUP(G239,Ref!$C$2:$D$10,2,FALSE)</f>
        <v>#N/A</v>
      </c>
      <c r="Q239" s="72" t="str">
        <f>+IF(ISBLANK(C239)," ",IF(AND(ISBLANK(M239),K239&lt;Ref!$D$1),"Validité expirée",IF(ISBLANK(M239)," ","Ok")))</f>
        <v xml:space="preserve"> </v>
      </c>
      <c r="R239" s="72" t="str">
        <f>+IF(ISBLANK(C239)," ",IF(AND(ISBLANK(M239),ISBLANK(Q239),K239&lt;Ref!$D$1),"Control"," "))</f>
        <v xml:space="preserve"> </v>
      </c>
      <c r="X239" s="72" t="str">
        <f>+IF(ISBLANK(G239)," ",VLOOKUP(G239,Ref!$C$2:$E$10,3,FALSE))</f>
        <v xml:space="preserve"> </v>
      </c>
    </row>
    <row r="240" spans="10:24">
      <c r="J240" s="72"/>
      <c r="P240" s="72" t="e">
        <f>+VLOOKUP(G240,Ref!$C$2:$D$10,2,FALSE)</f>
        <v>#N/A</v>
      </c>
      <c r="Q240" s="72" t="str">
        <f>+IF(ISBLANK(C240)," ",IF(AND(ISBLANK(M240),K240&lt;Ref!$D$1),"Validité expirée",IF(ISBLANK(M240)," ","Ok")))</f>
        <v xml:space="preserve"> </v>
      </c>
      <c r="R240" s="72" t="str">
        <f>+IF(ISBLANK(C240)," ",IF(AND(ISBLANK(M240),ISBLANK(Q240),K240&lt;Ref!$D$1),"Control"," "))</f>
        <v xml:space="preserve"> </v>
      </c>
      <c r="X240" s="72" t="str">
        <f>+IF(ISBLANK(G240)," ",VLOOKUP(G240,Ref!$C$2:$E$10,3,FALSE))</f>
        <v xml:space="preserve"> </v>
      </c>
    </row>
    <row r="241" spans="10:24">
      <c r="J241" s="72"/>
      <c r="P241" s="72" t="e">
        <f>+VLOOKUP(G241,Ref!$C$2:$D$10,2,FALSE)</f>
        <v>#N/A</v>
      </c>
      <c r="Q241" s="72" t="str">
        <f>+IF(ISBLANK(C241)," ",IF(AND(ISBLANK(M241),K241&lt;Ref!$D$1),"Validité expirée",IF(ISBLANK(M241)," ","Ok")))</f>
        <v xml:space="preserve"> </v>
      </c>
      <c r="R241" s="72" t="str">
        <f>+IF(ISBLANK(C241)," ",IF(AND(ISBLANK(M241),ISBLANK(Q241),K241&lt;Ref!$D$1),"Control"," "))</f>
        <v xml:space="preserve"> </v>
      </c>
      <c r="X241" s="72" t="str">
        <f>+IF(ISBLANK(G241)," ",VLOOKUP(G241,Ref!$C$2:$E$10,3,FALSE))</f>
        <v xml:space="preserve"> </v>
      </c>
    </row>
    <row r="242" spans="10:24">
      <c r="J242" s="72"/>
      <c r="P242" s="72" t="e">
        <f>+VLOOKUP(G242,Ref!$C$2:$D$10,2,FALSE)</f>
        <v>#N/A</v>
      </c>
      <c r="Q242" s="72" t="str">
        <f>+IF(ISBLANK(C242)," ",IF(AND(ISBLANK(M242),K242&lt;Ref!$D$1),"Validité expirée",IF(ISBLANK(M242)," ","Ok")))</f>
        <v xml:space="preserve"> </v>
      </c>
      <c r="R242" s="72" t="str">
        <f>+IF(ISBLANK(C242)," ",IF(AND(ISBLANK(M242),ISBLANK(Q242),K242&lt;Ref!$D$1),"Control"," "))</f>
        <v xml:space="preserve"> </v>
      </c>
      <c r="X242" s="72" t="str">
        <f>+IF(ISBLANK(G242)," ",VLOOKUP(G242,Ref!$C$2:$E$10,3,FALSE))</f>
        <v xml:space="preserve"> </v>
      </c>
    </row>
    <row r="243" spans="10:24">
      <c r="J243" s="72"/>
      <c r="P243" s="72" t="e">
        <f>+VLOOKUP(G243,Ref!$C$2:$D$10,2,FALSE)</f>
        <v>#N/A</v>
      </c>
      <c r="Q243" s="72" t="str">
        <f>+IF(ISBLANK(C243)," ",IF(AND(ISBLANK(M243),K243&lt;Ref!$D$1),"Validité expirée",IF(ISBLANK(M243)," ","Ok")))</f>
        <v xml:space="preserve"> </v>
      </c>
      <c r="R243" s="72" t="str">
        <f>+IF(ISBLANK(C243)," ",IF(AND(ISBLANK(M243),ISBLANK(Q243),K243&lt;Ref!$D$1),"Control"," "))</f>
        <v xml:space="preserve"> </v>
      </c>
      <c r="X243" s="72" t="str">
        <f>+IF(ISBLANK(G243)," ",VLOOKUP(G243,Ref!$C$2:$E$10,3,FALSE))</f>
        <v xml:space="preserve"> </v>
      </c>
    </row>
    <row r="244" spans="10:24">
      <c r="J244" s="72"/>
      <c r="P244" s="72" t="e">
        <f>+VLOOKUP(G244,Ref!$C$2:$D$10,2,FALSE)</f>
        <v>#N/A</v>
      </c>
      <c r="Q244" s="72" t="str">
        <f>+IF(ISBLANK(C244)," ",IF(AND(ISBLANK(M244),K244&lt;Ref!$D$1),"Validité expirée",IF(ISBLANK(M244)," ","Ok")))</f>
        <v xml:space="preserve"> </v>
      </c>
      <c r="R244" s="72" t="str">
        <f>+IF(ISBLANK(C244)," ",IF(AND(ISBLANK(M244),ISBLANK(Q244),K244&lt;Ref!$D$1),"Control"," "))</f>
        <v xml:space="preserve"> </v>
      </c>
      <c r="X244" s="72" t="str">
        <f>+IF(ISBLANK(G244)," ",VLOOKUP(G244,Ref!$C$2:$E$10,3,FALSE))</f>
        <v xml:space="preserve"> </v>
      </c>
    </row>
    <row r="245" spans="10:24">
      <c r="J245" s="72"/>
      <c r="P245" s="72" t="e">
        <f>+VLOOKUP(G245,Ref!$C$2:$D$10,2,FALSE)</f>
        <v>#N/A</v>
      </c>
      <c r="Q245" s="72" t="str">
        <f>+IF(ISBLANK(C245)," ",IF(AND(ISBLANK(M245),K245&lt;Ref!$D$1),"Validité expirée",IF(ISBLANK(M245)," ","Ok")))</f>
        <v xml:space="preserve"> </v>
      </c>
      <c r="R245" s="72" t="str">
        <f>+IF(ISBLANK(C245)," ",IF(AND(ISBLANK(M245),ISBLANK(Q245),K245&lt;Ref!$D$1),"Control"," "))</f>
        <v xml:space="preserve"> </v>
      </c>
      <c r="X245" s="72" t="str">
        <f>+IF(ISBLANK(G245)," ",VLOOKUP(G245,Ref!$C$2:$E$10,3,FALSE))</f>
        <v xml:space="preserve"> </v>
      </c>
    </row>
    <row r="246" spans="10:24">
      <c r="J246" s="72"/>
      <c r="P246" s="72" t="e">
        <f>+VLOOKUP(G246,Ref!$C$2:$D$10,2,FALSE)</f>
        <v>#N/A</v>
      </c>
      <c r="Q246" s="72" t="str">
        <f>+IF(ISBLANK(C246)," ",IF(AND(ISBLANK(M246),K246&lt;Ref!$D$1),"Validité expirée",IF(ISBLANK(M246)," ","Ok")))</f>
        <v xml:space="preserve"> </v>
      </c>
      <c r="R246" s="72" t="str">
        <f>+IF(ISBLANK(C246)," ",IF(AND(ISBLANK(M246),ISBLANK(Q246),K246&lt;Ref!$D$1),"Control"," "))</f>
        <v xml:space="preserve"> </v>
      </c>
      <c r="X246" s="72" t="str">
        <f>+IF(ISBLANK(G246)," ",VLOOKUP(G246,Ref!$C$2:$E$10,3,FALSE))</f>
        <v xml:space="preserve"> </v>
      </c>
    </row>
    <row r="247" spans="10:24">
      <c r="J247" s="72"/>
      <c r="P247" s="72" t="e">
        <f>+VLOOKUP(G247,Ref!$C$2:$D$10,2,FALSE)</f>
        <v>#N/A</v>
      </c>
      <c r="Q247" s="72" t="str">
        <f>+IF(ISBLANK(C247)," ",IF(AND(ISBLANK(M247),K247&lt;Ref!$D$1),"Validité expirée",IF(ISBLANK(M247)," ","Ok")))</f>
        <v xml:space="preserve"> </v>
      </c>
      <c r="R247" s="72" t="str">
        <f>+IF(ISBLANK(C247)," ",IF(AND(ISBLANK(M247),ISBLANK(Q247),K247&lt;Ref!$D$1),"Control"," "))</f>
        <v xml:space="preserve"> </v>
      </c>
      <c r="X247" s="72" t="str">
        <f>+IF(ISBLANK(G247)," ",VLOOKUP(G247,Ref!$C$2:$E$10,3,FALSE))</f>
        <v xml:space="preserve"> </v>
      </c>
    </row>
    <row r="248" spans="10:24">
      <c r="J248" s="72"/>
      <c r="P248" s="72" t="e">
        <f>+VLOOKUP(G248,Ref!$C$2:$D$10,2,FALSE)</f>
        <v>#N/A</v>
      </c>
      <c r="Q248" s="72" t="str">
        <f>+IF(ISBLANK(C248)," ",IF(AND(ISBLANK(M248),K248&lt;Ref!$D$1),"Validité expirée",IF(ISBLANK(M248)," ","Ok")))</f>
        <v xml:space="preserve"> </v>
      </c>
      <c r="R248" s="72" t="str">
        <f>+IF(ISBLANK(C248)," ",IF(AND(ISBLANK(M248),ISBLANK(Q248),K248&lt;Ref!$D$1),"Control"," "))</f>
        <v xml:space="preserve"> </v>
      </c>
      <c r="X248" s="72" t="str">
        <f>+IF(ISBLANK(G248)," ",VLOOKUP(G248,Ref!$C$2:$E$10,3,FALSE))</f>
        <v xml:space="preserve"> </v>
      </c>
    </row>
    <row r="249" spans="10:24">
      <c r="J249" s="72"/>
      <c r="P249" s="72" t="e">
        <f>+VLOOKUP(G249,Ref!$C$2:$D$10,2,FALSE)</f>
        <v>#N/A</v>
      </c>
      <c r="Q249" s="72" t="str">
        <f>+IF(ISBLANK(C249)," ",IF(AND(ISBLANK(M249),K249&lt;Ref!$D$1),"Validité expirée",IF(ISBLANK(M249)," ","Ok")))</f>
        <v xml:space="preserve"> </v>
      </c>
      <c r="R249" s="72" t="str">
        <f>+IF(ISBLANK(C249)," ",IF(AND(ISBLANK(M249),ISBLANK(Q249),K249&lt;Ref!$D$1),"Control"," "))</f>
        <v xml:space="preserve"> </v>
      </c>
      <c r="X249" s="72" t="str">
        <f>+IF(ISBLANK(G249)," ",VLOOKUP(G249,Ref!$C$2:$E$10,3,FALSE))</f>
        <v xml:space="preserve"> </v>
      </c>
    </row>
    <row r="250" spans="10:24">
      <c r="J250" s="72"/>
      <c r="P250" s="72" t="e">
        <f>+VLOOKUP(G250,Ref!$C$2:$D$10,2,FALSE)</f>
        <v>#N/A</v>
      </c>
      <c r="Q250" s="72" t="str">
        <f>+IF(ISBLANK(C250)," ",IF(AND(ISBLANK(M250),K250&lt;Ref!$D$1),"Validité expirée",IF(ISBLANK(M250)," ","Ok")))</f>
        <v xml:space="preserve"> </v>
      </c>
      <c r="R250" s="72" t="str">
        <f>+IF(ISBLANK(C250)," ",IF(AND(ISBLANK(M250),ISBLANK(Q250),K250&lt;Ref!$D$1),"Control"," "))</f>
        <v xml:space="preserve"> </v>
      </c>
      <c r="X250" s="72" t="str">
        <f>+IF(ISBLANK(G250)," ",VLOOKUP(G250,Ref!$C$2:$E$10,3,FALSE))</f>
        <v xml:space="preserve"> </v>
      </c>
    </row>
    <row r="251" spans="10:24">
      <c r="J251" s="72"/>
      <c r="P251" s="72" t="e">
        <f>+VLOOKUP(G251,Ref!$C$2:$D$10,2,FALSE)</f>
        <v>#N/A</v>
      </c>
      <c r="Q251" s="72" t="str">
        <f>+IF(ISBLANK(C251)," ",IF(AND(ISBLANK(M251),K251&lt;Ref!$D$1),"Validité expirée",IF(ISBLANK(M251)," ","Ok")))</f>
        <v xml:space="preserve"> </v>
      </c>
      <c r="R251" s="72" t="str">
        <f>+IF(ISBLANK(C251)," ",IF(AND(ISBLANK(M251),ISBLANK(Q251),K251&lt;Ref!$D$1),"Control"," "))</f>
        <v xml:space="preserve"> </v>
      </c>
      <c r="X251" s="72" t="str">
        <f>+IF(ISBLANK(G251)," ",VLOOKUP(G251,Ref!$C$2:$E$10,3,FALSE))</f>
        <v xml:space="preserve"> </v>
      </c>
    </row>
    <row r="252" spans="10:24">
      <c r="J252" s="72"/>
      <c r="P252" s="72" t="e">
        <f>+VLOOKUP(G252,Ref!$C$2:$D$10,2,FALSE)</f>
        <v>#N/A</v>
      </c>
      <c r="Q252" s="72" t="str">
        <f>+IF(ISBLANK(C252)," ",IF(AND(ISBLANK(M252),K252&lt;Ref!$D$1),"Validité expirée",IF(ISBLANK(M252)," ","Ok")))</f>
        <v xml:space="preserve"> </v>
      </c>
      <c r="R252" s="72" t="str">
        <f>+IF(ISBLANK(C252)," ",IF(AND(ISBLANK(M252),ISBLANK(Q252),K252&lt;Ref!$D$1),"Control"," "))</f>
        <v xml:space="preserve"> </v>
      </c>
      <c r="X252" s="72" t="str">
        <f>+IF(ISBLANK(G252)," ",VLOOKUP(G252,Ref!$C$2:$E$10,3,FALSE))</f>
        <v xml:space="preserve"> </v>
      </c>
    </row>
    <row r="253" spans="10:24">
      <c r="J253" s="72"/>
      <c r="P253" s="72" t="e">
        <f>+VLOOKUP(G253,Ref!$C$2:$D$10,2,FALSE)</f>
        <v>#N/A</v>
      </c>
      <c r="Q253" s="72" t="str">
        <f>+IF(ISBLANK(C253)," ",IF(AND(ISBLANK(M253),K253&lt;Ref!$D$1),"Validité expirée",IF(ISBLANK(M253)," ","Ok")))</f>
        <v xml:space="preserve"> </v>
      </c>
      <c r="R253" s="72" t="str">
        <f>+IF(ISBLANK(C253)," ",IF(AND(ISBLANK(M253),ISBLANK(Q253),K253&lt;Ref!$D$1),"Control"," "))</f>
        <v xml:space="preserve"> </v>
      </c>
      <c r="X253" s="72" t="str">
        <f>+IF(ISBLANK(G253)," ",VLOOKUP(G253,Ref!$C$2:$E$10,3,FALSE))</f>
        <v xml:space="preserve"> </v>
      </c>
    </row>
    <row r="254" spans="10:24">
      <c r="J254" s="72"/>
      <c r="P254" s="72" t="e">
        <f>+VLOOKUP(G254,Ref!$C$2:$D$10,2,FALSE)</f>
        <v>#N/A</v>
      </c>
      <c r="Q254" s="72" t="str">
        <f>+IF(ISBLANK(C254)," ",IF(AND(ISBLANK(M254),K254&lt;Ref!$D$1),"Validité expirée",IF(ISBLANK(M254)," ","Ok")))</f>
        <v xml:space="preserve"> </v>
      </c>
      <c r="R254" s="72" t="str">
        <f>+IF(ISBLANK(C254)," ",IF(AND(ISBLANK(M254),ISBLANK(Q254),K254&lt;Ref!$D$1),"Control"," "))</f>
        <v xml:space="preserve"> </v>
      </c>
      <c r="X254" s="72" t="str">
        <f>+IF(ISBLANK(G254)," ",VLOOKUP(G254,Ref!$C$2:$E$10,3,FALSE))</f>
        <v xml:space="preserve"> </v>
      </c>
    </row>
    <row r="255" spans="10:24">
      <c r="J255" s="72"/>
      <c r="P255" s="72" t="e">
        <f>+VLOOKUP(G255,Ref!$C$2:$D$10,2,FALSE)</f>
        <v>#N/A</v>
      </c>
      <c r="Q255" s="72" t="str">
        <f>+IF(ISBLANK(C255)," ",IF(AND(ISBLANK(M255),K255&lt;Ref!$D$1),"Validité expirée",IF(ISBLANK(M255)," ","Ok")))</f>
        <v xml:space="preserve"> </v>
      </c>
      <c r="R255" s="72" t="str">
        <f>+IF(ISBLANK(C255)," ",IF(AND(ISBLANK(M255),ISBLANK(Q255),K255&lt;Ref!$D$1),"Control"," "))</f>
        <v xml:space="preserve"> </v>
      </c>
      <c r="X255" s="72" t="str">
        <f>+IF(ISBLANK(G255)," ",VLOOKUP(G255,Ref!$C$2:$E$10,3,FALSE))</f>
        <v xml:space="preserve"> </v>
      </c>
    </row>
    <row r="256" spans="10:24">
      <c r="J256" s="72"/>
      <c r="P256" s="72" t="e">
        <f>+VLOOKUP(G256,Ref!$C$2:$D$10,2,FALSE)</f>
        <v>#N/A</v>
      </c>
      <c r="Q256" s="72" t="str">
        <f>+IF(ISBLANK(C256)," ",IF(AND(ISBLANK(M256),K256&lt;Ref!$D$1),"Validité expirée",IF(ISBLANK(M256)," ","Ok")))</f>
        <v xml:space="preserve"> </v>
      </c>
      <c r="R256" s="72" t="str">
        <f>+IF(ISBLANK(C256)," ",IF(AND(ISBLANK(M256),ISBLANK(Q256),K256&lt;Ref!$D$1),"Control"," "))</f>
        <v xml:space="preserve"> </v>
      </c>
      <c r="X256" s="72" t="str">
        <f>+IF(ISBLANK(G256)," ",VLOOKUP(G256,Ref!$C$2:$E$10,3,FALSE))</f>
        <v xml:space="preserve"> </v>
      </c>
    </row>
    <row r="257" spans="10:24">
      <c r="J257" s="72"/>
      <c r="P257" s="72" t="e">
        <f>+VLOOKUP(G257,Ref!$C$2:$D$10,2,FALSE)</f>
        <v>#N/A</v>
      </c>
      <c r="Q257" s="72" t="str">
        <f>+IF(ISBLANK(C257)," ",IF(AND(ISBLANK(M257),K257&lt;Ref!$D$1),"Validité expirée",IF(ISBLANK(M257)," ","Ok")))</f>
        <v xml:space="preserve"> </v>
      </c>
      <c r="R257" s="72" t="str">
        <f>+IF(ISBLANK(C257)," ",IF(AND(ISBLANK(M257),ISBLANK(Q257),K257&lt;Ref!$D$1),"Control"," "))</f>
        <v xml:space="preserve"> </v>
      </c>
      <c r="X257" s="72" t="str">
        <f>+IF(ISBLANK(G257)," ",VLOOKUP(G257,Ref!$C$2:$E$10,3,FALSE))</f>
        <v xml:space="preserve"> </v>
      </c>
    </row>
    <row r="258" spans="10:24">
      <c r="J258" s="72"/>
      <c r="P258" s="72" t="e">
        <f>+VLOOKUP(G258,Ref!$C$2:$D$10,2,FALSE)</f>
        <v>#N/A</v>
      </c>
      <c r="Q258" s="72" t="str">
        <f>+IF(ISBLANK(C258)," ",IF(AND(ISBLANK(M258),K258&lt;Ref!$D$1),"Validité expirée",IF(ISBLANK(M258)," ","Ok")))</f>
        <v xml:space="preserve"> </v>
      </c>
      <c r="R258" s="72" t="str">
        <f>+IF(ISBLANK(C258)," ",IF(AND(ISBLANK(M258),ISBLANK(Q258),K258&lt;Ref!$D$1),"Control"," "))</f>
        <v xml:space="preserve"> </v>
      </c>
    </row>
    <row r="259" spans="10:24">
      <c r="J259" s="72"/>
      <c r="P259" s="72" t="e">
        <f>+VLOOKUP(G259,Ref!$C$2:$D$10,2,FALSE)</f>
        <v>#N/A</v>
      </c>
      <c r="Q259" s="72" t="str">
        <f>+IF(ISBLANK(C259)," ",IF(AND(ISBLANK(M259),K259&lt;Ref!$D$1),"Validité expirée",IF(ISBLANK(M259)," ","Ok")))</f>
        <v xml:space="preserve"> </v>
      </c>
      <c r="R259" s="72" t="str">
        <f>+IF(ISBLANK(C259)," ",IF(AND(ISBLANK(M259),ISBLANK(Q259),K259&lt;Ref!$D$1),"Control"," "))</f>
        <v xml:space="preserve"> </v>
      </c>
    </row>
    <row r="260" spans="10:24">
      <c r="J260" s="72"/>
      <c r="P260" s="72" t="e">
        <f>+VLOOKUP(G260,Ref!$C$2:$D$10,2,FALSE)</f>
        <v>#N/A</v>
      </c>
      <c r="Q260" s="72" t="str">
        <f>+IF(ISBLANK(C260)," ",IF(AND(ISBLANK(M260),K260&lt;Ref!$D$1),"Validité expirée",IF(ISBLANK(M260)," ","Ok")))</f>
        <v xml:space="preserve"> </v>
      </c>
      <c r="R260" s="72" t="str">
        <f>+IF(ISBLANK(C260)," ",IF(AND(ISBLANK(M260),ISBLANK(Q260),K260&lt;Ref!$D$1),"Control"," "))</f>
        <v xml:space="preserve"> </v>
      </c>
    </row>
    <row r="261" spans="10:24">
      <c r="J261" s="72"/>
      <c r="P261" s="72" t="e">
        <f>+VLOOKUP(G261,Ref!$C$2:$D$10,2,FALSE)</f>
        <v>#N/A</v>
      </c>
      <c r="Q261" s="72" t="str">
        <f>+IF(ISBLANK(C261)," ",IF(AND(ISBLANK(M261),K261&lt;Ref!$D$1),"Validité expirée",IF(ISBLANK(M261)," ","Ok")))</f>
        <v xml:space="preserve"> </v>
      </c>
      <c r="R261" s="72" t="str">
        <f>+IF(ISBLANK(C261)," ",IF(AND(ISBLANK(M261),ISBLANK(Q261),K261&lt;Ref!$D$1),"Control"," "))</f>
        <v xml:space="preserve"> </v>
      </c>
    </row>
    <row r="262" spans="10:24">
      <c r="J262" s="72"/>
      <c r="P262" s="72" t="e">
        <f>+VLOOKUP(G262,Ref!$C$2:$D$10,2,FALSE)</f>
        <v>#N/A</v>
      </c>
      <c r="Q262" s="72" t="str">
        <f>+IF(ISBLANK(C262)," ",IF(AND(ISBLANK(M262),K262&lt;Ref!$D$1),"Validité expirée",IF(ISBLANK(M262)," ","Ok")))</f>
        <v xml:space="preserve"> </v>
      </c>
      <c r="R262" s="72" t="str">
        <f>+IF(ISBLANK(C262)," ",IF(AND(ISBLANK(M262),ISBLANK(Q262),K262&lt;Ref!$D$1),"Control"," "))</f>
        <v xml:space="preserve"> </v>
      </c>
    </row>
    <row r="263" spans="10:24">
      <c r="J263" s="72"/>
      <c r="P263" s="72" t="e">
        <f>+VLOOKUP(G263,Ref!$C$2:$D$10,2,FALSE)</f>
        <v>#N/A</v>
      </c>
      <c r="Q263" s="72" t="str">
        <f>+IF(ISBLANK(C263)," ",IF(AND(ISBLANK(M263),K263&lt;Ref!$D$1),"Validité expirée",IF(ISBLANK(M263)," ","Ok")))</f>
        <v xml:space="preserve"> </v>
      </c>
      <c r="R263" s="72" t="str">
        <f>+IF(ISBLANK(C263)," ",IF(AND(ISBLANK(M263),ISBLANK(Q263),K263&lt;Ref!$D$1),"Control"," "))</f>
        <v xml:space="preserve"> </v>
      </c>
    </row>
    <row r="264" spans="10:24">
      <c r="J264" s="72"/>
      <c r="P264" s="72" t="e">
        <f>+VLOOKUP(G264,Ref!$C$2:$D$10,2,FALSE)</f>
        <v>#N/A</v>
      </c>
      <c r="Q264" s="72" t="str">
        <f>+IF(ISBLANK(C264)," ",IF(AND(ISBLANK(M264),K264&lt;Ref!$D$1),"Validité expirée",IF(ISBLANK(M264)," ","Ok")))</f>
        <v xml:space="preserve"> </v>
      </c>
      <c r="R264" s="72" t="str">
        <f>+IF(ISBLANK(C264)," ",IF(AND(ISBLANK(M264),ISBLANK(Q264),K264&lt;Ref!$D$1),"Control"," "))</f>
        <v xml:space="preserve"> </v>
      </c>
    </row>
    <row r="265" spans="10:24">
      <c r="J265" s="72"/>
      <c r="P265" s="72" t="e">
        <f>+VLOOKUP(G265,Ref!$C$2:$D$10,2,FALSE)</f>
        <v>#N/A</v>
      </c>
      <c r="Q265" s="72" t="str">
        <f>+IF(ISBLANK(C265)," ",IF(AND(ISBLANK(M265),K265&lt;Ref!$D$1),"Validité expirée",IF(ISBLANK(M265)," ","Ok")))</f>
        <v xml:space="preserve"> </v>
      </c>
      <c r="R265" s="72" t="str">
        <f>+IF(ISBLANK(C265)," ",IF(AND(ISBLANK(M265),ISBLANK(Q265),K265&lt;Ref!$D$1),"Control"," "))</f>
        <v xml:space="preserve"> </v>
      </c>
    </row>
    <row r="266" spans="10:24">
      <c r="J266" s="72"/>
      <c r="P266" s="72" t="e">
        <f>+VLOOKUP(G266,Ref!$C$2:$D$10,2,FALSE)</f>
        <v>#N/A</v>
      </c>
      <c r="Q266" s="72" t="str">
        <f>+IF(ISBLANK(C266)," ",IF(AND(ISBLANK(M266),K266&lt;Ref!$D$1),"Validité expirée",IF(ISBLANK(M266)," ","Ok")))</f>
        <v xml:space="preserve"> </v>
      </c>
      <c r="R266" s="72" t="str">
        <f>+IF(ISBLANK(C266)," ",IF(AND(ISBLANK(M266),ISBLANK(Q266),K266&lt;Ref!$D$1),"Control"," "))</f>
        <v xml:space="preserve"> </v>
      </c>
    </row>
    <row r="267" spans="10:24">
      <c r="J267" s="72"/>
      <c r="P267" s="72" t="e">
        <f>+VLOOKUP(G267,Ref!$C$2:$D$10,2,FALSE)</f>
        <v>#N/A</v>
      </c>
      <c r="Q267" s="72" t="str">
        <f>+IF(ISBLANK(C267)," ",IF(AND(ISBLANK(M267),K267&lt;Ref!$D$1),"Validité expirée",IF(ISBLANK(M267)," ","Ok")))</f>
        <v xml:space="preserve"> </v>
      </c>
      <c r="R267" s="72" t="str">
        <f>+IF(ISBLANK(C267)," ",IF(AND(ISBLANK(M267),ISBLANK(Q267),K267&lt;Ref!$D$1),"Control"," "))</f>
        <v xml:space="preserve"> </v>
      </c>
    </row>
    <row r="268" spans="10:24">
      <c r="J268" s="72"/>
      <c r="P268" s="72" t="e">
        <f>+VLOOKUP(G268,Ref!$C$2:$D$10,2,FALSE)</f>
        <v>#N/A</v>
      </c>
      <c r="Q268" s="72" t="str">
        <f>+IF(ISBLANK(C268)," ",IF(AND(ISBLANK(M268),K268&lt;Ref!$D$1),"Validité expirée",IF(ISBLANK(M268)," ","Ok")))</f>
        <v xml:space="preserve"> </v>
      </c>
      <c r="R268" s="72" t="str">
        <f>+IF(ISBLANK(C268)," ",IF(AND(ISBLANK(M268),ISBLANK(Q268),K268&lt;Ref!$D$1),"Control"," "))</f>
        <v xml:space="preserve"> </v>
      </c>
    </row>
    <row r="269" spans="10:24">
      <c r="J269" s="72"/>
      <c r="P269" s="72" t="e">
        <f>+VLOOKUP(G269,Ref!$C$2:$D$10,2,FALSE)</f>
        <v>#N/A</v>
      </c>
      <c r="Q269" s="72" t="str">
        <f>+IF(ISBLANK(C269)," ",IF(AND(ISBLANK(M269),K269&lt;Ref!$D$1),"Validité expirée",IF(ISBLANK(M269)," ","Ok")))</f>
        <v xml:space="preserve"> </v>
      </c>
      <c r="R269" s="72" t="str">
        <f>+IF(ISBLANK(C269)," ",IF(AND(ISBLANK(M269),ISBLANK(Q269),K269&lt;Ref!$D$1),"Control"," "))</f>
        <v xml:space="preserve"> </v>
      </c>
    </row>
    <row r="270" spans="10:24">
      <c r="J270" s="72"/>
      <c r="P270" s="72" t="e">
        <f>+VLOOKUP(G270,Ref!$C$2:$D$10,2,FALSE)</f>
        <v>#N/A</v>
      </c>
      <c r="Q270" s="72" t="str">
        <f>+IF(ISBLANK(C270)," ",IF(AND(ISBLANK(M270),K270&lt;Ref!$D$1),"Validité expirée",IF(ISBLANK(M270)," ","Ok")))</f>
        <v xml:space="preserve"> </v>
      </c>
      <c r="R270" s="72" t="str">
        <f>+IF(ISBLANK(C270)," ",IF(AND(ISBLANK(M270),ISBLANK(Q270),K270&lt;Ref!$D$1),"Control"," "))</f>
        <v xml:space="preserve"> </v>
      </c>
    </row>
    <row r="271" spans="10:24">
      <c r="J271" s="72"/>
      <c r="P271" s="72" t="e">
        <f>+VLOOKUP(G271,Ref!$C$2:$D$10,2,FALSE)</f>
        <v>#N/A</v>
      </c>
      <c r="Q271" s="72" t="str">
        <f>+IF(ISBLANK(C271)," ",IF(AND(ISBLANK(M271),K271&lt;Ref!$D$1),"Validité expirée",IF(ISBLANK(M271)," ","Ok")))</f>
        <v xml:space="preserve"> </v>
      </c>
      <c r="R271" s="72" t="str">
        <f>+IF(ISBLANK(C271)," ",IF(AND(ISBLANK(M271),ISBLANK(Q271),K271&lt;Ref!$D$1),"Control"," "))</f>
        <v xml:space="preserve"> </v>
      </c>
    </row>
    <row r="272" spans="10:24">
      <c r="J272" s="72"/>
      <c r="P272" s="72" t="e">
        <f>+VLOOKUP(G272,Ref!$C$2:$D$10,2,FALSE)</f>
        <v>#N/A</v>
      </c>
      <c r="Q272" s="72" t="str">
        <f>+IF(ISBLANK(C272)," ",IF(AND(ISBLANK(M272),K272&lt;Ref!$D$1),"Validité expirée",IF(ISBLANK(M272)," ","Ok")))</f>
        <v xml:space="preserve"> </v>
      </c>
      <c r="R272" s="72" t="str">
        <f>+IF(ISBLANK(C272)," ",IF(AND(ISBLANK(M272),ISBLANK(Q272),K272&lt;Ref!$D$1),"Control"," "))</f>
        <v xml:space="preserve"> </v>
      </c>
    </row>
    <row r="273" spans="10:18">
      <c r="J273" s="72"/>
      <c r="P273" s="72" t="e">
        <f>+VLOOKUP(G273,Ref!$C$2:$D$10,2,FALSE)</f>
        <v>#N/A</v>
      </c>
      <c r="Q273" s="72" t="str">
        <f>+IF(ISBLANK(C273)," ",IF(AND(ISBLANK(M273),K273&lt;Ref!$D$1),"Validité expirée",IF(ISBLANK(M273)," ","Ok")))</f>
        <v xml:space="preserve"> </v>
      </c>
      <c r="R273" s="72" t="str">
        <f>+IF(ISBLANK(C273)," ",IF(AND(ISBLANK(M273),ISBLANK(Q273),K273&lt;Ref!$D$1),"Control"," "))</f>
        <v xml:space="preserve"> </v>
      </c>
    </row>
    <row r="274" spans="10:18">
      <c r="J274" s="72"/>
      <c r="P274" s="72" t="e">
        <f>+VLOOKUP(G274,Ref!$C$2:$D$10,2,FALSE)</f>
        <v>#N/A</v>
      </c>
      <c r="Q274" s="72" t="str">
        <f>+IF(ISBLANK(C274)," ",IF(AND(ISBLANK(M274),K274&lt;Ref!$D$1),"Validité expirée",IF(ISBLANK(M274)," ","Ok")))</f>
        <v xml:space="preserve"> </v>
      </c>
      <c r="R274" s="72" t="str">
        <f>+IF(ISBLANK(C274)," ",IF(AND(ISBLANK(M274),ISBLANK(Q274),K274&lt;Ref!$D$1),"Control"," "))</f>
        <v xml:space="preserve"> </v>
      </c>
    </row>
    <row r="275" spans="10:18">
      <c r="J275" s="72"/>
      <c r="P275" s="72" t="e">
        <f>+VLOOKUP(G275,Ref!$C$2:$D$10,2,FALSE)</f>
        <v>#N/A</v>
      </c>
      <c r="Q275" s="72" t="str">
        <f>+IF(ISBLANK(C275)," ",IF(AND(ISBLANK(M275),K275&lt;Ref!$D$1),"Validité expirée",IF(ISBLANK(M275)," ","Ok")))</f>
        <v xml:space="preserve"> </v>
      </c>
      <c r="R275" s="72" t="str">
        <f>+IF(ISBLANK(C275)," ",IF(AND(ISBLANK(M275),ISBLANK(Q275),K275&lt;Ref!$D$1),"Control"," "))</f>
        <v xml:space="preserve"> </v>
      </c>
    </row>
    <row r="276" spans="10:18">
      <c r="J276" s="72"/>
      <c r="P276" s="72" t="e">
        <f>+VLOOKUP(G276,Ref!$C$2:$D$10,2,FALSE)</f>
        <v>#N/A</v>
      </c>
      <c r="Q276" s="72" t="str">
        <f>+IF(ISBLANK(C276)," ",IF(AND(ISBLANK(M276),K276&lt;Ref!$D$1),"Validité expirée",IF(ISBLANK(M276)," ","Ok")))</f>
        <v xml:space="preserve"> </v>
      </c>
      <c r="R276" s="72" t="str">
        <f>+IF(ISBLANK(C276)," ",IF(AND(ISBLANK(M276),ISBLANK(Q276),K276&lt;Ref!$D$1),"Control"," "))</f>
        <v xml:space="preserve"> </v>
      </c>
    </row>
    <row r="277" spans="10:18">
      <c r="J277" s="72"/>
      <c r="P277" s="72" t="e">
        <f>+VLOOKUP(G277,Ref!$C$2:$D$10,2,FALSE)</f>
        <v>#N/A</v>
      </c>
      <c r="Q277" s="72" t="str">
        <f>+IF(ISBLANK(C277)," ",IF(AND(ISBLANK(M277),K277&lt;Ref!$D$1),"Validité expirée",IF(ISBLANK(M277)," ","Ok")))</f>
        <v xml:space="preserve"> </v>
      </c>
      <c r="R277" s="72" t="str">
        <f>+IF(ISBLANK(C277)," ",IF(AND(ISBLANK(M277),ISBLANK(Q277),K277&lt;Ref!$D$1),"Control"," "))</f>
        <v xml:space="preserve"> </v>
      </c>
    </row>
    <row r="278" spans="10:18">
      <c r="J278" s="72"/>
      <c r="P278" s="72" t="e">
        <f>+VLOOKUP(G278,Ref!$C$2:$D$10,2,FALSE)</f>
        <v>#N/A</v>
      </c>
      <c r="Q278" s="72" t="str">
        <f>+IF(ISBLANK(C278)," ",IF(AND(ISBLANK(M278),K278&lt;Ref!$D$1),"Validité expirée",IF(ISBLANK(M278)," ","Ok")))</f>
        <v xml:space="preserve"> </v>
      </c>
      <c r="R278" s="72" t="str">
        <f>+IF(ISBLANK(C278)," ",IF(AND(ISBLANK(M278),ISBLANK(Q278),K278&lt;Ref!$D$1),"Control"," "))</f>
        <v xml:space="preserve"> </v>
      </c>
    </row>
    <row r="279" spans="10:18">
      <c r="J279" s="72"/>
      <c r="P279" s="72" t="e">
        <f>+VLOOKUP(G279,Ref!$C$2:$D$10,2,FALSE)</f>
        <v>#N/A</v>
      </c>
      <c r="Q279" s="72" t="str">
        <f>+IF(ISBLANK(C279)," ",IF(AND(ISBLANK(M279),K279&lt;Ref!$D$1),"Validité expirée",IF(ISBLANK(M279)," ","Ok")))</f>
        <v xml:space="preserve"> </v>
      </c>
      <c r="R279" s="72" t="str">
        <f>+IF(ISBLANK(C279)," ",IF(AND(ISBLANK(M279),ISBLANK(Q279),K279&lt;Ref!$D$1),"Control"," "))</f>
        <v xml:space="preserve"> </v>
      </c>
    </row>
    <row r="280" spans="10:18">
      <c r="J280" s="72"/>
      <c r="P280" s="72" t="e">
        <f>+VLOOKUP(G280,Ref!$C$2:$D$10,2,FALSE)</f>
        <v>#N/A</v>
      </c>
      <c r="Q280" s="72" t="str">
        <f>+IF(ISBLANK(C280)," ",IF(AND(ISBLANK(M280),K280&lt;Ref!$D$1),"Validité expirée",IF(ISBLANK(M280)," ","Ok")))</f>
        <v xml:space="preserve"> </v>
      </c>
      <c r="R280" s="72" t="str">
        <f>+IF(ISBLANK(C280)," ",IF(AND(ISBLANK(M280),ISBLANK(Q280),K280&lt;Ref!$D$1),"Control"," "))</f>
        <v xml:space="preserve"> </v>
      </c>
    </row>
    <row r="281" spans="10:18">
      <c r="J281" s="72"/>
      <c r="P281" s="72" t="e">
        <f>+VLOOKUP(G281,Ref!$C$2:$D$10,2,FALSE)</f>
        <v>#N/A</v>
      </c>
      <c r="Q281" s="72" t="str">
        <f>+IF(ISBLANK(C281)," ",IF(AND(ISBLANK(M281),K281&lt;Ref!$D$1),"Validité expirée",IF(ISBLANK(M281)," ","Ok")))</f>
        <v xml:space="preserve"> </v>
      </c>
      <c r="R281" s="72" t="str">
        <f>+IF(ISBLANK(C281)," ",IF(AND(ISBLANK(M281),ISBLANK(Q281),K281&lt;Ref!$D$1),"Control"," "))</f>
        <v xml:space="preserve"> </v>
      </c>
    </row>
    <row r="282" spans="10:18">
      <c r="J282" s="72"/>
      <c r="P282" s="72" t="e">
        <f>+VLOOKUP(G282,Ref!$C$2:$D$10,2,FALSE)</f>
        <v>#N/A</v>
      </c>
      <c r="Q282" s="72" t="str">
        <f>+IF(ISBLANK(C282)," ",IF(AND(ISBLANK(M282),K282&lt;Ref!$D$1),"Validité expirée",IF(ISBLANK(M282)," ","Ok")))</f>
        <v xml:space="preserve"> </v>
      </c>
      <c r="R282" s="72" t="str">
        <f>+IF(ISBLANK(C282)," ",IF(AND(ISBLANK(M282),ISBLANK(Q282),K282&lt;Ref!$D$1),"Control"," "))</f>
        <v xml:space="preserve"> </v>
      </c>
    </row>
    <row r="283" spans="10:18">
      <c r="J283" s="72"/>
      <c r="P283" s="72" t="e">
        <f>+VLOOKUP(G283,Ref!$C$2:$D$10,2,FALSE)</f>
        <v>#N/A</v>
      </c>
      <c r="Q283" s="72" t="str">
        <f>+IF(ISBLANK(C283)," ",IF(AND(ISBLANK(M283),K283&lt;Ref!$D$1),"Validité expirée",IF(ISBLANK(M283)," ","Ok")))</f>
        <v xml:space="preserve"> </v>
      </c>
      <c r="R283" s="72" t="str">
        <f>+IF(ISBLANK(C283)," ",IF(AND(ISBLANK(M283),ISBLANK(Q283),K283&lt;Ref!$D$1),"Control"," "))</f>
        <v xml:space="preserve"> </v>
      </c>
    </row>
    <row r="284" spans="10:18">
      <c r="J284" s="72"/>
      <c r="P284" s="72" t="e">
        <f>+VLOOKUP(G284,Ref!$C$2:$D$10,2,FALSE)</f>
        <v>#N/A</v>
      </c>
      <c r="Q284" s="72" t="str">
        <f>+IF(ISBLANK(C284)," ",IF(AND(ISBLANK(M284),K284&lt;Ref!$D$1),"Validité expirée",IF(ISBLANK(M284)," ","Ok")))</f>
        <v xml:space="preserve"> </v>
      </c>
      <c r="R284" s="72" t="str">
        <f>+IF(ISBLANK(C284)," ",IF(AND(ISBLANK(M284),ISBLANK(Q284),K284&lt;Ref!$D$1),"Control"," "))</f>
        <v xml:space="preserve"> </v>
      </c>
    </row>
    <row r="285" spans="10:18">
      <c r="J285" s="72"/>
      <c r="P285" s="72" t="e">
        <f>+VLOOKUP(G285,Ref!$C$2:$D$10,2,FALSE)</f>
        <v>#N/A</v>
      </c>
      <c r="Q285" s="72" t="str">
        <f>+IF(ISBLANK(C285)," ",IF(AND(ISBLANK(M285),K285&lt;Ref!$D$1),"Validité expirée",IF(ISBLANK(M285)," ","Ok")))</f>
        <v xml:space="preserve"> </v>
      </c>
      <c r="R285" s="72" t="str">
        <f>+IF(ISBLANK(C285)," ",IF(AND(ISBLANK(M285),ISBLANK(Q285),K285&lt;Ref!$D$1),"Control"," "))</f>
        <v xml:space="preserve"> </v>
      </c>
    </row>
    <row r="286" spans="10:18">
      <c r="J286" s="72"/>
      <c r="P286" s="72" t="e">
        <f>+VLOOKUP(G286,Ref!$C$2:$D$10,2,FALSE)</f>
        <v>#N/A</v>
      </c>
      <c r="Q286" s="72" t="str">
        <f>+IF(ISBLANK(C286)," ",IF(AND(ISBLANK(M286),K286&lt;Ref!$D$1),"Validité expirée",IF(ISBLANK(M286)," ","Ok")))</f>
        <v xml:space="preserve"> </v>
      </c>
      <c r="R286" s="72" t="str">
        <f>+IF(ISBLANK(C286)," ",IF(AND(ISBLANK(M286),ISBLANK(Q286),K286&lt;Ref!$D$1),"Control"," "))</f>
        <v xml:space="preserve"> </v>
      </c>
    </row>
    <row r="287" spans="10:18">
      <c r="J287" s="72"/>
      <c r="P287" s="72" t="e">
        <f>+VLOOKUP(G287,Ref!$C$2:$D$10,2,FALSE)</f>
        <v>#N/A</v>
      </c>
      <c r="Q287" s="72" t="str">
        <f>+IF(ISBLANK(C287)," ",IF(AND(ISBLANK(M287),K287&lt;Ref!$D$1),"Validité expirée",IF(ISBLANK(M287)," ","Ok")))</f>
        <v xml:space="preserve"> </v>
      </c>
      <c r="R287" s="72" t="str">
        <f>+IF(ISBLANK(C287)," ",IF(AND(ISBLANK(M287),ISBLANK(Q287),K287&lt;Ref!$D$1),"Control"," "))</f>
        <v xml:space="preserve"> </v>
      </c>
    </row>
    <row r="288" spans="10:18">
      <c r="J288" s="72"/>
      <c r="P288" s="72" t="e">
        <f>+VLOOKUP(G288,Ref!$C$2:$D$10,2,FALSE)</f>
        <v>#N/A</v>
      </c>
      <c r="Q288" s="72" t="str">
        <f>+IF(ISBLANK(C288)," ",IF(AND(ISBLANK(M288),K288&lt;Ref!$D$1),"Validité expirée",IF(ISBLANK(M288)," ","Ok")))</f>
        <v xml:space="preserve"> </v>
      </c>
      <c r="R288" s="72" t="str">
        <f>+IF(ISBLANK(C288)," ",IF(AND(ISBLANK(M288),ISBLANK(Q288),K288&lt;Ref!$D$1),"Control"," "))</f>
        <v xml:space="preserve"> </v>
      </c>
    </row>
    <row r="289" spans="10:18">
      <c r="J289" s="72"/>
      <c r="P289" s="72" t="e">
        <f>+VLOOKUP(G289,Ref!$C$2:$D$10,2,FALSE)</f>
        <v>#N/A</v>
      </c>
      <c r="Q289" s="72" t="str">
        <f>+IF(ISBLANK(C289)," ",IF(AND(ISBLANK(M289),K289&lt;Ref!$D$1),"Validité expirée",IF(ISBLANK(M289)," ","Ok")))</f>
        <v xml:space="preserve"> </v>
      </c>
      <c r="R289" s="72" t="str">
        <f>+IF(ISBLANK(C289)," ",IF(AND(ISBLANK(M289),ISBLANK(Q289),K289&lt;Ref!$D$1),"Control"," "))</f>
        <v xml:space="preserve"> </v>
      </c>
    </row>
    <row r="290" spans="10:18">
      <c r="J290" s="72"/>
      <c r="P290" s="72" t="e">
        <f>+VLOOKUP(G290,Ref!$C$2:$D$10,2,FALSE)</f>
        <v>#N/A</v>
      </c>
      <c r="Q290" s="72" t="str">
        <f>+IF(ISBLANK(C290)," ",IF(AND(ISBLANK(M290),K290&lt;Ref!$D$1),"Validité expirée",IF(ISBLANK(M290)," ","Ok")))</f>
        <v xml:space="preserve"> </v>
      </c>
      <c r="R290" s="72" t="str">
        <f>+IF(ISBLANK(C290)," ",IF(AND(ISBLANK(M290),ISBLANK(Q290),K290&lt;Ref!$D$1),"Control"," "))</f>
        <v xml:space="preserve"> </v>
      </c>
    </row>
    <row r="291" spans="10:18">
      <c r="J291" s="72"/>
      <c r="P291" s="72" t="e">
        <f>+VLOOKUP(G291,Ref!$C$2:$D$10,2,FALSE)</f>
        <v>#N/A</v>
      </c>
      <c r="Q291" s="72" t="str">
        <f>+IF(ISBLANK(C291)," ",IF(AND(ISBLANK(M291),K291&lt;Ref!$D$1),"Validité expirée",IF(ISBLANK(M291)," ","Ok")))</f>
        <v xml:space="preserve"> </v>
      </c>
      <c r="R291" s="72" t="str">
        <f>+IF(ISBLANK(C291)," ",IF(AND(ISBLANK(M291),ISBLANK(Q291),K291&lt;Ref!$D$1),"Control"," "))</f>
        <v xml:space="preserve"> </v>
      </c>
    </row>
    <row r="292" spans="10:18">
      <c r="J292" s="72"/>
      <c r="P292" s="72" t="e">
        <f>+VLOOKUP(G292,Ref!$C$2:$D$10,2,FALSE)</f>
        <v>#N/A</v>
      </c>
      <c r="Q292" s="72" t="str">
        <f>+IF(ISBLANK(C292)," ",IF(AND(ISBLANK(M292),K292&lt;Ref!$D$1),"Validité expirée",IF(ISBLANK(M292)," ","Ok")))</f>
        <v xml:space="preserve"> </v>
      </c>
      <c r="R292" s="72" t="str">
        <f>+IF(ISBLANK(C292)," ",IF(AND(ISBLANK(M292),ISBLANK(Q292),K292&lt;Ref!$D$1),"Control"," "))</f>
        <v xml:space="preserve"> </v>
      </c>
    </row>
    <row r="293" spans="10:18">
      <c r="J293" s="72"/>
      <c r="P293" s="72" t="e">
        <f>+VLOOKUP(G293,Ref!$C$2:$D$10,2,FALSE)</f>
        <v>#N/A</v>
      </c>
      <c r="Q293" s="72" t="str">
        <f>+IF(ISBLANK(C293)," ",IF(AND(ISBLANK(M293),K293&lt;Ref!$D$1),"Validité expirée",IF(ISBLANK(M293)," ","Ok")))</f>
        <v xml:space="preserve"> </v>
      </c>
      <c r="R293" s="72" t="str">
        <f>+IF(ISBLANK(C293)," ",IF(AND(ISBLANK(M293),ISBLANK(Q293),K293&lt;Ref!$D$1),"Control"," "))</f>
        <v xml:space="preserve"> </v>
      </c>
    </row>
    <row r="294" spans="10:18">
      <c r="J294" s="72"/>
      <c r="P294" s="72" t="e">
        <f>+VLOOKUP(G294,Ref!$C$2:$D$10,2,FALSE)</f>
        <v>#N/A</v>
      </c>
      <c r="Q294" s="72" t="str">
        <f>+IF(ISBLANK(C294)," ",IF(AND(ISBLANK(M294),K294&lt;Ref!$D$1),"Validité expirée",IF(ISBLANK(M294)," ","Ok")))</f>
        <v xml:space="preserve"> </v>
      </c>
      <c r="R294" s="72" t="str">
        <f>+IF(ISBLANK(C294)," ",IF(AND(ISBLANK(M294),ISBLANK(Q294),K294&lt;Ref!$D$1),"Control"," "))</f>
        <v xml:space="preserve"> </v>
      </c>
    </row>
    <row r="295" spans="10:18">
      <c r="J295" s="72"/>
      <c r="P295" s="72" t="e">
        <f>+VLOOKUP(G295,Ref!$C$2:$D$10,2,FALSE)</f>
        <v>#N/A</v>
      </c>
      <c r="Q295" s="72" t="str">
        <f>+IF(ISBLANK(C295)," ",IF(AND(ISBLANK(M295),K295&lt;Ref!$D$1),"Validité expirée",IF(ISBLANK(M295)," ","Ok")))</f>
        <v xml:space="preserve"> </v>
      </c>
      <c r="R295" s="72" t="str">
        <f>+IF(ISBLANK(C295)," ",IF(AND(ISBLANK(M295),ISBLANK(Q295),K295&lt;Ref!$D$1),"Control"," "))</f>
        <v xml:space="preserve"> </v>
      </c>
    </row>
    <row r="296" spans="10:18">
      <c r="J296" s="72"/>
      <c r="P296" s="72" t="e">
        <f>+VLOOKUP(G296,Ref!$C$2:$D$10,2,FALSE)</f>
        <v>#N/A</v>
      </c>
      <c r="Q296" s="72" t="str">
        <f>+IF(ISBLANK(C296)," ",IF(AND(ISBLANK(M296),K296&lt;Ref!$D$1),"Validité expirée",IF(ISBLANK(M296)," ","Ok")))</f>
        <v xml:space="preserve"> </v>
      </c>
      <c r="R296" s="72" t="str">
        <f>+IF(ISBLANK(C296)," ",IF(AND(ISBLANK(M296),ISBLANK(Q296),K296&lt;Ref!$D$1),"Control"," "))</f>
        <v xml:space="preserve"> </v>
      </c>
    </row>
    <row r="297" spans="10:18">
      <c r="J297" s="72"/>
      <c r="P297" s="72" t="e">
        <f>+VLOOKUP(G297,Ref!$C$2:$D$10,2,FALSE)</f>
        <v>#N/A</v>
      </c>
      <c r="Q297" s="72" t="str">
        <f>+IF(ISBLANK(C297)," ",IF(AND(ISBLANK(M297),K297&lt;Ref!$D$1),"Validité expirée",IF(ISBLANK(M297)," ","Ok")))</f>
        <v xml:space="preserve"> </v>
      </c>
      <c r="R297" s="72" t="str">
        <f>+IF(ISBLANK(C297)," ",IF(AND(ISBLANK(M297),ISBLANK(Q297),K297&lt;Ref!$D$1),"Control"," "))</f>
        <v xml:space="preserve"> </v>
      </c>
    </row>
    <row r="298" spans="10:18">
      <c r="J298" s="72"/>
      <c r="P298" s="72" t="e">
        <f>+VLOOKUP(G298,Ref!$C$2:$D$10,2,FALSE)</f>
        <v>#N/A</v>
      </c>
      <c r="Q298" s="72" t="str">
        <f>+IF(ISBLANK(C298)," ",IF(AND(ISBLANK(M298),K298&lt;Ref!$D$1),"Validité expirée",IF(ISBLANK(M298)," ","Ok")))</f>
        <v xml:space="preserve"> </v>
      </c>
      <c r="R298" s="72" t="str">
        <f>+IF(ISBLANK(C298)," ",IF(AND(ISBLANK(M298),ISBLANK(Q298),K298&lt;Ref!$D$1),"Control"," "))</f>
        <v xml:space="preserve"> </v>
      </c>
    </row>
    <row r="299" spans="10:18">
      <c r="J299" s="72"/>
      <c r="P299" s="72" t="e">
        <f>+VLOOKUP(G299,Ref!$C$2:$D$10,2,FALSE)</f>
        <v>#N/A</v>
      </c>
      <c r="Q299" s="72" t="str">
        <f>+IF(ISBLANK(C299)," ",IF(AND(ISBLANK(M299),K299&lt;Ref!$D$1),"Validité expirée",IF(ISBLANK(M299)," ","Ok")))</f>
        <v xml:space="preserve"> </v>
      </c>
      <c r="R299" s="72" t="str">
        <f>+IF(ISBLANK(C299)," ",IF(AND(ISBLANK(M299),ISBLANK(Q299),K299&lt;Ref!$D$1),"Control"," "))</f>
        <v xml:space="preserve"> </v>
      </c>
    </row>
    <row r="300" spans="10:18">
      <c r="J300" s="72"/>
      <c r="P300" s="72" t="e">
        <f>+VLOOKUP(G300,Ref!$C$2:$D$10,2,FALSE)</f>
        <v>#N/A</v>
      </c>
      <c r="Q300" s="72" t="str">
        <f>+IF(ISBLANK(C300)," ",IF(AND(ISBLANK(M300),K300&lt;Ref!$D$1),"Validité expirée",IF(ISBLANK(M300)," ","Ok")))</f>
        <v xml:space="preserve"> </v>
      </c>
      <c r="R300" s="72" t="str">
        <f>+IF(ISBLANK(C300)," ",IF(AND(ISBLANK(M300),ISBLANK(Q300),K300&lt;Ref!$D$1),"Control"," "))</f>
        <v xml:space="preserve"> </v>
      </c>
    </row>
    <row r="301" spans="10:18">
      <c r="J301" s="72"/>
      <c r="P301" s="72" t="e">
        <f>+VLOOKUP(G301,Ref!$C$2:$D$10,2,FALSE)</f>
        <v>#N/A</v>
      </c>
      <c r="Q301" s="72" t="str">
        <f>+IF(ISBLANK(C301)," ",IF(AND(ISBLANK(M301),K301&lt;Ref!$D$1),"Validité expirée",IF(ISBLANK(M301)," ","Ok")))</f>
        <v xml:space="preserve"> </v>
      </c>
      <c r="R301" s="72" t="str">
        <f>+IF(ISBLANK(C301)," ",IF(AND(ISBLANK(M301),ISBLANK(Q301),K301&lt;Ref!$D$1),"Control"," "))</f>
        <v xml:space="preserve"> </v>
      </c>
    </row>
    <row r="302" spans="10:18">
      <c r="J302" s="72"/>
      <c r="P302" s="72" t="e">
        <f>+VLOOKUP(G302,Ref!$C$2:$D$10,2,FALSE)</f>
        <v>#N/A</v>
      </c>
      <c r="Q302" s="72" t="str">
        <f>+IF(ISBLANK(C302)," ",IF(AND(ISBLANK(M302),K302&lt;Ref!$D$1),"Validité expirée",IF(ISBLANK(M302)," ","Ok")))</f>
        <v xml:space="preserve"> </v>
      </c>
      <c r="R302" s="72" t="str">
        <f>+IF(ISBLANK(C302)," ",IF(AND(ISBLANK(M302),ISBLANK(Q302),K302&lt;Ref!$D$1),"Control"," "))</f>
        <v xml:space="preserve"> </v>
      </c>
    </row>
    <row r="303" spans="10:18">
      <c r="J303" s="72"/>
      <c r="P303" s="72" t="e">
        <f>+VLOOKUP(G303,Ref!$C$2:$D$10,2,FALSE)</f>
        <v>#N/A</v>
      </c>
      <c r="Q303" s="72" t="str">
        <f>+IF(ISBLANK(C303)," ",IF(AND(ISBLANK(M303),K303&lt;Ref!$D$1),"Validité expirée",IF(ISBLANK(M303)," ","Ok")))</f>
        <v xml:space="preserve"> </v>
      </c>
      <c r="R303" s="72" t="str">
        <f>+IF(ISBLANK(C303)," ",IF(AND(ISBLANK(M303),ISBLANK(Q303),K303&lt;Ref!$D$1),"Control"," "))</f>
        <v xml:space="preserve"> </v>
      </c>
    </row>
    <row r="304" spans="10:18">
      <c r="J304" s="72"/>
      <c r="P304" s="72" t="e">
        <f>+VLOOKUP(G304,Ref!$C$2:$D$10,2,FALSE)</f>
        <v>#N/A</v>
      </c>
      <c r="Q304" s="72" t="str">
        <f>+IF(ISBLANK(C304)," ",IF(AND(ISBLANK(M304),K304&lt;Ref!$D$1),"Validité expirée",IF(ISBLANK(M304)," ","Ok")))</f>
        <v xml:space="preserve"> </v>
      </c>
      <c r="R304" s="72" t="str">
        <f>+IF(ISBLANK(C304)," ",IF(AND(ISBLANK(M304),ISBLANK(Q304),K304&lt;Ref!$D$1),"Control"," "))</f>
        <v xml:space="preserve"> </v>
      </c>
    </row>
    <row r="305" spans="10:18">
      <c r="J305" s="72"/>
      <c r="P305" s="72" t="e">
        <f>+VLOOKUP(G305,Ref!$C$2:$D$10,2,FALSE)</f>
        <v>#N/A</v>
      </c>
      <c r="Q305" s="72" t="str">
        <f>+IF(ISBLANK(C305)," ",IF(AND(ISBLANK(M305),K305&lt;Ref!$D$1),"Validité expirée",IF(ISBLANK(M305)," ","Ok")))</f>
        <v xml:space="preserve"> </v>
      </c>
      <c r="R305" s="72" t="str">
        <f>+IF(ISBLANK(C305)," ",IF(AND(ISBLANK(M305),ISBLANK(Q305),K305&lt;Ref!$D$1),"Control"," "))</f>
        <v xml:space="preserve"> </v>
      </c>
    </row>
    <row r="306" spans="10:18">
      <c r="J306" s="72"/>
      <c r="P306" s="72" t="e">
        <f>+VLOOKUP(G306,Ref!$C$2:$D$10,2,FALSE)</f>
        <v>#N/A</v>
      </c>
      <c r="Q306" s="72" t="str">
        <f>+IF(ISBLANK(C306)," ",IF(AND(ISBLANK(M306),K306&lt;Ref!$D$1),"Validité expirée",IF(ISBLANK(M306)," ","Ok")))</f>
        <v xml:space="preserve"> </v>
      </c>
      <c r="R306" s="72" t="str">
        <f>+IF(ISBLANK(C306)," ",IF(AND(ISBLANK(M306),ISBLANK(Q306),K306&lt;Ref!$D$1),"Control"," "))</f>
        <v xml:space="preserve"> </v>
      </c>
    </row>
    <row r="307" spans="10:18">
      <c r="J307" s="72"/>
      <c r="P307" s="72" t="e">
        <f>+VLOOKUP(G307,Ref!$C$2:$D$10,2,FALSE)</f>
        <v>#N/A</v>
      </c>
      <c r="Q307" s="72" t="str">
        <f>+IF(ISBLANK(C307)," ",IF(AND(ISBLANK(M307),K307&lt;Ref!$D$1),"Validité expirée",IF(ISBLANK(M307)," ","Ok")))</f>
        <v xml:space="preserve"> </v>
      </c>
      <c r="R307" s="72" t="str">
        <f>+IF(ISBLANK(C307)," ",IF(AND(ISBLANK(M307),ISBLANK(Q307),K307&lt;Ref!$D$1),"Control"," "))</f>
        <v xml:space="preserve"> </v>
      </c>
    </row>
    <row r="308" spans="10:18">
      <c r="J308" s="72"/>
      <c r="P308" s="72" t="e">
        <f>+VLOOKUP(G308,Ref!$C$2:$D$10,2,FALSE)</f>
        <v>#N/A</v>
      </c>
      <c r="Q308" s="72" t="str">
        <f>+IF(ISBLANK(C308)," ",IF(AND(ISBLANK(M308),K308&lt;Ref!$D$1),"Validité expirée",IF(ISBLANK(M308)," ","Ok")))</f>
        <v xml:space="preserve"> </v>
      </c>
      <c r="R308" s="72" t="str">
        <f>+IF(ISBLANK(C308)," ",IF(AND(ISBLANK(M308),ISBLANK(Q308),K308&lt;Ref!$D$1),"Control"," "))</f>
        <v xml:space="preserve"> </v>
      </c>
    </row>
    <row r="309" spans="10:18">
      <c r="J309" s="72"/>
      <c r="P309" s="72" t="e">
        <f>+VLOOKUP(G309,Ref!$C$2:$D$10,2,FALSE)</f>
        <v>#N/A</v>
      </c>
      <c r="Q309" s="72" t="str">
        <f>+IF(ISBLANK(C309)," ",IF(AND(ISBLANK(M309),K309&lt;Ref!$D$1),"Validité expirée",IF(ISBLANK(M309)," ","Ok")))</f>
        <v xml:space="preserve"> </v>
      </c>
      <c r="R309" s="72" t="str">
        <f>+IF(ISBLANK(C309)," ",IF(AND(ISBLANK(M309),ISBLANK(Q309),K309&lt;Ref!$D$1),"Control"," "))</f>
        <v xml:space="preserve"> </v>
      </c>
    </row>
    <row r="310" spans="10:18">
      <c r="J310" s="72"/>
      <c r="P310" s="72" t="e">
        <f>+VLOOKUP(G310,Ref!$C$2:$D$10,2,FALSE)</f>
        <v>#N/A</v>
      </c>
      <c r="Q310" s="72" t="str">
        <f>+IF(ISBLANK(C310)," ",IF(AND(ISBLANK(M310),K310&lt;Ref!$D$1),"Validité expirée",IF(ISBLANK(M310)," ","Ok")))</f>
        <v xml:space="preserve"> </v>
      </c>
      <c r="R310" s="72" t="str">
        <f>+IF(ISBLANK(C310)," ",IF(AND(ISBLANK(M310),ISBLANK(Q310),K310&lt;Ref!$D$1),"Control"," "))</f>
        <v xml:space="preserve"> </v>
      </c>
    </row>
    <row r="311" spans="10:18">
      <c r="J311" s="72"/>
      <c r="P311" s="72" t="e">
        <f>+VLOOKUP(G311,Ref!$C$2:$D$10,2,FALSE)</f>
        <v>#N/A</v>
      </c>
      <c r="Q311" s="72" t="str">
        <f>+IF(ISBLANK(C311)," ",IF(AND(ISBLANK(M311),K311&lt;Ref!$D$1),"Validité expirée",IF(ISBLANK(M311)," ","Ok")))</f>
        <v xml:space="preserve"> </v>
      </c>
      <c r="R311" s="72" t="str">
        <f>+IF(ISBLANK(C311)," ",IF(AND(ISBLANK(M311),ISBLANK(Q311),K311&lt;Ref!$D$1),"Control"," "))</f>
        <v xml:space="preserve"> </v>
      </c>
    </row>
    <row r="312" spans="10:18">
      <c r="J312" s="72"/>
      <c r="P312" s="72" t="e">
        <f>+VLOOKUP(G312,Ref!$C$2:$D$10,2,FALSE)</f>
        <v>#N/A</v>
      </c>
      <c r="Q312" s="72" t="str">
        <f>+IF(ISBLANK(C312)," ",IF(AND(ISBLANK(M312),K312&lt;Ref!$D$1),"Validité expirée",IF(ISBLANK(M312)," ","Ok")))</f>
        <v xml:space="preserve"> </v>
      </c>
      <c r="R312" s="72" t="str">
        <f>+IF(ISBLANK(C312)," ",IF(AND(ISBLANK(M312),ISBLANK(Q312),K312&lt;Ref!$D$1),"Control"," "))</f>
        <v xml:space="preserve"> </v>
      </c>
    </row>
    <row r="313" spans="10:18">
      <c r="J313" s="72"/>
      <c r="P313" s="72" t="e">
        <f>+VLOOKUP(G313,Ref!$C$2:$D$10,2,FALSE)</f>
        <v>#N/A</v>
      </c>
      <c r="Q313" s="72" t="str">
        <f>+IF(ISBLANK(C313)," ",IF(AND(ISBLANK(M313),K313&lt;Ref!$D$1),"Validité expirée",IF(ISBLANK(M313)," ","Ok")))</f>
        <v xml:space="preserve"> </v>
      </c>
      <c r="R313" s="72" t="str">
        <f>+IF(ISBLANK(C313)," ",IF(AND(ISBLANK(M313),ISBLANK(Q313),K313&lt;Ref!$D$1),"Control"," "))</f>
        <v xml:space="preserve"> </v>
      </c>
    </row>
    <row r="314" spans="10:18">
      <c r="J314" s="72"/>
      <c r="P314" s="72" t="e">
        <f>+VLOOKUP(G314,Ref!$C$2:$D$10,2,FALSE)</f>
        <v>#N/A</v>
      </c>
      <c r="Q314" s="72" t="str">
        <f>+IF(ISBLANK(C314)," ",IF(AND(ISBLANK(M314),K314&lt;Ref!$D$1),"Validité expirée",IF(ISBLANK(M314)," ","Ok")))</f>
        <v xml:space="preserve"> </v>
      </c>
      <c r="R314" s="72" t="str">
        <f>+IF(ISBLANK(C314)," ",IF(AND(ISBLANK(M314),ISBLANK(Q314),K314&lt;Ref!$D$1),"Control"," "))</f>
        <v xml:space="preserve"> </v>
      </c>
    </row>
    <row r="315" spans="10:18">
      <c r="J315" s="72"/>
      <c r="P315" s="72" t="e">
        <f>+VLOOKUP(G315,Ref!$C$2:$D$10,2,FALSE)</f>
        <v>#N/A</v>
      </c>
      <c r="Q315" s="72" t="str">
        <f>+IF(ISBLANK(C315)," ",IF(AND(ISBLANK(M315),K315&lt;Ref!$D$1),"Validité expirée",IF(ISBLANK(M315)," ","Ok")))</f>
        <v xml:space="preserve"> </v>
      </c>
      <c r="R315" s="72" t="str">
        <f>+IF(ISBLANK(C315)," ",IF(AND(ISBLANK(M315),ISBLANK(Q315),K315&lt;Ref!$D$1),"Control"," "))</f>
        <v xml:space="preserve"> </v>
      </c>
    </row>
    <row r="316" spans="10:18">
      <c r="J316" s="72"/>
      <c r="P316" s="72" t="e">
        <f>+VLOOKUP(G316,Ref!$C$2:$D$10,2,FALSE)</f>
        <v>#N/A</v>
      </c>
      <c r="Q316" s="72" t="str">
        <f>+IF(ISBLANK(C316)," ",IF(AND(ISBLANK(M316),K316&lt;Ref!$D$1),"Validité expirée",IF(ISBLANK(M316)," ","Ok")))</f>
        <v xml:space="preserve"> </v>
      </c>
      <c r="R316" s="72" t="str">
        <f>+IF(ISBLANK(C316)," ",IF(AND(ISBLANK(M316),ISBLANK(Q316),K316&lt;Ref!$D$1),"Control"," "))</f>
        <v xml:space="preserve"> </v>
      </c>
    </row>
    <row r="317" spans="10:18">
      <c r="J317" s="72"/>
      <c r="P317" s="72" t="e">
        <f>+VLOOKUP(G317,Ref!$C$2:$D$10,2,FALSE)</f>
        <v>#N/A</v>
      </c>
      <c r="Q317" s="72" t="str">
        <f>+IF(ISBLANK(C317)," ",IF(AND(ISBLANK(M317),K317&lt;Ref!$D$1),"Validité expirée",IF(ISBLANK(M317)," ","Ok")))</f>
        <v xml:space="preserve"> </v>
      </c>
      <c r="R317" s="72" t="str">
        <f>+IF(ISBLANK(C317)," ",IF(AND(ISBLANK(M317),ISBLANK(Q317),K317&lt;Ref!$D$1),"Control"," "))</f>
        <v xml:space="preserve"> </v>
      </c>
    </row>
    <row r="318" spans="10:18">
      <c r="J318" s="72"/>
      <c r="P318" s="72" t="e">
        <f>+VLOOKUP(G318,Ref!$C$2:$D$10,2,FALSE)</f>
        <v>#N/A</v>
      </c>
      <c r="Q318" s="72" t="str">
        <f>+IF(ISBLANK(C318)," ",IF(AND(ISBLANK(M318),K318&lt;Ref!$D$1),"Validité expirée",IF(ISBLANK(M318)," ","Ok")))</f>
        <v xml:space="preserve"> </v>
      </c>
      <c r="R318" s="72" t="str">
        <f>+IF(ISBLANK(C318)," ",IF(AND(ISBLANK(M318),ISBLANK(Q318),K318&lt;Ref!$D$1),"Control"," "))</f>
        <v xml:space="preserve"> </v>
      </c>
    </row>
    <row r="319" spans="10:18">
      <c r="J319" s="72"/>
      <c r="P319" s="72" t="e">
        <f>+VLOOKUP(G319,Ref!$C$2:$D$10,2,FALSE)</f>
        <v>#N/A</v>
      </c>
      <c r="Q319" s="72" t="str">
        <f>+IF(ISBLANK(C319)," ",IF(AND(ISBLANK(M319),K319&lt;Ref!$D$1),"Validité expirée",IF(ISBLANK(M319)," ","Ok")))</f>
        <v xml:space="preserve"> </v>
      </c>
      <c r="R319" s="72" t="str">
        <f>+IF(ISBLANK(C319)," ",IF(AND(ISBLANK(M319),ISBLANK(Q319),K319&lt;Ref!$D$1),"Control"," "))</f>
        <v xml:space="preserve"> </v>
      </c>
    </row>
    <row r="320" spans="10:18">
      <c r="J320" s="72"/>
      <c r="P320" s="72" t="e">
        <f>+VLOOKUP(G320,Ref!$C$2:$D$10,2,FALSE)</f>
        <v>#N/A</v>
      </c>
      <c r="Q320" s="72" t="str">
        <f>+IF(ISBLANK(C320)," ",IF(AND(ISBLANK(M320),K320&lt;Ref!$D$1),"Validité expirée",IF(ISBLANK(M320)," ","Ok")))</f>
        <v xml:space="preserve"> </v>
      </c>
      <c r="R320" s="72" t="str">
        <f>+IF(ISBLANK(C320)," ",IF(AND(ISBLANK(M320),ISBLANK(Q320),K320&lt;Ref!$D$1),"Control"," "))</f>
        <v xml:space="preserve"> </v>
      </c>
    </row>
    <row r="321" spans="10:18">
      <c r="J321" s="72"/>
      <c r="P321" s="72" t="e">
        <f>+VLOOKUP(G321,Ref!$C$2:$D$10,2,FALSE)</f>
        <v>#N/A</v>
      </c>
      <c r="Q321" s="72" t="str">
        <f>+IF(ISBLANK(C321)," ",IF(AND(ISBLANK(M321),K321&lt;Ref!$D$1),"Validité expirée",IF(ISBLANK(M321)," ","Ok")))</f>
        <v xml:space="preserve"> </v>
      </c>
      <c r="R321" s="72" t="str">
        <f>+IF(ISBLANK(C321)," ",IF(AND(ISBLANK(M321),ISBLANK(Q321),K321&lt;Ref!$D$1),"Control"," "))</f>
        <v xml:space="preserve"> </v>
      </c>
    </row>
    <row r="322" spans="10:18">
      <c r="J322" s="72"/>
      <c r="P322" s="72" t="e">
        <f>+VLOOKUP(G322,Ref!$C$2:$D$10,2,FALSE)</f>
        <v>#N/A</v>
      </c>
      <c r="Q322" s="72" t="str">
        <f>+IF(ISBLANK(C322)," ",IF(AND(ISBLANK(M322),K322&lt;Ref!$D$1),"Validité expirée",IF(ISBLANK(M322)," ","Ok")))</f>
        <v xml:space="preserve"> </v>
      </c>
      <c r="R322" s="72" t="str">
        <f>+IF(ISBLANK(C322)," ",IF(AND(ISBLANK(M322),ISBLANK(Q322),K322&lt;Ref!$D$1),"Control"," "))</f>
        <v xml:space="preserve"> </v>
      </c>
    </row>
    <row r="323" spans="10:18">
      <c r="J323" s="72"/>
      <c r="P323" s="72" t="e">
        <f>+VLOOKUP(G323,Ref!$C$2:$D$10,2,FALSE)</f>
        <v>#N/A</v>
      </c>
      <c r="Q323" s="72" t="str">
        <f>+IF(ISBLANK(C323)," ",IF(AND(ISBLANK(M323),K323&lt;Ref!$D$1),"Validité expirée",IF(ISBLANK(M323)," ","Ok")))</f>
        <v xml:space="preserve"> </v>
      </c>
      <c r="R323" s="72" t="str">
        <f>+IF(ISBLANK(C323)," ",IF(AND(ISBLANK(M323),ISBLANK(Q323),K323&lt;Ref!$D$1),"Control"," "))</f>
        <v xml:space="preserve"> </v>
      </c>
    </row>
    <row r="324" spans="10:18">
      <c r="J324" s="72"/>
      <c r="P324" s="72" t="e">
        <f>+VLOOKUP(G324,Ref!$C$2:$D$10,2,FALSE)</f>
        <v>#N/A</v>
      </c>
      <c r="Q324" s="72" t="str">
        <f>+IF(ISBLANK(C324)," ",IF(AND(ISBLANK(M324),K324&lt;Ref!$D$1),"Validité expirée",IF(ISBLANK(M324)," ","Ok")))</f>
        <v xml:space="preserve"> </v>
      </c>
      <c r="R324" s="72" t="str">
        <f>+IF(ISBLANK(C324)," ",IF(AND(ISBLANK(M324),ISBLANK(Q324),K324&lt;Ref!$D$1),"Control"," "))</f>
        <v xml:space="preserve"> </v>
      </c>
    </row>
    <row r="325" spans="10:18">
      <c r="J325" s="72"/>
      <c r="P325" s="72" t="e">
        <f>+VLOOKUP(G325,Ref!$C$2:$D$10,2,FALSE)</f>
        <v>#N/A</v>
      </c>
      <c r="Q325" s="72" t="str">
        <f>+IF(ISBLANK(C325)," ",IF(AND(ISBLANK(M325),K325&lt;Ref!$D$1),"Validité expirée",IF(ISBLANK(M325)," ","Ok")))</f>
        <v xml:space="preserve"> </v>
      </c>
      <c r="R325" s="72" t="str">
        <f>+IF(ISBLANK(C325)," ",IF(AND(ISBLANK(M325),ISBLANK(Q325),K325&lt;Ref!$D$1),"Control"," "))</f>
        <v xml:space="preserve"> </v>
      </c>
    </row>
    <row r="326" spans="10:18">
      <c r="J326" s="72"/>
      <c r="P326" s="72" t="e">
        <f>+VLOOKUP(G326,Ref!$C$2:$D$10,2,FALSE)</f>
        <v>#N/A</v>
      </c>
      <c r="Q326" s="72" t="str">
        <f>+IF(ISBLANK(C326)," ",IF(AND(ISBLANK(M326),K326&lt;Ref!$D$1),"Validité expirée",IF(ISBLANK(M326)," ","Ok")))</f>
        <v xml:space="preserve"> </v>
      </c>
      <c r="R326" s="72" t="str">
        <f>+IF(ISBLANK(C326)," ",IF(AND(ISBLANK(M326),ISBLANK(Q326),K326&lt;Ref!$D$1),"Control"," "))</f>
        <v xml:space="preserve"> </v>
      </c>
    </row>
    <row r="327" spans="10:18">
      <c r="J327" s="72"/>
      <c r="P327" s="72" t="e">
        <f>+VLOOKUP(G327,Ref!$C$2:$D$10,2,FALSE)</f>
        <v>#N/A</v>
      </c>
      <c r="Q327" s="72" t="str">
        <f>+IF(ISBLANK(C327)," ",IF(AND(ISBLANK(M327),K327&lt;Ref!$D$1),"Validité expirée",IF(ISBLANK(M327)," ","Ok")))</f>
        <v xml:space="preserve"> </v>
      </c>
      <c r="R327" s="72" t="str">
        <f>+IF(ISBLANK(C327)," ",IF(AND(ISBLANK(M327),ISBLANK(Q327),K327&lt;Ref!$D$1),"Control"," "))</f>
        <v xml:space="preserve"> </v>
      </c>
    </row>
    <row r="328" spans="10:18">
      <c r="J328" s="72"/>
      <c r="P328" s="72" t="e">
        <f>+VLOOKUP(G328,Ref!$C$2:$D$10,2,FALSE)</f>
        <v>#N/A</v>
      </c>
      <c r="Q328" s="72" t="str">
        <f>+IF(ISBLANK(C328)," ",IF(AND(ISBLANK(M328),K328&lt;Ref!$D$1),"Validité expirée",IF(ISBLANK(M328)," ","Ok")))</f>
        <v xml:space="preserve"> </v>
      </c>
      <c r="R328" s="72" t="str">
        <f>+IF(ISBLANK(C328)," ",IF(AND(ISBLANK(M328),ISBLANK(Q328),K328&lt;Ref!$D$1),"Control"," "))</f>
        <v xml:space="preserve"> </v>
      </c>
    </row>
    <row r="329" spans="10:18">
      <c r="J329" s="72"/>
      <c r="P329" s="72" t="e">
        <f>+VLOOKUP(G329,Ref!$C$2:$D$10,2,FALSE)</f>
        <v>#N/A</v>
      </c>
      <c r="Q329" s="72" t="str">
        <f>+IF(ISBLANK(C329)," ",IF(AND(ISBLANK(M329),K329&lt;Ref!$D$1),"Validité expirée",IF(ISBLANK(M329)," ","Ok")))</f>
        <v xml:space="preserve"> </v>
      </c>
      <c r="R329" s="72" t="str">
        <f>+IF(ISBLANK(C329)," ",IF(AND(ISBLANK(M329),ISBLANK(Q329),K329&lt;Ref!$D$1),"Control"," "))</f>
        <v xml:space="preserve"> </v>
      </c>
    </row>
    <row r="330" spans="10:18">
      <c r="J330" s="72"/>
      <c r="P330" s="72" t="e">
        <f>+VLOOKUP(G330,Ref!$C$2:$D$10,2,FALSE)</f>
        <v>#N/A</v>
      </c>
      <c r="Q330" s="72" t="str">
        <f>+IF(ISBLANK(C330)," ",IF(AND(ISBLANK(M330),K330&lt;Ref!$D$1),"Validité expirée",IF(ISBLANK(M330)," ","Ok")))</f>
        <v xml:space="preserve"> </v>
      </c>
      <c r="R330" s="72" t="str">
        <f>+IF(ISBLANK(C330)," ",IF(AND(ISBLANK(M330),ISBLANK(Q330),K330&lt;Ref!$D$1),"Control"," "))</f>
        <v xml:space="preserve"> </v>
      </c>
    </row>
    <row r="331" spans="10:18">
      <c r="J331" s="72"/>
      <c r="P331" s="72" t="e">
        <f>+VLOOKUP(G331,Ref!$C$2:$D$10,2,FALSE)</f>
        <v>#N/A</v>
      </c>
      <c r="Q331" s="72" t="str">
        <f>+IF(ISBLANK(C331)," ",IF(AND(ISBLANK(M331),K331&lt;Ref!$D$1),"Validité expirée",IF(ISBLANK(M331)," ","Ok")))</f>
        <v xml:space="preserve"> </v>
      </c>
      <c r="R331" s="72" t="str">
        <f>+IF(ISBLANK(C331)," ",IF(AND(ISBLANK(M331),ISBLANK(Q331),K331&lt;Ref!$D$1),"Control"," "))</f>
        <v xml:space="preserve"> </v>
      </c>
    </row>
    <row r="332" spans="10:18">
      <c r="J332" s="72"/>
      <c r="P332" s="72" t="e">
        <f>+VLOOKUP(G332,Ref!$C$2:$D$10,2,FALSE)</f>
        <v>#N/A</v>
      </c>
      <c r="Q332" s="72" t="str">
        <f>+IF(ISBLANK(C332)," ",IF(AND(ISBLANK(M332),K332&lt;Ref!$D$1),"Validité expirée",IF(ISBLANK(M332)," ","Ok")))</f>
        <v xml:space="preserve"> </v>
      </c>
      <c r="R332" s="72" t="str">
        <f>+IF(ISBLANK(C332)," ",IF(AND(ISBLANK(M332),ISBLANK(Q332),K332&lt;Ref!$D$1),"Control"," "))</f>
        <v xml:space="preserve"> </v>
      </c>
    </row>
    <row r="333" spans="10:18">
      <c r="J333" s="72"/>
      <c r="P333" s="72" t="e">
        <f>+VLOOKUP(G333,Ref!$C$2:$D$10,2,FALSE)</f>
        <v>#N/A</v>
      </c>
      <c r="Q333" s="72" t="str">
        <f>+IF(ISBLANK(C333)," ",IF(AND(ISBLANK(M333),K333&lt;Ref!$D$1),"Validité expirée",IF(ISBLANK(M333)," ","Ok")))</f>
        <v xml:space="preserve"> </v>
      </c>
      <c r="R333" s="72" t="str">
        <f>+IF(ISBLANK(C333)," ",IF(AND(ISBLANK(M333),ISBLANK(Q333),K333&lt;Ref!$D$1),"Control"," "))</f>
        <v xml:space="preserve"> </v>
      </c>
    </row>
    <row r="334" spans="10:18">
      <c r="J334" s="72"/>
      <c r="P334" s="72" t="e">
        <f>+VLOOKUP(G334,Ref!$C$2:$D$10,2,FALSE)</f>
        <v>#N/A</v>
      </c>
      <c r="Q334" s="72" t="str">
        <f>+IF(ISBLANK(C334)," ",IF(AND(ISBLANK(M334),K334&lt;Ref!$D$1),"Validité expirée",IF(ISBLANK(M334)," ","Ok")))</f>
        <v xml:space="preserve"> </v>
      </c>
      <c r="R334" s="72" t="str">
        <f>+IF(ISBLANK(C334)," ",IF(AND(ISBLANK(M334),ISBLANK(Q334),K334&lt;Ref!$D$1),"Control"," "))</f>
        <v xml:space="preserve"> </v>
      </c>
    </row>
    <row r="335" spans="10:18">
      <c r="J335" s="72"/>
      <c r="P335" s="72" t="e">
        <f>+VLOOKUP(G335,Ref!$C$2:$D$10,2,FALSE)</f>
        <v>#N/A</v>
      </c>
      <c r="Q335" s="72" t="str">
        <f>+IF(ISBLANK(C335)," ",IF(AND(ISBLANK(M335),K335&lt;Ref!$D$1),"Validité expirée",IF(ISBLANK(M335)," ","Ok")))</f>
        <v xml:space="preserve"> </v>
      </c>
      <c r="R335" s="72" t="str">
        <f>+IF(ISBLANK(C335)," ",IF(AND(ISBLANK(M335),ISBLANK(Q335),K335&lt;Ref!$D$1),"Control"," "))</f>
        <v xml:space="preserve"> </v>
      </c>
    </row>
    <row r="336" spans="10:18">
      <c r="J336" s="72"/>
      <c r="P336" s="72" t="e">
        <f>+VLOOKUP(G336,Ref!$C$2:$D$10,2,FALSE)</f>
        <v>#N/A</v>
      </c>
      <c r="Q336" s="72" t="str">
        <f>+IF(ISBLANK(C336)," ",IF(AND(ISBLANK(M336),K336&lt;Ref!$D$1),"Validité expirée",IF(ISBLANK(M336)," ","Ok")))</f>
        <v xml:space="preserve"> </v>
      </c>
      <c r="R336" s="72" t="str">
        <f>+IF(ISBLANK(C336)," ",IF(AND(ISBLANK(M336),ISBLANK(Q336),K336&lt;Ref!$D$1),"Control"," "))</f>
        <v xml:space="preserve"> </v>
      </c>
    </row>
    <row r="337" spans="10:18">
      <c r="J337" s="72"/>
      <c r="P337" s="72" t="e">
        <f>+VLOOKUP(G337,Ref!$C$2:$D$10,2,FALSE)</f>
        <v>#N/A</v>
      </c>
      <c r="Q337" s="72" t="str">
        <f>+IF(ISBLANK(C337)," ",IF(AND(ISBLANK(M337),K337&lt;Ref!$D$1),"Validité expirée",IF(ISBLANK(M337)," ","Ok")))</f>
        <v xml:space="preserve"> </v>
      </c>
      <c r="R337" s="72" t="str">
        <f>+IF(ISBLANK(C337)," ",IF(AND(ISBLANK(M337),ISBLANK(Q337),K337&lt;Ref!$D$1),"Control"," "))</f>
        <v xml:space="preserve"> </v>
      </c>
    </row>
    <row r="338" spans="10:18">
      <c r="J338" s="72"/>
      <c r="P338" s="72" t="e">
        <f>+VLOOKUP(G338,Ref!$C$2:$D$10,2,FALSE)</f>
        <v>#N/A</v>
      </c>
      <c r="Q338" s="72" t="str">
        <f>+IF(ISBLANK(C338)," ",IF(AND(ISBLANK(M338),K338&lt;Ref!$D$1),"Validité expirée",IF(ISBLANK(M338)," ","Ok")))</f>
        <v xml:space="preserve"> </v>
      </c>
      <c r="R338" s="72" t="str">
        <f>+IF(ISBLANK(C338)," ",IF(AND(ISBLANK(M338),ISBLANK(Q338),K338&lt;Ref!$D$1),"Control"," "))</f>
        <v xml:space="preserve"> </v>
      </c>
    </row>
    <row r="339" spans="10:18">
      <c r="J339" s="72"/>
      <c r="P339" s="72" t="e">
        <f>+VLOOKUP(G339,Ref!$C$2:$D$10,2,FALSE)</f>
        <v>#N/A</v>
      </c>
      <c r="Q339" s="72" t="str">
        <f>+IF(ISBLANK(C339)," ",IF(AND(ISBLANK(M339),K339&lt;Ref!$D$1),"Validité expirée",IF(ISBLANK(M339)," ","Ok")))</f>
        <v xml:space="preserve"> </v>
      </c>
      <c r="R339" s="72" t="str">
        <f>+IF(ISBLANK(C339)," ",IF(AND(ISBLANK(M339),ISBLANK(Q339),K339&lt;Ref!$D$1),"Control"," "))</f>
        <v xml:space="preserve"> </v>
      </c>
    </row>
    <row r="340" spans="10:18">
      <c r="J340" s="72"/>
      <c r="P340" s="72" t="e">
        <f>+VLOOKUP(G340,Ref!$C$2:$D$10,2,FALSE)</f>
        <v>#N/A</v>
      </c>
      <c r="Q340" s="72" t="str">
        <f>+IF(ISBLANK(C340)," ",IF(AND(ISBLANK(M340),K340&lt;Ref!$D$1),"Validité expirée",IF(ISBLANK(M340)," ","Ok")))</f>
        <v xml:space="preserve"> </v>
      </c>
      <c r="R340" s="72" t="str">
        <f>+IF(ISBLANK(C340)," ",IF(AND(ISBLANK(M340),ISBLANK(Q340),K340&lt;Ref!$D$1),"Control"," "))</f>
        <v xml:space="preserve"> </v>
      </c>
    </row>
    <row r="341" spans="10:18">
      <c r="J341" s="72"/>
      <c r="P341" s="72" t="e">
        <f>+VLOOKUP(G341,Ref!$C$2:$D$10,2,FALSE)</f>
        <v>#N/A</v>
      </c>
      <c r="Q341" s="72" t="str">
        <f>+IF(ISBLANK(C341)," ",IF(AND(ISBLANK(M341),K341&lt;Ref!$D$1),"Validité expirée",IF(ISBLANK(M341)," ","Ok")))</f>
        <v xml:space="preserve"> </v>
      </c>
      <c r="R341" s="72" t="str">
        <f>+IF(ISBLANK(C341)," ",IF(AND(ISBLANK(M341),ISBLANK(Q341),K341&lt;Ref!$D$1),"Control"," "))</f>
        <v xml:space="preserve"> </v>
      </c>
    </row>
    <row r="342" spans="10:18">
      <c r="J342" s="72"/>
      <c r="P342" s="72" t="e">
        <f>+VLOOKUP(G342,Ref!$C$2:$D$10,2,FALSE)</f>
        <v>#N/A</v>
      </c>
      <c r="Q342" s="72" t="str">
        <f>+IF(ISBLANK(C342)," ",IF(AND(ISBLANK(M342),K342&lt;Ref!$D$1),"Validité expirée",IF(ISBLANK(M342)," ","Ok")))</f>
        <v xml:space="preserve"> </v>
      </c>
      <c r="R342" s="72" t="str">
        <f>+IF(ISBLANK(C342)," ",IF(AND(ISBLANK(M342),ISBLANK(Q342),K342&lt;Ref!$D$1),"Control"," "))</f>
        <v xml:space="preserve"> </v>
      </c>
    </row>
    <row r="343" spans="10:18">
      <c r="J343" s="72"/>
      <c r="P343" s="72" t="e">
        <f>+VLOOKUP(G343,Ref!$C$2:$D$10,2,FALSE)</f>
        <v>#N/A</v>
      </c>
      <c r="Q343" s="72" t="str">
        <f>+IF(ISBLANK(C343)," ",IF(AND(ISBLANK(M343),K343&lt;Ref!$D$1),"Validité expirée",IF(ISBLANK(M343)," ","Ok")))</f>
        <v xml:space="preserve"> </v>
      </c>
      <c r="R343" s="72" t="str">
        <f>+IF(ISBLANK(C343)," ",IF(AND(ISBLANK(M343),ISBLANK(Q343),K343&lt;Ref!$D$1),"Control"," "))</f>
        <v xml:space="preserve"> </v>
      </c>
    </row>
    <row r="344" spans="10:18">
      <c r="J344" s="72"/>
      <c r="P344" s="72" t="e">
        <f>+VLOOKUP(G344,Ref!$C$2:$D$10,2,FALSE)</f>
        <v>#N/A</v>
      </c>
      <c r="Q344" s="72" t="str">
        <f>+IF(ISBLANK(C344)," ",IF(AND(ISBLANK(M344),K344&lt;Ref!$D$1),"Validité expirée",IF(ISBLANK(M344)," ","Ok")))</f>
        <v xml:space="preserve"> </v>
      </c>
      <c r="R344" s="72" t="str">
        <f>+IF(ISBLANK(C344)," ",IF(AND(ISBLANK(M344),ISBLANK(Q344),K344&lt;Ref!$D$1),"Control"," "))</f>
        <v xml:space="preserve"> </v>
      </c>
    </row>
    <row r="345" spans="10:18">
      <c r="J345" s="72"/>
      <c r="P345" s="72" t="e">
        <f>+VLOOKUP(G345,Ref!$C$2:$D$10,2,FALSE)</f>
        <v>#N/A</v>
      </c>
      <c r="Q345" s="72" t="str">
        <f>+IF(ISBLANK(C345)," ",IF(AND(ISBLANK(M345),K345&lt;Ref!$D$1),"Validité expirée",IF(ISBLANK(M345)," ","Ok")))</f>
        <v xml:space="preserve"> </v>
      </c>
      <c r="R345" s="72" t="str">
        <f>+IF(ISBLANK(C345)," ",IF(AND(ISBLANK(M345),ISBLANK(Q345),K345&lt;Ref!$D$1),"Control"," "))</f>
        <v xml:space="preserve"> </v>
      </c>
    </row>
    <row r="346" spans="10:18">
      <c r="J346" s="72"/>
      <c r="P346" s="72" t="e">
        <f>+VLOOKUP(G346,Ref!$C$2:$D$10,2,FALSE)</f>
        <v>#N/A</v>
      </c>
      <c r="Q346" s="72" t="str">
        <f>+IF(ISBLANK(C346)," ",IF(AND(ISBLANK(M346),K346&lt;Ref!$D$1),"Validité expirée",IF(ISBLANK(M346)," ","Ok")))</f>
        <v xml:space="preserve"> </v>
      </c>
      <c r="R346" s="72" t="str">
        <f>+IF(ISBLANK(C346)," ",IF(AND(ISBLANK(M346),ISBLANK(Q346),K346&lt;Ref!$D$1),"Control"," "))</f>
        <v xml:space="preserve"> </v>
      </c>
    </row>
    <row r="347" spans="10:18">
      <c r="J347" s="72"/>
      <c r="P347" s="72" t="e">
        <f>+VLOOKUP(G347,Ref!$C$2:$D$10,2,FALSE)</f>
        <v>#N/A</v>
      </c>
      <c r="Q347" s="72" t="str">
        <f>+IF(ISBLANK(C347)," ",IF(AND(ISBLANK(M347),K347&lt;Ref!$D$1),"Validité expirée",IF(ISBLANK(M347)," ","Ok")))</f>
        <v xml:space="preserve"> </v>
      </c>
      <c r="R347" s="72" t="str">
        <f>+IF(ISBLANK(C347)," ",IF(AND(ISBLANK(M347),ISBLANK(Q347),K347&lt;Ref!$D$1),"Control"," "))</f>
        <v xml:space="preserve"> </v>
      </c>
    </row>
    <row r="348" spans="10:18">
      <c r="J348" s="72"/>
      <c r="P348" s="72" t="e">
        <f>+VLOOKUP(G348,Ref!$C$2:$D$10,2,FALSE)</f>
        <v>#N/A</v>
      </c>
      <c r="Q348" s="72" t="str">
        <f>+IF(ISBLANK(C348)," ",IF(AND(ISBLANK(M348),K348&lt;Ref!$D$1),"Validité expirée",IF(ISBLANK(M348)," ","Ok")))</f>
        <v xml:space="preserve"> </v>
      </c>
      <c r="R348" s="72" t="str">
        <f>+IF(ISBLANK(C348)," ",IF(AND(ISBLANK(M348),ISBLANK(Q348),K348&lt;Ref!$D$1),"Control"," "))</f>
        <v xml:space="preserve"> </v>
      </c>
    </row>
    <row r="349" spans="10:18">
      <c r="J349" s="72"/>
      <c r="P349" s="72" t="e">
        <f>+VLOOKUP(G349,Ref!$C$2:$D$10,2,FALSE)</f>
        <v>#N/A</v>
      </c>
      <c r="Q349" s="72" t="str">
        <f>+IF(ISBLANK(C349)," ",IF(AND(ISBLANK(M349),K349&lt;Ref!$D$1),"Validité expirée",IF(ISBLANK(M349)," ","Ok")))</f>
        <v xml:space="preserve"> </v>
      </c>
      <c r="R349" s="72" t="str">
        <f>+IF(ISBLANK(C349)," ",IF(AND(ISBLANK(M349),ISBLANK(Q349),K349&lt;Ref!$D$1),"Control"," "))</f>
        <v xml:space="preserve"> </v>
      </c>
    </row>
    <row r="350" spans="10:18">
      <c r="J350" s="72"/>
      <c r="P350" s="72" t="e">
        <f>+VLOOKUP(G350,Ref!$C$2:$D$10,2,FALSE)</f>
        <v>#N/A</v>
      </c>
      <c r="Q350" s="72" t="str">
        <f>+IF(ISBLANK(C350)," ",IF(AND(ISBLANK(M350),K350&lt;Ref!$D$1),"Validité expirée",IF(ISBLANK(M350)," ","Ok")))</f>
        <v xml:space="preserve"> </v>
      </c>
      <c r="R350" s="72" t="str">
        <f>+IF(ISBLANK(C350)," ",IF(AND(ISBLANK(M350),ISBLANK(Q350),K350&lt;Ref!$D$1),"Control"," "))</f>
        <v xml:space="preserve"> </v>
      </c>
    </row>
    <row r="351" spans="10:18">
      <c r="J351" s="72"/>
      <c r="P351" s="72" t="e">
        <f>+VLOOKUP(G351,Ref!$C$2:$D$10,2,FALSE)</f>
        <v>#N/A</v>
      </c>
      <c r="Q351" s="72" t="str">
        <f>+IF(ISBLANK(C351)," ",IF(AND(ISBLANK(M351),K351&lt;Ref!$D$1),"Validité expirée",IF(ISBLANK(M351)," ","Ok")))</f>
        <v xml:space="preserve"> </v>
      </c>
      <c r="R351" s="72" t="str">
        <f>+IF(ISBLANK(C351)," ",IF(AND(ISBLANK(M351),ISBLANK(Q351),K351&lt;Ref!$D$1),"Control"," "))</f>
        <v xml:space="preserve"> </v>
      </c>
    </row>
    <row r="352" spans="10:18">
      <c r="J352" s="72"/>
      <c r="P352" s="72" t="e">
        <f>+VLOOKUP(G352,Ref!$C$2:$D$10,2,FALSE)</f>
        <v>#N/A</v>
      </c>
      <c r="Q352" s="72" t="str">
        <f>+IF(ISBLANK(C352)," ",IF(AND(ISBLANK(M352),K352&lt;Ref!$D$1),"Validité expirée",IF(ISBLANK(M352)," ","Ok")))</f>
        <v xml:space="preserve"> </v>
      </c>
      <c r="R352" s="72" t="str">
        <f>+IF(ISBLANK(C352)," ",IF(AND(ISBLANK(M352),ISBLANK(Q352),K352&lt;Ref!$D$1),"Control"," "))</f>
        <v xml:space="preserve"> </v>
      </c>
    </row>
    <row r="353" spans="10:18">
      <c r="J353" s="72"/>
      <c r="P353" s="72" t="e">
        <f>+VLOOKUP(G353,Ref!$C$2:$D$10,2,FALSE)</f>
        <v>#N/A</v>
      </c>
      <c r="Q353" s="72" t="str">
        <f>+IF(ISBLANK(C353)," ",IF(AND(ISBLANK(M353),K353&lt;Ref!$D$1),"Validité expirée",IF(ISBLANK(M353)," ","Ok")))</f>
        <v xml:space="preserve"> </v>
      </c>
      <c r="R353" s="72" t="str">
        <f>+IF(ISBLANK(C353)," ",IF(AND(ISBLANK(M353),ISBLANK(Q353),K353&lt;Ref!$D$1),"Control"," "))</f>
        <v xml:space="preserve"> </v>
      </c>
    </row>
    <row r="354" spans="10:18">
      <c r="J354" s="72"/>
      <c r="P354" s="72" t="e">
        <f>+VLOOKUP(G354,Ref!$C$2:$D$10,2,FALSE)</f>
        <v>#N/A</v>
      </c>
      <c r="Q354" s="72" t="str">
        <f>+IF(ISBLANK(C354)," ",IF(AND(ISBLANK(M354),K354&lt;Ref!$D$1),"Validité expirée",IF(ISBLANK(M354)," ","Ok")))</f>
        <v xml:space="preserve"> </v>
      </c>
      <c r="R354" s="72" t="str">
        <f>+IF(ISBLANK(C354)," ",IF(AND(ISBLANK(M354),ISBLANK(Q354),K354&lt;Ref!$D$1),"Control"," "))</f>
        <v xml:space="preserve"> </v>
      </c>
    </row>
    <row r="355" spans="10:18">
      <c r="J355" s="72"/>
      <c r="P355" s="72" t="e">
        <f>+VLOOKUP(G355,Ref!$C$2:$D$10,2,FALSE)</f>
        <v>#N/A</v>
      </c>
      <c r="Q355" s="72" t="str">
        <f>+IF(ISBLANK(C355)," ",IF(AND(ISBLANK(M355),K355&lt;Ref!$D$1),"Validité expirée",IF(ISBLANK(M355)," ","Ok")))</f>
        <v xml:space="preserve"> </v>
      </c>
      <c r="R355" s="72" t="str">
        <f>+IF(ISBLANK(C355)," ",IF(AND(ISBLANK(M355),ISBLANK(Q355),K355&lt;Ref!$D$1),"Control"," "))</f>
        <v xml:space="preserve"> </v>
      </c>
    </row>
    <row r="356" spans="10:18">
      <c r="J356" s="72"/>
      <c r="P356" s="72" t="e">
        <f>+VLOOKUP(G356,Ref!$C$2:$D$10,2,FALSE)</f>
        <v>#N/A</v>
      </c>
      <c r="Q356" s="72" t="str">
        <f>+IF(ISBLANK(C356)," ",IF(AND(ISBLANK(M356),K356&lt;Ref!$D$1),"Validité expirée",IF(ISBLANK(M356)," ","Ok")))</f>
        <v xml:space="preserve"> </v>
      </c>
      <c r="R356" s="72" t="str">
        <f>+IF(ISBLANK(C356)," ",IF(AND(ISBLANK(M356),ISBLANK(Q356),K356&lt;Ref!$D$1),"Control"," "))</f>
        <v xml:space="preserve"> </v>
      </c>
    </row>
    <row r="357" spans="10:18">
      <c r="J357" s="72"/>
      <c r="P357" s="72" t="e">
        <f>+VLOOKUP(G357,Ref!$C$2:$D$10,2,FALSE)</f>
        <v>#N/A</v>
      </c>
      <c r="Q357" s="72" t="str">
        <f>+IF(ISBLANK(C357)," ",IF(AND(ISBLANK(M357),K357&lt;Ref!$D$1),"Validité expirée",IF(ISBLANK(M357)," ","Ok")))</f>
        <v xml:space="preserve"> </v>
      </c>
      <c r="R357" s="72" t="str">
        <f>+IF(ISBLANK(C357)," ",IF(AND(ISBLANK(M357),ISBLANK(Q357),K357&lt;Ref!$D$1),"Control"," "))</f>
        <v xml:space="preserve"> </v>
      </c>
    </row>
    <row r="358" spans="10:18">
      <c r="J358" s="72"/>
      <c r="P358" s="72" t="e">
        <f>+VLOOKUP(G358,Ref!$C$2:$D$10,2,FALSE)</f>
        <v>#N/A</v>
      </c>
      <c r="Q358" s="72" t="str">
        <f>+IF(ISBLANK(C358)," ",IF(AND(ISBLANK(M358),K358&lt;Ref!$D$1),"Validité expirée",IF(ISBLANK(M358)," ","Ok")))</f>
        <v xml:space="preserve"> </v>
      </c>
      <c r="R358" s="72" t="str">
        <f>+IF(ISBLANK(C358)," ",IF(AND(ISBLANK(M358),ISBLANK(Q358),K358&lt;Ref!$D$1),"Control"," "))</f>
        <v xml:space="preserve"> </v>
      </c>
    </row>
    <row r="359" spans="10:18">
      <c r="J359" s="72"/>
      <c r="P359" s="72" t="e">
        <f>+VLOOKUP(G359,Ref!$C$2:$D$10,2,FALSE)</f>
        <v>#N/A</v>
      </c>
      <c r="Q359" s="72" t="str">
        <f>+IF(ISBLANK(C359)," ",IF(AND(ISBLANK(M359),K359&lt;Ref!$D$1),"Validité expirée",IF(ISBLANK(M359)," ","Ok")))</f>
        <v xml:space="preserve"> </v>
      </c>
      <c r="R359" s="72" t="str">
        <f>+IF(ISBLANK(C359)," ",IF(AND(ISBLANK(M359),ISBLANK(Q359),K359&lt;Ref!$D$1),"Control"," "))</f>
        <v xml:space="preserve"> </v>
      </c>
    </row>
    <row r="360" spans="10:18">
      <c r="J360" s="72"/>
      <c r="P360" s="72" t="e">
        <f>+VLOOKUP(G360,Ref!$C$2:$D$10,2,FALSE)</f>
        <v>#N/A</v>
      </c>
      <c r="Q360" s="72" t="str">
        <f>+IF(ISBLANK(C360)," ",IF(AND(ISBLANK(M360),K360&lt;Ref!$D$1),"Validité expirée",IF(ISBLANK(M360)," ","Ok")))</f>
        <v xml:space="preserve"> </v>
      </c>
      <c r="R360" s="72" t="str">
        <f>+IF(ISBLANK(C360)," ",IF(AND(ISBLANK(M360),ISBLANK(Q360),K360&lt;Ref!$D$1),"Control"," "))</f>
        <v xml:space="preserve"> </v>
      </c>
    </row>
    <row r="361" spans="10:18">
      <c r="J361" s="72"/>
      <c r="P361" s="72" t="e">
        <f>+VLOOKUP(G361,Ref!$C$2:$D$10,2,FALSE)</f>
        <v>#N/A</v>
      </c>
      <c r="Q361" s="72" t="str">
        <f>+IF(ISBLANK(C361)," ",IF(AND(ISBLANK(M361),K361&lt;Ref!$D$1),"Validité expirée",IF(ISBLANK(M361)," ","Ok")))</f>
        <v xml:space="preserve"> </v>
      </c>
      <c r="R361" s="72" t="str">
        <f>+IF(ISBLANK(C361)," ",IF(AND(ISBLANK(M361),ISBLANK(Q361),K361&lt;Ref!$D$1),"Control"," "))</f>
        <v xml:space="preserve"> </v>
      </c>
    </row>
    <row r="362" spans="10:18">
      <c r="J362" s="72"/>
      <c r="P362" s="72" t="e">
        <f>+VLOOKUP(G362,Ref!$C$2:$D$10,2,FALSE)</f>
        <v>#N/A</v>
      </c>
      <c r="Q362" s="72" t="str">
        <f>+IF(ISBLANK(C362)," ",IF(AND(ISBLANK(M362),K362&lt;Ref!$D$1),"Validité expirée",IF(ISBLANK(M362)," ","Ok")))</f>
        <v xml:space="preserve"> </v>
      </c>
      <c r="R362" s="72" t="str">
        <f>+IF(ISBLANK(C362)," ",IF(AND(ISBLANK(M362),ISBLANK(Q362),K362&lt;Ref!$D$1),"Control"," "))</f>
        <v xml:space="preserve"> </v>
      </c>
    </row>
    <row r="363" spans="10:18">
      <c r="J363" s="72"/>
      <c r="P363" s="72" t="e">
        <f>+VLOOKUP(G363,Ref!$C$2:$D$10,2,FALSE)</f>
        <v>#N/A</v>
      </c>
      <c r="Q363" s="72" t="str">
        <f>+IF(ISBLANK(C363)," ",IF(AND(ISBLANK(M363),K363&lt;Ref!$D$1),"Validité expirée",IF(ISBLANK(M363)," ","Ok")))</f>
        <v xml:space="preserve"> </v>
      </c>
      <c r="R363" s="72" t="str">
        <f>+IF(ISBLANK(C363)," ",IF(AND(ISBLANK(M363),ISBLANK(Q363),K363&lt;Ref!$D$1),"Control"," "))</f>
        <v xml:space="preserve"> </v>
      </c>
    </row>
    <row r="364" spans="10:18">
      <c r="J364" s="72"/>
      <c r="P364" s="72" t="e">
        <f>+VLOOKUP(G364,Ref!$C$2:$D$10,2,FALSE)</f>
        <v>#N/A</v>
      </c>
      <c r="Q364" s="72" t="str">
        <f>+IF(ISBLANK(C364)," ",IF(AND(ISBLANK(M364),K364&lt;Ref!$D$1),"Validité expirée",IF(ISBLANK(M364)," ","Ok")))</f>
        <v xml:space="preserve"> </v>
      </c>
      <c r="R364" s="72" t="str">
        <f>+IF(ISBLANK(C364)," ",IF(AND(ISBLANK(M364),ISBLANK(Q364),K364&lt;Ref!$D$1),"Control"," "))</f>
        <v xml:space="preserve"> </v>
      </c>
    </row>
    <row r="365" spans="10:18">
      <c r="J365" s="72"/>
      <c r="P365" s="72" t="e">
        <f>+VLOOKUP(G365,Ref!$C$2:$D$10,2,FALSE)</f>
        <v>#N/A</v>
      </c>
      <c r="Q365" s="72" t="str">
        <f>+IF(ISBLANK(C365)," ",IF(AND(ISBLANK(M365),K365&lt;Ref!$D$1),"Validité expirée",IF(ISBLANK(M365)," ","Ok")))</f>
        <v xml:space="preserve"> </v>
      </c>
      <c r="R365" s="72" t="str">
        <f>+IF(ISBLANK(C365)," ",IF(AND(ISBLANK(M365),ISBLANK(Q365),K365&lt;Ref!$D$1),"Control"," "))</f>
        <v xml:space="preserve"> </v>
      </c>
    </row>
    <row r="366" spans="10:18">
      <c r="J366" s="72"/>
      <c r="P366" s="72" t="e">
        <f>+VLOOKUP(G366,Ref!$C$2:$D$10,2,FALSE)</f>
        <v>#N/A</v>
      </c>
      <c r="Q366" s="72" t="str">
        <f>+IF(ISBLANK(C366)," ",IF(AND(ISBLANK(M366),K366&lt;Ref!$D$1),"Validité expirée",IF(ISBLANK(M366)," ","Ok")))</f>
        <v xml:space="preserve"> </v>
      </c>
      <c r="R366" s="72" t="str">
        <f>+IF(ISBLANK(C366)," ",IF(AND(ISBLANK(M366),ISBLANK(Q366),K366&lt;Ref!$D$1),"Control"," "))</f>
        <v xml:space="preserve"> </v>
      </c>
    </row>
    <row r="367" spans="10:18">
      <c r="J367" s="72"/>
      <c r="P367" s="72" t="e">
        <f>+VLOOKUP(G367,Ref!$C$2:$D$10,2,FALSE)</f>
        <v>#N/A</v>
      </c>
      <c r="Q367" s="72" t="str">
        <f>+IF(ISBLANK(C367)," ",IF(AND(ISBLANK(M367),K367&lt;Ref!$D$1),"Validité expirée",IF(ISBLANK(M367)," ","Ok")))</f>
        <v xml:space="preserve"> </v>
      </c>
      <c r="R367" s="72" t="str">
        <f>+IF(ISBLANK(C367)," ",IF(AND(ISBLANK(M367),ISBLANK(Q367),K367&lt;Ref!$D$1),"Control"," "))</f>
        <v xml:space="preserve"> </v>
      </c>
    </row>
    <row r="368" spans="10:18">
      <c r="J368" s="72"/>
      <c r="P368" s="72" t="e">
        <f>+VLOOKUP(G368,Ref!$C$2:$D$10,2,FALSE)</f>
        <v>#N/A</v>
      </c>
      <c r="Q368" s="72" t="str">
        <f>+IF(ISBLANK(C368)," ",IF(AND(ISBLANK(M368),K368&lt;Ref!$D$1),"Validité expirée",IF(ISBLANK(M368)," ","Ok")))</f>
        <v xml:space="preserve"> </v>
      </c>
      <c r="R368" s="72" t="str">
        <f>+IF(ISBLANK(C368)," ",IF(AND(ISBLANK(M368),ISBLANK(Q368),K368&lt;Ref!$D$1),"Control"," "))</f>
        <v xml:space="preserve"> </v>
      </c>
    </row>
    <row r="369" spans="10:18">
      <c r="J369" s="72"/>
      <c r="P369" s="72" t="e">
        <f>+VLOOKUP(G369,Ref!$C$2:$D$10,2,FALSE)</f>
        <v>#N/A</v>
      </c>
      <c r="Q369" s="72" t="str">
        <f>+IF(ISBLANK(C369)," ",IF(AND(ISBLANK(M369),K369&lt;Ref!$D$1),"Validité expirée",IF(ISBLANK(M369)," ","Ok")))</f>
        <v xml:space="preserve"> </v>
      </c>
      <c r="R369" s="72" t="str">
        <f>+IF(ISBLANK(C369)," ",IF(AND(ISBLANK(M369),ISBLANK(Q369),K369&lt;Ref!$D$1),"Control"," "))</f>
        <v xml:space="preserve"> </v>
      </c>
    </row>
    <row r="370" spans="10:18">
      <c r="J370" s="72"/>
      <c r="P370" s="72" t="e">
        <f>+VLOOKUP(G370,Ref!$C$2:$D$10,2,FALSE)</f>
        <v>#N/A</v>
      </c>
      <c r="Q370" s="72" t="str">
        <f>+IF(ISBLANK(C370)," ",IF(AND(ISBLANK(M370),K370&lt;Ref!$D$1),"Validité expirée",IF(ISBLANK(M370)," ","Ok")))</f>
        <v xml:space="preserve"> </v>
      </c>
      <c r="R370" s="72" t="str">
        <f>+IF(ISBLANK(C370)," ",IF(AND(ISBLANK(M370),ISBLANK(Q370),K370&lt;Ref!$D$1),"Control"," "))</f>
        <v xml:space="preserve"> </v>
      </c>
    </row>
    <row r="371" spans="10:18">
      <c r="J371" s="72"/>
      <c r="P371" s="72" t="e">
        <f>+VLOOKUP(G371,Ref!$C$2:$D$10,2,FALSE)</f>
        <v>#N/A</v>
      </c>
      <c r="Q371" s="72" t="str">
        <f>+IF(ISBLANK(C371)," ",IF(AND(ISBLANK(M371),K371&lt;Ref!$D$1),"Validité expirée",IF(ISBLANK(M371)," ","Ok")))</f>
        <v xml:space="preserve"> </v>
      </c>
      <c r="R371" s="72" t="str">
        <f>+IF(ISBLANK(C371)," ",IF(AND(ISBLANK(M371),ISBLANK(Q371),K371&lt;Ref!$D$1),"Control"," "))</f>
        <v xml:space="preserve"> </v>
      </c>
    </row>
    <row r="372" spans="10:18">
      <c r="J372" s="72"/>
      <c r="P372" s="72" t="e">
        <f>+VLOOKUP(G372,Ref!$C$2:$D$10,2,FALSE)</f>
        <v>#N/A</v>
      </c>
      <c r="Q372" s="72" t="str">
        <f>+IF(ISBLANK(C372)," ",IF(AND(ISBLANK(M372),K372&lt;Ref!$D$1),"Validité expirée",IF(ISBLANK(M372)," ","Ok")))</f>
        <v xml:space="preserve"> </v>
      </c>
      <c r="R372" s="72" t="str">
        <f>+IF(ISBLANK(C372)," ",IF(AND(ISBLANK(M372),ISBLANK(Q372),K372&lt;Ref!$D$1),"Control"," "))</f>
        <v xml:space="preserve"> </v>
      </c>
    </row>
    <row r="373" spans="10:18">
      <c r="J373" s="72"/>
      <c r="P373" s="72" t="e">
        <f>+VLOOKUP(G373,Ref!$C$2:$D$10,2,FALSE)</f>
        <v>#N/A</v>
      </c>
      <c r="Q373" s="72" t="str">
        <f>+IF(ISBLANK(C373)," ",IF(AND(ISBLANK(M373),K373&lt;Ref!$D$1),"Validité expirée",IF(ISBLANK(M373)," ","Ok")))</f>
        <v xml:space="preserve"> </v>
      </c>
      <c r="R373" s="72" t="str">
        <f>+IF(ISBLANK(C373)," ",IF(AND(ISBLANK(M373),ISBLANK(Q373),K373&lt;Ref!$D$1),"Control"," "))</f>
        <v xml:space="preserve"> </v>
      </c>
    </row>
    <row r="374" spans="10:18">
      <c r="J374" s="72"/>
      <c r="P374" s="72" t="e">
        <f>+VLOOKUP(G374,Ref!$C$2:$D$10,2,FALSE)</f>
        <v>#N/A</v>
      </c>
      <c r="Q374" s="72" t="str">
        <f>+IF(ISBLANK(C374)," ",IF(AND(ISBLANK(M374),K374&lt;Ref!$D$1),"Validité expirée",IF(ISBLANK(M374)," ","Ok")))</f>
        <v xml:space="preserve"> </v>
      </c>
      <c r="R374" s="72" t="str">
        <f>+IF(ISBLANK(C374)," ",IF(AND(ISBLANK(M374),ISBLANK(Q374),K374&lt;Ref!$D$1),"Control"," "))</f>
        <v xml:space="preserve"> </v>
      </c>
    </row>
    <row r="375" spans="10:18">
      <c r="J375" s="72"/>
      <c r="P375" s="72" t="e">
        <f>+VLOOKUP(G375,Ref!$C$2:$D$10,2,FALSE)</f>
        <v>#N/A</v>
      </c>
      <c r="Q375" s="72" t="str">
        <f>+IF(ISBLANK(C375)," ",IF(AND(ISBLANK(M375),K375&lt;Ref!$D$1),"Validité expirée",IF(ISBLANK(M375)," ","Ok")))</f>
        <v xml:space="preserve"> </v>
      </c>
      <c r="R375" s="72" t="str">
        <f>+IF(ISBLANK(C375)," ",IF(AND(ISBLANK(M375),ISBLANK(Q375),K375&lt;Ref!$D$1),"Control"," "))</f>
        <v xml:space="preserve"> </v>
      </c>
    </row>
    <row r="376" spans="10:18">
      <c r="J376" s="72"/>
      <c r="P376" s="72" t="e">
        <f>+VLOOKUP(G376,Ref!$C$2:$D$10,2,FALSE)</f>
        <v>#N/A</v>
      </c>
      <c r="Q376" s="72" t="str">
        <f>+IF(ISBLANK(C376)," ",IF(AND(ISBLANK(M376),K376&lt;Ref!$D$1),"Validité expirée",IF(ISBLANK(M376)," ","Ok")))</f>
        <v xml:space="preserve"> </v>
      </c>
      <c r="R376" s="72" t="str">
        <f>+IF(ISBLANK(C376)," ",IF(AND(ISBLANK(M376),ISBLANK(Q376),K376&lt;Ref!$D$1),"Control"," "))</f>
        <v xml:space="preserve"> </v>
      </c>
    </row>
    <row r="377" spans="10:18">
      <c r="J377" s="72"/>
      <c r="P377" s="72" t="e">
        <f>+VLOOKUP(G377,Ref!$C$2:$D$10,2,FALSE)</f>
        <v>#N/A</v>
      </c>
      <c r="Q377" s="72" t="str">
        <f>+IF(ISBLANK(C377)," ",IF(AND(ISBLANK(M377),K377&lt;Ref!$D$1),"Validité expirée",IF(ISBLANK(M377)," ","Ok")))</f>
        <v xml:space="preserve"> </v>
      </c>
      <c r="R377" s="72" t="str">
        <f>+IF(ISBLANK(C377)," ",IF(AND(ISBLANK(M377),ISBLANK(Q377),K377&lt;Ref!$D$1),"Control"," "))</f>
        <v xml:space="preserve"> </v>
      </c>
    </row>
    <row r="378" spans="10:18">
      <c r="J378" s="72"/>
      <c r="P378" s="72" t="e">
        <f>+VLOOKUP(G378,Ref!$C$2:$D$10,2,FALSE)</f>
        <v>#N/A</v>
      </c>
      <c r="Q378" s="72" t="str">
        <f>+IF(ISBLANK(C378)," ",IF(AND(ISBLANK(M378),K378&lt;Ref!$D$1),"Validité expirée",IF(ISBLANK(M378)," ","Ok")))</f>
        <v xml:space="preserve"> </v>
      </c>
      <c r="R378" s="72" t="str">
        <f>+IF(ISBLANK(C378)," ",IF(AND(ISBLANK(M378),ISBLANK(Q378),K378&lt;Ref!$D$1),"Control"," "))</f>
        <v xml:space="preserve"> </v>
      </c>
    </row>
    <row r="379" spans="10:18">
      <c r="J379" s="72"/>
      <c r="P379" s="72" t="e">
        <f>+VLOOKUP(G379,Ref!$C$2:$D$10,2,FALSE)</f>
        <v>#N/A</v>
      </c>
      <c r="Q379" s="72" t="str">
        <f>+IF(ISBLANK(C379)," ",IF(AND(ISBLANK(M379),K379&lt;Ref!$D$1),"Validité expirée",IF(ISBLANK(M379)," ","Ok")))</f>
        <v xml:space="preserve"> </v>
      </c>
      <c r="R379" s="72" t="str">
        <f>+IF(ISBLANK(C379)," ",IF(AND(ISBLANK(M379),ISBLANK(Q379),K379&lt;Ref!$D$1),"Control"," "))</f>
        <v xml:space="preserve"> </v>
      </c>
    </row>
    <row r="380" spans="10:18">
      <c r="J380" s="72"/>
      <c r="P380" s="72" t="e">
        <f>+VLOOKUP(G380,Ref!$C$2:$D$10,2,FALSE)</f>
        <v>#N/A</v>
      </c>
      <c r="Q380" s="72" t="str">
        <f>+IF(ISBLANK(C380)," ",IF(AND(ISBLANK(M380),K380&lt;Ref!$D$1),"Validité expirée",IF(ISBLANK(M380)," ","Ok")))</f>
        <v xml:space="preserve"> </v>
      </c>
      <c r="R380" s="72" t="str">
        <f>+IF(ISBLANK(C380)," ",IF(AND(ISBLANK(M380),ISBLANK(Q380),K380&lt;Ref!$D$1),"Control"," "))</f>
        <v xml:space="preserve"> </v>
      </c>
    </row>
    <row r="381" spans="10:18">
      <c r="J381" s="72"/>
      <c r="P381" s="72" t="e">
        <f>+VLOOKUP(G381,Ref!$C$2:$D$10,2,FALSE)</f>
        <v>#N/A</v>
      </c>
      <c r="Q381" s="72" t="str">
        <f>+IF(ISBLANK(C381)," ",IF(AND(ISBLANK(M381),K381&lt;Ref!$D$1),"Validité expirée",IF(ISBLANK(M381)," ","Ok")))</f>
        <v xml:space="preserve"> </v>
      </c>
      <c r="R381" s="72" t="str">
        <f>+IF(ISBLANK(C381)," ",IF(AND(ISBLANK(M381),ISBLANK(Q381),K381&lt;Ref!$D$1),"Control"," "))</f>
        <v xml:space="preserve"> </v>
      </c>
    </row>
    <row r="382" spans="10:18">
      <c r="J382" s="72"/>
      <c r="P382" s="72" t="e">
        <f>+VLOOKUP(G382,Ref!$C$2:$D$10,2,FALSE)</f>
        <v>#N/A</v>
      </c>
      <c r="Q382" s="72" t="str">
        <f>+IF(ISBLANK(C382)," ",IF(AND(ISBLANK(M382),K382&lt;Ref!$D$1),"Validité expirée",IF(ISBLANK(M382)," ","Ok")))</f>
        <v xml:space="preserve"> </v>
      </c>
      <c r="R382" s="72" t="str">
        <f>+IF(ISBLANK(C382)," ",IF(AND(ISBLANK(M382),ISBLANK(Q382),K382&lt;Ref!$D$1),"Control"," "))</f>
        <v xml:space="preserve"> </v>
      </c>
    </row>
    <row r="383" spans="10:18">
      <c r="J383" s="72"/>
      <c r="P383" s="72" t="e">
        <f>+VLOOKUP(G383,Ref!$C$2:$D$10,2,FALSE)</f>
        <v>#N/A</v>
      </c>
      <c r="Q383" s="72" t="str">
        <f>+IF(ISBLANK(C383)," ",IF(AND(ISBLANK(M383),K383&lt;Ref!$D$1),"Validité expirée",IF(ISBLANK(M383)," ","Ok")))</f>
        <v xml:space="preserve"> </v>
      </c>
      <c r="R383" s="72" t="str">
        <f>+IF(ISBLANK(C383)," ",IF(AND(ISBLANK(M383),ISBLANK(Q383),K383&lt;Ref!$D$1),"Control"," "))</f>
        <v xml:space="preserve"> </v>
      </c>
    </row>
    <row r="384" spans="10:18">
      <c r="J384" s="72"/>
      <c r="P384" s="72" t="e">
        <f>+VLOOKUP(G384,Ref!$C$2:$D$10,2,FALSE)</f>
        <v>#N/A</v>
      </c>
      <c r="Q384" s="72" t="str">
        <f>+IF(ISBLANK(C384)," ",IF(AND(ISBLANK(M384),K384&lt;Ref!$D$1),"Validité expirée",IF(ISBLANK(M384)," ","Ok")))</f>
        <v xml:space="preserve"> </v>
      </c>
      <c r="R384" s="72" t="str">
        <f>+IF(ISBLANK(C384)," ",IF(AND(ISBLANK(M384),ISBLANK(Q384),K384&lt;Ref!$D$1),"Control"," "))</f>
        <v xml:space="preserve"> </v>
      </c>
    </row>
    <row r="385" spans="10:18">
      <c r="J385" s="72"/>
      <c r="P385" s="72" t="e">
        <f>+VLOOKUP(G385,Ref!$C$2:$D$10,2,FALSE)</f>
        <v>#N/A</v>
      </c>
      <c r="Q385" s="72" t="str">
        <f>+IF(ISBLANK(C385)," ",IF(AND(ISBLANK(M385),K385&lt;Ref!$D$1),"Validité expirée",IF(ISBLANK(M385)," ","Ok")))</f>
        <v xml:space="preserve"> </v>
      </c>
      <c r="R385" s="72" t="str">
        <f>+IF(ISBLANK(C385)," ",IF(AND(ISBLANK(M385),ISBLANK(Q385),K385&lt;Ref!$D$1),"Control"," "))</f>
        <v xml:space="preserve"> </v>
      </c>
    </row>
    <row r="386" spans="10:18">
      <c r="J386" s="72"/>
      <c r="P386" s="72" t="e">
        <f>+VLOOKUP(G386,Ref!$C$2:$D$10,2,FALSE)</f>
        <v>#N/A</v>
      </c>
      <c r="Q386" s="72" t="str">
        <f>+IF(ISBLANK(C386)," ",IF(AND(ISBLANK(M386),K386&lt;Ref!$D$1),"Validité expirée",IF(ISBLANK(M386)," ","Ok")))</f>
        <v xml:space="preserve"> </v>
      </c>
      <c r="R386" s="72" t="str">
        <f>+IF(ISBLANK(C386)," ",IF(AND(ISBLANK(M386),ISBLANK(Q386),K386&lt;Ref!$D$1),"Control"," "))</f>
        <v xml:space="preserve"> </v>
      </c>
    </row>
    <row r="387" spans="10:18">
      <c r="J387" s="72"/>
      <c r="P387" s="72" t="e">
        <f>+VLOOKUP(G387,Ref!$C$2:$D$10,2,FALSE)</f>
        <v>#N/A</v>
      </c>
      <c r="Q387" s="72" t="str">
        <f>+IF(ISBLANK(C387)," ",IF(AND(ISBLANK(M387),K387&lt;Ref!$D$1),"Validité expirée",IF(ISBLANK(M387)," ","Ok")))</f>
        <v xml:space="preserve"> </v>
      </c>
      <c r="R387" s="72" t="str">
        <f>+IF(ISBLANK(C387)," ",IF(AND(ISBLANK(M387),ISBLANK(Q387),K387&lt;Ref!$D$1),"Control"," "))</f>
        <v xml:space="preserve"> </v>
      </c>
    </row>
    <row r="388" spans="10:18">
      <c r="J388" s="72"/>
      <c r="P388" s="72" t="e">
        <f>+VLOOKUP(G388,Ref!$C$2:$D$10,2,FALSE)</f>
        <v>#N/A</v>
      </c>
      <c r="Q388" s="72" t="str">
        <f>+IF(ISBLANK(C388)," ",IF(AND(ISBLANK(M388),K388&lt;Ref!$D$1),"Validité expirée",IF(ISBLANK(M388)," ","Ok")))</f>
        <v xml:space="preserve"> </v>
      </c>
      <c r="R388" s="72" t="str">
        <f>+IF(ISBLANK(C388)," ",IF(AND(ISBLANK(M388),ISBLANK(Q388),K388&lt;Ref!$D$1),"Control"," "))</f>
        <v xml:space="preserve"> </v>
      </c>
    </row>
    <row r="389" spans="10:18">
      <c r="J389" s="72"/>
      <c r="P389" s="72" t="e">
        <f>+VLOOKUP(G389,Ref!$C$2:$D$10,2,FALSE)</f>
        <v>#N/A</v>
      </c>
      <c r="Q389" s="72" t="str">
        <f>+IF(ISBLANK(C389)," ",IF(AND(ISBLANK(M389),K389&lt;Ref!$D$1),"Validité expirée",IF(ISBLANK(M389)," ","Ok")))</f>
        <v xml:space="preserve"> </v>
      </c>
      <c r="R389" s="72" t="str">
        <f>+IF(ISBLANK(C389)," ",IF(AND(ISBLANK(M389),ISBLANK(Q389),K389&lt;Ref!$D$1),"Control"," "))</f>
        <v xml:space="preserve"> </v>
      </c>
    </row>
    <row r="390" spans="10:18">
      <c r="J390" s="72"/>
      <c r="P390" s="72" t="e">
        <f>+VLOOKUP(G390,Ref!$C$2:$D$10,2,FALSE)</f>
        <v>#N/A</v>
      </c>
      <c r="Q390" s="72" t="str">
        <f>+IF(ISBLANK(C390)," ",IF(AND(ISBLANK(M390),K390&lt;Ref!$D$1),"Validité expirée",IF(ISBLANK(M390)," ","Ok")))</f>
        <v xml:space="preserve"> </v>
      </c>
      <c r="R390" s="72" t="str">
        <f>+IF(ISBLANK(C390)," ",IF(AND(ISBLANK(M390),ISBLANK(Q390),K390&lt;Ref!$D$1),"Control"," "))</f>
        <v xml:space="preserve"> </v>
      </c>
    </row>
    <row r="391" spans="10:18">
      <c r="J391" s="72"/>
      <c r="P391" s="72" t="e">
        <f>+VLOOKUP(G391,Ref!$C$2:$D$10,2,FALSE)</f>
        <v>#N/A</v>
      </c>
      <c r="Q391" s="72" t="str">
        <f>+IF(ISBLANK(C391)," ",IF(AND(ISBLANK(M391),K391&lt;Ref!$D$1),"Validité expirée",IF(ISBLANK(M391)," ","Ok")))</f>
        <v xml:space="preserve"> </v>
      </c>
      <c r="R391" s="72" t="str">
        <f>+IF(ISBLANK(C391)," ",IF(AND(ISBLANK(M391),ISBLANK(Q391),K391&lt;Ref!$D$1),"Control"," "))</f>
        <v xml:space="preserve"> </v>
      </c>
    </row>
    <row r="392" spans="10:18">
      <c r="J392" s="72"/>
      <c r="P392" s="72" t="e">
        <f>+VLOOKUP(G392,Ref!$C$2:$D$10,2,FALSE)</f>
        <v>#N/A</v>
      </c>
      <c r="Q392" s="72" t="str">
        <f>+IF(ISBLANK(C392)," ",IF(AND(ISBLANK(M392),K392&lt;Ref!$D$1),"Validité expirée",IF(ISBLANK(M392)," ","Ok")))</f>
        <v xml:space="preserve"> </v>
      </c>
      <c r="R392" s="72" t="str">
        <f>+IF(ISBLANK(C392)," ",IF(AND(ISBLANK(M392),ISBLANK(Q392),K392&lt;Ref!$D$1),"Control"," "))</f>
        <v xml:space="preserve"> </v>
      </c>
    </row>
    <row r="393" spans="10:18">
      <c r="J393" s="72"/>
      <c r="P393" s="72" t="e">
        <f>+VLOOKUP(G393,Ref!$C$2:$D$10,2,FALSE)</f>
        <v>#N/A</v>
      </c>
      <c r="Q393" s="72" t="str">
        <f>+IF(ISBLANK(C393)," ",IF(AND(ISBLANK(M393),K393&lt;Ref!$D$1),"Validité expirée",IF(ISBLANK(M393)," ","Ok")))</f>
        <v xml:space="preserve"> </v>
      </c>
      <c r="R393" s="72" t="str">
        <f>+IF(ISBLANK(C393)," ",IF(AND(ISBLANK(M393),ISBLANK(Q393),K393&lt;Ref!$D$1),"Control"," "))</f>
        <v xml:space="preserve"> </v>
      </c>
    </row>
    <row r="394" spans="10:18">
      <c r="J394" s="72"/>
      <c r="P394" s="72" t="e">
        <f>+VLOOKUP(G394,Ref!$C$2:$D$10,2,FALSE)</f>
        <v>#N/A</v>
      </c>
      <c r="Q394" s="72" t="str">
        <f>+IF(ISBLANK(C394)," ",IF(AND(ISBLANK(M394),K394&lt;Ref!$D$1),"Validité expirée",IF(ISBLANK(M394)," ","Ok")))</f>
        <v xml:space="preserve"> </v>
      </c>
      <c r="R394" s="72" t="str">
        <f>+IF(ISBLANK(C394)," ",IF(AND(ISBLANK(M394),ISBLANK(Q394),K394&lt;Ref!$D$1),"Control"," "))</f>
        <v xml:space="preserve"> </v>
      </c>
    </row>
    <row r="395" spans="10:18">
      <c r="J395" s="72"/>
      <c r="P395" s="72" t="e">
        <f>+VLOOKUP(G395,Ref!$C$2:$D$10,2,FALSE)</f>
        <v>#N/A</v>
      </c>
      <c r="Q395" s="72" t="str">
        <f>+IF(ISBLANK(C395)," ",IF(AND(ISBLANK(M395),K395&lt;Ref!$D$1),"Validité expirée",IF(ISBLANK(M395)," ","Ok")))</f>
        <v xml:space="preserve"> </v>
      </c>
      <c r="R395" s="72" t="str">
        <f>+IF(ISBLANK(C395)," ",IF(AND(ISBLANK(M395),ISBLANK(Q395),K395&lt;Ref!$D$1),"Control"," "))</f>
        <v xml:space="preserve"> </v>
      </c>
    </row>
    <row r="396" spans="10:18">
      <c r="J396" s="72"/>
      <c r="P396" s="72" t="e">
        <f>+VLOOKUP(G396,Ref!$C$2:$D$10,2,FALSE)</f>
        <v>#N/A</v>
      </c>
      <c r="Q396" s="72" t="str">
        <f>+IF(ISBLANK(C396)," ",IF(AND(ISBLANK(M396),K396&lt;Ref!$D$1),"Validité expirée",IF(ISBLANK(M396)," ","Ok")))</f>
        <v xml:space="preserve"> </v>
      </c>
      <c r="R396" s="72" t="str">
        <f>+IF(ISBLANK(C396)," ",IF(AND(ISBLANK(M396),ISBLANK(Q396),K396&lt;Ref!$D$1),"Control"," "))</f>
        <v xml:space="preserve"> </v>
      </c>
    </row>
    <row r="397" spans="10:18">
      <c r="J397" s="72"/>
      <c r="P397" s="72" t="e">
        <f>+VLOOKUP(G397,Ref!$C$2:$D$10,2,FALSE)</f>
        <v>#N/A</v>
      </c>
      <c r="Q397" s="72" t="str">
        <f>+IF(ISBLANK(C397)," ",IF(AND(ISBLANK(M397),K397&lt;Ref!$D$1),"Validité expirée",IF(ISBLANK(M397)," ","Ok")))</f>
        <v xml:space="preserve"> </v>
      </c>
      <c r="R397" s="72" t="str">
        <f>+IF(ISBLANK(C397)," ",IF(AND(ISBLANK(M397),ISBLANK(Q397),K397&lt;Ref!$D$1),"Control"," "))</f>
        <v xml:space="preserve"> </v>
      </c>
    </row>
    <row r="398" spans="10:18">
      <c r="J398" s="72"/>
      <c r="P398" s="72" t="e">
        <f>+VLOOKUP(G398,Ref!$C$2:$D$10,2,FALSE)</f>
        <v>#N/A</v>
      </c>
      <c r="Q398" s="72" t="str">
        <f>+IF(ISBLANK(C398)," ",IF(AND(ISBLANK(M398),K398&lt;Ref!$D$1),"Validité expirée",IF(ISBLANK(M398)," ","Ok")))</f>
        <v xml:space="preserve"> </v>
      </c>
      <c r="R398" s="72" t="str">
        <f>+IF(ISBLANK(C398)," ",IF(AND(ISBLANK(M398),ISBLANK(Q398),K398&lt;Ref!$D$1),"Control"," "))</f>
        <v xml:space="preserve"> </v>
      </c>
    </row>
    <row r="399" spans="10:18">
      <c r="J399" s="72"/>
      <c r="P399" s="72" t="e">
        <f>+VLOOKUP(G399,Ref!$C$2:$D$10,2,FALSE)</f>
        <v>#N/A</v>
      </c>
      <c r="Q399" s="72" t="str">
        <f>+IF(ISBLANK(C399)," ",IF(AND(ISBLANK(M399),K399&lt;Ref!$D$1),"Validité expirée",IF(ISBLANK(M399)," ","Ok")))</f>
        <v xml:space="preserve"> </v>
      </c>
      <c r="R399" s="72" t="str">
        <f>+IF(ISBLANK(C399)," ",IF(AND(ISBLANK(M399),ISBLANK(Q399),K399&lt;Ref!$D$1),"Control"," "))</f>
        <v xml:space="preserve"> </v>
      </c>
    </row>
    <row r="400" spans="10:18">
      <c r="J400" s="72"/>
      <c r="P400" s="72" t="e">
        <f>+VLOOKUP(G400,Ref!$C$2:$D$10,2,FALSE)</f>
        <v>#N/A</v>
      </c>
      <c r="Q400" s="72" t="str">
        <f>+IF(ISBLANK(C400)," ",IF(AND(ISBLANK(M400),K400&lt;Ref!$D$1),"Validité expirée",IF(ISBLANK(M400)," ","Ok")))</f>
        <v xml:space="preserve"> </v>
      </c>
      <c r="R400" s="72" t="str">
        <f>+IF(ISBLANK(C400)," ",IF(AND(ISBLANK(M400),ISBLANK(Q400),K400&lt;Ref!$D$1),"Control"," "))</f>
        <v xml:space="preserve"> </v>
      </c>
    </row>
    <row r="401" spans="10:18">
      <c r="J401" s="72"/>
      <c r="P401" s="72" t="e">
        <f>+VLOOKUP(G401,Ref!$C$2:$D$10,2,FALSE)</f>
        <v>#N/A</v>
      </c>
      <c r="Q401" s="72" t="str">
        <f>+IF(ISBLANK(C401)," ",IF(AND(ISBLANK(M401),K401&lt;Ref!$D$1),"Validité expirée",IF(ISBLANK(M401)," ","Ok")))</f>
        <v xml:space="preserve"> </v>
      </c>
      <c r="R401" s="72" t="str">
        <f>+IF(ISBLANK(C401)," ",IF(AND(ISBLANK(M401),ISBLANK(Q401),K401&lt;Ref!$D$1),"Control"," "))</f>
        <v xml:space="preserve"> </v>
      </c>
    </row>
    <row r="402" spans="10:18">
      <c r="J402" s="72"/>
      <c r="P402" s="72" t="e">
        <f>+VLOOKUP(G402,Ref!$C$2:$D$10,2,FALSE)</f>
        <v>#N/A</v>
      </c>
      <c r="Q402" s="72" t="str">
        <f>+IF(ISBLANK(C402)," ",IF(AND(ISBLANK(M402),K402&lt;Ref!$D$1),"Validité expirée",IF(ISBLANK(M402)," ","Ok")))</f>
        <v xml:space="preserve"> </v>
      </c>
      <c r="R402" s="72" t="str">
        <f>+IF(ISBLANK(C402)," ",IF(AND(ISBLANK(M402),ISBLANK(Q402),K402&lt;Ref!$D$1),"Control"," "))</f>
        <v xml:space="preserve"> </v>
      </c>
    </row>
    <row r="403" spans="10:18">
      <c r="J403" s="72"/>
      <c r="P403" s="72" t="e">
        <f>+VLOOKUP(G403,Ref!$C$2:$D$10,2,FALSE)</f>
        <v>#N/A</v>
      </c>
      <c r="Q403" s="72" t="str">
        <f>+IF(ISBLANK(C403)," ",IF(AND(ISBLANK(M403),K403&lt;Ref!$D$1),"Validité expirée",IF(ISBLANK(M403)," ","Ok")))</f>
        <v xml:space="preserve"> </v>
      </c>
      <c r="R403" s="72" t="str">
        <f>+IF(ISBLANK(C403)," ",IF(AND(ISBLANK(M403),ISBLANK(Q403),K403&lt;Ref!$D$1),"Control"," "))</f>
        <v xml:space="preserve"> </v>
      </c>
    </row>
    <row r="404" spans="10:18">
      <c r="J404" s="72"/>
      <c r="P404" s="72" t="e">
        <f>+VLOOKUP(G404,Ref!$C$2:$D$10,2,FALSE)</f>
        <v>#N/A</v>
      </c>
      <c r="Q404" s="72" t="str">
        <f>+IF(ISBLANK(C404)," ",IF(AND(ISBLANK(M404),K404&lt;Ref!$D$1),"Validité expirée",IF(ISBLANK(M404)," ","Ok")))</f>
        <v xml:space="preserve"> </v>
      </c>
      <c r="R404" s="72" t="str">
        <f>+IF(ISBLANK(C404)," ",IF(AND(ISBLANK(M404),ISBLANK(Q404),K404&lt;Ref!$D$1),"Control"," "))</f>
        <v xml:space="preserve"> </v>
      </c>
    </row>
    <row r="405" spans="10:18">
      <c r="J405" s="72"/>
      <c r="P405" s="72" t="e">
        <f>+VLOOKUP(G405,Ref!$C$2:$D$10,2,FALSE)</f>
        <v>#N/A</v>
      </c>
      <c r="Q405" s="72" t="str">
        <f>+IF(ISBLANK(C405)," ",IF(AND(ISBLANK(M405),K405&lt;Ref!$D$1),"Validité expirée",IF(ISBLANK(M405)," ","Ok")))</f>
        <v xml:space="preserve"> </v>
      </c>
      <c r="R405" s="72" t="str">
        <f>+IF(ISBLANK(C405)," ",IF(AND(ISBLANK(M405),ISBLANK(Q405),K405&lt;Ref!$D$1),"Control"," "))</f>
        <v xml:space="preserve"> </v>
      </c>
    </row>
    <row r="406" spans="10:18">
      <c r="J406" s="72"/>
      <c r="P406" s="72" t="e">
        <f>+VLOOKUP(G406,Ref!$C$2:$D$10,2,FALSE)</f>
        <v>#N/A</v>
      </c>
      <c r="Q406" s="72" t="str">
        <f>+IF(ISBLANK(C406)," ",IF(AND(ISBLANK(M406),K406&lt;Ref!$D$1),"Validité expirée",IF(ISBLANK(M406)," ","Ok")))</f>
        <v xml:space="preserve"> </v>
      </c>
      <c r="R406" s="72" t="str">
        <f>+IF(ISBLANK(C406)," ",IF(AND(ISBLANK(M406),ISBLANK(Q406),K406&lt;Ref!$D$1),"Control"," "))</f>
        <v xml:space="preserve"> </v>
      </c>
    </row>
    <row r="407" spans="10:18">
      <c r="J407" s="72"/>
      <c r="P407" s="72" t="e">
        <f>+VLOOKUP(G407,Ref!$C$2:$D$10,2,FALSE)</f>
        <v>#N/A</v>
      </c>
      <c r="Q407" s="72" t="str">
        <f>+IF(ISBLANK(C407)," ",IF(AND(ISBLANK(M407),K407&lt;Ref!$D$1),"Validité expirée",IF(ISBLANK(M407)," ","Ok")))</f>
        <v xml:space="preserve"> </v>
      </c>
      <c r="R407" s="72" t="str">
        <f>+IF(ISBLANK(C407)," ",IF(AND(ISBLANK(M407),ISBLANK(Q407),K407&lt;Ref!$D$1),"Control"," "))</f>
        <v xml:space="preserve"> </v>
      </c>
    </row>
    <row r="408" spans="10:18">
      <c r="J408" s="72"/>
      <c r="P408" s="72" t="e">
        <f>+VLOOKUP(G408,Ref!$C$2:$D$10,2,FALSE)</f>
        <v>#N/A</v>
      </c>
      <c r="Q408" s="72" t="str">
        <f>+IF(ISBLANK(C408)," ",IF(AND(ISBLANK(M408),K408&lt;Ref!$D$1),"Validité expirée",IF(ISBLANK(M408)," ","Ok")))</f>
        <v xml:space="preserve"> </v>
      </c>
      <c r="R408" s="72" t="str">
        <f>+IF(ISBLANK(C408)," ",IF(AND(ISBLANK(M408),ISBLANK(Q408),K408&lt;Ref!$D$1),"Control"," "))</f>
        <v xml:space="preserve"> </v>
      </c>
    </row>
    <row r="409" spans="10:18">
      <c r="J409" s="72"/>
      <c r="P409" s="72" t="e">
        <f>+VLOOKUP(G409,Ref!$C$2:$D$10,2,FALSE)</f>
        <v>#N/A</v>
      </c>
      <c r="Q409" s="72" t="str">
        <f>+IF(ISBLANK(C409)," ",IF(AND(ISBLANK(M409),K409&lt;Ref!$D$1),"Validité expirée",IF(ISBLANK(M409)," ","Ok")))</f>
        <v xml:space="preserve"> </v>
      </c>
      <c r="R409" s="72" t="str">
        <f>+IF(ISBLANK(C409)," ",IF(AND(ISBLANK(M409),ISBLANK(Q409),K409&lt;Ref!$D$1),"Control"," "))</f>
        <v xml:space="preserve"> </v>
      </c>
    </row>
    <row r="410" spans="10:18">
      <c r="J410" s="72"/>
      <c r="P410" s="72" t="e">
        <f>+VLOOKUP(G410,Ref!$C$2:$D$10,2,FALSE)</f>
        <v>#N/A</v>
      </c>
      <c r="Q410" s="72" t="str">
        <f>+IF(ISBLANK(C410)," ",IF(AND(ISBLANK(M410),K410&lt;Ref!$D$1),"Validité expirée",IF(ISBLANK(M410)," ","Ok")))</f>
        <v xml:space="preserve"> </v>
      </c>
      <c r="R410" s="72" t="str">
        <f>+IF(ISBLANK(C410)," ",IF(AND(ISBLANK(M410),ISBLANK(Q410),K410&lt;Ref!$D$1),"Control"," "))</f>
        <v xml:space="preserve"> </v>
      </c>
    </row>
    <row r="411" spans="10:18">
      <c r="J411" s="72"/>
      <c r="P411" s="72" t="e">
        <f>+VLOOKUP(G411,Ref!$C$2:$D$10,2,FALSE)</f>
        <v>#N/A</v>
      </c>
      <c r="Q411" s="72" t="str">
        <f>+IF(ISBLANK(C411)," ",IF(AND(ISBLANK(M411),K411&lt;Ref!$D$1),"Validité expirée",IF(ISBLANK(M411)," ","Ok")))</f>
        <v xml:space="preserve"> </v>
      </c>
      <c r="R411" s="72" t="str">
        <f>+IF(ISBLANK(C411)," ",IF(AND(ISBLANK(M411),ISBLANK(Q411),K411&lt;Ref!$D$1),"Control"," "))</f>
        <v xml:space="preserve"> </v>
      </c>
    </row>
    <row r="412" spans="10:18">
      <c r="J412" s="72"/>
      <c r="P412" s="72" t="e">
        <f>+VLOOKUP(G412,Ref!$C$2:$D$10,2,FALSE)</f>
        <v>#N/A</v>
      </c>
      <c r="Q412" s="72" t="str">
        <f>+IF(ISBLANK(C412)," ",IF(AND(ISBLANK(M412),K412&lt;Ref!$D$1),"Validité expirée",IF(ISBLANK(M412)," ","Ok")))</f>
        <v xml:space="preserve"> </v>
      </c>
      <c r="R412" s="72" t="str">
        <f>+IF(ISBLANK(C412)," ",IF(AND(ISBLANK(M412),ISBLANK(Q412),K412&lt;Ref!$D$1),"Control"," "))</f>
        <v xml:space="preserve"> </v>
      </c>
    </row>
    <row r="413" spans="10:18">
      <c r="J413" s="72"/>
      <c r="P413" s="72" t="e">
        <f>+VLOOKUP(G413,Ref!$C$2:$D$10,2,FALSE)</f>
        <v>#N/A</v>
      </c>
      <c r="Q413" s="72" t="str">
        <f>+IF(ISBLANK(C413)," ",IF(AND(ISBLANK(M413),K413&lt;Ref!$D$1),"Validité expirée",IF(ISBLANK(M413)," ","Ok")))</f>
        <v xml:space="preserve"> </v>
      </c>
      <c r="R413" s="72" t="str">
        <f>+IF(ISBLANK(C413)," ",IF(AND(ISBLANK(M413),ISBLANK(Q413),K413&lt;Ref!$D$1),"Control"," "))</f>
        <v xml:space="preserve"> </v>
      </c>
    </row>
    <row r="414" spans="10:18">
      <c r="J414" s="72"/>
      <c r="P414" s="72" t="e">
        <f>+VLOOKUP(G414,Ref!$C$2:$D$10,2,FALSE)</f>
        <v>#N/A</v>
      </c>
      <c r="Q414" s="72" t="str">
        <f>+IF(ISBLANK(C414)," ",IF(AND(ISBLANK(M414),K414&lt;Ref!$D$1),"Validité expirée",IF(ISBLANK(M414)," ","Ok")))</f>
        <v xml:space="preserve"> </v>
      </c>
      <c r="R414" s="72" t="str">
        <f>+IF(ISBLANK(C414)," ",IF(AND(ISBLANK(M414),ISBLANK(Q414),K414&lt;Ref!$D$1),"Control"," "))</f>
        <v xml:space="preserve"> </v>
      </c>
    </row>
    <row r="415" spans="10:18">
      <c r="J415" s="72"/>
      <c r="P415" s="72" t="e">
        <f>+VLOOKUP(G415,Ref!$C$2:$D$10,2,FALSE)</f>
        <v>#N/A</v>
      </c>
      <c r="Q415" s="72" t="str">
        <f>+IF(ISBLANK(C415)," ",IF(AND(ISBLANK(M415),K415&lt;Ref!$D$1),"Validité expirée",IF(ISBLANK(M415)," ","Ok")))</f>
        <v xml:space="preserve"> </v>
      </c>
      <c r="R415" s="72" t="str">
        <f>+IF(ISBLANK(C415)," ",IF(AND(ISBLANK(M415),ISBLANK(Q415),K415&lt;Ref!$D$1),"Control"," "))</f>
        <v xml:space="preserve"> </v>
      </c>
    </row>
    <row r="416" spans="10:18">
      <c r="J416" s="72"/>
      <c r="P416" s="72" t="e">
        <f>+VLOOKUP(G416,Ref!$C$2:$D$10,2,FALSE)</f>
        <v>#N/A</v>
      </c>
      <c r="Q416" s="72" t="str">
        <f>+IF(ISBLANK(C416)," ",IF(AND(ISBLANK(M416),K416&lt;Ref!$D$1),"Validité expirée",IF(ISBLANK(M416)," ","Ok")))</f>
        <v xml:space="preserve"> </v>
      </c>
      <c r="R416" s="72" t="str">
        <f>+IF(ISBLANK(C416)," ",IF(AND(ISBLANK(M416),ISBLANK(Q416),K416&lt;Ref!$D$1),"Control"," "))</f>
        <v xml:space="preserve"> </v>
      </c>
    </row>
    <row r="417" spans="8:18">
      <c r="J417" s="72"/>
      <c r="P417" s="72" t="e">
        <f>+VLOOKUP(G417,Ref!$C$2:$D$10,2,FALSE)</f>
        <v>#N/A</v>
      </c>
      <c r="Q417" s="72" t="str">
        <f>+IF(ISBLANK(C417)," ",IF(AND(ISBLANK(M417),K417&lt;Ref!$D$1),"Validité expirée",IF(ISBLANK(M417)," ","Ok")))</f>
        <v xml:space="preserve"> </v>
      </c>
      <c r="R417" s="72" t="str">
        <f>+IF(ISBLANK(C417)," ",IF(AND(ISBLANK(M417),ISBLANK(Q417),K417&lt;Ref!$D$1),"Control"," "))</f>
        <v xml:space="preserve"> </v>
      </c>
    </row>
    <row r="418" spans="8:18">
      <c r="J418" s="72"/>
      <c r="P418" s="72" t="e">
        <f>+VLOOKUP(G418,Ref!$C$2:$D$10,2,FALSE)</f>
        <v>#N/A</v>
      </c>
      <c r="Q418" s="72" t="str">
        <f>+IF(ISBLANK(C418)," ",IF(AND(ISBLANK(M418),K418&lt;Ref!$D$1),"Validité expirée",IF(ISBLANK(M418)," ","Ok")))</f>
        <v xml:space="preserve"> </v>
      </c>
      <c r="R418" s="72" t="str">
        <f>+IF(ISBLANK(C418)," ",IF(AND(ISBLANK(M418),ISBLANK(Q418),K418&lt;Ref!$D$1),"Control"," "))</f>
        <v xml:space="preserve"> </v>
      </c>
    </row>
    <row r="419" spans="8:18">
      <c r="J419" s="72"/>
      <c r="P419" s="72" t="e">
        <f>+VLOOKUP(G419,Ref!$C$2:$D$10,2,FALSE)</f>
        <v>#N/A</v>
      </c>
      <c r="Q419" s="72" t="str">
        <f>+IF(ISBLANK(C419)," ",IF(AND(ISBLANK(M419),K419&lt;Ref!$D$1),"Validité expirée",IF(ISBLANK(M419)," ","Ok")))</f>
        <v xml:space="preserve"> </v>
      </c>
      <c r="R419" s="72" t="str">
        <f>+IF(ISBLANK(C419)," ",IF(AND(ISBLANK(M419),ISBLANK(Q419),K419&lt;Ref!$D$1),"Control"," "))</f>
        <v xml:space="preserve"> </v>
      </c>
    </row>
    <row r="420" spans="8:18">
      <c r="J420" s="72"/>
      <c r="P420" s="72" t="e">
        <f>+VLOOKUP(G420,Ref!$C$2:$D$10,2,FALSE)</f>
        <v>#N/A</v>
      </c>
      <c r="Q420" s="72" t="str">
        <f>+IF(ISBLANK(C420)," ",IF(AND(ISBLANK(M420),K420&lt;Ref!$D$1),"Validité expirée",IF(ISBLANK(M420)," ","Ok")))</f>
        <v xml:space="preserve"> </v>
      </c>
      <c r="R420" s="72" t="str">
        <f>+IF(ISBLANK(C420)," ",IF(AND(ISBLANK(M420),ISBLANK(Q420),K420&lt;Ref!$D$1),"Control"," "))</f>
        <v xml:space="preserve"> </v>
      </c>
    </row>
    <row r="421" spans="8:18">
      <c r="J421" s="72"/>
      <c r="P421" s="72" t="e">
        <f>+VLOOKUP(G421,Ref!$C$2:$D$10,2,FALSE)</f>
        <v>#N/A</v>
      </c>
      <c r="Q421" s="72" t="str">
        <f>+IF(ISBLANK(C421)," ",IF(AND(ISBLANK(M421),K421&lt;Ref!$D$1),"Validité expirée",IF(ISBLANK(M421)," ","Ok")))</f>
        <v xml:space="preserve"> </v>
      </c>
      <c r="R421" s="72" t="str">
        <f>+IF(ISBLANK(C421)," ",IF(AND(ISBLANK(M421),ISBLANK(Q421),K421&lt;Ref!$D$1),"Control"," "))</f>
        <v xml:space="preserve"> </v>
      </c>
    </row>
    <row r="422" spans="8:18">
      <c r="J422" s="72"/>
      <c r="P422" s="72" t="e">
        <f>+VLOOKUP(G422,Ref!$C$2:$D$10,2,FALSE)</f>
        <v>#N/A</v>
      </c>
      <c r="Q422" s="72" t="str">
        <f>+IF(ISBLANK(C422)," ",IF(AND(ISBLANK(M422),K422&lt;Ref!$D$1),"Validité expirée",IF(ISBLANK(M422)," ","Ok")))</f>
        <v xml:space="preserve"> </v>
      </c>
      <c r="R422" s="72" t="str">
        <f>+IF(ISBLANK(C422)," ",IF(AND(ISBLANK(M422),ISBLANK(Q422),K422&lt;Ref!$D$1),"Control"," "))</f>
        <v xml:space="preserve"> </v>
      </c>
    </row>
    <row r="423" spans="8:18">
      <c r="H423" s="74"/>
      <c r="P423" s="72" t="e">
        <f>+VLOOKUP(G423,Ref!$C$2:$D$10,2,FALSE)</f>
        <v>#N/A</v>
      </c>
      <c r="Q423" s="72" t="str">
        <f>+IF(ISBLANK(C423)," ",IF(AND(ISBLANK(M423),K423&lt;Ref!$D$1),"Validité expirée",IF(ISBLANK(M423)," ","Ok")))</f>
        <v xml:space="preserve"> </v>
      </c>
      <c r="R423" s="72" t="str">
        <f>+IF(ISBLANK(C423)," ",IF(AND(ISBLANK(M423),ISBLANK(Q423),K423&lt;Ref!$D$1),"Control"," "))</f>
        <v xml:space="preserve"> </v>
      </c>
    </row>
    <row r="424" spans="8:18">
      <c r="H424" s="74"/>
      <c r="P424" s="72" t="e">
        <f>+VLOOKUP(G424,Ref!$C$2:$D$10,2,FALSE)</f>
        <v>#N/A</v>
      </c>
      <c r="Q424" s="72" t="str">
        <f>+IF(ISBLANK(C424)," ",IF(AND(ISBLANK(M424),K424&lt;Ref!$D$1),"Validité expirée",IF(ISBLANK(M424)," ","Ok")))</f>
        <v xml:space="preserve"> </v>
      </c>
      <c r="R424" s="72" t="str">
        <f>+IF(ISBLANK(C424)," ",IF(AND(ISBLANK(M424),ISBLANK(Q424),K424&lt;Ref!$D$1),"Control"," "))</f>
        <v xml:space="preserve"> </v>
      </c>
    </row>
    <row r="425" spans="8:18">
      <c r="H425" s="74"/>
      <c r="P425" s="72" t="e">
        <f>+VLOOKUP(G425,Ref!$C$2:$D$10,2,FALSE)</f>
        <v>#N/A</v>
      </c>
      <c r="Q425" s="72" t="str">
        <f>+IF(ISBLANK(C425)," ",IF(AND(ISBLANK(M425),K425&lt;Ref!$D$1),"Validité expirée",IF(ISBLANK(M425)," ","Ok")))</f>
        <v xml:space="preserve"> </v>
      </c>
      <c r="R425" s="72" t="str">
        <f>+IF(ISBLANK(C425)," ",IF(AND(ISBLANK(M425),ISBLANK(Q425),K425&lt;Ref!$D$1),"Control"," "))</f>
        <v xml:space="preserve"> </v>
      </c>
    </row>
    <row r="426" spans="8:18">
      <c r="P426" s="72" t="e">
        <f>+VLOOKUP(G426,Ref!$C$2:$D$10,2,FALSE)</f>
        <v>#N/A</v>
      </c>
      <c r="Q426" s="72" t="str">
        <f>+IF(ISBLANK(C426)," ",IF(AND(ISBLANK(M426),K426&lt;Ref!$D$1),"Validité expirée",IF(ISBLANK(M426)," ","Ok")))</f>
        <v xml:space="preserve"> </v>
      </c>
    </row>
    <row r="427" spans="8:18">
      <c r="P427" s="72" t="e">
        <f>+VLOOKUP(G427,Ref!$C$2:$D$10,2,FALSE)</f>
        <v>#N/A</v>
      </c>
      <c r="Q427" s="72" t="str">
        <f>+IF(ISBLANK(C427)," ",IF(AND(ISBLANK(M427),K427&lt;Ref!$D$1),"Validité expirée",IF(ISBLANK(M427)," ","Ok")))</f>
        <v xml:space="preserve"> </v>
      </c>
    </row>
    <row r="428" spans="8:18">
      <c r="P428" s="72" t="e">
        <f>+VLOOKUP(G428,Ref!$C$2:$D$10,2,FALSE)</f>
        <v>#N/A</v>
      </c>
      <c r="Q428" s="72" t="str">
        <f>+IF(ISBLANK(C428)," ",IF(AND(ISBLANK(M428),K428&lt;Ref!$D$1),"Validité expirée",IF(ISBLANK(M428)," ","Ok")))</f>
        <v xml:space="preserve"> </v>
      </c>
    </row>
    <row r="429" spans="8:18">
      <c r="P429" s="72" t="e">
        <f>+VLOOKUP(G429,Ref!$C$2:$D$10,2,FALSE)</f>
        <v>#N/A</v>
      </c>
      <c r="Q429" s="72" t="str">
        <f>+IF(ISBLANK(C429)," ",IF(AND(ISBLANK(M429),K429&lt;Ref!$D$1),"Validité expirée",IF(ISBLANK(M429)," ","Ok")))</f>
        <v xml:space="preserve"> </v>
      </c>
    </row>
    <row r="430" spans="8:18">
      <c r="P430" s="72" t="e">
        <f>+VLOOKUP(G430,Ref!$C$2:$D$10,2,FALSE)</f>
        <v>#N/A</v>
      </c>
      <c r="Q430" s="72" t="str">
        <f>+IF(ISBLANK(C430)," ",IF(AND(ISBLANK(M430),K430&lt;Ref!$D$1),"Validité expirée",IF(ISBLANK(M430)," ","Ok")))</f>
        <v xml:space="preserve"> </v>
      </c>
    </row>
    <row r="431" spans="8:18">
      <c r="P431" s="72" t="e">
        <f>+VLOOKUP(G431,Ref!$C$2:$D$10,2,FALSE)</f>
        <v>#N/A</v>
      </c>
      <c r="Q431" s="72" t="str">
        <f>+IF(ISBLANK(C431)," ",IF(AND(ISBLANK(M431),K431&lt;Ref!$D$1),"Validité expirée",IF(ISBLANK(M431)," ","Ok")))</f>
        <v xml:space="preserve"> </v>
      </c>
    </row>
    <row r="432" spans="8:18">
      <c r="P432" s="72" t="e">
        <f>+VLOOKUP(G432,Ref!$C$2:$D$10,2,FALSE)</f>
        <v>#N/A</v>
      </c>
      <c r="Q432" s="72" t="str">
        <f>+IF(ISBLANK(C432)," ",IF(AND(ISBLANK(M432),K432&lt;Ref!$D$1),"Validité expirée",IF(ISBLANK(M432)," ","Ok")))</f>
        <v xml:space="preserve"> </v>
      </c>
    </row>
    <row r="433" spans="16:17">
      <c r="P433" s="72" t="e">
        <f>+VLOOKUP(G433,Ref!$C$2:$D$10,2,FALSE)</f>
        <v>#N/A</v>
      </c>
      <c r="Q433" s="72" t="str">
        <f>+IF(ISBLANK(C433)," ",IF(AND(ISBLANK(M433),K433&lt;Ref!$D$1),"Validité expirée",IF(ISBLANK(M433)," ","Ok")))</f>
        <v xml:space="preserve"> </v>
      </c>
    </row>
    <row r="434" spans="16:17">
      <c r="P434" s="72" t="e">
        <f>+VLOOKUP(G434,Ref!$C$2:$D$10,2,FALSE)</f>
        <v>#N/A</v>
      </c>
      <c r="Q434" s="72" t="str">
        <f>+IF(ISBLANK(C434)," ",IF(AND(ISBLANK(M434),K434&lt;Ref!$D$1),"Validité expirée",IF(ISBLANK(M434)," ","Ok")))</f>
        <v xml:space="preserve"> </v>
      </c>
    </row>
    <row r="435" spans="16:17">
      <c r="P435" s="72" t="e">
        <f>+VLOOKUP(G435,Ref!$C$2:$D$10,2,FALSE)</f>
        <v>#N/A</v>
      </c>
      <c r="Q435" s="72" t="str">
        <f>+IF(ISBLANK(C435)," ",IF(AND(ISBLANK(M435),K435&lt;Ref!$D$1),"Validité expirée",IF(ISBLANK(M435)," ","Ok")))</f>
        <v xml:space="preserve"> </v>
      </c>
    </row>
    <row r="436" spans="16:17">
      <c r="P436" s="72" t="e">
        <f>+VLOOKUP(G436,Ref!$C$2:$D$10,2,FALSE)</f>
        <v>#N/A</v>
      </c>
      <c r="Q436" s="72" t="str">
        <f>+IF(ISBLANK(C436)," ",IF(AND(ISBLANK(M436),K436&lt;Ref!$D$1),"Validité expirée",IF(ISBLANK(M436)," ","Ok")))</f>
        <v xml:space="preserve"> </v>
      </c>
    </row>
    <row r="437" spans="16:17">
      <c r="P437" s="72" t="e">
        <f>+VLOOKUP(G437,Ref!$C$2:$D$10,2,FALSE)</f>
        <v>#N/A</v>
      </c>
      <c r="Q437" s="72" t="str">
        <f>+IF(ISBLANK(C437)," ",IF(AND(ISBLANK(M437),K437&lt;Ref!$D$1),"Validité expirée",IF(ISBLANK(M437)," ","Ok")))</f>
        <v xml:space="preserve"> </v>
      </c>
    </row>
    <row r="438" spans="16:17">
      <c r="P438" s="72" t="e">
        <f>+VLOOKUP(G438,Ref!$C$2:$D$10,2,FALSE)</f>
        <v>#N/A</v>
      </c>
      <c r="Q438" s="72" t="str">
        <f>+IF(ISBLANK(C438)," ",IF(AND(ISBLANK(M438),K438&lt;Ref!$D$1),"Validité expirée",IF(ISBLANK(M438)," ","Ok")))</f>
        <v xml:space="preserve"> </v>
      </c>
    </row>
    <row r="439" spans="16:17">
      <c r="P439" s="72" t="e">
        <f>+VLOOKUP(G439,Ref!$C$2:$D$10,2,FALSE)</f>
        <v>#N/A</v>
      </c>
      <c r="Q439" s="72" t="str">
        <f>+IF(ISBLANK(C439)," ",IF(AND(ISBLANK(M439),K439&lt;Ref!$D$1),"Validité expirée",IF(ISBLANK(M439)," ","Ok")))</f>
        <v xml:space="preserve"> </v>
      </c>
    </row>
    <row r="440" spans="16:17">
      <c r="P440" s="72" t="e">
        <f>+VLOOKUP(G440,Ref!$C$2:$D$10,2,FALSE)</f>
        <v>#N/A</v>
      </c>
      <c r="Q440" s="72" t="str">
        <f>+IF(ISBLANK(C440)," ",IF(AND(ISBLANK(M440),K440&lt;Ref!$D$1),"Validité expirée",IF(ISBLANK(M440)," ","Ok")))</f>
        <v xml:space="preserve"> </v>
      </c>
    </row>
    <row r="441" spans="16:17">
      <c r="P441" s="72" t="e">
        <f>+VLOOKUP(G441,Ref!$C$2:$D$10,2,FALSE)</f>
        <v>#N/A</v>
      </c>
      <c r="Q441" s="72" t="str">
        <f>+IF(ISBLANK(C441)," ",IF(AND(ISBLANK(M441),K441&lt;Ref!$D$1),"Validité expirée",IF(ISBLANK(M441)," ","Ok")))</f>
        <v xml:space="preserve"> </v>
      </c>
    </row>
    <row r="442" spans="16:17">
      <c r="P442" s="72" t="e">
        <f>+VLOOKUP(G442,Ref!$C$2:$D$10,2,FALSE)</f>
        <v>#N/A</v>
      </c>
      <c r="Q442" s="72" t="str">
        <f>+IF(ISBLANK(C442)," ",IF(AND(ISBLANK(M442),K442&lt;Ref!$D$1),"Validité expirée",IF(ISBLANK(M442)," ","Ok")))</f>
        <v xml:space="preserve"> </v>
      </c>
    </row>
    <row r="443" spans="16:17">
      <c r="P443" s="72" t="e">
        <f>+VLOOKUP(G443,Ref!$C$2:$D$10,2,FALSE)</f>
        <v>#N/A</v>
      </c>
      <c r="Q443" s="72" t="str">
        <f>+IF(ISBLANK(C443)," ",IF(AND(ISBLANK(M443),K443&lt;Ref!$D$1),"Validité expirée",IF(ISBLANK(M443)," ","Ok")))</f>
        <v xml:space="preserve"> </v>
      </c>
    </row>
    <row r="444" spans="16:17">
      <c r="P444" s="72" t="e">
        <f>+VLOOKUP(G444,Ref!$C$2:$D$10,2,FALSE)</f>
        <v>#N/A</v>
      </c>
      <c r="Q444" s="72" t="str">
        <f>+IF(ISBLANK(C444)," ",IF(AND(ISBLANK(M444),K444&lt;Ref!$D$1),"Validité expirée",IF(ISBLANK(M444)," ","Ok")))</f>
        <v xml:space="preserve"> </v>
      </c>
    </row>
    <row r="445" spans="16:17">
      <c r="P445" s="72" t="e">
        <f>+VLOOKUP(G445,Ref!$C$2:$D$10,2,FALSE)</f>
        <v>#N/A</v>
      </c>
      <c r="Q445" s="72" t="str">
        <f>+IF(ISBLANK(C445)," ",IF(AND(ISBLANK(M445),K445&lt;Ref!$D$1),"Validité expirée",IF(ISBLANK(M445)," ","Ok")))</f>
        <v xml:space="preserve"> </v>
      </c>
    </row>
    <row r="446" spans="16:17">
      <c r="P446" s="72" t="e">
        <f>+VLOOKUP(G446,Ref!$C$2:$D$10,2,FALSE)</f>
        <v>#N/A</v>
      </c>
      <c r="Q446" s="72" t="str">
        <f>+IF(ISBLANK(C446)," ",IF(AND(ISBLANK(M446),K446&lt;Ref!$D$1),"Validité expirée",IF(ISBLANK(M446)," ","Ok")))</f>
        <v xml:space="preserve"> </v>
      </c>
    </row>
    <row r="447" spans="16:17">
      <c r="P447" s="72" t="e">
        <f>+VLOOKUP(G447,Ref!$C$2:$D$10,2,FALSE)</f>
        <v>#N/A</v>
      </c>
      <c r="Q447" s="72" t="str">
        <f>+IF(ISBLANK(C447)," ",IF(AND(ISBLANK(M447),K447&lt;Ref!$D$1),"Validité expirée",IF(ISBLANK(M447)," ","Ok")))</f>
        <v xml:space="preserve"> </v>
      </c>
    </row>
    <row r="448" spans="16:17">
      <c r="P448" s="72" t="e">
        <f>+VLOOKUP(G448,Ref!$C$2:$D$10,2,FALSE)</f>
        <v>#N/A</v>
      </c>
      <c r="Q448" s="72" t="str">
        <f>+IF(ISBLANK(C448)," ",IF(AND(ISBLANK(M448),K448&lt;Ref!$D$1),"Validité expirée",IF(ISBLANK(M448)," ","Ok")))</f>
        <v xml:space="preserve"> </v>
      </c>
    </row>
    <row r="449" spans="16:17">
      <c r="P449" s="72" t="e">
        <f>+VLOOKUP(G449,Ref!$C$2:$D$10,2,FALSE)</f>
        <v>#N/A</v>
      </c>
      <c r="Q449" s="72" t="str">
        <f>+IF(ISBLANK(C449)," ",IF(AND(ISBLANK(M449),K449&lt;Ref!$D$1),"Validité expirée",IF(ISBLANK(M449)," ","Ok")))</f>
        <v xml:space="preserve"> </v>
      </c>
    </row>
    <row r="450" spans="16:17">
      <c r="P450" s="72" t="e">
        <f>+VLOOKUP(G450,Ref!$C$2:$D$10,2,FALSE)</f>
        <v>#N/A</v>
      </c>
      <c r="Q450" s="72" t="str">
        <f>+IF(ISBLANK(C450)," ",IF(AND(ISBLANK(M450),K450&lt;Ref!$D$1),"Validité expirée",IF(ISBLANK(M450)," ","Ok")))</f>
        <v xml:space="preserve"> </v>
      </c>
    </row>
    <row r="451" spans="16:17">
      <c r="P451" s="72" t="e">
        <f>+VLOOKUP(G451,Ref!$C$2:$D$10,2,FALSE)</f>
        <v>#N/A</v>
      </c>
      <c r="Q451" s="72" t="str">
        <f>+IF(ISBLANK(C451)," ",IF(AND(ISBLANK(M451),K451&lt;Ref!$D$1),"Validité expirée",IF(ISBLANK(M451)," ","Ok")))</f>
        <v xml:space="preserve"> </v>
      </c>
    </row>
    <row r="452" spans="16:17">
      <c r="P452" s="72" t="e">
        <f>+VLOOKUP(G452,Ref!$C$2:$D$10,2,FALSE)</f>
        <v>#N/A</v>
      </c>
      <c r="Q452" s="72" t="str">
        <f>+IF(ISBLANK(C452)," ",IF(AND(ISBLANK(M452),K452&lt;Ref!$D$1),"Validité expirée",IF(ISBLANK(M452)," ","Ok")))</f>
        <v xml:space="preserve"> </v>
      </c>
    </row>
    <row r="453" spans="16:17">
      <c r="P453" s="72" t="e">
        <f>+VLOOKUP(G453,Ref!$C$2:$D$10,2,FALSE)</f>
        <v>#N/A</v>
      </c>
      <c r="Q453" s="72" t="str">
        <f>+IF(ISBLANK(C453)," ",IF(AND(ISBLANK(M453),K453&lt;Ref!$D$1),"Validité expirée",IF(ISBLANK(M453)," ","Ok")))</f>
        <v xml:space="preserve"> </v>
      </c>
    </row>
    <row r="454" spans="16:17">
      <c r="P454" s="72" t="e">
        <f>+VLOOKUP(G454,Ref!$C$2:$D$10,2,FALSE)</f>
        <v>#N/A</v>
      </c>
      <c r="Q454" s="72" t="str">
        <f>+IF(ISBLANK(C454)," ",IF(AND(ISBLANK(M454),K454&lt;Ref!$D$1),"Validité expirée",IF(ISBLANK(M454)," ","Ok")))</f>
        <v xml:space="preserve"> </v>
      </c>
    </row>
    <row r="455" spans="16:17">
      <c r="P455" s="72" t="e">
        <f>+VLOOKUP(G455,Ref!$C$2:$D$10,2,FALSE)</f>
        <v>#N/A</v>
      </c>
      <c r="Q455" s="72" t="str">
        <f>+IF(ISBLANK(C455)," ",IF(AND(ISBLANK(M455),K455&lt;Ref!$D$1),"Validité expirée",IF(ISBLANK(M455)," ","Ok")))</f>
        <v xml:space="preserve"> </v>
      </c>
    </row>
    <row r="456" spans="16:17">
      <c r="P456" s="72" t="e">
        <f>+VLOOKUP(G456,Ref!$C$2:$D$10,2,FALSE)</f>
        <v>#N/A</v>
      </c>
      <c r="Q456" s="72" t="str">
        <f>+IF(ISBLANK(C456)," ",IF(AND(ISBLANK(M456),K456&lt;Ref!$D$1),"Validité expirée",IF(ISBLANK(M456)," ","Ok")))</f>
        <v xml:space="preserve"> </v>
      </c>
    </row>
    <row r="457" spans="16:17">
      <c r="P457" s="72" t="e">
        <f>+VLOOKUP(G457,Ref!$C$2:$D$10,2,FALSE)</f>
        <v>#N/A</v>
      </c>
      <c r="Q457" s="72" t="str">
        <f>+IF(ISBLANK(C457)," ",IF(AND(ISBLANK(M457),K457&lt;Ref!$D$1),"Validité expirée",IF(ISBLANK(M457)," ","Ok")))</f>
        <v xml:space="preserve"> </v>
      </c>
    </row>
    <row r="458" spans="16:17">
      <c r="P458" s="72" t="e">
        <f>+VLOOKUP(G458,Ref!$C$2:$D$10,2,FALSE)</f>
        <v>#N/A</v>
      </c>
      <c r="Q458" s="72" t="str">
        <f>+IF(ISBLANK(C458)," ",IF(AND(ISBLANK(M458),K458&lt;Ref!$D$1),"Validité expirée",IF(ISBLANK(M458)," ","Ok")))</f>
        <v xml:space="preserve"> </v>
      </c>
    </row>
    <row r="459" spans="16:17">
      <c r="P459" s="72" t="e">
        <f>+VLOOKUP(G459,Ref!$C$2:$D$10,2,FALSE)</f>
        <v>#N/A</v>
      </c>
      <c r="Q459" s="72" t="str">
        <f>+IF(ISBLANK(C459)," ",IF(AND(ISBLANK(M459),K459&lt;Ref!$D$1),"Validité expirée",IF(ISBLANK(M459)," ","Ok")))</f>
        <v xml:space="preserve"> </v>
      </c>
    </row>
    <row r="460" spans="16:17">
      <c r="P460" s="72" t="e">
        <f>+VLOOKUP(G460,Ref!$C$2:$D$10,2,FALSE)</f>
        <v>#N/A</v>
      </c>
      <c r="Q460" s="72" t="str">
        <f>+IF(ISBLANK(C460)," ",IF(AND(ISBLANK(M460),K460&lt;Ref!$D$1),"Validité expirée",IF(ISBLANK(M460)," ","Ok")))</f>
        <v xml:space="preserve"> </v>
      </c>
    </row>
    <row r="461" spans="16:17">
      <c r="P461" s="72" t="e">
        <f>+VLOOKUP(G461,Ref!$C$2:$D$10,2,FALSE)</f>
        <v>#N/A</v>
      </c>
      <c r="Q461" s="72" t="str">
        <f>+IF(ISBLANK(C461)," ",IF(AND(ISBLANK(M461),K461&lt;Ref!$D$1),"Validité expirée",IF(ISBLANK(M461)," ","Ok")))</f>
        <v xml:space="preserve"> </v>
      </c>
    </row>
    <row r="462" spans="16:17">
      <c r="P462" s="72" t="e">
        <f>+VLOOKUP(G462,Ref!$C$2:$D$10,2,FALSE)</f>
        <v>#N/A</v>
      </c>
      <c r="Q462" s="72" t="str">
        <f>+IF(ISBLANK(C462)," ",IF(AND(ISBLANK(M462),K462&lt;Ref!$D$1),"Validité expirée",IF(ISBLANK(M462)," ","Ok")))</f>
        <v xml:space="preserve"> </v>
      </c>
    </row>
    <row r="463" spans="16:17">
      <c r="P463" s="72" t="e">
        <f>+VLOOKUP(G463,Ref!$C$2:$D$10,2,FALSE)</f>
        <v>#N/A</v>
      </c>
      <c r="Q463" s="72" t="str">
        <f>+IF(ISBLANK(C463)," ",IF(AND(ISBLANK(M463),K463&lt;Ref!$D$1),"Validité expirée",IF(ISBLANK(M463)," ","Ok")))</f>
        <v xml:space="preserve"> </v>
      </c>
    </row>
    <row r="464" spans="16:17">
      <c r="P464" s="72" t="e">
        <f>+VLOOKUP(G464,Ref!$C$2:$D$10,2,FALSE)</f>
        <v>#N/A</v>
      </c>
      <c r="Q464" s="72" t="str">
        <f>+IF(ISBLANK(C464)," ",IF(AND(ISBLANK(M464),K464&lt;Ref!$D$1),"Validité expirée",IF(ISBLANK(M464)," ","Ok")))</f>
        <v xml:space="preserve"> </v>
      </c>
    </row>
    <row r="465" spans="16:17">
      <c r="P465" s="72" t="e">
        <f>+VLOOKUP(G465,Ref!$C$2:$D$10,2,FALSE)</f>
        <v>#N/A</v>
      </c>
      <c r="Q465" s="72" t="str">
        <f>+IF(ISBLANK(C465)," ",IF(AND(ISBLANK(M465),K465&lt;Ref!$D$1),"Validité expirée",IF(ISBLANK(M465)," ","Ok")))</f>
        <v xml:space="preserve"> </v>
      </c>
    </row>
    <row r="466" spans="16:17">
      <c r="P466" s="72" t="e">
        <f>+VLOOKUP(G466,Ref!$C$2:$D$10,2,FALSE)</f>
        <v>#N/A</v>
      </c>
      <c r="Q466" s="72" t="str">
        <f>+IF(ISBLANK(C466)," ",IF(AND(ISBLANK(M466),K466&lt;Ref!$D$1),"Validité expirée",IF(ISBLANK(M466)," ","Ok")))</f>
        <v xml:space="preserve"> </v>
      </c>
    </row>
    <row r="467" spans="16:17">
      <c r="P467" s="72" t="e">
        <f>+VLOOKUP(G467,Ref!$C$2:$D$10,2,FALSE)</f>
        <v>#N/A</v>
      </c>
      <c r="Q467" s="72" t="str">
        <f>+IF(ISBLANK(C467)," ",IF(AND(ISBLANK(M467),K467&lt;Ref!$D$1),"Validité expirée",IF(ISBLANK(M467)," ","Ok")))</f>
        <v xml:space="preserve"> </v>
      </c>
    </row>
    <row r="468" spans="16:17">
      <c r="P468" s="72" t="e">
        <f>+VLOOKUP(G468,Ref!$C$2:$D$10,2,FALSE)</f>
        <v>#N/A</v>
      </c>
      <c r="Q468" s="72" t="str">
        <f>+IF(ISBLANK(C468)," ",IF(AND(ISBLANK(M468),K468&lt;Ref!$D$1),"Validité expirée",IF(ISBLANK(M468)," ","Ok")))</f>
        <v xml:space="preserve"> </v>
      </c>
    </row>
    <row r="469" spans="16:17">
      <c r="P469" s="72" t="e">
        <f>+VLOOKUP(G469,Ref!$C$2:$D$10,2,FALSE)</f>
        <v>#N/A</v>
      </c>
      <c r="Q469" s="72" t="str">
        <f>+IF(ISBLANK(C469)," ",IF(AND(ISBLANK(M469),K469&lt;Ref!$D$1),"Validité expirée",IF(ISBLANK(M469)," ","Ok")))</f>
        <v xml:space="preserve"> </v>
      </c>
    </row>
    <row r="470" spans="16:17">
      <c r="P470" s="72" t="e">
        <f>+VLOOKUP(G470,Ref!$C$2:$D$10,2,FALSE)</f>
        <v>#N/A</v>
      </c>
      <c r="Q470" s="72" t="str">
        <f>+IF(ISBLANK(C470)," ",IF(AND(ISBLANK(M470),K470&lt;Ref!$D$1),"Validité expirée",IF(ISBLANK(M470)," ","Ok")))</f>
        <v xml:space="preserve"> </v>
      </c>
    </row>
    <row r="471" spans="16:17">
      <c r="P471" s="72" t="e">
        <f>+VLOOKUP(G471,Ref!$C$2:$D$10,2,FALSE)</f>
        <v>#N/A</v>
      </c>
      <c r="Q471" s="72" t="str">
        <f>+IF(ISBLANK(C471)," ",IF(AND(ISBLANK(M471),K471&lt;Ref!$D$1),"Validité expirée",IF(ISBLANK(M471)," ","Ok")))</f>
        <v xml:space="preserve"> </v>
      </c>
    </row>
    <row r="472" spans="16:17">
      <c r="P472" s="72" t="e">
        <f>+VLOOKUP(G472,Ref!$C$2:$D$10,2,FALSE)</f>
        <v>#N/A</v>
      </c>
      <c r="Q472" s="72" t="str">
        <f>+IF(ISBLANK(C472)," ",IF(AND(ISBLANK(M472),K472&lt;Ref!$D$1),"Validité expirée",IF(ISBLANK(M472)," ","Ok")))</f>
        <v xml:space="preserve"> </v>
      </c>
    </row>
    <row r="473" spans="16:17">
      <c r="P473" s="72" t="e">
        <f>+VLOOKUP(G473,Ref!$C$2:$D$10,2,FALSE)</f>
        <v>#N/A</v>
      </c>
      <c r="Q473" s="72" t="str">
        <f>+IF(ISBLANK(C473)," ",IF(AND(ISBLANK(M473),K473&lt;Ref!$D$1),"Validité expirée",IF(ISBLANK(M473)," ","Ok")))</f>
        <v xml:space="preserve"> </v>
      </c>
    </row>
    <row r="474" spans="16:17">
      <c r="P474" s="72" t="e">
        <f>+VLOOKUP(G474,Ref!$C$2:$D$10,2,FALSE)</f>
        <v>#N/A</v>
      </c>
      <c r="Q474" s="72" t="str">
        <f>+IF(ISBLANK(C474)," ",IF(AND(ISBLANK(M474),K474&lt;Ref!$D$1),"Validité expirée",IF(ISBLANK(M474)," ","Ok")))</f>
        <v xml:space="preserve"> </v>
      </c>
    </row>
    <row r="475" spans="16:17">
      <c r="P475" s="72" t="e">
        <f>+VLOOKUP(G475,Ref!$C$2:$D$10,2,FALSE)</f>
        <v>#N/A</v>
      </c>
      <c r="Q475" s="72" t="str">
        <f>+IF(ISBLANK(C475)," ",IF(AND(ISBLANK(M475),K475&lt;Ref!$D$1),"Validité expirée",IF(ISBLANK(M475)," ","Ok")))</f>
        <v xml:space="preserve"> </v>
      </c>
    </row>
    <row r="476" spans="16:17">
      <c r="P476" s="72" t="e">
        <f>+VLOOKUP(G476,Ref!$C$2:$D$10,2,FALSE)</f>
        <v>#N/A</v>
      </c>
      <c r="Q476" s="72" t="str">
        <f>+IF(ISBLANK(C476)," ",IF(AND(ISBLANK(M476),K476&lt;Ref!$D$1),"Validité expirée",IF(ISBLANK(M476)," ","Ok")))</f>
        <v xml:space="preserve"> </v>
      </c>
    </row>
    <row r="477" spans="16:17">
      <c r="P477" s="72" t="e">
        <f>+VLOOKUP(G477,Ref!$C$2:$D$10,2,FALSE)</f>
        <v>#N/A</v>
      </c>
      <c r="Q477" s="72" t="str">
        <f>+IF(ISBLANK(C477)," ",IF(AND(ISBLANK(M477),K477&lt;Ref!$D$1),"Validité expirée",IF(ISBLANK(M477)," ","Ok")))</f>
        <v xml:space="preserve"> </v>
      </c>
    </row>
    <row r="478" spans="16:17">
      <c r="P478" s="72" t="e">
        <f>+VLOOKUP(G478,Ref!$C$2:$D$10,2,FALSE)</f>
        <v>#N/A</v>
      </c>
      <c r="Q478" s="72" t="str">
        <f>+IF(ISBLANK(C478)," ",IF(AND(ISBLANK(M478),K478&lt;Ref!$D$1),"Validité expirée",IF(ISBLANK(M478)," ","Ok")))</f>
        <v xml:space="preserve"> </v>
      </c>
    </row>
    <row r="479" spans="16:17">
      <c r="P479" s="72" t="e">
        <f>+VLOOKUP(G479,Ref!$C$2:$D$10,2,FALSE)</f>
        <v>#N/A</v>
      </c>
      <c r="Q479" s="72" t="str">
        <f>+IF(ISBLANK(C479)," ",IF(AND(ISBLANK(M479),K479&lt;Ref!$D$1),"Validité expirée",IF(ISBLANK(M479)," ","Ok")))</f>
        <v xml:space="preserve"> </v>
      </c>
    </row>
    <row r="480" spans="16:17">
      <c r="P480" s="72" t="e">
        <f>+VLOOKUP(G480,Ref!$C$2:$D$10,2,FALSE)</f>
        <v>#N/A</v>
      </c>
      <c r="Q480" s="72" t="str">
        <f>+IF(ISBLANK(C480)," ",IF(AND(ISBLANK(M480),K480&lt;Ref!$D$1),"Validité expirée",IF(ISBLANK(M480)," ","Ok")))</f>
        <v xml:space="preserve"> </v>
      </c>
    </row>
    <row r="481" spans="16:17">
      <c r="P481" s="72" t="e">
        <f>+VLOOKUP(G481,Ref!$C$2:$D$10,2,FALSE)</f>
        <v>#N/A</v>
      </c>
      <c r="Q481" s="72" t="str">
        <f>+IF(ISBLANK(C481)," ",IF(AND(ISBLANK(M481),K481&lt;Ref!$D$1),"Validité expirée",IF(ISBLANK(M481)," ","Ok")))</f>
        <v xml:space="preserve"> </v>
      </c>
    </row>
    <row r="482" spans="16:17">
      <c r="P482" s="72" t="e">
        <f>+VLOOKUP(G482,Ref!$C$2:$D$10,2,FALSE)</f>
        <v>#N/A</v>
      </c>
      <c r="Q482" s="72" t="str">
        <f>+IF(ISBLANK(C482)," ",IF(AND(ISBLANK(M482),K482&lt;Ref!$D$1),"Validité expirée",IF(ISBLANK(M482)," ","Ok")))</f>
        <v xml:space="preserve"> </v>
      </c>
    </row>
    <row r="483" spans="16:17">
      <c r="P483" s="72" t="e">
        <f>+VLOOKUP(G483,Ref!$C$2:$D$10,2,FALSE)</f>
        <v>#N/A</v>
      </c>
      <c r="Q483" s="72" t="str">
        <f>+IF(ISBLANK(C483)," ",IF(AND(ISBLANK(M483),K483&lt;Ref!$D$1),"Validité expirée",IF(ISBLANK(M483)," ","Ok")))</f>
        <v xml:space="preserve"> </v>
      </c>
    </row>
    <row r="484" spans="16:17">
      <c r="P484" s="72" t="e">
        <f>+VLOOKUP(G484,Ref!$C$2:$D$10,2,FALSE)</f>
        <v>#N/A</v>
      </c>
      <c r="Q484" s="72" t="str">
        <f>+IF(ISBLANK(C484)," ",IF(AND(ISBLANK(M484),K484&lt;Ref!$D$1),"Validité expirée",IF(ISBLANK(M484)," ","Ok")))</f>
        <v xml:space="preserve"> </v>
      </c>
    </row>
    <row r="485" spans="16:17">
      <c r="P485" s="72" t="e">
        <f>+VLOOKUP(G485,Ref!$C$2:$D$10,2,FALSE)</f>
        <v>#N/A</v>
      </c>
      <c r="Q485" s="72" t="str">
        <f>+IF(ISBLANK(C485)," ",IF(AND(ISBLANK(M485),K485&lt;Ref!$D$1),"Validité expirée",IF(ISBLANK(M485)," ","Ok")))</f>
        <v xml:space="preserve"> </v>
      </c>
    </row>
    <row r="486" spans="16:17">
      <c r="P486" s="72" t="e">
        <f>+VLOOKUP(G486,Ref!$C$2:$D$10,2,FALSE)</f>
        <v>#N/A</v>
      </c>
      <c r="Q486" s="72" t="str">
        <f>+IF(ISBLANK(C486)," ",IF(AND(ISBLANK(M486),K486&lt;Ref!$D$1),"Validité expirée",IF(ISBLANK(M486)," ","Ok")))</f>
        <v xml:space="preserve"> </v>
      </c>
    </row>
    <row r="487" spans="16:17">
      <c r="P487" s="72" t="e">
        <f>+VLOOKUP(G487,Ref!$C$2:$D$10,2,FALSE)</f>
        <v>#N/A</v>
      </c>
      <c r="Q487" s="72" t="str">
        <f>+IF(ISBLANK(C487)," ",IF(AND(ISBLANK(M487),K487&lt;Ref!$D$1),"Validité expirée",IF(ISBLANK(M487)," ","Ok")))</f>
        <v xml:space="preserve"> </v>
      </c>
    </row>
    <row r="488" spans="16:17">
      <c r="P488" s="72" t="e">
        <f>+VLOOKUP(G488,Ref!$C$2:$D$10,2,FALSE)</f>
        <v>#N/A</v>
      </c>
      <c r="Q488" s="72" t="str">
        <f>+IF(ISBLANK(C488)," ",IF(AND(ISBLANK(M488),K488&lt;Ref!$D$1),"Validité expirée",IF(ISBLANK(M488)," ","Ok")))</f>
        <v xml:space="preserve"> </v>
      </c>
    </row>
    <row r="489" spans="16:17">
      <c r="P489" s="72" t="e">
        <f>+VLOOKUP(G489,Ref!$C$2:$D$10,2,FALSE)</f>
        <v>#N/A</v>
      </c>
      <c r="Q489" s="72" t="str">
        <f>+IF(ISBLANK(C489)," ",IF(AND(ISBLANK(M489),K489&lt;Ref!$D$1),"Validité expirée",IF(ISBLANK(M489)," ","Ok")))</f>
        <v xml:space="preserve"> </v>
      </c>
    </row>
    <row r="490" spans="16:17">
      <c r="P490" s="72" t="e">
        <f>+VLOOKUP(G490,Ref!$C$2:$D$10,2,FALSE)</f>
        <v>#N/A</v>
      </c>
      <c r="Q490" s="72" t="str">
        <f>+IF(ISBLANK(C490)," ",IF(AND(ISBLANK(M490),K490&lt;Ref!$D$1),"Validité expirée",IF(ISBLANK(M490)," ","Ok")))</f>
        <v xml:space="preserve"> </v>
      </c>
    </row>
    <row r="491" spans="16:17">
      <c r="P491" s="72" t="e">
        <f>+VLOOKUP(G491,Ref!$C$2:$D$10,2,FALSE)</f>
        <v>#N/A</v>
      </c>
      <c r="Q491" s="72" t="str">
        <f>+IF(ISBLANK(C491)," ",IF(AND(ISBLANK(M491),K491&lt;Ref!$D$1),"Validité expirée",IF(ISBLANK(M491)," ","Ok")))</f>
        <v xml:space="preserve"> </v>
      </c>
    </row>
    <row r="492" spans="16:17">
      <c r="P492" s="72" t="e">
        <f>+VLOOKUP(G492,Ref!$C$2:$D$10,2,FALSE)</f>
        <v>#N/A</v>
      </c>
      <c r="Q492" s="72" t="str">
        <f>+IF(ISBLANK(C492)," ",IF(AND(ISBLANK(M492),K492&lt;Ref!$D$1),"Validité expirée",IF(ISBLANK(M492)," ","Ok")))</f>
        <v xml:space="preserve"> </v>
      </c>
    </row>
    <row r="493" spans="16:17">
      <c r="P493" s="72" t="e">
        <f>+VLOOKUP(G493,Ref!$C$2:$D$10,2,FALSE)</f>
        <v>#N/A</v>
      </c>
      <c r="Q493" s="72" t="str">
        <f>+IF(ISBLANK(C493)," ",IF(AND(ISBLANK(M493),K493&lt;Ref!$D$1),"Validité expirée",IF(ISBLANK(M493)," ","Ok")))</f>
        <v xml:space="preserve"> </v>
      </c>
    </row>
    <row r="494" spans="16:17">
      <c r="P494" s="72" t="e">
        <f>+VLOOKUP(G494,Ref!$C$2:$D$10,2,FALSE)</f>
        <v>#N/A</v>
      </c>
      <c r="Q494" s="72" t="str">
        <f>+IF(ISBLANK(C494)," ",IF(AND(ISBLANK(M494),K494&lt;Ref!$D$1),"Validité expirée",IF(ISBLANK(M494)," ","Ok")))</f>
        <v xml:space="preserve"> </v>
      </c>
    </row>
    <row r="495" spans="16:17">
      <c r="P495" s="72" t="e">
        <f>+VLOOKUP(G495,Ref!$C$2:$D$10,2,FALSE)</f>
        <v>#N/A</v>
      </c>
      <c r="Q495" s="72" t="str">
        <f>+IF(ISBLANK(C495)," ",IF(AND(ISBLANK(M495),K495&lt;Ref!$D$1),"Validité expirée",IF(ISBLANK(M495)," ","Ok")))</f>
        <v xml:space="preserve"> </v>
      </c>
    </row>
    <row r="496" spans="16:17">
      <c r="P496" s="72" t="e">
        <f>+VLOOKUP(G496,Ref!$C$2:$D$10,2,FALSE)</f>
        <v>#N/A</v>
      </c>
      <c r="Q496" s="72" t="str">
        <f>+IF(ISBLANK(C496)," ",IF(AND(ISBLANK(M496),K496&lt;Ref!$D$1),"Validité expirée",IF(ISBLANK(M496)," ","Ok")))</f>
        <v xml:space="preserve"> </v>
      </c>
    </row>
    <row r="497" spans="16:17">
      <c r="P497" s="72" t="e">
        <f>+VLOOKUP(G497,Ref!$C$2:$D$10,2,FALSE)</f>
        <v>#N/A</v>
      </c>
      <c r="Q497" s="72" t="str">
        <f>+IF(ISBLANK(C497)," ",IF(AND(ISBLANK(M497),K497&lt;Ref!$D$1),"Validité expirée",IF(ISBLANK(M497)," ","Ok")))</f>
        <v xml:space="preserve"> </v>
      </c>
    </row>
    <row r="498" spans="16:17">
      <c r="P498" s="72" t="e">
        <f>+VLOOKUP(G498,Ref!$C$2:$D$10,2,FALSE)</f>
        <v>#N/A</v>
      </c>
      <c r="Q498" s="72" t="str">
        <f>+IF(ISBLANK(C498)," ",IF(AND(ISBLANK(M498),K498&lt;Ref!$D$1),"Validité expirée",IF(ISBLANK(M498)," ","Ok")))</f>
        <v xml:space="preserve"> </v>
      </c>
    </row>
    <row r="499" spans="16:17">
      <c r="P499" s="72" t="e">
        <f>+VLOOKUP(G499,Ref!$C$2:$D$10,2,FALSE)</f>
        <v>#N/A</v>
      </c>
      <c r="Q499" s="72" t="str">
        <f>+IF(ISBLANK(C499)," ",IF(AND(ISBLANK(M499),K499&lt;Ref!$D$1),"Validité expirée",IF(ISBLANK(M499)," ","Ok")))</f>
        <v xml:space="preserve"> </v>
      </c>
    </row>
    <row r="500" spans="16:17">
      <c r="P500" s="72" t="e">
        <f>+VLOOKUP(G500,Ref!$C$2:$D$10,2,FALSE)</f>
        <v>#N/A</v>
      </c>
      <c r="Q500" s="72" t="str">
        <f>+IF(ISBLANK(C500)," ",IF(AND(ISBLANK(M500),K500&lt;Ref!$D$1),"Validité expirée",IF(ISBLANK(M500)," ","Ok")))</f>
        <v xml:space="preserve"> </v>
      </c>
    </row>
    <row r="501" spans="16:17">
      <c r="P501" s="72" t="e">
        <f>+VLOOKUP(G501,Ref!$C$2:$D$10,2,FALSE)</f>
        <v>#N/A</v>
      </c>
      <c r="Q501" s="72" t="str">
        <f>+IF(ISBLANK(C501)," ",IF(AND(ISBLANK(M501),K501&lt;Ref!$D$1),"Validité expirée",IF(ISBLANK(M501)," ","Ok")))</f>
        <v xml:space="preserve"> </v>
      </c>
    </row>
    <row r="502" spans="16:17">
      <c r="P502" s="72" t="e">
        <f>+VLOOKUP(G502,Ref!$C$2:$D$10,2,FALSE)</f>
        <v>#N/A</v>
      </c>
      <c r="Q502" s="72" t="str">
        <f>+IF(ISBLANK(C502)," ",IF(AND(ISBLANK(M502),K502&lt;Ref!$D$1),"Validité expirée",IF(ISBLANK(M502)," ","Ok")))</f>
        <v xml:space="preserve"> </v>
      </c>
    </row>
    <row r="503" spans="16:17">
      <c r="P503" s="72" t="e">
        <f>+VLOOKUP(G503,Ref!$C$2:$D$10,2,FALSE)</f>
        <v>#N/A</v>
      </c>
      <c r="Q503" s="72" t="str">
        <f>+IF(ISBLANK(C503)," ",IF(AND(ISBLANK(M503),K503&lt;Ref!$D$1),"Validité expirée",IF(ISBLANK(M503)," ","Ok")))</f>
        <v xml:space="preserve"> </v>
      </c>
    </row>
    <row r="504" spans="16:17">
      <c r="P504" s="72" t="e">
        <f>+VLOOKUP(G504,Ref!$C$2:$D$10,2,FALSE)</f>
        <v>#N/A</v>
      </c>
      <c r="Q504" s="72" t="str">
        <f>+IF(ISBLANK(C504)," ",IF(AND(ISBLANK(M504),K504&lt;Ref!$D$1),"Validité expirée",IF(ISBLANK(M504)," ","Ok")))</f>
        <v xml:space="preserve"> </v>
      </c>
    </row>
    <row r="505" spans="16:17">
      <c r="P505" s="72" t="e">
        <f>+VLOOKUP(G505,Ref!$C$2:$D$10,2,FALSE)</f>
        <v>#N/A</v>
      </c>
      <c r="Q505" s="72" t="str">
        <f>+IF(ISBLANK(C505)," ",IF(AND(ISBLANK(M505),K505&lt;Ref!$D$1),"Validité expirée",IF(ISBLANK(M505)," ","Ok")))</f>
        <v xml:space="preserve"> </v>
      </c>
    </row>
    <row r="506" spans="16:17">
      <c r="P506" s="72" t="e">
        <f>+VLOOKUP(G506,Ref!$C$2:$D$10,2,FALSE)</f>
        <v>#N/A</v>
      </c>
      <c r="Q506" s="72" t="str">
        <f>+IF(ISBLANK(C506)," ",IF(AND(ISBLANK(M506),K506&lt;Ref!$D$1),"Validité expirée",IF(ISBLANK(M506)," ","Ok")))</f>
        <v xml:space="preserve"> </v>
      </c>
    </row>
    <row r="507" spans="16:17">
      <c r="P507" s="72" t="e">
        <f>+VLOOKUP(G507,Ref!$C$2:$D$10,2,FALSE)</f>
        <v>#N/A</v>
      </c>
      <c r="Q507" s="72" t="str">
        <f>+IF(ISBLANK(C507)," ",IF(AND(ISBLANK(M507),K507&lt;Ref!$D$1),"Validité expirée",IF(ISBLANK(M507)," ","Ok")))</f>
        <v xml:space="preserve"> </v>
      </c>
    </row>
    <row r="508" spans="16:17">
      <c r="P508" s="72" t="e">
        <f>+VLOOKUP(G508,Ref!$C$2:$D$10,2,FALSE)</f>
        <v>#N/A</v>
      </c>
      <c r="Q508" s="72" t="str">
        <f>+IF(ISBLANK(C508)," ",IF(AND(ISBLANK(M508),K508&lt;Ref!$D$1),"Validité expirée",IF(ISBLANK(M508)," ","Ok")))</f>
        <v xml:space="preserve"> </v>
      </c>
    </row>
    <row r="509" spans="16:17">
      <c r="P509" s="72" t="e">
        <f>+VLOOKUP(G509,Ref!$C$2:$D$10,2,FALSE)</f>
        <v>#N/A</v>
      </c>
      <c r="Q509" s="72" t="str">
        <f>+IF(ISBLANK(C509)," ",IF(AND(ISBLANK(M509),K509&lt;Ref!$D$1),"Validité expirée",IF(ISBLANK(M509)," ","Ok")))</f>
        <v xml:space="preserve"> </v>
      </c>
    </row>
    <row r="510" spans="16:17">
      <c r="P510" s="72" t="e">
        <f>+VLOOKUP(G510,Ref!$C$2:$D$10,2,FALSE)</f>
        <v>#N/A</v>
      </c>
      <c r="Q510" s="72" t="str">
        <f>+IF(ISBLANK(C510)," ",IF(AND(ISBLANK(M510),K510&lt;Ref!$D$1),"Validité expirée",IF(ISBLANK(M510)," ","Ok")))</f>
        <v xml:space="preserve"> </v>
      </c>
    </row>
    <row r="511" spans="16:17">
      <c r="P511" s="72" t="e">
        <f>+VLOOKUP(G511,Ref!$C$2:$D$10,2,FALSE)</f>
        <v>#N/A</v>
      </c>
      <c r="Q511" s="72" t="str">
        <f>+IF(ISBLANK(C511)," ",IF(AND(ISBLANK(M511),K511&lt;Ref!$D$1),"Validité expirée",IF(ISBLANK(M511)," ","Ok")))</f>
        <v xml:space="preserve"> </v>
      </c>
    </row>
    <row r="512" spans="16:17">
      <c r="P512" s="72" t="e">
        <f>+VLOOKUP(G512,Ref!$C$2:$D$10,2,FALSE)</f>
        <v>#N/A</v>
      </c>
      <c r="Q512" s="72" t="str">
        <f>+IF(ISBLANK(C512)," ",IF(AND(ISBLANK(M512),K512&lt;Ref!$D$1),"Validité expirée",IF(ISBLANK(M512)," ","Ok")))</f>
        <v xml:space="preserve"> </v>
      </c>
    </row>
    <row r="513" spans="16:17">
      <c r="P513" s="72" t="e">
        <f>+VLOOKUP(G513,Ref!$C$2:$D$10,2,FALSE)</f>
        <v>#N/A</v>
      </c>
      <c r="Q513" s="72" t="str">
        <f>+IF(ISBLANK(C513)," ",IF(AND(ISBLANK(M513),K513&lt;Ref!$D$1),"Validité expirée",IF(ISBLANK(M513)," ","Ok")))</f>
        <v xml:space="preserve"> </v>
      </c>
    </row>
    <row r="514" spans="16:17">
      <c r="P514" s="72" t="e">
        <f>+VLOOKUP(G514,Ref!$C$2:$D$10,2,FALSE)</f>
        <v>#N/A</v>
      </c>
      <c r="Q514" s="72" t="str">
        <f>+IF(ISBLANK(C514)," ",IF(AND(ISBLANK(M514),K514&lt;Ref!$D$1),"Validité expirée",IF(ISBLANK(M514)," ","Ok")))</f>
        <v xml:space="preserve"> </v>
      </c>
    </row>
    <row r="515" spans="16:17">
      <c r="P515" s="72" t="e">
        <f>+VLOOKUP(G515,Ref!$C$2:$D$10,2,FALSE)</f>
        <v>#N/A</v>
      </c>
      <c r="Q515" s="72" t="str">
        <f>+IF(ISBLANK(C515)," ",IF(AND(ISBLANK(M515),K515&lt;Ref!$D$1),"Validité expirée",IF(ISBLANK(M515)," ","Ok")))</f>
        <v xml:space="preserve"> </v>
      </c>
    </row>
    <row r="516" spans="16:17">
      <c r="P516" s="72" t="e">
        <f>+VLOOKUP(G516,Ref!$C$2:$D$10,2,FALSE)</f>
        <v>#N/A</v>
      </c>
      <c r="Q516" s="72" t="str">
        <f>+IF(ISBLANK(C516)," ",IF(AND(ISBLANK(M516),K516&lt;Ref!$D$1),"Validité expirée",IF(ISBLANK(M516)," ","Ok")))</f>
        <v xml:space="preserve"> </v>
      </c>
    </row>
    <row r="517" spans="16:17">
      <c r="P517" s="72" t="e">
        <f>+VLOOKUP(G517,Ref!$C$2:$D$10,2,FALSE)</f>
        <v>#N/A</v>
      </c>
      <c r="Q517" s="72" t="str">
        <f>+IF(ISBLANK(C517)," ",IF(AND(ISBLANK(M517),K517&lt;Ref!$D$1),"Validité expirée",IF(ISBLANK(M517)," ","Ok")))</f>
        <v xml:space="preserve"> </v>
      </c>
    </row>
    <row r="518" spans="16:17">
      <c r="P518" s="72" t="e">
        <f>+VLOOKUP(G518,Ref!$C$2:$D$10,2,FALSE)</f>
        <v>#N/A</v>
      </c>
      <c r="Q518" s="72" t="str">
        <f>+IF(ISBLANK(C518)," ",IF(AND(ISBLANK(M518),K518&lt;Ref!$D$1),"Validité expirée",IF(ISBLANK(M518)," ","Ok")))</f>
        <v xml:space="preserve"> </v>
      </c>
    </row>
    <row r="519" spans="16:17">
      <c r="P519" s="72" t="e">
        <f>+VLOOKUP(G519,Ref!$C$2:$D$10,2,FALSE)</f>
        <v>#N/A</v>
      </c>
      <c r="Q519" s="72" t="str">
        <f>+IF(ISBLANK(C519)," ",IF(AND(ISBLANK(M519),K519&lt;Ref!$D$1),"Validité expirée",IF(ISBLANK(M519)," ","Ok")))</f>
        <v xml:space="preserve"> </v>
      </c>
    </row>
    <row r="520" spans="16:17">
      <c r="P520" s="72" t="e">
        <f>+VLOOKUP(G520,Ref!$C$2:$D$10,2,FALSE)</f>
        <v>#N/A</v>
      </c>
      <c r="Q520" s="72" t="str">
        <f>+IF(ISBLANK(C520)," ",IF(AND(ISBLANK(M520),K520&lt;Ref!$D$1),"Validité expirée",IF(ISBLANK(M520)," ","Ok")))</f>
        <v xml:space="preserve"> </v>
      </c>
    </row>
    <row r="521" spans="16:17">
      <c r="P521" s="72" t="e">
        <f>+VLOOKUP(G521,Ref!$C$2:$D$10,2,FALSE)</f>
        <v>#N/A</v>
      </c>
      <c r="Q521" s="72" t="str">
        <f>+IF(ISBLANK(C521)," ",IF(AND(ISBLANK(M521),K521&lt;Ref!$D$1),"Validité expirée",IF(ISBLANK(M521)," ","Ok")))</f>
        <v xml:space="preserve"> </v>
      </c>
    </row>
    <row r="522" spans="16:17">
      <c r="P522" s="72" t="e">
        <f>+VLOOKUP(G522,Ref!$C$2:$D$10,2,FALSE)</f>
        <v>#N/A</v>
      </c>
      <c r="Q522" s="72" t="str">
        <f>+IF(ISBLANK(C522)," ",IF(AND(ISBLANK(M522),K522&lt;Ref!$D$1),"Validité expirée",IF(ISBLANK(M522)," ","Ok")))</f>
        <v xml:space="preserve"> </v>
      </c>
    </row>
    <row r="523" spans="16:17">
      <c r="P523" s="72" t="e">
        <f>+VLOOKUP(G523,Ref!$C$2:$D$10,2,FALSE)</f>
        <v>#N/A</v>
      </c>
      <c r="Q523" s="72" t="str">
        <f>+IF(ISBLANK(C523)," ",IF(AND(ISBLANK(M523),K523&lt;Ref!$D$1),"Validité expirée",IF(ISBLANK(M523)," ","Ok")))</f>
        <v xml:space="preserve"> </v>
      </c>
    </row>
    <row r="524" spans="16:17">
      <c r="P524" s="72" t="e">
        <f>+VLOOKUP(G524,Ref!$C$2:$D$10,2,FALSE)</f>
        <v>#N/A</v>
      </c>
      <c r="Q524" s="72" t="str">
        <f>+IF(ISBLANK(C524)," ",IF(AND(ISBLANK(M524),K524&lt;Ref!$D$1),"Validité expirée",IF(ISBLANK(M524)," ","Ok")))</f>
        <v xml:space="preserve"> </v>
      </c>
    </row>
    <row r="525" spans="16:17">
      <c r="P525" s="72" t="e">
        <f>+VLOOKUP(G525,Ref!$C$2:$D$10,2,FALSE)</f>
        <v>#N/A</v>
      </c>
      <c r="Q525" s="72" t="str">
        <f>+IF(ISBLANK(C525)," ",IF(AND(ISBLANK(M525),K525&lt;Ref!$D$1),"Validité expirée",IF(ISBLANK(M525)," ","Ok")))</f>
        <v xml:space="preserve"> </v>
      </c>
    </row>
    <row r="526" spans="16:17">
      <c r="P526" s="72" t="e">
        <f>+VLOOKUP(G526,Ref!$C$2:$D$10,2,FALSE)</f>
        <v>#N/A</v>
      </c>
      <c r="Q526" s="72" t="str">
        <f>+IF(ISBLANK(C526)," ",IF(AND(ISBLANK(M526),K526&lt;Ref!$D$1),"Validité expirée",IF(ISBLANK(M526)," ","Ok")))</f>
        <v xml:space="preserve"> </v>
      </c>
    </row>
    <row r="527" spans="16:17">
      <c r="P527" s="72" t="e">
        <f>+VLOOKUP(G527,Ref!$C$2:$D$10,2,FALSE)</f>
        <v>#N/A</v>
      </c>
      <c r="Q527" s="72" t="str">
        <f>+IF(ISBLANK(C527)," ",IF(AND(ISBLANK(M527),K527&lt;Ref!$D$1),"Validité expirée",IF(ISBLANK(M527)," ","Ok")))</f>
        <v xml:space="preserve"> </v>
      </c>
    </row>
    <row r="528" spans="16:17">
      <c r="P528" s="72" t="e">
        <f>+VLOOKUP(G528,Ref!$C$2:$D$10,2,FALSE)</f>
        <v>#N/A</v>
      </c>
      <c r="Q528" s="72" t="str">
        <f>+IF(ISBLANK(C528)," ",IF(AND(ISBLANK(M528),K528&lt;Ref!$D$1),"Validité expirée",IF(ISBLANK(M528)," ","Ok")))</f>
        <v xml:space="preserve"> </v>
      </c>
    </row>
    <row r="529" spans="16:17">
      <c r="P529" s="72" t="e">
        <f>+VLOOKUP(G529,Ref!$C$2:$D$10,2,FALSE)</f>
        <v>#N/A</v>
      </c>
      <c r="Q529" s="72" t="str">
        <f>+IF(ISBLANK(C529)," ",IF(AND(ISBLANK(M529),K529&lt;Ref!$D$1),"Validité expirée",IF(ISBLANK(M529)," ","Ok")))</f>
        <v xml:space="preserve"> </v>
      </c>
    </row>
    <row r="530" spans="16:17">
      <c r="P530" s="72" t="e">
        <f>+VLOOKUP(G530,Ref!$C$2:$D$10,2,FALSE)</f>
        <v>#N/A</v>
      </c>
      <c r="Q530" s="72" t="str">
        <f>+IF(ISBLANK(C530)," ",IF(AND(ISBLANK(M530),K530&lt;Ref!$D$1),"Validité expirée",IF(ISBLANK(M530)," ","Ok")))</f>
        <v xml:space="preserve"> </v>
      </c>
    </row>
    <row r="531" spans="16:17">
      <c r="P531" s="72" t="e">
        <f>+VLOOKUP(G531,Ref!$C$2:$D$10,2,FALSE)</f>
        <v>#N/A</v>
      </c>
      <c r="Q531" s="72" t="str">
        <f>+IF(ISBLANK(C531)," ",IF(AND(ISBLANK(M531),K531&lt;Ref!$D$1),"Validité expirée",IF(ISBLANK(M531)," ","Ok")))</f>
        <v xml:space="preserve"> </v>
      </c>
    </row>
    <row r="532" spans="16:17">
      <c r="P532" s="72" t="e">
        <f>+VLOOKUP(G532,Ref!$C$2:$D$10,2,FALSE)</f>
        <v>#N/A</v>
      </c>
      <c r="Q532" s="72" t="str">
        <f>+IF(ISBLANK(C532)," ",IF(AND(ISBLANK(M532),K532&lt;Ref!$D$1),"Validité expirée",IF(ISBLANK(M532)," ","Ok")))</f>
        <v xml:space="preserve"> </v>
      </c>
    </row>
    <row r="533" spans="16:17">
      <c r="P533" s="72" t="e">
        <f>+VLOOKUP(G533,Ref!$C$2:$D$10,2,FALSE)</f>
        <v>#N/A</v>
      </c>
      <c r="Q533" s="72" t="str">
        <f>+IF(ISBLANK(C533)," ",IF(AND(ISBLANK(M533),K533&lt;Ref!$D$1),"Validité expirée",IF(ISBLANK(M533)," ","Ok")))</f>
        <v xml:space="preserve"> </v>
      </c>
    </row>
    <row r="534" spans="16:17">
      <c r="P534" s="72" t="e">
        <f>+VLOOKUP(G534,Ref!$C$2:$D$10,2,FALSE)</f>
        <v>#N/A</v>
      </c>
      <c r="Q534" s="72" t="str">
        <f>+IF(ISBLANK(C534)," ",IF(AND(ISBLANK(M534),K534&lt;Ref!$D$1),"Validité expirée",IF(ISBLANK(M534)," ","Ok")))</f>
        <v xml:space="preserve"> </v>
      </c>
    </row>
    <row r="535" spans="16:17">
      <c r="P535" s="72" t="e">
        <f>+VLOOKUP(G535,Ref!$C$2:$D$10,2,FALSE)</f>
        <v>#N/A</v>
      </c>
      <c r="Q535" s="72" t="str">
        <f>+IF(ISBLANK(C535)," ",IF(AND(ISBLANK(M535),K535&lt;Ref!$D$1),"Validité expirée",IF(ISBLANK(M535)," ","Ok")))</f>
        <v xml:space="preserve"> </v>
      </c>
    </row>
    <row r="536" spans="16:17">
      <c r="P536" s="72" t="e">
        <f>+VLOOKUP(G536,Ref!$C$2:$D$10,2,FALSE)</f>
        <v>#N/A</v>
      </c>
      <c r="Q536" s="72" t="str">
        <f>+IF(ISBLANK(C536)," ",IF(AND(ISBLANK(M536),K536&lt;Ref!$D$1),"Validité expirée",IF(ISBLANK(M536)," ","Ok")))</f>
        <v xml:space="preserve"> </v>
      </c>
    </row>
    <row r="537" spans="16:17">
      <c r="P537" s="72" t="e">
        <f>+VLOOKUP(G537,Ref!$C$2:$D$10,2,FALSE)</f>
        <v>#N/A</v>
      </c>
      <c r="Q537" s="72" t="str">
        <f>+IF(ISBLANK(C537)," ",IF(AND(ISBLANK(M537),K537&lt;Ref!$D$1),"Validité expirée",IF(ISBLANK(M537)," ","Ok")))</f>
        <v xml:space="preserve"> </v>
      </c>
    </row>
    <row r="538" spans="16:17">
      <c r="P538" s="72" t="e">
        <f>+VLOOKUP(G538,Ref!$C$2:$D$10,2,FALSE)</f>
        <v>#N/A</v>
      </c>
      <c r="Q538" s="72" t="str">
        <f>+IF(ISBLANK(C538)," ",IF(AND(ISBLANK(M538),K538&lt;Ref!$D$1),"Validité expirée",IF(ISBLANK(M538)," ","Ok")))</f>
        <v xml:space="preserve"> </v>
      </c>
    </row>
    <row r="539" spans="16:17">
      <c r="P539" s="72" t="e">
        <f>+VLOOKUP(G539,Ref!$C$2:$D$10,2,FALSE)</f>
        <v>#N/A</v>
      </c>
      <c r="Q539" s="72" t="str">
        <f>+IF(ISBLANK(C539)," ",IF(AND(ISBLANK(M539),K539&lt;Ref!$D$1),"Validité expirée",IF(ISBLANK(M539)," ","Ok")))</f>
        <v xml:space="preserve"> </v>
      </c>
    </row>
    <row r="540" spans="16:17">
      <c r="P540" s="72" t="e">
        <f>+VLOOKUP(G540,Ref!$C$2:$D$10,2,FALSE)</f>
        <v>#N/A</v>
      </c>
      <c r="Q540" s="72" t="str">
        <f>+IF(ISBLANK(C540)," ",IF(AND(ISBLANK(M540),K540&lt;Ref!$D$1),"Validité expirée",IF(ISBLANK(M540)," ","Ok")))</f>
        <v xml:space="preserve"> </v>
      </c>
    </row>
    <row r="541" spans="16:17">
      <c r="P541" s="72" t="e">
        <f>+VLOOKUP(G541,Ref!$C$2:$D$10,2,FALSE)</f>
        <v>#N/A</v>
      </c>
      <c r="Q541" s="72" t="str">
        <f>+IF(ISBLANK(C541)," ",IF(AND(ISBLANK(M541),K541&lt;Ref!$D$1),"Validité expirée",IF(ISBLANK(M541)," ","Ok")))</f>
        <v xml:space="preserve"> </v>
      </c>
    </row>
    <row r="542" spans="16:17">
      <c r="P542" s="72" t="e">
        <f>+VLOOKUP(G542,Ref!$C$2:$D$10,2,FALSE)</f>
        <v>#N/A</v>
      </c>
      <c r="Q542" s="72" t="str">
        <f>+IF(ISBLANK(C542)," ",IF(AND(ISBLANK(M542),K542&lt;Ref!$D$1),"Validité expirée",IF(ISBLANK(M542)," ","Ok")))</f>
        <v xml:space="preserve"> </v>
      </c>
    </row>
    <row r="543" spans="16:17">
      <c r="P543" s="72" t="e">
        <f>+VLOOKUP(G543,Ref!$C$2:$D$10,2,FALSE)</f>
        <v>#N/A</v>
      </c>
      <c r="Q543" s="72" t="str">
        <f>+IF(ISBLANK(C543)," ",IF(AND(ISBLANK(M543),K543&lt;Ref!$D$1),"Validité expirée",IF(ISBLANK(M543)," ","Ok")))</f>
        <v xml:space="preserve"> </v>
      </c>
    </row>
    <row r="544" spans="16:17">
      <c r="P544" s="72" t="e">
        <f>+VLOOKUP(G544,Ref!$C$2:$D$10,2,FALSE)</f>
        <v>#N/A</v>
      </c>
      <c r="Q544" s="72" t="str">
        <f>+IF(ISBLANK(C544)," ",IF(AND(ISBLANK(M544),K544&lt;Ref!$D$1),"Validité expirée",IF(ISBLANK(M544)," ","Ok")))</f>
        <v xml:space="preserve"> </v>
      </c>
    </row>
    <row r="545" spans="16:17">
      <c r="P545" s="72" t="e">
        <f>+VLOOKUP(G545,Ref!$C$2:$D$10,2,FALSE)</f>
        <v>#N/A</v>
      </c>
      <c r="Q545" s="72" t="str">
        <f>+IF(ISBLANK(C545)," ",IF(AND(ISBLANK(M545),K545&lt;Ref!$D$1),"Validité expirée",IF(ISBLANK(M545)," ","Ok")))</f>
        <v xml:space="preserve"> </v>
      </c>
    </row>
    <row r="546" spans="16:17">
      <c r="P546" s="72" t="e">
        <f>+VLOOKUP(G546,Ref!$C$2:$D$10,2,FALSE)</f>
        <v>#N/A</v>
      </c>
      <c r="Q546" s="72" t="str">
        <f>+IF(ISBLANK(C546)," ",IF(AND(ISBLANK(M546),K546&lt;Ref!$D$1),"Validité expirée",IF(ISBLANK(M546)," ","Ok")))</f>
        <v xml:space="preserve"> </v>
      </c>
    </row>
    <row r="547" spans="16:17">
      <c r="P547" s="72" t="e">
        <f>+VLOOKUP(G547,Ref!$C$2:$D$10,2,FALSE)</f>
        <v>#N/A</v>
      </c>
      <c r="Q547" s="72" t="str">
        <f>+IF(ISBLANK(C547)," ",IF(AND(ISBLANK(M547),K547&lt;Ref!$D$1),"Validité expirée",IF(ISBLANK(M547)," ","Ok")))</f>
        <v xml:space="preserve"> </v>
      </c>
    </row>
    <row r="548" spans="16:17">
      <c r="P548" s="72" t="e">
        <f>+VLOOKUP(G548,Ref!$C$2:$D$10,2,FALSE)</f>
        <v>#N/A</v>
      </c>
      <c r="Q548" s="72" t="str">
        <f>+IF(ISBLANK(C548)," ",IF(AND(ISBLANK(M548),K548&lt;Ref!$D$1),"Validité expirée",IF(ISBLANK(M548)," ","Ok")))</f>
        <v xml:space="preserve"> </v>
      </c>
    </row>
    <row r="549" spans="16:17">
      <c r="P549" s="72" t="e">
        <f>+VLOOKUP(G549,Ref!$C$2:$D$10,2,FALSE)</f>
        <v>#N/A</v>
      </c>
      <c r="Q549" s="72" t="str">
        <f>+IF(ISBLANK(C549)," ",IF(AND(ISBLANK(M549),K549&lt;Ref!$D$1),"Validité expirée",IF(ISBLANK(M549)," ","Ok")))</f>
        <v xml:space="preserve"> </v>
      </c>
    </row>
    <row r="550" spans="16:17">
      <c r="P550" s="72" t="e">
        <f>+VLOOKUP(G550,Ref!$C$2:$D$10,2,FALSE)</f>
        <v>#N/A</v>
      </c>
      <c r="Q550" s="72" t="str">
        <f>+IF(ISBLANK(C550)," ",IF(AND(ISBLANK(M550),K550&lt;Ref!$D$1),"Validité expirée",IF(ISBLANK(M550)," ","Ok")))</f>
        <v xml:space="preserve"> </v>
      </c>
    </row>
    <row r="551" spans="16:17">
      <c r="P551" s="72" t="e">
        <f>+VLOOKUP(G551,Ref!$C$2:$D$10,2,FALSE)</f>
        <v>#N/A</v>
      </c>
      <c r="Q551" s="72" t="str">
        <f>+IF(ISBLANK(C551)," ",IF(AND(ISBLANK(M551),K551&lt;Ref!$D$1),"Validité expirée",IF(ISBLANK(M551)," ","Ok")))</f>
        <v xml:space="preserve"> </v>
      </c>
    </row>
    <row r="552" spans="16:17">
      <c r="P552" s="72" t="e">
        <f>+VLOOKUP(G552,Ref!$C$2:$D$10,2,FALSE)</f>
        <v>#N/A</v>
      </c>
      <c r="Q552" s="72" t="str">
        <f>+IF(ISBLANK(C552)," ",IF(AND(ISBLANK(M552),K552&lt;Ref!$D$1),"Validité expirée",IF(ISBLANK(M552)," ","Ok")))</f>
        <v xml:space="preserve"> </v>
      </c>
    </row>
    <row r="553" spans="16:17">
      <c r="P553" s="72" t="e">
        <f>+VLOOKUP(G553,Ref!$C$2:$D$10,2,FALSE)</f>
        <v>#N/A</v>
      </c>
      <c r="Q553" s="72" t="str">
        <f>+IF(ISBLANK(C553)," ",IF(AND(ISBLANK(M553),K553&lt;Ref!$D$1),"Validité expirée",IF(ISBLANK(M553)," ","Ok")))</f>
        <v xml:space="preserve"> </v>
      </c>
    </row>
    <row r="554" spans="16:17">
      <c r="P554" s="72" t="e">
        <f>+VLOOKUP(G554,Ref!$C$2:$D$10,2,FALSE)</f>
        <v>#N/A</v>
      </c>
      <c r="Q554" s="72" t="str">
        <f>+IF(ISBLANK(C554)," ",IF(AND(ISBLANK(M554),K554&lt;Ref!$D$1),"Validité expirée",IF(ISBLANK(M554)," ","Ok")))</f>
        <v xml:space="preserve"> </v>
      </c>
    </row>
    <row r="555" spans="16:17">
      <c r="P555" s="72" t="e">
        <f>+VLOOKUP(G555,Ref!$C$2:$D$10,2,FALSE)</f>
        <v>#N/A</v>
      </c>
      <c r="Q555" s="72" t="str">
        <f>+IF(ISBLANK(C555)," ",IF(AND(ISBLANK(M555),K555&lt;Ref!$D$1),"Validité expirée",IF(ISBLANK(M555)," ","Ok")))</f>
        <v xml:space="preserve"> </v>
      </c>
    </row>
    <row r="556" spans="16:17">
      <c r="P556" s="72" t="e">
        <f>+VLOOKUP(G556,Ref!$C$2:$D$10,2,FALSE)</f>
        <v>#N/A</v>
      </c>
      <c r="Q556" s="72" t="str">
        <f>+IF(ISBLANK(C556)," ",IF(AND(ISBLANK(M556),K556&lt;Ref!$D$1),"Validité expirée",IF(ISBLANK(M556)," ","Ok")))</f>
        <v xml:space="preserve"> </v>
      </c>
    </row>
    <row r="557" spans="16:17">
      <c r="P557" s="72" t="e">
        <f>+VLOOKUP(G557,Ref!$C$2:$D$10,2,FALSE)</f>
        <v>#N/A</v>
      </c>
      <c r="Q557" s="72" t="str">
        <f>+IF(ISBLANK(C557)," ",IF(AND(ISBLANK(M557),K557&lt;Ref!$D$1),"Validité expirée",IF(ISBLANK(M557)," ","Ok")))</f>
        <v xml:space="preserve"> </v>
      </c>
    </row>
    <row r="558" spans="16:17">
      <c r="P558" s="72" t="e">
        <f>+VLOOKUP(G558,Ref!$C$2:$D$10,2,FALSE)</f>
        <v>#N/A</v>
      </c>
      <c r="Q558" s="72" t="str">
        <f>+IF(ISBLANK(C558)," ",IF(AND(ISBLANK(M558),K558&lt;Ref!$D$1),"Validité expirée",IF(ISBLANK(M558)," ","Ok")))</f>
        <v xml:space="preserve"> </v>
      </c>
    </row>
    <row r="559" spans="16:17">
      <c r="P559" s="72" t="e">
        <f>+VLOOKUP(G559,Ref!$C$2:$D$10,2,FALSE)</f>
        <v>#N/A</v>
      </c>
      <c r="Q559" s="72" t="str">
        <f>+IF(ISBLANK(C559)," ",IF(AND(ISBLANK(M559),K559&lt;Ref!$D$1),"Validité expirée",IF(ISBLANK(M559)," ","Ok")))</f>
        <v xml:space="preserve"> </v>
      </c>
    </row>
    <row r="560" spans="16:17">
      <c r="P560" s="72" t="e">
        <f>+VLOOKUP(G560,Ref!$C$2:$D$10,2,FALSE)</f>
        <v>#N/A</v>
      </c>
      <c r="Q560" s="72" t="str">
        <f>+IF(ISBLANK(C560)," ",IF(AND(ISBLANK(M560),K560&lt;Ref!$D$1),"Validité expirée",IF(ISBLANK(M560)," ","Ok")))</f>
        <v xml:space="preserve"> </v>
      </c>
    </row>
    <row r="561" spans="16:17">
      <c r="P561" s="72" t="e">
        <f>+VLOOKUP(G561,Ref!$C$2:$D$10,2,FALSE)</f>
        <v>#N/A</v>
      </c>
      <c r="Q561" s="72" t="str">
        <f>+IF(ISBLANK(C561)," ",IF(AND(ISBLANK(M561),K561&lt;Ref!$D$1),"Validité expirée",IF(ISBLANK(M561)," ","Ok")))</f>
        <v xml:space="preserve"> </v>
      </c>
    </row>
    <row r="562" spans="16:17">
      <c r="P562" s="72" t="e">
        <f>+VLOOKUP(G562,Ref!$C$2:$D$10,2,FALSE)</f>
        <v>#N/A</v>
      </c>
      <c r="Q562" s="72" t="str">
        <f>+IF(ISBLANK(C562)," ",IF(AND(ISBLANK(M562),K562&lt;Ref!$D$1),"Validité expirée",IF(ISBLANK(M562)," ","Ok")))</f>
        <v xml:space="preserve"> </v>
      </c>
    </row>
    <row r="563" spans="16:17">
      <c r="P563" s="72" t="e">
        <f>+VLOOKUP(G563,Ref!$C$2:$D$10,2,FALSE)</f>
        <v>#N/A</v>
      </c>
      <c r="Q563" s="72" t="str">
        <f>+IF(ISBLANK(C563)," ",IF(AND(ISBLANK(M563),K563&lt;Ref!$D$1),"Validité expirée",IF(ISBLANK(M563)," ","Ok")))</f>
        <v xml:space="preserve"> </v>
      </c>
    </row>
    <row r="564" spans="16:17">
      <c r="P564" s="72" t="e">
        <f>+VLOOKUP(G564,Ref!$C$2:$D$10,2,FALSE)</f>
        <v>#N/A</v>
      </c>
      <c r="Q564" s="72" t="str">
        <f>+IF(ISBLANK(C564)," ",IF(AND(ISBLANK(M564),K564&lt;Ref!$D$1),"Validité expirée",IF(ISBLANK(M564)," ","Ok")))</f>
        <v xml:space="preserve"> </v>
      </c>
    </row>
    <row r="565" spans="16:17">
      <c r="P565" s="72" t="e">
        <f>+VLOOKUP(G565,Ref!$C$2:$D$10,2,FALSE)</f>
        <v>#N/A</v>
      </c>
      <c r="Q565" s="72" t="str">
        <f>+IF(ISBLANK(C565)," ",IF(AND(ISBLANK(M565),K565&lt;Ref!$D$1),"Validité expirée",IF(ISBLANK(M565)," ","Ok")))</f>
        <v xml:space="preserve"> </v>
      </c>
    </row>
    <row r="566" spans="16:17">
      <c r="P566" s="72" t="e">
        <f>+VLOOKUP(G566,Ref!$C$2:$D$10,2,FALSE)</f>
        <v>#N/A</v>
      </c>
      <c r="Q566" s="72" t="str">
        <f>+IF(ISBLANK(C566)," ",IF(AND(ISBLANK(M566),K566&lt;Ref!$D$1),"Validité expirée",IF(ISBLANK(M566)," ","Ok")))</f>
        <v xml:space="preserve"> </v>
      </c>
    </row>
    <row r="567" spans="16:17">
      <c r="P567" s="72" t="e">
        <f>+VLOOKUP(G567,Ref!$C$2:$D$10,2,FALSE)</f>
        <v>#N/A</v>
      </c>
      <c r="Q567" s="72" t="str">
        <f>+IF(ISBLANK(C567)," ",IF(AND(ISBLANK(M567),K567&lt;Ref!$D$1),"Validité expirée",IF(ISBLANK(M567)," ","Ok")))</f>
        <v xml:space="preserve"> </v>
      </c>
    </row>
    <row r="568" spans="16:17">
      <c r="P568" s="72" t="e">
        <f>+VLOOKUP(G568,Ref!$C$2:$D$10,2,FALSE)</f>
        <v>#N/A</v>
      </c>
      <c r="Q568" s="72" t="str">
        <f>+IF(ISBLANK(C568)," ",IF(AND(ISBLANK(M568),K568&lt;Ref!$D$1),"Validité expirée",IF(ISBLANK(M568)," ","Ok")))</f>
        <v xml:space="preserve"> </v>
      </c>
    </row>
    <row r="569" spans="16:17">
      <c r="P569" s="72" t="e">
        <f>+VLOOKUP(G569,Ref!$C$2:$D$10,2,FALSE)</f>
        <v>#N/A</v>
      </c>
      <c r="Q569" s="72" t="str">
        <f>+IF(ISBLANK(C569)," ",IF(AND(ISBLANK(M569),K569&lt;Ref!$D$1),"Validité expirée",IF(ISBLANK(M569)," ","Ok")))</f>
        <v xml:space="preserve"> </v>
      </c>
    </row>
    <row r="570" spans="16:17">
      <c r="P570" s="72" t="e">
        <f>+VLOOKUP(G570,Ref!$C$2:$D$10,2,FALSE)</f>
        <v>#N/A</v>
      </c>
      <c r="Q570" s="72" t="str">
        <f>+IF(ISBLANK(C570)," ",IF(AND(ISBLANK(M570),K570&lt;Ref!$D$1),"Validité expirée",IF(ISBLANK(M570)," ","Ok")))</f>
        <v xml:space="preserve"> </v>
      </c>
    </row>
    <row r="571" spans="16:17">
      <c r="P571" s="72" t="e">
        <f>+VLOOKUP(G571,Ref!$C$2:$D$10,2,FALSE)</f>
        <v>#N/A</v>
      </c>
      <c r="Q571" s="72" t="str">
        <f>+IF(ISBLANK(C571)," ",IF(AND(ISBLANK(M571),K571&lt;Ref!$D$1),"Validité expirée",IF(ISBLANK(M571)," ","Ok")))</f>
        <v xml:space="preserve"> </v>
      </c>
    </row>
    <row r="572" spans="16:17">
      <c r="P572" s="72" t="e">
        <f>+VLOOKUP(G572,Ref!$C$2:$D$10,2,FALSE)</f>
        <v>#N/A</v>
      </c>
      <c r="Q572" s="72" t="str">
        <f>+IF(ISBLANK(C572)," ",IF(AND(ISBLANK(M572),K572&lt;Ref!$D$1),"Validité expirée",IF(ISBLANK(M572)," ","Ok")))</f>
        <v xml:space="preserve"> </v>
      </c>
    </row>
    <row r="573" spans="16:17">
      <c r="P573" s="72" t="e">
        <f>+VLOOKUP(G573,Ref!$C$2:$D$10,2,FALSE)</f>
        <v>#N/A</v>
      </c>
      <c r="Q573" s="72" t="str">
        <f>+IF(ISBLANK(C573)," ",IF(AND(ISBLANK(M573),K573&lt;Ref!$D$1),"Validité expirée",IF(ISBLANK(M573)," ","Ok")))</f>
        <v xml:space="preserve"> </v>
      </c>
    </row>
    <row r="574" spans="16:17">
      <c r="P574" s="72" t="e">
        <f>+VLOOKUP(G574,Ref!$C$2:$D$10,2,FALSE)</f>
        <v>#N/A</v>
      </c>
      <c r="Q574" s="72" t="str">
        <f>+IF(ISBLANK(C574)," ",IF(AND(ISBLANK(M574),K574&lt;Ref!$D$1),"Validité expirée",IF(ISBLANK(M574)," ","Ok")))</f>
        <v xml:space="preserve"> </v>
      </c>
    </row>
    <row r="575" spans="16:17">
      <c r="P575" s="72" t="e">
        <f>+VLOOKUP(G575,Ref!$C$2:$D$10,2,FALSE)</f>
        <v>#N/A</v>
      </c>
      <c r="Q575" s="72" t="str">
        <f>+IF(ISBLANK(C575)," ",IF(AND(ISBLANK(M575),K575&lt;Ref!$D$1),"Validité expirée",IF(ISBLANK(M575)," ","Ok")))</f>
        <v xml:space="preserve"> </v>
      </c>
    </row>
    <row r="576" spans="16:17">
      <c r="P576" s="72" t="e">
        <f>+VLOOKUP(G576,Ref!$C$2:$D$10,2,FALSE)</f>
        <v>#N/A</v>
      </c>
      <c r="Q576" s="72" t="str">
        <f>+IF(ISBLANK(C576)," ",IF(AND(ISBLANK(M576),K576&lt;Ref!$D$1),"Validité expirée",IF(ISBLANK(M576)," ","Ok")))</f>
        <v xml:space="preserve"> </v>
      </c>
    </row>
    <row r="577" spans="16:17">
      <c r="P577" s="72" t="e">
        <f>+VLOOKUP(G577,Ref!$C$2:$D$10,2,FALSE)</f>
        <v>#N/A</v>
      </c>
      <c r="Q577" s="72" t="str">
        <f>+IF(ISBLANK(C577)," ",IF(AND(ISBLANK(M577),K577&lt;Ref!$D$1),"Validité expirée",IF(ISBLANK(M577)," ","Ok")))</f>
        <v xml:space="preserve"> </v>
      </c>
    </row>
    <row r="578" spans="16:17">
      <c r="P578" s="72" t="e">
        <f>+VLOOKUP(G578,Ref!$C$2:$D$10,2,FALSE)</f>
        <v>#N/A</v>
      </c>
      <c r="Q578" s="72" t="str">
        <f>+IF(ISBLANK(C578)," ",IF(AND(ISBLANK(M578),K578&lt;Ref!$D$1),"Validité expirée",IF(ISBLANK(M578)," ","Ok")))</f>
        <v xml:space="preserve"> </v>
      </c>
    </row>
    <row r="579" spans="16:17">
      <c r="P579" s="72" t="e">
        <f>+VLOOKUP(G579,Ref!$C$2:$D$10,2,FALSE)</f>
        <v>#N/A</v>
      </c>
      <c r="Q579" s="72" t="str">
        <f>+IF(ISBLANK(C579)," ",IF(AND(ISBLANK(M579),K579&lt;Ref!$D$1),"Validité expirée",IF(ISBLANK(M579)," ","Ok")))</f>
        <v xml:space="preserve"> </v>
      </c>
    </row>
    <row r="580" spans="16:17">
      <c r="P580" s="72" t="e">
        <f>+VLOOKUP(G580,Ref!$C$2:$D$10,2,FALSE)</f>
        <v>#N/A</v>
      </c>
      <c r="Q580" s="72" t="str">
        <f>+IF(ISBLANK(C580)," ",IF(AND(ISBLANK(M580),K580&lt;Ref!$D$1),"Validité expirée",IF(ISBLANK(M580)," ","Ok")))</f>
        <v xml:space="preserve"> </v>
      </c>
    </row>
    <row r="581" spans="16:17">
      <c r="P581" s="72" t="e">
        <f>+VLOOKUP(G581,Ref!$C$2:$D$10,2,FALSE)</f>
        <v>#N/A</v>
      </c>
      <c r="Q581" s="72" t="str">
        <f>+IF(ISBLANK(C581)," ",IF(AND(ISBLANK(M581),K581&lt;Ref!$D$1),"Validité expirée",IF(ISBLANK(M581)," ","Ok")))</f>
        <v xml:space="preserve"> </v>
      </c>
    </row>
    <row r="582" spans="16:17">
      <c r="P582" s="72" t="e">
        <f>+VLOOKUP(G582,Ref!$C$2:$D$10,2,FALSE)</f>
        <v>#N/A</v>
      </c>
      <c r="Q582" s="72" t="str">
        <f>+IF(ISBLANK(C582)," ",IF(AND(ISBLANK(M582),K582&lt;Ref!$D$1),"Validité expirée",IF(ISBLANK(M582)," ","Ok")))</f>
        <v xml:space="preserve"> </v>
      </c>
    </row>
    <row r="583" spans="16:17">
      <c r="P583" s="72" t="e">
        <f>+VLOOKUP(G583,Ref!$C$2:$D$10,2,FALSE)</f>
        <v>#N/A</v>
      </c>
      <c r="Q583" s="72" t="str">
        <f>+IF(ISBLANK(C583)," ",IF(AND(ISBLANK(M583),K583&lt;Ref!$D$1),"Validité expirée",IF(ISBLANK(M583)," ","Ok")))</f>
        <v xml:space="preserve"> </v>
      </c>
    </row>
    <row r="584" spans="16:17">
      <c r="P584" s="72" t="e">
        <f>+VLOOKUP(G584,Ref!$C$2:$D$10,2,FALSE)</f>
        <v>#N/A</v>
      </c>
      <c r="Q584" s="72" t="str">
        <f>+IF(ISBLANK(C584)," ",IF(AND(ISBLANK(M584),K584&lt;Ref!$D$1),"Validité expirée",IF(ISBLANK(M584)," ","Ok")))</f>
        <v xml:space="preserve"> </v>
      </c>
    </row>
    <row r="585" spans="16:17">
      <c r="P585" s="72" t="e">
        <f>+VLOOKUP(G585,Ref!$C$2:$D$10,2,FALSE)</f>
        <v>#N/A</v>
      </c>
      <c r="Q585" s="72" t="str">
        <f>+IF(ISBLANK(C585)," ",IF(AND(ISBLANK(M585),K585&lt;Ref!$D$1),"Validité expirée",IF(ISBLANK(M585)," ","Ok")))</f>
        <v xml:space="preserve"> </v>
      </c>
    </row>
    <row r="586" spans="16:17">
      <c r="P586" s="72" t="e">
        <f>+VLOOKUP(G586,Ref!$C$2:$D$10,2,FALSE)</f>
        <v>#N/A</v>
      </c>
      <c r="Q586" s="72" t="str">
        <f>+IF(ISBLANK(C586)," ",IF(AND(ISBLANK(M586),K586&lt;Ref!$D$1),"Validité expirée",IF(ISBLANK(M586)," ","Ok")))</f>
        <v xml:space="preserve"> </v>
      </c>
    </row>
    <row r="587" spans="16:17">
      <c r="P587" s="72" t="e">
        <f>+VLOOKUP(G587,Ref!$C$2:$D$10,2,FALSE)</f>
        <v>#N/A</v>
      </c>
      <c r="Q587" s="72" t="str">
        <f>+IF(ISBLANK(C587)," ",IF(AND(ISBLANK(M587),K587&lt;Ref!$D$1),"Validité expirée",IF(ISBLANK(M587)," ","Ok")))</f>
        <v xml:space="preserve"> </v>
      </c>
    </row>
    <row r="588" spans="16:17">
      <c r="P588" s="72" t="e">
        <f>+VLOOKUP(G588,Ref!$C$2:$D$10,2,FALSE)</f>
        <v>#N/A</v>
      </c>
      <c r="Q588" s="72" t="str">
        <f>+IF(ISBLANK(C588)," ",IF(AND(ISBLANK(M588),K588&lt;Ref!$D$1),"Validité expirée",IF(ISBLANK(M588)," ","Ok")))</f>
        <v xml:space="preserve"> </v>
      </c>
    </row>
    <row r="589" spans="16:17">
      <c r="P589" s="72" t="e">
        <f>+VLOOKUP(G589,Ref!$C$2:$D$10,2,FALSE)</f>
        <v>#N/A</v>
      </c>
      <c r="Q589" s="72" t="str">
        <f>+IF(ISBLANK(C589)," ",IF(AND(ISBLANK(M589),K589&lt;Ref!$D$1),"Validité expirée",IF(ISBLANK(M589)," ","Ok")))</f>
        <v xml:space="preserve"> </v>
      </c>
    </row>
    <row r="590" spans="16:17">
      <c r="P590" s="72" t="e">
        <f>+VLOOKUP(G590,Ref!$C$2:$D$10,2,FALSE)</f>
        <v>#N/A</v>
      </c>
      <c r="Q590" s="72" t="str">
        <f>+IF(ISBLANK(C590)," ",IF(AND(ISBLANK(M590),K590&lt;Ref!$D$1),"Validité expirée",IF(ISBLANK(M590)," ","Ok")))</f>
        <v xml:space="preserve"> </v>
      </c>
    </row>
    <row r="591" spans="16:17">
      <c r="P591" s="72" t="e">
        <f>+VLOOKUP(G591,Ref!$C$2:$D$10,2,FALSE)</f>
        <v>#N/A</v>
      </c>
      <c r="Q591" s="72" t="str">
        <f>+IF(ISBLANK(C591)," ",IF(AND(ISBLANK(M591),K591&lt;Ref!$D$1),"Validité expirée",IF(ISBLANK(M591)," ","Ok")))</f>
        <v xml:space="preserve"> </v>
      </c>
    </row>
    <row r="592" spans="16:17">
      <c r="P592" s="72" t="e">
        <f>+VLOOKUP(G592,Ref!$C$2:$D$10,2,FALSE)</f>
        <v>#N/A</v>
      </c>
      <c r="Q592" s="72" t="str">
        <f>+IF(ISBLANK(C592)," ",IF(AND(ISBLANK(M592),K592&lt;Ref!$D$1),"Validité expirée",IF(ISBLANK(M592)," ","Ok")))</f>
        <v xml:space="preserve"> </v>
      </c>
    </row>
    <row r="593" spans="16:17">
      <c r="P593" s="72" t="e">
        <f>+VLOOKUP(G593,Ref!$C$2:$D$10,2,FALSE)</f>
        <v>#N/A</v>
      </c>
      <c r="Q593" s="72" t="str">
        <f>+IF(ISBLANK(C593)," ",IF(AND(ISBLANK(M593),K593&lt;Ref!$D$1),"Validité expirée",IF(ISBLANK(M593)," ","Ok")))</f>
        <v xml:space="preserve"> </v>
      </c>
    </row>
    <row r="594" spans="16:17">
      <c r="P594" s="72" t="e">
        <f>+VLOOKUP(G594,Ref!$C$2:$D$10,2,FALSE)</f>
        <v>#N/A</v>
      </c>
      <c r="Q594" s="72" t="str">
        <f>+IF(ISBLANK(C594)," ",IF(AND(ISBLANK(M594),K594&lt;Ref!$D$1),"Validité expirée",IF(ISBLANK(M594)," ","Ok")))</f>
        <v xml:space="preserve"> </v>
      </c>
    </row>
    <row r="595" spans="16:17">
      <c r="P595" s="72" t="e">
        <f>+VLOOKUP(G595,Ref!$C$2:$D$10,2,FALSE)</f>
        <v>#N/A</v>
      </c>
      <c r="Q595" s="72" t="str">
        <f>+IF(ISBLANK(C595)," ",IF(AND(ISBLANK(M595),K595&lt;Ref!$D$1),"Validité expirée",IF(ISBLANK(M595)," ","Ok")))</f>
        <v xml:space="preserve"> </v>
      </c>
    </row>
    <row r="596" spans="16:17">
      <c r="P596" s="72" t="e">
        <f>+VLOOKUP(G596,Ref!$C$2:$D$10,2,FALSE)</f>
        <v>#N/A</v>
      </c>
      <c r="Q596" s="72" t="str">
        <f>+IF(ISBLANK(C596)," ",IF(AND(ISBLANK(M596),K596&lt;Ref!$D$1),"Validité expirée",IF(ISBLANK(M596)," ","Ok")))</f>
        <v xml:space="preserve"> </v>
      </c>
    </row>
    <row r="597" spans="16:17">
      <c r="P597" s="72" t="e">
        <f>+VLOOKUP(G597,Ref!$C$2:$D$10,2,FALSE)</f>
        <v>#N/A</v>
      </c>
      <c r="Q597" s="72" t="str">
        <f>+IF(ISBLANK(C597)," ",IF(AND(ISBLANK(M597),K597&lt;Ref!$D$1),"Validité expirée",IF(ISBLANK(M597)," ","Ok")))</f>
        <v xml:space="preserve"> </v>
      </c>
    </row>
    <row r="598" spans="16:17">
      <c r="P598" s="72" t="e">
        <f>+VLOOKUP(G598,Ref!$C$2:$D$10,2,FALSE)</f>
        <v>#N/A</v>
      </c>
      <c r="Q598" s="72" t="str">
        <f>+IF(ISBLANK(C598)," ",IF(AND(ISBLANK(M598),K598&lt;Ref!$D$1),"Validité expirée",IF(ISBLANK(M598)," ","Ok")))</f>
        <v xml:space="preserve"> </v>
      </c>
    </row>
    <row r="599" spans="16:17">
      <c r="P599" s="72" t="e">
        <f>+VLOOKUP(G599,Ref!$C$2:$D$10,2,FALSE)</f>
        <v>#N/A</v>
      </c>
      <c r="Q599" s="72" t="str">
        <f>+IF(ISBLANK(C599)," ",IF(AND(ISBLANK(M599),K599&lt;Ref!$D$1),"Validité expirée",IF(ISBLANK(M599)," ","Ok")))</f>
        <v xml:space="preserve"> </v>
      </c>
    </row>
    <row r="600" spans="16:17">
      <c r="P600" s="72" t="e">
        <f>+VLOOKUP(G600,Ref!$C$2:$D$10,2,FALSE)</f>
        <v>#N/A</v>
      </c>
      <c r="Q600" s="72" t="str">
        <f>+IF(ISBLANK(C600)," ",IF(AND(ISBLANK(M600),K600&lt;Ref!$D$1),"Validité expirée",IF(ISBLANK(M600)," ","Ok")))</f>
        <v xml:space="preserve"> </v>
      </c>
    </row>
    <row r="601" spans="16:17">
      <c r="P601" s="72" t="e">
        <f>+VLOOKUP(G601,Ref!$C$2:$D$10,2,FALSE)</f>
        <v>#N/A</v>
      </c>
      <c r="Q601" s="72" t="str">
        <f>+IF(ISBLANK(C601)," ",IF(AND(ISBLANK(M601),K601&lt;Ref!$D$1),"Validité expirée",IF(ISBLANK(M601)," ","Ok")))</f>
        <v xml:space="preserve"> </v>
      </c>
    </row>
    <row r="602" spans="16:17">
      <c r="P602" s="72" t="e">
        <f>+VLOOKUP(G602,Ref!$C$2:$D$10,2,FALSE)</f>
        <v>#N/A</v>
      </c>
      <c r="Q602" s="72" t="str">
        <f>+IF(ISBLANK(C602)," ",IF(AND(ISBLANK(M602),K602&lt;Ref!$D$1),"Validité expirée",IF(ISBLANK(M602)," ","Ok")))</f>
        <v xml:space="preserve"> </v>
      </c>
    </row>
    <row r="603" spans="16:17">
      <c r="P603" s="72" t="e">
        <f>+VLOOKUP(G603,Ref!$C$2:$D$10,2,FALSE)</f>
        <v>#N/A</v>
      </c>
      <c r="Q603" s="72" t="str">
        <f>+IF(ISBLANK(C603)," ",IF(AND(ISBLANK(M603),K603&lt;Ref!$D$1),"Validité expirée",IF(ISBLANK(M603)," ","Ok")))</f>
        <v xml:space="preserve"> </v>
      </c>
    </row>
    <row r="604" spans="16:17">
      <c r="P604" s="72" t="e">
        <f>+VLOOKUP(G604,Ref!$C$2:$D$10,2,FALSE)</f>
        <v>#N/A</v>
      </c>
      <c r="Q604" s="72" t="str">
        <f>+IF(ISBLANK(C604)," ",IF(AND(ISBLANK(M604),K604&lt;Ref!$D$1),"Validité expirée",IF(ISBLANK(M604)," ","Ok")))</f>
        <v xml:space="preserve"> </v>
      </c>
    </row>
    <row r="605" spans="16:17">
      <c r="P605" s="72" t="e">
        <f>+VLOOKUP(G605,Ref!$C$2:$D$10,2,FALSE)</f>
        <v>#N/A</v>
      </c>
      <c r="Q605" s="72" t="str">
        <f>+IF(ISBLANK(C605)," ",IF(AND(ISBLANK(M605),K605&lt;Ref!$D$1),"Validité expirée",IF(ISBLANK(M605)," ","Ok")))</f>
        <v xml:space="preserve"> </v>
      </c>
    </row>
    <row r="606" spans="16:17">
      <c r="P606" s="72" t="e">
        <f>+VLOOKUP(G606,Ref!$C$2:$D$10,2,FALSE)</f>
        <v>#N/A</v>
      </c>
      <c r="Q606" s="72" t="str">
        <f>+IF(ISBLANK(C606)," ",IF(AND(ISBLANK(M606),K606&lt;Ref!$D$1),"Validité expirée",IF(ISBLANK(M606)," ","Ok")))</f>
        <v xml:space="preserve"> </v>
      </c>
    </row>
    <row r="607" spans="16:17">
      <c r="P607" s="72" t="e">
        <f>+VLOOKUP(G607,Ref!$C$2:$D$10,2,FALSE)</f>
        <v>#N/A</v>
      </c>
      <c r="Q607" s="72" t="str">
        <f>+IF(ISBLANK(C607)," ",IF(AND(ISBLANK(M607),K607&lt;Ref!$D$1),"Validité expirée",IF(ISBLANK(M607)," ","Ok")))</f>
        <v xml:space="preserve"> </v>
      </c>
    </row>
    <row r="608" spans="16:17">
      <c r="P608" s="72" t="e">
        <f>+VLOOKUP(G608,Ref!$C$2:$D$10,2,FALSE)</f>
        <v>#N/A</v>
      </c>
      <c r="Q608" s="72" t="str">
        <f>+IF(ISBLANK(C608)," ",IF(AND(ISBLANK(M608),K608&lt;Ref!$D$1),"Validité expirée",IF(ISBLANK(M608)," ","Ok")))</f>
        <v xml:space="preserve"> </v>
      </c>
    </row>
    <row r="609" spans="16:17">
      <c r="P609" s="72" t="e">
        <f>+VLOOKUP(G609,Ref!$C$2:$D$10,2,FALSE)</f>
        <v>#N/A</v>
      </c>
      <c r="Q609" s="72" t="str">
        <f>+IF(ISBLANK(C609)," ",IF(AND(ISBLANK(M609),K609&lt;Ref!$D$1),"Validité expirée",IF(ISBLANK(M609)," ","Ok")))</f>
        <v xml:space="preserve"> </v>
      </c>
    </row>
    <row r="610" spans="16:17">
      <c r="P610" s="72" t="e">
        <f>+VLOOKUP(G610,Ref!$C$2:$D$10,2,FALSE)</f>
        <v>#N/A</v>
      </c>
      <c r="Q610" s="72" t="str">
        <f>+IF(ISBLANK(C610)," ",IF(AND(ISBLANK(M610),K610&lt;Ref!$D$1),"Validité expirée",IF(ISBLANK(M610)," ","Ok")))</f>
        <v xml:space="preserve"> </v>
      </c>
    </row>
    <row r="611" spans="16:17">
      <c r="P611" s="72" t="e">
        <f>+VLOOKUP(G611,Ref!$C$2:$D$10,2,FALSE)</f>
        <v>#N/A</v>
      </c>
      <c r="Q611" s="72" t="str">
        <f>+IF(ISBLANK(C611)," ",IF(AND(ISBLANK(M611),K611&lt;Ref!$D$1),"Validité expirée",IF(ISBLANK(M611)," ","Ok")))</f>
        <v xml:space="preserve"> </v>
      </c>
    </row>
    <row r="612" spans="16:17">
      <c r="P612" s="72" t="e">
        <f>+VLOOKUP(G612,Ref!$C$2:$D$10,2,FALSE)</f>
        <v>#N/A</v>
      </c>
      <c r="Q612" s="72" t="str">
        <f>+IF(ISBLANK(C612)," ",IF(AND(ISBLANK(M612),K612&lt;Ref!$D$1),"Validité expirée",IF(ISBLANK(M612)," ","Ok")))</f>
        <v xml:space="preserve"> </v>
      </c>
    </row>
    <row r="613" spans="16:17">
      <c r="P613" s="72" t="e">
        <f>+VLOOKUP(G613,Ref!$C$2:$D$10,2,FALSE)</f>
        <v>#N/A</v>
      </c>
      <c r="Q613" s="72" t="str">
        <f>+IF(ISBLANK(C613)," ",IF(AND(ISBLANK(M613),K613&lt;Ref!$D$1),"Validité expirée",IF(ISBLANK(M613)," ","Ok")))</f>
        <v xml:space="preserve"> </v>
      </c>
    </row>
    <row r="614" spans="16:17">
      <c r="P614" s="72" t="e">
        <f>+VLOOKUP(G614,Ref!$C$2:$D$10,2,FALSE)</f>
        <v>#N/A</v>
      </c>
      <c r="Q614" s="72" t="str">
        <f>+IF(ISBLANK(C614)," ",IF(AND(ISBLANK(M614),K614&lt;Ref!$D$1),"Validité expirée",IF(ISBLANK(M614)," ","Ok")))</f>
        <v xml:space="preserve"> </v>
      </c>
    </row>
    <row r="615" spans="16:17">
      <c r="P615" s="72" t="e">
        <f>+VLOOKUP(G615,Ref!$C$2:$D$10,2,FALSE)</f>
        <v>#N/A</v>
      </c>
      <c r="Q615" s="72" t="str">
        <f>+IF(ISBLANK(C615)," ",IF(AND(ISBLANK(M615),K615&lt;Ref!$D$1),"Validité expirée",IF(ISBLANK(M615)," ","Ok")))</f>
        <v xml:space="preserve"> </v>
      </c>
    </row>
    <row r="616" spans="16:17">
      <c r="P616" s="72" t="e">
        <f>+VLOOKUP(G616,Ref!$C$2:$D$10,2,FALSE)</f>
        <v>#N/A</v>
      </c>
      <c r="Q616" s="72" t="str">
        <f>+IF(ISBLANK(C616)," ",IF(AND(ISBLANK(M616),K616&lt;Ref!$D$1),"Validité expirée",IF(ISBLANK(M616)," ","Ok")))</f>
        <v xml:space="preserve"> </v>
      </c>
    </row>
    <row r="617" spans="16:17">
      <c r="P617" s="72" t="e">
        <f>+VLOOKUP(G617,Ref!$C$2:$D$10,2,FALSE)</f>
        <v>#N/A</v>
      </c>
      <c r="Q617" s="72" t="str">
        <f>+IF(ISBLANK(C617)," ",IF(AND(ISBLANK(M617),K617&lt;Ref!$D$1),"Validité expirée",IF(ISBLANK(M617)," ","Ok")))</f>
        <v xml:space="preserve"> </v>
      </c>
    </row>
    <row r="618" spans="16:17">
      <c r="P618" s="72" t="e">
        <f>+VLOOKUP(G618,Ref!$C$2:$D$10,2,FALSE)</f>
        <v>#N/A</v>
      </c>
      <c r="Q618" s="72" t="str">
        <f>+IF(ISBLANK(C618)," ",IF(AND(ISBLANK(M618),K618&lt;Ref!$D$1),"Validité expirée",IF(ISBLANK(M618)," ","Ok")))</f>
        <v xml:space="preserve"> </v>
      </c>
    </row>
    <row r="619" spans="16:17">
      <c r="P619" s="72" t="e">
        <f>+VLOOKUP(G619,Ref!$C$2:$D$10,2,FALSE)</f>
        <v>#N/A</v>
      </c>
      <c r="Q619" s="72" t="str">
        <f>+IF(ISBLANK(C619)," ",IF(AND(ISBLANK(M619),K619&lt;Ref!$D$1),"Validité expirée",IF(ISBLANK(M619)," ","Ok")))</f>
        <v xml:space="preserve"> </v>
      </c>
    </row>
    <row r="620" spans="16:17">
      <c r="P620" s="72" t="e">
        <f>+VLOOKUP(G620,Ref!$C$2:$D$10,2,FALSE)</f>
        <v>#N/A</v>
      </c>
      <c r="Q620" s="72" t="str">
        <f>+IF(ISBLANK(C620)," ",IF(AND(ISBLANK(M620),K620&lt;Ref!$D$1),"Validité expirée",IF(ISBLANK(M620)," ","Ok")))</f>
        <v xml:space="preserve"> </v>
      </c>
    </row>
    <row r="621" spans="16:17">
      <c r="P621" s="72" t="e">
        <f>+VLOOKUP(G621,Ref!$C$2:$D$10,2,FALSE)</f>
        <v>#N/A</v>
      </c>
      <c r="Q621" s="72" t="str">
        <f>+IF(ISBLANK(C621)," ",IF(AND(ISBLANK(M621),K621&lt;Ref!$D$1),"Validité expirée",IF(ISBLANK(M621)," ","Ok")))</f>
        <v xml:space="preserve"> </v>
      </c>
    </row>
    <row r="622" spans="16:17">
      <c r="P622" s="72" t="e">
        <f>+VLOOKUP(G622,Ref!$C$2:$D$10,2,FALSE)</f>
        <v>#N/A</v>
      </c>
      <c r="Q622" s="72" t="str">
        <f>+IF(ISBLANK(C622)," ",IF(AND(ISBLANK(M622),K622&lt;Ref!$D$1),"Validité expirée",IF(ISBLANK(M622)," ","Ok")))</f>
        <v xml:space="preserve"> </v>
      </c>
    </row>
    <row r="623" spans="16:17">
      <c r="P623" s="72" t="e">
        <f>+VLOOKUP(G623,Ref!$C$2:$D$10,2,FALSE)</f>
        <v>#N/A</v>
      </c>
      <c r="Q623" s="72" t="str">
        <f>+IF(ISBLANK(C623)," ",IF(AND(ISBLANK(M623),K623&lt;Ref!$D$1),"Validité expirée",IF(ISBLANK(M623)," ","Ok")))</f>
        <v xml:space="preserve"> </v>
      </c>
    </row>
    <row r="624" spans="16:17">
      <c r="P624" s="72" t="e">
        <f>+VLOOKUP(G624,Ref!$C$2:$D$10,2,FALSE)</f>
        <v>#N/A</v>
      </c>
      <c r="Q624" s="72" t="str">
        <f>+IF(ISBLANK(C624)," ",IF(AND(ISBLANK(M624),K624&lt;Ref!$D$1),"Validité expirée",IF(ISBLANK(M624)," ","Ok")))</f>
        <v xml:space="preserve"> </v>
      </c>
    </row>
    <row r="625" spans="16:17">
      <c r="P625" s="72" t="e">
        <f>+VLOOKUP(G625,Ref!$C$2:$D$10,2,FALSE)</f>
        <v>#N/A</v>
      </c>
      <c r="Q625" s="72" t="str">
        <f>+IF(ISBLANK(C625)," ",IF(AND(ISBLANK(M625),K625&lt;Ref!$D$1),"Validité expirée",IF(ISBLANK(M625)," ","Ok")))</f>
        <v xml:space="preserve"> </v>
      </c>
    </row>
    <row r="626" spans="16:17">
      <c r="P626" s="72" t="e">
        <f>+VLOOKUP(G626,Ref!$C$2:$D$10,2,FALSE)</f>
        <v>#N/A</v>
      </c>
      <c r="Q626" s="72" t="str">
        <f>+IF(ISBLANK(C626)," ",IF(AND(ISBLANK(M626),K626&lt;Ref!$D$1),"Validité expirée",IF(ISBLANK(M626)," ","Ok")))</f>
        <v xml:space="preserve"> </v>
      </c>
    </row>
    <row r="627" spans="16:17">
      <c r="P627" s="72" t="e">
        <f>+VLOOKUP(G627,Ref!$C$2:$D$10,2,FALSE)</f>
        <v>#N/A</v>
      </c>
      <c r="Q627" s="72" t="str">
        <f>+IF(ISBLANK(C627)," ",IF(AND(ISBLANK(M627),K627&lt;Ref!$D$1),"Validité expirée",IF(ISBLANK(M627)," ","Ok")))</f>
        <v xml:space="preserve"> </v>
      </c>
    </row>
    <row r="628" spans="16:17">
      <c r="P628" s="72" t="e">
        <f>+VLOOKUP(G628,Ref!$C$2:$D$10,2,FALSE)</f>
        <v>#N/A</v>
      </c>
      <c r="Q628" s="72" t="str">
        <f>+IF(ISBLANK(C628)," ",IF(AND(ISBLANK(M628),K628&lt;Ref!$D$1),"Validité expirée",IF(ISBLANK(M628)," ","Ok")))</f>
        <v xml:space="preserve"> </v>
      </c>
    </row>
    <row r="629" spans="16:17">
      <c r="P629" s="72" t="e">
        <f>+VLOOKUP(G629,Ref!$C$2:$D$10,2,FALSE)</f>
        <v>#N/A</v>
      </c>
      <c r="Q629" s="72" t="str">
        <f>+IF(ISBLANK(C629)," ",IF(AND(ISBLANK(M629),K629&lt;Ref!$D$1),"Validité expirée",IF(ISBLANK(M629)," ","Ok")))</f>
        <v xml:space="preserve"> </v>
      </c>
    </row>
    <row r="630" spans="16:17">
      <c r="P630" s="72" t="e">
        <f>+VLOOKUP(G630,Ref!$C$2:$D$10,2,FALSE)</f>
        <v>#N/A</v>
      </c>
      <c r="Q630" s="72" t="str">
        <f>+IF(ISBLANK(C630)," ",IF(AND(ISBLANK(M630),K630&lt;Ref!$D$1),"Validité expirée",IF(ISBLANK(M630)," ","Ok")))</f>
        <v xml:space="preserve"> </v>
      </c>
    </row>
    <row r="631" spans="16:17">
      <c r="P631" s="72" t="e">
        <f>+VLOOKUP(G631,Ref!$C$2:$D$10,2,FALSE)</f>
        <v>#N/A</v>
      </c>
      <c r="Q631" s="72" t="str">
        <f>+IF(ISBLANK(C631)," ",IF(AND(ISBLANK(M631),K631&lt;Ref!$D$1),"Validité expirée",IF(ISBLANK(M631)," ","Ok")))</f>
        <v xml:space="preserve"> </v>
      </c>
    </row>
    <row r="632" spans="16:17">
      <c r="P632" s="72" t="e">
        <f>+VLOOKUP(G632,Ref!$C$2:$D$10,2,FALSE)</f>
        <v>#N/A</v>
      </c>
      <c r="Q632" s="72" t="str">
        <f>+IF(ISBLANK(C632)," ",IF(AND(ISBLANK(M632),K632&lt;Ref!$D$1),"Validité expirée",IF(ISBLANK(M632)," ","Ok")))</f>
        <v xml:space="preserve"> </v>
      </c>
    </row>
    <row r="633" spans="16:17">
      <c r="P633" s="72" t="e">
        <f>+VLOOKUP(G633,Ref!$C$2:$D$10,2,FALSE)</f>
        <v>#N/A</v>
      </c>
      <c r="Q633" s="72" t="str">
        <f>+IF(ISBLANK(C633)," ",IF(AND(ISBLANK(M633),K633&lt;Ref!$D$1),"Validité expirée",IF(ISBLANK(M633)," ","Ok")))</f>
        <v xml:space="preserve"> </v>
      </c>
    </row>
    <row r="634" spans="16:17">
      <c r="P634" s="72" t="e">
        <f>+VLOOKUP(G634,Ref!$C$2:$D$10,2,FALSE)</f>
        <v>#N/A</v>
      </c>
      <c r="Q634" s="72" t="str">
        <f>+IF(ISBLANK(C634)," ",IF(AND(ISBLANK(M634),K634&lt;Ref!$D$1),"Validité expirée",IF(ISBLANK(M634)," ","Ok")))</f>
        <v xml:space="preserve"> </v>
      </c>
    </row>
    <row r="635" spans="16:17">
      <c r="P635" s="72" t="e">
        <f>+VLOOKUP(G635,Ref!$C$2:$D$10,2,FALSE)</f>
        <v>#N/A</v>
      </c>
      <c r="Q635" s="72" t="str">
        <f>+IF(ISBLANK(C635)," ",IF(AND(ISBLANK(M635),K635&lt;Ref!$D$1),"Validité expirée",IF(ISBLANK(M635)," ","Ok")))</f>
        <v xml:space="preserve"> </v>
      </c>
    </row>
    <row r="636" spans="16:17">
      <c r="P636" s="72" t="e">
        <f>+VLOOKUP(G636,Ref!$C$2:$D$10,2,FALSE)</f>
        <v>#N/A</v>
      </c>
      <c r="Q636" s="72" t="str">
        <f>+IF(ISBLANK(C636)," ",IF(AND(ISBLANK(M636),K636&lt;Ref!$D$1),"Validité expirée",IF(ISBLANK(M636)," ","Ok")))</f>
        <v xml:space="preserve"> </v>
      </c>
    </row>
    <row r="637" spans="16:17">
      <c r="P637" s="72" t="e">
        <f>+VLOOKUP(G637,Ref!$C$2:$D$10,2,FALSE)</f>
        <v>#N/A</v>
      </c>
      <c r="Q637" s="72" t="str">
        <f>+IF(ISBLANK(C637)," ",IF(AND(ISBLANK(M637),K637&lt;Ref!$D$1),"Validité expirée",IF(ISBLANK(M637)," ","Ok")))</f>
        <v xml:space="preserve"> </v>
      </c>
    </row>
    <row r="638" spans="16:17">
      <c r="P638" s="72" t="e">
        <f>+VLOOKUP(G638,Ref!$C$2:$D$10,2,FALSE)</f>
        <v>#N/A</v>
      </c>
      <c r="Q638" s="72" t="str">
        <f>+IF(ISBLANK(C638)," ",IF(AND(ISBLANK(M638),K638&lt;Ref!$D$1),"Validité expirée",IF(ISBLANK(M638)," ","Ok")))</f>
        <v xml:space="preserve"> </v>
      </c>
    </row>
    <row r="639" spans="16:17">
      <c r="P639" s="72" t="e">
        <f>+VLOOKUP(G639,Ref!$C$2:$D$10,2,FALSE)</f>
        <v>#N/A</v>
      </c>
      <c r="Q639" s="72" t="str">
        <f>+IF(ISBLANK(C639)," ",IF(AND(ISBLANK(M639),K639&lt;Ref!$D$1),"Validité expirée",IF(ISBLANK(M639)," ","Ok")))</f>
        <v xml:space="preserve"> </v>
      </c>
    </row>
    <row r="640" spans="16:17">
      <c r="P640" s="72" t="e">
        <f>+VLOOKUP(G640,Ref!$C$2:$D$10,2,FALSE)</f>
        <v>#N/A</v>
      </c>
      <c r="Q640" s="72" t="str">
        <f>+IF(ISBLANK(C640)," ",IF(AND(ISBLANK(M640),K640&lt;Ref!$D$1),"Validité expirée",IF(ISBLANK(M640)," ","Ok")))</f>
        <v xml:space="preserve"> </v>
      </c>
    </row>
    <row r="641" spans="16:17">
      <c r="P641" s="72" t="e">
        <f>+VLOOKUP(G641,Ref!$C$2:$D$10,2,FALSE)</f>
        <v>#N/A</v>
      </c>
      <c r="Q641" s="72" t="str">
        <f>+IF(ISBLANK(C641)," ",IF(AND(ISBLANK(M641),K641&lt;Ref!$D$1),"Validité expirée",IF(ISBLANK(M641)," ","Ok")))</f>
        <v xml:space="preserve"> </v>
      </c>
    </row>
    <row r="642" spans="16:17">
      <c r="P642" s="72" t="e">
        <f>+VLOOKUP(G642,Ref!$C$2:$D$10,2,FALSE)</f>
        <v>#N/A</v>
      </c>
      <c r="Q642" s="72" t="str">
        <f>+IF(ISBLANK(C642)," ",IF(AND(ISBLANK(M642),K642&lt;Ref!$D$1),"Validité expirée",IF(ISBLANK(M642)," ","Ok")))</f>
        <v xml:space="preserve"> </v>
      </c>
    </row>
    <row r="643" spans="16:17">
      <c r="P643" s="72" t="e">
        <f>+VLOOKUP(G643,Ref!$C$2:$D$10,2,FALSE)</f>
        <v>#N/A</v>
      </c>
      <c r="Q643" s="72" t="str">
        <f>+IF(ISBLANK(C643)," ",IF(AND(ISBLANK(M643),K643&lt;Ref!$D$1),"Validité expirée",IF(ISBLANK(M643)," ","Ok")))</f>
        <v xml:space="preserve"> </v>
      </c>
    </row>
    <row r="644" spans="16:17">
      <c r="P644" s="72" t="e">
        <f>+VLOOKUP(G644,Ref!$C$2:$D$10,2,FALSE)</f>
        <v>#N/A</v>
      </c>
      <c r="Q644" s="72" t="str">
        <f>+IF(ISBLANK(C644)," ",IF(AND(ISBLANK(M644),K644&lt;Ref!$D$1),"Validité expirée",IF(ISBLANK(M644)," ","Ok")))</f>
        <v xml:space="preserve"> </v>
      </c>
    </row>
    <row r="645" spans="16:17">
      <c r="P645" s="72" t="e">
        <f>+VLOOKUP(G645,Ref!$C$2:$D$10,2,FALSE)</f>
        <v>#N/A</v>
      </c>
      <c r="Q645" s="72" t="str">
        <f>+IF(ISBLANK(C645)," ",IF(AND(ISBLANK(M645),K645&lt;Ref!$D$1),"Validité expirée",IF(ISBLANK(M645)," ","Ok")))</f>
        <v xml:space="preserve"> </v>
      </c>
    </row>
    <row r="646" spans="16:17">
      <c r="P646" s="72" t="e">
        <f>+VLOOKUP(G646,Ref!$C$2:$D$10,2,FALSE)</f>
        <v>#N/A</v>
      </c>
      <c r="Q646" s="72" t="str">
        <f>+IF(ISBLANK(C646)," ",IF(AND(ISBLANK(M646),K646&lt;Ref!$D$1),"Validité expirée",IF(ISBLANK(M646)," ","Ok")))</f>
        <v xml:space="preserve"> </v>
      </c>
    </row>
    <row r="647" spans="16:17">
      <c r="P647" s="72" t="e">
        <f>+VLOOKUP(G647,Ref!$C$2:$D$10,2,FALSE)</f>
        <v>#N/A</v>
      </c>
      <c r="Q647" s="72" t="str">
        <f>+IF(ISBLANK(C647)," ",IF(AND(ISBLANK(M647),K647&lt;Ref!$D$1),"Validité expirée",IF(ISBLANK(M647)," ","Ok")))</f>
        <v xml:space="preserve"> </v>
      </c>
    </row>
    <row r="648" spans="16:17">
      <c r="P648" s="72" t="e">
        <f>+VLOOKUP(G648,Ref!$C$2:$D$10,2,FALSE)</f>
        <v>#N/A</v>
      </c>
      <c r="Q648" s="72" t="str">
        <f>+IF(ISBLANK(C648)," ",IF(AND(ISBLANK(M648),K648&lt;Ref!$D$1),"Validité expirée",IF(ISBLANK(M648)," ","Ok")))</f>
        <v xml:space="preserve"> </v>
      </c>
    </row>
    <row r="649" spans="16:17">
      <c r="P649" s="72" t="e">
        <f>+VLOOKUP(G649,Ref!$C$2:$D$10,2,FALSE)</f>
        <v>#N/A</v>
      </c>
      <c r="Q649" s="72" t="str">
        <f>+IF(ISBLANK(C649)," ",IF(AND(ISBLANK(M649),K649&lt;Ref!$D$1),"Validité expirée",IF(ISBLANK(M649)," ","Ok")))</f>
        <v xml:space="preserve"> </v>
      </c>
    </row>
    <row r="650" spans="16:17">
      <c r="P650" s="72" t="e">
        <f>+VLOOKUP(G650,Ref!$C$2:$D$10,2,FALSE)</f>
        <v>#N/A</v>
      </c>
      <c r="Q650" s="72" t="str">
        <f>+IF(ISBLANK(C650)," ",IF(AND(ISBLANK(M650),K650&lt;Ref!$D$1),"Validité expirée",IF(ISBLANK(M650)," ","Ok")))</f>
        <v xml:space="preserve"> </v>
      </c>
    </row>
    <row r="651" spans="16:17">
      <c r="P651" s="72" t="e">
        <f>+VLOOKUP(G651,Ref!$C$2:$D$10,2,FALSE)</f>
        <v>#N/A</v>
      </c>
      <c r="Q651" s="72" t="str">
        <f>+IF(ISBLANK(C651)," ",IF(AND(ISBLANK(M651),K651&lt;Ref!$D$1),"Validité expirée",IF(ISBLANK(M651)," ","Ok")))</f>
        <v xml:space="preserve"> </v>
      </c>
    </row>
    <row r="652" spans="16:17">
      <c r="P652" s="72" t="e">
        <f>+VLOOKUP(G652,Ref!$C$2:$D$10,2,FALSE)</f>
        <v>#N/A</v>
      </c>
      <c r="Q652" s="72" t="str">
        <f>+IF(ISBLANK(C652)," ",IF(AND(ISBLANK(M652),K652&lt;Ref!$D$1),"Validité expirée",IF(ISBLANK(M652)," ","Ok")))</f>
        <v xml:space="preserve"> </v>
      </c>
    </row>
    <row r="653" spans="16:17">
      <c r="P653" s="72" t="e">
        <f>+VLOOKUP(G653,Ref!$C$2:$D$10,2,FALSE)</f>
        <v>#N/A</v>
      </c>
      <c r="Q653" s="72" t="str">
        <f>+IF(ISBLANK(C653)," ",IF(AND(ISBLANK(M653),K653&lt;Ref!$D$1),"Validité expirée",IF(ISBLANK(M653)," ","Ok")))</f>
        <v xml:space="preserve"> </v>
      </c>
    </row>
    <row r="654" spans="16:17">
      <c r="P654" s="72" t="e">
        <f>+VLOOKUP(G654,Ref!$C$2:$D$10,2,FALSE)</f>
        <v>#N/A</v>
      </c>
      <c r="Q654" s="72" t="str">
        <f>+IF(ISBLANK(C654)," ",IF(AND(ISBLANK(M654),K654&lt;Ref!$D$1),"Validité expirée",IF(ISBLANK(M654)," ","Ok")))</f>
        <v xml:space="preserve"> </v>
      </c>
    </row>
    <row r="655" spans="16:17">
      <c r="P655" s="72" t="e">
        <f>+VLOOKUP(G655,Ref!$C$2:$D$10,2,FALSE)</f>
        <v>#N/A</v>
      </c>
      <c r="Q655" s="72" t="str">
        <f>+IF(ISBLANK(C655)," ",IF(AND(ISBLANK(M655),K655&lt;Ref!$D$1),"Validité expirée",IF(ISBLANK(M655)," ","Ok")))</f>
        <v xml:space="preserve"> </v>
      </c>
    </row>
    <row r="656" spans="16:17">
      <c r="P656" s="72" t="e">
        <f>+VLOOKUP(G656,Ref!$C$2:$D$10,2,FALSE)</f>
        <v>#N/A</v>
      </c>
      <c r="Q656" s="72" t="str">
        <f>+IF(ISBLANK(C656)," ",IF(AND(ISBLANK(M656),K656&lt;Ref!$D$1),"Validité expirée",IF(ISBLANK(M656)," ","Ok")))</f>
        <v xml:space="preserve"> </v>
      </c>
    </row>
    <row r="657" spans="16:17">
      <c r="P657" s="72" t="e">
        <f>+VLOOKUP(G657,Ref!$C$2:$D$10,2,FALSE)</f>
        <v>#N/A</v>
      </c>
      <c r="Q657" s="72" t="str">
        <f>+IF(ISBLANK(C657)," ",IF(AND(ISBLANK(M657),K657&lt;Ref!$D$1),"Validité expirée",IF(ISBLANK(M657)," ","Ok")))</f>
        <v xml:space="preserve"> </v>
      </c>
    </row>
    <row r="658" spans="16:17">
      <c r="P658" s="72" t="e">
        <f>+VLOOKUP(G658,Ref!$C$2:$D$10,2,FALSE)</f>
        <v>#N/A</v>
      </c>
      <c r="Q658" s="72" t="str">
        <f>+IF(ISBLANK(C658)," ",IF(AND(ISBLANK(M658),K658&lt;Ref!$D$1),"Validité expirée",IF(ISBLANK(M658)," ","Ok")))</f>
        <v xml:space="preserve"> </v>
      </c>
    </row>
    <row r="659" spans="16:17">
      <c r="P659" s="72" t="e">
        <f>+VLOOKUP(G659,Ref!$C$2:$D$10,2,FALSE)</f>
        <v>#N/A</v>
      </c>
      <c r="Q659" s="72" t="str">
        <f>+IF(ISBLANK(C659)," ",IF(AND(ISBLANK(M659),K659&lt;Ref!$D$1),"Validité expirée",IF(ISBLANK(M659)," ","Ok")))</f>
        <v xml:space="preserve"> </v>
      </c>
    </row>
    <row r="660" spans="16:17">
      <c r="P660" s="72" t="e">
        <f>+VLOOKUP(G660,Ref!$C$2:$D$10,2,FALSE)</f>
        <v>#N/A</v>
      </c>
      <c r="Q660" s="72" t="str">
        <f>+IF(ISBLANK(C660)," ",IF(AND(ISBLANK(M660),K660&lt;Ref!$D$1),"Validité expirée",IF(ISBLANK(M660)," ","Ok")))</f>
        <v xml:space="preserve"> </v>
      </c>
    </row>
    <row r="661" spans="16:17">
      <c r="P661" s="72" t="e">
        <f>+VLOOKUP(G661,Ref!$C$2:$D$10,2,FALSE)</f>
        <v>#N/A</v>
      </c>
      <c r="Q661" s="72" t="str">
        <f>+IF(ISBLANK(C661)," ",IF(AND(ISBLANK(M661),K661&lt;Ref!$D$1),"Validité expirée",IF(ISBLANK(M661)," ","Ok")))</f>
        <v xml:space="preserve"> </v>
      </c>
    </row>
    <row r="662" spans="16:17">
      <c r="P662" s="72" t="e">
        <f>+VLOOKUP(G662,Ref!$C$2:$D$10,2,FALSE)</f>
        <v>#N/A</v>
      </c>
      <c r="Q662" s="72" t="str">
        <f>+IF(ISBLANK(C662)," ",IF(AND(ISBLANK(M662),K662&lt;Ref!$D$1),"Validité expirée",IF(ISBLANK(M662)," ","Ok")))</f>
        <v xml:space="preserve"> </v>
      </c>
    </row>
    <row r="663" spans="16:17">
      <c r="P663" s="72" t="e">
        <f>+VLOOKUP(G663,Ref!$C$2:$D$10,2,FALSE)</f>
        <v>#N/A</v>
      </c>
      <c r="Q663" s="72" t="str">
        <f>+IF(ISBLANK(C663)," ",IF(AND(ISBLANK(M663),K663&lt;Ref!$D$1),"Validité expirée",IF(ISBLANK(M663)," ","Ok")))</f>
        <v xml:space="preserve"> </v>
      </c>
    </row>
    <row r="664" spans="16:17">
      <c r="P664" s="72" t="e">
        <f>+VLOOKUP(G664,Ref!$C$2:$D$10,2,FALSE)</f>
        <v>#N/A</v>
      </c>
      <c r="Q664" s="72" t="str">
        <f>+IF(ISBLANK(C664)," ",IF(AND(ISBLANK(M664),K664&lt;Ref!$D$1),"Validité expirée",IF(ISBLANK(M664)," ","Ok")))</f>
        <v xml:space="preserve"> </v>
      </c>
    </row>
    <row r="665" spans="16:17">
      <c r="P665" s="72" t="e">
        <f>+VLOOKUP(G665,Ref!$C$2:$D$10,2,FALSE)</f>
        <v>#N/A</v>
      </c>
      <c r="Q665" s="72" t="str">
        <f>+IF(ISBLANK(C665)," ",IF(AND(ISBLANK(M665),K665&lt;Ref!$D$1),"Validité expirée",IF(ISBLANK(M665)," ","Ok")))</f>
        <v xml:space="preserve"> </v>
      </c>
    </row>
    <row r="666" spans="16:17">
      <c r="P666" s="72" t="e">
        <f>+VLOOKUP(G666,Ref!$C$2:$D$10,2,FALSE)</f>
        <v>#N/A</v>
      </c>
      <c r="Q666" s="72" t="str">
        <f>+IF(ISBLANK(C666)," ",IF(AND(ISBLANK(M666),K666&lt;Ref!$D$1),"Validité expirée",IF(ISBLANK(M666)," ","Ok")))</f>
        <v xml:space="preserve"> </v>
      </c>
    </row>
    <row r="667" spans="16:17">
      <c r="P667" s="72" t="e">
        <f>+VLOOKUP(G667,Ref!$C$2:$D$10,2,FALSE)</f>
        <v>#N/A</v>
      </c>
      <c r="Q667" s="72" t="str">
        <f>+IF(ISBLANK(C667)," ",IF(AND(ISBLANK(M667),K667&lt;Ref!$D$1),"Validité expirée",IF(ISBLANK(M667)," ","Ok")))</f>
        <v xml:space="preserve"> </v>
      </c>
    </row>
    <row r="668" spans="16:17">
      <c r="P668" s="72" t="e">
        <f>+VLOOKUP(G668,Ref!$C$2:$D$10,2,FALSE)</f>
        <v>#N/A</v>
      </c>
      <c r="Q668" s="72" t="str">
        <f>+IF(ISBLANK(C668)," ",IF(AND(ISBLANK(M668),K668&lt;Ref!$D$1),"Validité expirée",IF(ISBLANK(M668)," ","Ok")))</f>
        <v xml:space="preserve"> </v>
      </c>
    </row>
    <row r="669" spans="16:17">
      <c r="P669" s="72" t="e">
        <f>+VLOOKUP(G669,Ref!$C$2:$D$10,2,FALSE)</f>
        <v>#N/A</v>
      </c>
      <c r="Q669" s="72" t="str">
        <f>+IF(ISBLANK(C669)," ",IF(AND(ISBLANK(M669),K669&lt;Ref!$D$1),"Validité expirée",IF(ISBLANK(M669)," ","Ok")))</f>
        <v xml:space="preserve"> </v>
      </c>
    </row>
    <row r="670" spans="16:17">
      <c r="P670" s="72" t="e">
        <f>+VLOOKUP(G670,Ref!$C$2:$D$10,2,FALSE)</f>
        <v>#N/A</v>
      </c>
      <c r="Q670" s="72" t="str">
        <f>+IF(ISBLANK(C670)," ",IF(AND(ISBLANK(M670),K670&lt;Ref!$D$1),"Validité expirée",IF(ISBLANK(M670)," ","Ok")))</f>
        <v xml:space="preserve"> </v>
      </c>
    </row>
    <row r="671" spans="16:17">
      <c r="P671" s="72" t="e">
        <f>+VLOOKUP(G671,Ref!$C$2:$D$10,2,FALSE)</f>
        <v>#N/A</v>
      </c>
      <c r="Q671" s="72" t="str">
        <f>+IF(ISBLANK(C671)," ",IF(AND(ISBLANK(M671),K671&lt;Ref!$D$1),"Validité expirée",IF(ISBLANK(M671)," ","Ok")))</f>
        <v xml:space="preserve"> </v>
      </c>
    </row>
    <row r="672" spans="16:17">
      <c r="P672" s="72" t="e">
        <f>+VLOOKUP(G672,Ref!$C$2:$D$10,2,FALSE)</f>
        <v>#N/A</v>
      </c>
      <c r="Q672" s="72" t="str">
        <f>+IF(ISBLANK(C672)," ",IF(AND(ISBLANK(M672),K672&lt;Ref!$D$1),"Validité expirée",IF(ISBLANK(M672)," ","Ok")))</f>
        <v xml:space="preserve"> </v>
      </c>
    </row>
    <row r="673" spans="16:17">
      <c r="P673" s="72" t="e">
        <f>+VLOOKUP(G673,Ref!$C$2:$D$10,2,FALSE)</f>
        <v>#N/A</v>
      </c>
      <c r="Q673" s="72" t="str">
        <f>+IF(ISBLANK(C673)," ",IF(AND(ISBLANK(M673),K673&lt;Ref!$D$1),"Validité expirée",IF(ISBLANK(M673)," ","Ok")))</f>
        <v xml:space="preserve"> </v>
      </c>
    </row>
    <row r="674" spans="16:17">
      <c r="P674" s="72" t="e">
        <f>+VLOOKUP(G674,Ref!$C$2:$D$10,2,FALSE)</f>
        <v>#N/A</v>
      </c>
      <c r="Q674" s="72" t="str">
        <f>+IF(ISBLANK(C674)," ",IF(AND(ISBLANK(M674),K674&lt;Ref!$D$1),"Validité expirée",IF(ISBLANK(M674)," ","Ok")))</f>
        <v xml:space="preserve"> </v>
      </c>
    </row>
    <row r="675" spans="16:17">
      <c r="P675" s="72" t="e">
        <f>+VLOOKUP(G675,Ref!$C$2:$D$10,2,FALSE)</f>
        <v>#N/A</v>
      </c>
      <c r="Q675" s="72" t="str">
        <f>+IF(ISBLANK(C675)," ",IF(AND(ISBLANK(M675),K675&lt;Ref!$D$1),"Validité expirée",IF(ISBLANK(M675)," ","Ok")))</f>
        <v xml:space="preserve"> </v>
      </c>
    </row>
    <row r="676" spans="16:17">
      <c r="P676" s="72" t="e">
        <f>+VLOOKUP(G676,Ref!$C$2:$D$10,2,FALSE)</f>
        <v>#N/A</v>
      </c>
      <c r="Q676" s="72" t="str">
        <f>+IF(ISBLANK(C676)," ",IF(AND(ISBLANK(M676),K676&lt;Ref!$D$1),"Validité expirée",IF(ISBLANK(M676)," ","Ok")))</f>
        <v xml:space="preserve"> </v>
      </c>
    </row>
    <row r="677" spans="16:17">
      <c r="P677" s="72" t="e">
        <f>+VLOOKUP(G677,Ref!$C$2:$D$10,2,FALSE)</f>
        <v>#N/A</v>
      </c>
      <c r="Q677" s="72" t="str">
        <f>+IF(ISBLANK(C677)," ",IF(AND(ISBLANK(M677),K677&lt;Ref!$D$1),"Validité expirée",IF(ISBLANK(M677)," ","Ok")))</f>
        <v xml:space="preserve"> </v>
      </c>
    </row>
    <row r="678" spans="16:17">
      <c r="P678" s="72" t="e">
        <f>+VLOOKUP(G678,Ref!$C$2:$D$10,2,FALSE)</f>
        <v>#N/A</v>
      </c>
      <c r="Q678" s="72" t="str">
        <f>+IF(ISBLANK(C678)," ",IF(AND(ISBLANK(M678),K678&lt;Ref!$D$1),"Validité expirée",IF(ISBLANK(M678)," ","Ok")))</f>
        <v xml:space="preserve"> </v>
      </c>
    </row>
    <row r="679" spans="16:17">
      <c r="P679" s="72" t="e">
        <f>+VLOOKUP(G679,Ref!$C$2:$D$10,2,FALSE)</f>
        <v>#N/A</v>
      </c>
      <c r="Q679" s="72" t="str">
        <f>+IF(ISBLANK(C679)," ",IF(AND(ISBLANK(M679),K679&lt;Ref!$D$1),"Validité expirée",IF(ISBLANK(M679)," ","Ok")))</f>
        <v xml:space="preserve"> </v>
      </c>
    </row>
    <row r="680" spans="16:17">
      <c r="P680" s="72" t="e">
        <f>+VLOOKUP(G680,Ref!$C$2:$D$10,2,FALSE)</f>
        <v>#N/A</v>
      </c>
      <c r="Q680" s="72" t="str">
        <f>+IF(ISBLANK(C680)," ",IF(AND(ISBLANK(M680),K680&lt;Ref!$D$1),"Validité expirée",IF(ISBLANK(M680)," ","Ok")))</f>
        <v xml:space="preserve"> </v>
      </c>
    </row>
    <row r="681" spans="16:17">
      <c r="P681" s="72" t="e">
        <f>+VLOOKUP(G681,Ref!$C$2:$D$10,2,FALSE)</f>
        <v>#N/A</v>
      </c>
      <c r="Q681" s="72" t="str">
        <f>+IF(ISBLANK(C681)," ",IF(AND(ISBLANK(M681),K681&lt;Ref!$D$1),"Validité expirée",IF(ISBLANK(M681)," ","Ok")))</f>
        <v xml:space="preserve"> </v>
      </c>
    </row>
    <row r="682" spans="16:17">
      <c r="P682" s="72" t="e">
        <f>+VLOOKUP(G682,Ref!$C$2:$D$10,2,FALSE)</f>
        <v>#N/A</v>
      </c>
      <c r="Q682" s="72" t="str">
        <f>+IF(ISBLANK(C682)," ",IF(AND(ISBLANK(M682),K682&lt;Ref!$D$1),"Validité expirée",IF(ISBLANK(M682)," ","Ok")))</f>
        <v xml:space="preserve"> </v>
      </c>
    </row>
    <row r="683" spans="16:17">
      <c r="P683" s="72" t="e">
        <f>+VLOOKUP(G683,Ref!$C$2:$D$10,2,FALSE)</f>
        <v>#N/A</v>
      </c>
      <c r="Q683" s="72" t="str">
        <f>+IF(ISBLANK(C683)," ",IF(AND(ISBLANK(M683),K683&lt;Ref!$D$1),"Validité expirée",IF(ISBLANK(M683)," ","Ok")))</f>
        <v xml:space="preserve"> </v>
      </c>
    </row>
    <row r="684" spans="16:17">
      <c r="P684" s="72" t="e">
        <f>+VLOOKUP(G684,Ref!$C$2:$D$10,2,FALSE)</f>
        <v>#N/A</v>
      </c>
      <c r="Q684" s="72" t="str">
        <f>+IF(ISBLANK(C684)," ",IF(AND(ISBLANK(M684),K684&lt;Ref!$D$1),"Validité expirée",IF(ISBLANK(M684)," ","Ok")))</f>
        <v xml:space="preserve"> </v>
      </c>
    </row>
    <row r="685" spans="16:17">
      <c r="P685" s="72" t="e">
        <f>+VLOOKUP(G685,Ref!$C$2:$D$10,2,FALSE)</f>
        <v>#N/A</v>
      </c>
      <c r="Q685" s="72" t="str">
        <f>+IF(ISBLANK(C685)," ",IF(AND(ISBLANK(M685),K685&lt;Ref!$D$1),"Validité expirée",IF(ISBLANK(M685)," ","Ok")))</f>
        <v xml:space="preserve"> </v>
      </c>
    </row>
    <row r="686" spans="16:17">
      <c r="P686" s="72" t="e">
        <f>+VLOOKUP(G686,Ref!$C$2:$D$10,2,FALSE)</f>
        <v>#N/A</v>
      </c>
      <c r="Q686" s="72" t="str">
        <f>+IF(ISBLANK(C686)," ",IF(AND(ISBLANK(M686),K686&lt;Ref!$D$1),"Validité expirée",IF(ISBLANK(M686)," ","Ok")))</f>
        <v xml:space="preserve"> </v>
      </c>
    </row>
    <row r="687" spans="16:17">
      <c r="P687" s="72" t="e">
        <f>+VLOOKUP(G687,Ref!$C$2:$D$10,2,FALSE)</f>
        <v>#N/A</v>
      </c>
      <c r="Q687" s="72" t="str">
        <f>+IF(ISBLANK(C687)," ",IF(AND(ISBLANK(M687),K687&lt;Ref!$D$1),"Validité expirée",IF(ISBLANK(M687)," ","Ok")))</f>
        <v xml:space="preserve"> </v>
      </c>
    </row>
    <row r="688" spans="16:17">
      <c r="P688" s="72" t="e">
        <f>+VLOOKUP(G688,Ref!$C$2:$D$10,2,FALSE)</f>
        <v>#N/A</v>
      </c>
      <c r="Q688" s="72" t="str">
        <f>+IF(ISBLANK(C688)," ",IF(AND(ISBLANK(M688),K688&lt;Ref!$D$1),"Validité expirée",IF(ISBLANK(M688)," ","Ok")))</f>
        <v xml:space="preserve"> </v>
      </c>
    </row>
    <row r="689" spans="16:17">
      <c r="P689" s="72" t="e">
        <f>+VLOOKUP(G689,Ref!$C$2:$D$10,2,FALSE)</f>
        <v>#N/A</v>
      </c>
      <c r="Q689" s="72" t="str">
        <f>+IF(ISBLANK(C689)," ",IF(AND(ISBLANK(M689),K689&lt;Ref!$D$1),"Validité expirée",IF(ISBLANK(M689)," ","Ok")))</f>
        <v xml:space="preserve"> </v>
      </c>
    </row>
    <row r="690" spans="16:17">
      <c r="P690" s="72" t="e">
        <f>+VLOOKUP(G690,Ref!$C$2:$D$10,2,FALSE)</f>
        <v>#N/A</v>
      </c>
      <c r="Q690" s="72" t="str">
        <f>+IF(ISBLANK(C690)," ",IF(AND(ISBLANK(M690),K690&lt;Ref!$D$1),"Validité expirée",IF(ISBLANK(M690)," ","Ok")))</f>
        <v xml:space="preserve"> </v>
      </c>
    </row>
    <row r="691" spans="16:17">
      <c r="P691" s="72" t="e">
        <f>+VLOOKUP(G691,Ref!$C$2:$D$10,2,FALSE)</f>
        <v>#N/A</v>
      </c>
      <c r="Q691" s="72" t="str">
        <f>+IF(ISBLANK(C691)," ",IF(AND(ISBLANK(M691),K691&lt;Ref!$D$1),"Validité expirée",IF(ISBLANK(M691)," ","Ok")))</f>
        <v xml:space="preserve"> </v>
      </c>
    </row>
    <row r="692" spans="16:17">
      <c r="P692" s="72" t="e">
        <f>+VLOOKUP(G692,Ref!$C$2:$D$10,2,FALSE)</f>
        <v>#N/A</v>
      </c>
      <c r="Q692" s="72" t="str">
        <f>+IF(ISBLANK(C692)," ",IF(AND(ISBLANK(M692),K692&lt;Ref!$D$1),"Validité expirée",IF(ISBLANK(M692)," ","Ok")))</f>
        <v xml:space="preserve"> </v>
      </c>
    </row>
    <row r="693" spans="16:17">
      <c r="P693" s="72" t="e">
        <f>+VLOOKUP(G693,Ref!$C$2:$D$10,2,FALSE)</f>
        <v>#N/A</v>
      </c>
      <c r="Q693" s="72" t="str">
        <f>+IF(ISBLANK(C693)," ",IF(AND(ISBLANK(M693),K693&lt;Ref!$D$1),"Validité expirée",IF(ISBLANK(M693)," ","Ok")))</f>
        <v xml:space="preserve"> </v>
      </c>
    </row>
    <row r="694" spans="16:17">
      <c r="P694" s="72" t="e">
        <f>+VLOOKUP(G694,Ref!$C$2:$D$10,2,FALSE)</f>
        <v>#N/A</v>
      </c>
      <c r="Q694" s="72" t="str">
        <f>+IF(ISBLANK(C694)," ",IF(AND(ISBLANK(M694),K694&lt;Ref!$D$1),"Validité expirée",IF(ISBLANK(M694)," ","Ok")))</f>
        <v xml:space="preserve"> </v>
      </c>
    </row>
    <row r="695" spans="16:17">
      <c r="P695" s="72" t="e">
        <f>+VLOOKUP(G695,Ref!$C$2:$D$10,2,FALSE)</f>
        <v>#N/A</v>
      </c>
      <c r="Q695" s="72" t="str">
        <f>+IF(ISBLANK(C695)," ",IF(AND(ISBLANK(M695),K695&lt;Ref!$D$1),"Validité expirée",IF(ISBLANK(M695)," ","Ok")))</f>
        <v xml:space="preserve"> </v>
      </c>
    </row>
    <row r="696" spans="16:17">
      <c r="P696" s="72" t="e">
        <f>+VLOOKUP(G696,Ref!$C$2:$D$10,2,FALSE)</f>
        <v>#N/A</v>
      </c>
      <c r="Q696" s="72" t="str">
        <f>+IF(ISBLANK(C696)," ",IF(AND(ISBLANK(M696),K696&lt;Ref!$D$1),"Validité expirée",IF(ISBLANK(M696)," ","Ok")))</f>
        <v xml:space="preserve"> </v>
      </c>
    </row>
    <row r="697" spans="16:17">
      <c r="P697" s="72" t="e">
        <f>+VLOOKUP(G697,Ref!$C$2:$D$10,2,FALSE)</f>
        <v>#N/A</v>
      </c>
      <c r="Q697" s="72" t="str">
        <f>+IF(ISBLANK(C697)," ",IF(AND(ISBLANK(M697),K697&lt;Ref!$D$1),"Validité expirée",IF(ISBLANK(M697)," ","Ok")))</f>
        <v xml:space="preserve"> </v>
      </c>
    </row>
    <row r="698" spans="16:17">
      <c r="P698" s="72" t="e">
        <f>+VLOOKUP(G698,Ref!$C$2:$D$10,2,FALSE)</f>
        <v>#N/A</v>
      </c>
      <c r="Q698" s="72" t="str">
        <f>+IF(ISBLANK(C698)," ",IF(AND(ISBLANK(M698),K698&lt;Ref!$D$1),"Validité expirée",IF(ISBLANK(M698)," ","Ok")))</f>
        <v xml:space="preserve"> </v>
      </c>
    </row>
    <row r="699" spans="16:17">
      <c r="P699" s="72" t="e">
        <f>+VLOOKUP(G699,Ref!$C$2:$D$10,2,FALSE)</f>
        <v>#N/A</v>
      </c>
      <c r="Q699" s="72" t="str">
        <f>+IF(ISBLANK(C699)," ",IF(AND(ISBLANK(M699),K699&lt;Ref!$D$1),"Validité expirée",IF(ISBLANK(M699)," ","Ok")))</f>
        <v xml:space="preserve"> </v>
      </c>
    </row>
    <row r="700" spans="16:17">
      <c r="P700" s="72" t="e">
        <f>+VLOOKUP(G700,Ref!$C$2:$D$10,2,FALSE)</f>
        <v>#N/A</v>
      </c>
      <c r="Q700" s="72" t="str">
        <f>+IF(ISBLANK(C700)," ",IF(AND(ISBLANK(M700),K700&lt;Ref!$D$1),"Validité expirée",IF(ISBLANK(M700)," ","Ok")))</f>
        <v xml:space="preserve"> </v>
      </c>
    </row>
    <row r="701" spans="16:17">
      <c r="P701" s="72" t="e">
        <f>+VLOOKUP(G701,Ref!$C$2:$D$10,2,FALSE)</f>
        <v>#N/A</v>
      </c>
      <c r="Q701" s="72" t="str">
        <f>+IF(ISBLANK(C701)," ",IF(AND(ISBLANK(M701),K701&lt;Ref!$D$1),"Validité expirée",IF(ISBLANK(M701)," ","Ok")))</f>
        <v xml:space="preserve"> </v>
      </c>
    </row>
    <row r="702" spans="16:17">
      <c r="P702" s="72" t="e">
        <f>+VLOOKUP(G702,Ref!$C$2:$D$10,2,FALSE)</f>
        <v>#N/A</v>
      </c>
      <c r="Q702" s="72" t="str">
        <f>+IF(ISBLANK(C702)," ",IF(AND(ISBLANK(M702),K702&lt;Ref!$D$1),"Validité expirée",IF(ISBLANK(M702)," ","Ok")))</f>
        <v xml:space="preserve"> </v>
      </c>
    </row>
    <row r="703" spans="16:17">
      <c r="P703" s="72" t="e">
        <f>+VLOOKUP(G703,Ref!$C$2:$D$10,2,FALSE)</f>
        <v>#N/A</v>
      </c>
      <c r="Q703" s="72" t="str">
        <f>+IF(ISBLANK(C703)," ",IF(AND(ISBLANK(M703),K703&lt;Ref!$D$1),"Validité expirée",IF(ISBLANK(M703)," ","Ok")))</f>
        <v xml:space="preserve"> </v>
      </c>
    </row>
    <row r="704" spans="16:17">
      <c r="P704" s="72" t="e">
        <f>+VLOOKUP(G704,Ref!$C$2:$D$10,2,FALSE)</f>
        <v>#N/A</v>
      </c>
      <c r="Q704" s="72" t="str">
        <f>+IF(ISBLANK(C704)," ",IF(AND(ISBLANK(M704),K704&lt;Ref!$D$1),"Validité expirée",IF(ISBLANK(M704)," ","Ok")))</f>
        <v xml:space="preserve"> </v>
      </c>
    </row>
    <row r="705" spans="16:17">
      <c r="P705" s="72" t="e">
        <f>+VLOOKUP(G705,Ref!$C$2:$D$10,2,FALSE)</f>
        <v>#N/A</v>
      </c>
      <c r="Q705" s="72" t="str">
        <f>+IF(ISBLANK(C705)," ",IF(AND(ISBLANK(M705),K705&lt;Ref!$D$1),"Validité expirée",IF(ISBLANK(M705)," ","Ok")))</f>
        <v xml:space="preserve"> </v>
      </c>
    </row>
    <row r="706" spans="16:17">
      <c r="P706" s="72" t="e">
        <f>+VLOOKUP(G706,Ref!$C$2:$D$10,2,FALSE)</f>
        <v>#N/A</v>
      </c>
      <c r="Q706" s="72" t="str">
        <f>+IF(ISBLANK(C706)," ",IF(AND(ISBLANK(M706),K706&lt;Ref!$D$1),"Validité expirée",IF(ISBLANK(M706)," ","Ok")))</f>
        <v xml:space="preserve"> </v>
      </c>
    </row>
    <row r="707" spans="16:17">
      <c r="P707" s="72" t="e">
        <f>+VLOOKUP(G707,Ref!$C$2:$D$10,2,FALSE)</f>
        <v>#N/A</v>
      </c>
      <c r="Q707" s="72" t="str">
        <f>+IF(ISBLANK(C707)," ",IF(AND(ISBLANK(M707),K707&lt;Ref!$D$1),"Validité expirée",IF(ISBLANK(M707)," ","Ok")))</f>
        <v xml:space="preserve"> </v>
      </c>
    </row>
    <row r="708" spans="16:17">
      <c r="P708" s="72" t="e">
        <f>+VLOOKUP(G708,Ref!$C$2:$D$10,2,FALSE)</f>
        <v>#N/A</v>
      </c>
      <c r="Q708" s="72" t="str">
        <f>+IF(ISBLANK(C708)," ",IF(AND(ISBLANK(M708),K708&lt;Ref!$D$1),"Validité expirée",IF(ISBLANK(M708)," ","Ok")))</f>
        <v xml:space="preserve"> </v>
      </c>
    </row>
    <row r="709" spans="16:17">
      <c r="P709" s="72" t="e">
        <f>+VLOOKUP(G709,Ref!$C$2:$D$10,2,FALSE)</f>
        <v>#N/A</v>
      </c>
      <c r="Q709" s="72" t="str">
        <f>+IF(ISBLANK(C709)," ",IF(AND(ISBLANK(M709),K709&lt;Ref!$D$1),"Validité expirée",IF(ISBLANK(M709)," ","Ok")))</f>
        <v xml:space="preserve"> </v>
      </c>
    </row>
    <row r="710" spans="16:17">
      <c r="P710" s="72" t="e">
        <f>+VLOOKUP(G710,Ref!$C$2:$D$10,2,FALSE)</f>
        <v>#N/A</v>
      </c>
      <c r="Q710" s="72" t="str">
        <f>+IF(ISBLANK(C710)," ",IF(AND(ISBLANK(M710),K710&lt;Ref!$D$1),"Validité expirée",IF(ISBLANK(M710)," ","Ok")))</f>
        <v xml:space="preserve"> </v>
      </c>
    </row>
    <row r="711" spans="16:17">
      <c r="P711" s="72" t="e">
        <f>+VLOOKUP(G711,Ref!$C$2:$D$10,2,FALSE)</f>
        <v>#N/A</v>
      </c>
      <c r="Q711" s="72" t="str">
        <f>+IF(ISBLANK(C711)," ",IF(AND(ISBLANK(M711),K711&lt;Ref!$D$1),"Validité expirée",IF(ISBLANK(M711)," ","Ok")))</f>
        <v xml:space="preserve"> </v>
      </c>
    </row>
    <row r="712" spans="16:17">
      <c r="P712" s="72" t="e">
        <f>+VLOOKUP(G712,Ref!$C$2:$D$10,2,FALSE)</f>
        <v>#N/A</v>
      </c>
      <c r="Q712" s="72" t="str">
        <f>+IF(ISBLANK(C712)," ",IF(AND(ISBLANK(M712),K712&lt;Ref!$D$1),"Validité expirée",IF(ISBLANK(M712)," ","Ok")))</f>
        <v xml:space="preserve"> </v>
      </c>
    </row>
    <row r="713" spans="16:17">
      <c r="P713" s="72" t="e">
        <f>+VLOOKUP(G713,Ref!$C$2:$D$10,2,FALSE)</f>
        <v>#N/A</v>
      </c>
      <c r="Q713" s="72" t="str">
        <f>+IF(ISBLANK(C713)," ",IF(AND(ISBLANK(M713),K713&lt;Ref!$D$1),"Validité expirée",IF(ISBLANK(M713)," ","Ok")))</f>
        <v xml:space="preserve"> </v>
      </c>
    </row>
    <row r="714" spans="16:17">
      <c r="P714" s="72" t="e">
        <f>+VLOOKUP(G714,Ref!$C$2:$D$10,2,FALSE)</f>
        <v>#N/A</v>
      </c>
      <c r="Q714" s="72" t="str">
        <f>+IF(ISBLANK(C714)," ",IF(AND(ISBLANK(M714),K714&lt;Ref!$D$1),"Validité expirée",IF(ISBLANK(M714)," ","Ok")))</f>
        <v xml:space="preserve"> </v>
      </c>
    </row>
    <row r="715" spans="16:17">
      <c r="P715" s="72" t="e">
        <f>+VLOOKUP(G715,Ref!$C$2:$D$10,2,FALSE)</f>
        <v>#N/A</v>
      </c>
      <c r="Q715" s="72" t="str">
        <f>+IF(ISBLANK(C715)," ",IF(AND(ISBLANK(M715),K715&lt;Ref!$D$1),"Validité expirée",IF(ISBLANK(M715)," ","Ok")))</f>
        <v xml:space="preserve"> </v>
      </c>
    </row>
    <row r="716" spans="16:17">
      <c r="P716" s="72" t="e">
        <f>+VLOOKUP(G716,Ref!$C$2:$D$10,2,FALSE)</f>
        <v>#N/A</v>
      </c>
      <c r="Q716" s="72" t="str">
        <f>+IF(ISBLANK(C716)," ",IF(AND(ISBLANK(M716),K716&lt;Ref!$D$1),"Validité expirée",IF(ISBLANK(M716)," ","Ok")))</f>
        <v xml:space="preserve"> </v>
      </c>
    </row>
    <row r="717" spans="16:17">
      <c r="P717" s="72" t="e">
        <f>+VLOOKUP(G717,Ref!$C$2:$D$10,2,FALSE)</f>
        <v>#N/A</v>
      </c>
      <c r="Q717" s="72" t="str">
        <f>+IF(ISBLANK(C717)," ",IF(AND(ISBLANK(M717),K717&lt;Ref!$D$1),"Validité expirée",IF(ISBLANK(M717)," ","Ok")))</f>
        <v xml:space="preserve"> </v>
      </c>
    </row>
    <row r="718" spans="16:17">
      <c r="P718" s="72" t="e">
        <f>+VLOOKUP(G718,Ref!$C$2:$D$10,2,FALSE)</f>
        <v>#N/A</v>
      </c>
      <c r="Q718" s="72" t="str">
        <f>+IF(ISBLANK(C718)," ",IF(AND(ISBLANK(M718),K718&lt;Ref!$D$1),"Validité expirée",IF(ISBLANK(M718)," ","Ok")))</f>
        <v xml:space="preserve"> </v>
      </c>
    </row>
    <row r="719" spans="16:17">
      <c r="P719" s="72" t="e">
        <f>+VLOOKUP(G719,Ref!$C$2:$D$10,2,FALSE)</f>
        <v>#N/A</v>
      </c>
      <c r="Q719" s="72" t="str">
        <f>+IF(ISBLANK(C719)," ",IF(AND(ISBLANK(M719),K719&lt;Ref!$D$1),"Validité expirée",IF(ISBLANK(M719)," ","Ok")))</f>
        <v xml:space="preserve"> </v>
      </c>
    </row>
    <row r="720" spans="16:17">
      <c r="P720" s="72" t="e">
        <f>+VLOOKUP(G720,Ref!$C$2:$D$10,2,FALSE)</f>
        <v>#N/A</v>
      </c>
      <c r="Q720" s="72" t="str">
        <f>+IF(ISBLANK(C720)," ",IF(AND(ISBLANK(M720),K720&lt;Ref!$D$1),"Validité expirée",IF(ISBLANK(M720)," ","Ok")))</f>
        <v xml:space="preserve"> </v>
      </c>
    </row>
    <row r="721" spans="16:17">
      <c r="P721" s="72" t="e">
        <f>+VLOOKUP(G721,Ref!$C$2:$D$10,2,FALSE)</f>
        <v>#N/A</v>
      </c>
      <c r="Q721" s="72" t="str">
        <f>+IF(ISBLANK(C721)," ",IF(AND(ISBLANK(M721),K721&lt;Ref!$D$1),"Validité expirée",IF(ISBLANK(M721)," ","Ok")))</f>
        <v xml:space="preserve"> </v>
      </c>
    </row>
    <row r="722" spans="16:17">
      <c r="P722" s="72" t="e">
        <f>+VLOOKUP(G722,Ref!$C$2:$D$10,2,FALSE)</f>
        <v>#N/A</v>
      </c>
      <c r="Q722" s="72" t="str">
        <f>+IF(ISBLANK(C722)," ",IF(AND(ISBLANK(M722),K722&lt;Ref!$D$1),"Validité expirée",IF(ISBLANK(M722)," ","Ok")))</f>
        <v xml:space="preserve"> </v>
      </c>
    </row>
    <row r="723" spans="16:17">
      <c r="P723" s="72" t="e">
        <f>+VLOOKUP(G723,Ref!$C$2:$D$10,2,FALSE)</f>
        <v>#N/A</v>
      </c>
      <c r="Q723" s="72" t="str">
        <f>+IF(ISBLANK(C723)," ",IF(AND(ISBLANK(M723),K723&lt;Ref!$D$1),"Validité expirée",IF(ISBLANK(M723)," ","Ok")))</f>
        <v xml:space="preserve"> </v>
      </c>
    </row>
    <row r="724" spans="16:17">
      <c r="P724" s="72" t="e">
        <f>+VLOOKUP(G724,Ref!$C$2:$D$10,2,FALSE)</f>
        <v>#N/A</v>
      </c>
      <c r="Q724" s="72" t="str">
        <f>+IF(ISBLANK(C724)," ",IF(AND(ISBLANK(M724),K724&lt;Ref!$D$1),"Validité expirée",IF(ISBLANK(M724)," ","Ok")))</f>
        <v xml:space="preserve"> </v>
      </c>
    </row>
    <row r="725" spans="16:17">
      <c r="P725" s="72" t="e">
        <f>+VLOOKUP(G725,Ref!$C$2:$D$10,2,FALSE)</f>
        <v>#N/A</v>
      </c>
      <c r="Q725" s="72" t="str">
        <f>+IF(ISBLANK(C725)," ",IF(AND(ISBLANK(M725),K725&lt;Ref!$D$1),"Validité expirée",IF(ISBLANK(M725)," ","Ok")))</f>
        <v xml:space="preserve"> </v>
      </c>
    </row>
    <row r="726" spans="16:17">
      <c r="P726" s="72" t="e">
        <f>+VLOOKUP(G726,Ref!$C$2:$D$10,2,FALSE)</f>
        <v>#N/A</v>
      </c>
      <c r="Q726" s="72" t="str">
        <f>+IF(ISBLANK(C726)," ",IF(AND(ISBLANK(M726),K726&lt;Ref!$D$1),"Validité expirée",IF(ISBLANK(M726)," ","Ok")))</f>
        <v xml:space="preserve"> </v>
      </c>
    </row>
    <row r="727" spans="16:17">
      <c r="P727" s="72" t="e">
        <f>+VLOOKUP(G727,Ref!$C$2:$D$10,2,FALSE)</f>
        <v>#N/A</v>
      </c>
      <c r="Q727" s="72" t="str">
        <f>+IF(ISBLANK(C727)," ",IF(AND(ISBLANK(M727),K727&lt;Ref!$D$1),"Validité expirée",IF(ISBLANK(M727)," ","Ok")))</f>
        <v xml:space="preserve"> </v>
      </c>
    </row>
    <row r="728" spans="16:17">
      <c r="P728" s="72" t="e">
        <f>+VLOOKUP(G728,Ref!$C$2:$D$10,2,FALSE)</f>
        <v>#N/A</v>
      </c>
      <c r="Q728" s="72" t="str">
        <f>+IF(ISBLANK(C728)," ",IF(AND(ISBLANK(M728),K728&lt;Ref!$D$1),"Validité expirée",IF(ISBLANK(M728)," ","Ok")))</f>
        <v xml:space="preserve"> </v>
      </c>
    </row>
    <row r="729" spans="16:17">
      <c r="P729" s="72" t="e">
        <f>+VLOOKUP(G729,Ref!$C$2:$D$10,2,FALSE)</f>
        <v>#N/A</v>
      </c>
      <c r="Q729" s="72" t="str">
        <f>+IF(ISBLANK(C729)," ",IF(AND(ISBLANK(M729),K729&lt;Ref!$D$1),"Validité expirée",IF(ISBLANK(M729)," ","Ok")))</f>
        <v xml:space="preserve"> </v>
      </c>
    </row>
    <row r="730" spans="16:17">
      <c r="P730" s="72" t="e">
        <f>+VLOOKUP(G730,Ref!$C$2:$D$10,2,FALSE)</f>
        <v>#N/A</v>
      </c>
      <c r="Q730" s="72" t="str">
        <f>+IF(ISBLANK(C730)," ",IF(AND(ISBLANK(M730),K730&lt;Ref!$D$1),"Validité expirée",IF(ISBLANK(M730)," ","Ok")))</f>
        <v xml:space="preserve"> </v>
      </c>
    </row>
    <row r="731" spans="16:17">
      <c r="P731" s="72" t="e">
        <f>+VLOOKUP(G731,Ref!$C$2:$D$10,2,FALSE)</f>
        <v>#N/A</v>
      </c>
      <c r="Q731" s="72" t="str">
        <f>+IF(ISBLANK(C731)," ",IF(AND(ISBLANK(M731),K731&lt;Ref!$D$1),"Validité expirée",IF(ISBLANK(M731)," ","Ok")))</f>
        <v xml:space="preserve"> </v>
      </c>
    </row>
    <row r="732" spans="16:17">
      <c r="P732" s="72" t="e">
        <f>+VLOOKUP(G732,Ref!$C$2:$D$10,2,FALSE)</f>
        <v>#N/A</v>
      </c>
      <c r="Q732" s="72" t="str">
        <f>+IF(ISBLANK(C732)," ",IF(AND(ISBLANK(M732),K732&lt;Ref!$D$1),"Validité expirée",IF(ISBLANK(M732)," ","Ok")))</f>
        <v xml:space="preserve"> </v>
      </c>
    </row>
    <row r="733" spans="16:17">
      <c r="P733" s="72" t="e">
        <f>+VLOOKUP(G733,Ref!$C$2:$D$10,2,FALSE)</f>
        <v>#N/A</v>
      </c>
      <c r="Q733" s="72" t="str">
        <f>+IF(ISBLANK(C733)," ",IF(AND(ISBLANK(M733),K733&lt;Ref!$D$1),"Validité expirée",IF(ISBLANK(M733)," ","Ok")))</f>
        <v xml:space="preserve"> </v>
      </c>
    </row>
    <row r="734" spans="16:17">
      <c r="P734" s="72" t="e">
        <f>+VLOOKUP(G734,Ref!$C$2:$D$10,2,FALSE)</f>
        <v>#N/A</v>
      </c>
      <c r="Q734" s="72" t="str">
        <f>+IF(ISBLANK(C734)," ",IF(AND(ISBLANK(M734),K734&lt;Ref!$D$1),"Validité expirée",IF(ISBLANK(M734)," ","Ok")))</f>
        <v xml:space="preserve"> </v>
      </c>
    </row>
    <row r="735" spans="16:17">
      <c r="P735" s="72" t="e">
        <f>+VLOOKUP(G735,Ref!$C$2:$D$10,2,FALSE)</f>
        <v>#N/A</v>
      </c>
      <c r="Q735" s="72" t="str">
        <f>+IF(ISBLANK(C735)," ",IF(AND(ISBLANK(M735),K735&lt;Ref!$D$1),"Validité expirée",IF(ISBLANK(M735)," ","Ok")))</f>
        <v xml:space="preserve"> </v>
      </c>
    </row>
    <row r="736" spans="16:17">
      <c r="P736" s="72" t="e">
        <f>+VLOOKUP(G736,Ref!$C$2:$D$10,2,FALSE)</f>
        <v>#N/A</v>
      </c>
      <c r="Q736" s="72" t="str">
        <f>+IF(ISBLANK(C736)," ",IF(AND(ISBLANK(M736),K736&lt;Ref!$D$1),"Validité expirée",IF(ISBLANK(M736)," ","Ok")))</f>
        <v xml:space="preserve"> </v>
      </c>
    </row>
    <row r="737" spans="16:17">
      <c r="P737" s="72" t="e">
        <f>+VLOOKUP(G737,Ref!$C$2:$D$10,2,FALSE)</f>
        <v>#N/A</v>
      </c>
      <c r="Q737" s="72" t="str">
        <f>+IF(ISBLANK(C737)," ",IF(AND(ISBLANK(M737),K737&lt;Ref!$D$1),"Validité expirée",IF(ISBLANK(M737)," ","Ok")))</f>
        <v xml:space="preserve"> </v>
      </c>
    </row>
    <row r="738" spans="16:17">
      <c r="P738" s="72" t="e">
        <f>+VLOOKUP(G738,Ref!$C$2:$D$10,2,FALSE)</f>
        <v>#N/A</v>
      </c>
      <c r="Q738" s="72" t="str">
        <f>+IF(ISBLANK(C738)," ",IF(AND(ISBLANK(M738),K738&lt;Ref!$D$1),"Validité expirée",IF(ISBLANK(M738)," ","Ok")))</f>
        <v xml:space="preserve"> </v>
      </c>
    </row>
    <row r="739" spans="16:17">
      <c r="P739" s="72" t="e">
        <f>+VLOOKUP(G739,Ref!$C$2:$D$10,2,FALSE)</f>
        <v>#N/A</v>
      </c>
      <c r="Q739" s="72" t="str">
        <f>+IF(ISBLANK(C739)," ",IF(AND(ISBLANK(M739),K739&lt;Ref!$D$1),"Validité expirée",IF(ISBLANK(M739)," ","Ok")))</f>
        <v xml:space="preserve"> </v>
      </c>
    </row>
    <row r="740" spans="16:17">
      <c r="P740" s="72" t="e">
        <f>+VLOOKUP(G740,Ref!$C$2:$D$10,2,FALSE)</f>
        <v>#N/A</v>
      </c>
      <c r="Q740" s="72" t="str">
        <f>+IF(ISBLANK(C740)," ",IF(AND(ISBLANK(M740),K740&lt;Ref!$D$1),"Validité expirée",IF(ISBLANK(M740)," ","Ok")))</f>
        <v xml:space="preserve"> </v>
      </c>
    </row>
    <row r="741" spans="16:17">
      <c r="P741" s="72" t="e">
        <f>+VLOOKUP(G741,Ref!$C$2:$D$10,2,FALSE)</f>
        <v>#N/A</v>
      </c>
      <c r="Q741" s="72" t="str">
        <f>+IF(ISBLANK(C741)," ",IF(AND(ISBLANK(M741),K741&lt;Ref!$D$1),"Validité expirée",IF(ISBLANK(M741)," ","Ok")))</f>
        <v xml:space="preserve"> </v>
      </c>
    </row>
    <row r="742" spans="16:17">
      <c r="P742" s="72" t="e">
        <f>+VLOOKUP(G742,Ref!$C$2:$D$10,2,FALSE)</f>
        <v>#N/A</v>
      </c>
      <c r="Q742" s="72" t="str">
        <f>+IF(ISBLANK(C742)," ",IF(AND(ISBLANK(M742),K742&lt;Ref!$D$1),"Validité expirée",IF(ISBLANK(M742)," ","Ok")))</f>
        <v xml:space="preserve"> </v>
      </c>
    </row>
    <row r="743" spans="16:17">
      <c r="P743" s="72" t="e">
        <f>+VLOOKUP(G743,Ref!$C$2:$D$10,2,FALSE)</f>
        <v>#N/A</v>
      </c>
      <c r="Q743" s="72" t="str">
        <f>+IF(ISBLANK(C743)," ",IF(AND(ISBLANK(M743),K743&lt;Ref!$D$1),"Validité expirée",IF(ISBLANK(M743)," ","Ok")))</f>
        <v xml:space="preserve"> </v>
      </c>
    </row>
    <row r="744" spans="16:17">
      <c r="P744" s="72" t="e">
        <f>+VLOOKUP(G744,Ref!$C$2:$D$10,2,FALSE)</f>
        <v>#N/A</v>
      </c>
      <c r="Q744" s="72" t="str">
        <f>+IF(ISBLANK(C744)," ",IF(AND(ISBLANK(M744),K744&lt;Ref!$D$1),"Validité expirée",IF(ISBLANK(M744)," ","Ok")))</f>
        <v xml:space="preserve"> </v>
      </c>
    </row>
    <row r="745" spans="16:17">
      <c r="P745" s="72" t="e">
        <f>+VLOOKUP(G745,Ref!$C$2:$D$10,2,FALSE)</f>
        <v>#N/A</v>
      </c>
      <c r="Q745" s="72" t="str">
        <f>+IF(ISBLANK(C745)," ",IF(AND(ISBLANK(M745),K745&lt;Ref!$D$1),"Validité expirée",IF(ISBLANK(M745)," ","Ok")))</f>
        <v xml:space="preserve"> </v>
      </c>
    </row>
    <row r="746" spans="16:17">
      <c r="P746" s="72" t="e">
        <f>+VLOOKUP(G746,Ref!$C$2:$D$10,2,FALSE)</f>
        <v>#N/A</v>
      </c>
      <c r="Q746" s="72" t="str">
        <f>+IF(ISBLANK(C746)," ",IF(AND(ISBLANK(M746),K746&lt;Ref!$D$1),"Validité expirée",IF(ISBLANK(M746)," ","Ok")))</f>
        <v xml:space="preserve"> </v>
      </c>
    </row>
    <row r="747" spans="16:17">
      <c r="P747" s="72" t="e">
        <f>+VLOOKUP(G747,Ref!$C$2:$D$10,2,FALSE)</f>
        <v>#N/A</v>
      </c>
      <c r="Q747" s="72" t="str">
        <f>+IF(ISBLANK(C747)," ",IF(AND(ISBLANK(M747),K747&lt;Ref!$D$1),"Validité expirée",IF(ISBLANK(M747)," ","Ok")))</f>
        <v xml:space="preserve"> </v>
      </c>
    </row>
    <row r="748" spans="16:17">
      <c r="P748" s="72" t="e">
        <f>+VLOOKUP(G748,Ref!$C$2:$D$10,2,FALSE)</f>
        <v>#N/A</v>
      </c>
      <c r="Q748" s="72" t="str">
        <f>+IF(ISBLANK(C748)," ",IF(AND(ISBLANK(M748),K748&lt;Ref!$D$1),"Validité expirée",IF(ISBLANK(M748)," ","Ok")))</f>
        <v xml:space="preserve"> </v>
      </c>
    </row>
    <row r="749" spans="16:17">
      <c r="P749" s="72" t="e">
        <f>+VLOOKUP(G749,Ref!$C$2:$D$10,2,FALSE)</f>
        <v>#N/A</v>
      </c>
      <c r="Q749" s="72" t="str">
        <f>+IF(ISBLANK(C749)," ",IF(AND(ISBLANK(M749),K749&lt;Ref!$D$1),"Validité expirée",IF(ISBLANK(M749)," ","Ok")))</f>
        <v xml:space="preserve"> </v>
      </c>
    </row>
    <row r="750" spans="16:17">
      <c r="P750" s="72" t="e">
        <f>+VLOOKUP(G750,Ref!$C$2:$D$10,2,FALSE)</f>
        <v>#N/A</v>
      </c>
      <c r="Q750" s="72" t="str">
        <f>+IF(ISBLANK(C750)," ",IF(AND(ISBLANK(M750),K750&lt;Ref!$D$1),"Validité expirée",IF(ISBLANK(M750)," ","Ok")))</f>
        <v xml:space="preserve"> </v>
      </c>
    </row>
    <row r="751" spans="16:17">
      <c r="P751" s="72" t="e">
        <f>+VLOOKUP(G751,Ref!$C$2:$D$10,2,FALSE)</f>
        <v>#N/A</v>
      </c>
      <c r="Q751" s="72" t="str">
        <f>+IF(ISBLANK(C751)," ",IF(AND(ISBLANK(M751),K751&lt;Ref!$D$1),"Validité expirée",IF(ISBLANK(M751)," ","Ok")))</f>
        <v xml:space="preserve"> </v>
      </c>
    </row>
    <row r="752" spans="16:17">
      <c r="P752" s="72" t="e">
        <f>+VLOOKUP(G752,Ref!$C$2:$D$10,2,FALSE)</f>
        <v>#N/A</v>
      </c>
      <c r="Q752" s="72" t="str">
        <f>+IF(ISBLANK(C752)," ",IF(AND(ISBLANK(M752),K752&lt;Ref!$D$1),"Validité expirée",IF(ISBLANK(M752)," ","Ok")))</f>
        <v xml:space="preserve"> </v>
      </c>
    </row>
    <row r="753" spans="16:17">
      <c r="P753" s="72" t="e">
        <f>+VLOOKUP(G753,Ref!$C$2:$D$10,2,FALSE)</f>
        <v>#N/A</v>
      </c>
      <c r="Q753" s="72" t="str">
        <f>+IF(ISBLANK(C753)," ",IF(AND(ISBLANK(M753),K753&lt;Ref!$D$1),"Validité expirée",IF(ISBLANK(M753)," ","Ok")))</f>
        <v xml:space="preserve"> </v>
      </c>
    </row>
    <row r="754" spans="16:17">
      <c r="P754" s="72" t="e">
        <f>+VLOOKUP(G754,Ref!$C$2:$D$10,2,FALSE)</f>
        <v>#N/A</v>
      </c>
      <c r="Q754" s="72" t="str">
        <f>+IF(ISBLANK(C754)," ",IF(AND(ISBLANK(M754),K754&lt;Ref!$D$1),"Validité expirée",IF(ISBLANK(M754)," ","Ok")))</f>
        <v xml:space="preserve"> </v>
      </c>
    </row>
    <row r="755" spans="16:17">
      <c r="P755" s="72" t="e">
        <f>+VLOOKUP(G755,Ref!$C$2:$D$10,2,FALSE)</f>
        <v>#N/A</v>
      </c>
      <c r="Q755" s="72" t="str">
        <f>+IF(ISBLANK(C755)," ",IF(AND(ISBLANK(M755),K755&lt;Ref!$D$1),"Validité expirée",IF(ISBLANK(M755)," ","Ok")))</f>
        <v xml:space="preserve"> </v>
      </c>
    </row>
    <row r="756" spans="16:17">
      <c r="P756" s="72" t="e">
        <f>+VLOOKUP(G756,Ref!$C$2:$D$10,2,FALSE)</f>
        <v>#N/A</v>
      </c>
      <c r="Q756" s="72" t="str">
        <f>+IF(ISBLANK(C756)," ",IF(AND(ISBLANK(M756),K756&lt;Ref!$D$1),"Validité expirée",IF(ISBLANK(M756)," ","Ok")))</f>
        <v xml:space="preserve"> </v>
      </c>
    </row>
    <row r="757" spans="16:17">
      <c r="P757" s="72" t="e">
        <f>+VLOOKUP(G757,Ref!$C$2:$D$10,2,FALSE)</f>
        <v>#N/A</v>
      </c>
      <c r="Q757" s="72" t="str">
        <f>+IF(ISBLANK(C757)," ",IF(AND(ISBLANK(M757),K757&lt;Ref!$D$1),"Validité expirée",IF(ISBLANK(M757)," ","Ok")))</f>
        <v xml:space="preserve"> </v>
      </c>
    </row>
    <row r="758" spans="16:17">
      <c r="P758" s="72" t="e">
        <f>+VLOOKUP(G758,Ref!$C$2:$D$10,2,FALSE)</f>
        <v>#N/A</v>
      </c>
      <c r="Q758" s="72" t="str">
        <f>+IF(ISBLANK(C758)," ",IF(AND(ISBLANK(M758),K758&lt;Ref!$D$1),"Validité expirée",IF(ISBLANK(M758)," ","Ok")))</f>
        <v xml:space="preserve"> </v>
      </c>
    </row>
    <row r="759" spans="16:17">
      <c r="P759" s="72" t="e">
        <f>+VLOOKUP(G759,Ref!$C$2:$D$10,2,FALSE)</f>
        <v>#N/A</v>
      </c>
      <c r="Q759" s="72" t="str">
        <f>+IF(ISBLANK(C759)," ",IF(AND(ISBLANK(M759),K759&lt;Ref!$D$1),"Validité expirée",IF(ISBLANK(M759)," ","Ok")))</f>
        <v xml:space="preserve"> </v>
      </c>
    </row>
    <row r="760" spans="16:17">
      <c r="P760" s="72" t="e">
        <f>+VLOOKUP(G760,Ref!$C$2:$D$10,2,FALSE)</f>
        <v>#N/A</v>
      </c>
      <c r="Q760" s="72" t="str">
        <f>+IF(ISBLANK(C760)," ",IF(AND(ISBLANK(M760),K760&lt;Ref!$D$1),"Validité expirée",IF(ISBLANK(M760)," ","Ok")))</f>
        <v xml:space="preserve"> </v>
      </c>
    </row>
    <row r="761" spans="16:17">
      <c r="P761" s="72" t="e">
        <f>+VLOOKUP(G761,Ref!$C$2:$D$10,2,FALSE)</f>
        <v>#N/A</v>
      </c>
      <c r="Q761" s="72" t="str">
        <f>+IF(ISBLANK(C761)," ",IF(AND(ISBLANK(M761),K761&lt;Ref!$D$1),"Validité expirée",IF(ISBLANK(M761)," ","Ok")))</f>
        <v xml:space="preserve"> </v>
      </c>
    </row>
    <row r="762" spans="16:17">
      <c r="P762" s="72" t="e">
        <f>+VLOOKUP(G762,Ref!$C$2:$D$10,2,FALSE)</f>
        <v>#N/A</v>
      </c>
      <c r="Q762" s="72" t="str">
        <f>+IF(ISBLANK(C762)," ",IF(AND(ISBLANK(M762),K762&lt;Ref!$D$1),"Validité expirée",IF(ISBLANK(M762)," ","Ok")))</f>
        <v xml:space="preserve"> </v>
      </c>
    </row>
    <row r="763" spans="16:17">
      <c r="P763" s="72" t="e">
        <f>+VLOOKUP(G763,Ref!$C$2:$D$10,2,FALSE)</f>
        <v>#N/A</v>
      </c>
      <c r="Q763" s="72" t="str">
        <f>+IF(ISBLANK(C763)," ",IF(AND(ISBLANK(M763),K763&lt;Ref!$D$1),"Validité expirée",IF(ISBLANK(M763)," ","Ok")))</f>
        <v xml:space="preserve"> </v>
      </c>
    </row>
    <row r="764" spans="16:17">
      <c r="P764" s="72" t="e">
        <f>+VLOOKUP(G764,Ref!$C$2:$D$10,2,FALSE)</f>
        <v>#N/A</v>
      </c>
      <c r="Q764" s="72" t="str">
        <f>+IF(ISBLANK(C764)," ",IF(AND(ISBLANK(M764),K764&lt;Ref!$D$1),"Validité expirée",IF(ISBLANK(M764)," ","Ok")))</f>
        <v xml:space="preserve"> </v>
      </c>
    </row>
    <row r="765" spans="16:17">
      <c r="P765" s="72" t="e">
        <f>+VLOOKUP(G765,Ref!$C$2:$D$10,2,FALSE)</f>
        <v>#N/A</v>
      </c>
      <c r="Q765" s="72" t="str">
        <f>+IF(ISBLANK(C765)," ",IF(AND(ISBLANK(M765),K765&lt;Ref!$D$1),"Validité expirée",IF(ISBLANK(M765)," ","Ok")))</f>
        <v xml:space="preserve"> </v>
      </c>
    </row>
    <row r="766" spans="16:17">
      <c r="P766" s="72" t="e">
        <f>+VLOOKUP(G766,Ref!$C$2:$D$10,2,FALSE)</f>
        <v>#N/A</v>
      </c>
      <c r="Q766" s="72" t="str">
        <f>+IF(ISBLANK(C766)," ",IF(AND(ISBLANK(M766),K766&lt;Ref!$D$1),"Validité expirée",IF(ISBLANK(M766)," ","Ok")))</f>
        <v xml:space="preserve"> </v>
      </c>
    </row>
    <row r="767" spans="16:17">
      <c r="P767" s="72" t="e">
        <f>+VLOOKUP(G767,Ref!$C$2:$D$10,2,FALSE)</f>
        <v>#N/A</v>
      </c>
      <c r="Q767" s="72" t="str">
        <f>+IF(ISBLANK(C767)," ",IF(AND(ISBLANK(M767),K767&lt;Ref!$D$1),"Validité expirée",IF(ISBLANK(M767)," ","Ok")))</f>
        <v xml:space="preserve"> </v>
      </c>
    </row>
    <row r="768" spans="16:17">
      <c r="P768" s="72" t="e">
        <f>+VLOOKUP(G768,Ref!$C$2:$D$10,2,FALSE)</f>
        <v>#N/A</v>
      </c>
      <c r="Q768" s="72" t="str">
        <f>+IF(ISBLANK(C768)," ",IF(AND(ISBLANK(M768),K768&lt;Ref!$D$1),"Validité expirée",IF(ISBLANK(M768)," ","Ok")))</f>
        <v xml:space="preserve"> </v>
      </c>
    </row>
    <row r="769" spans="16:17">
      <c r="P769" s="72" t="e">
        <f>+VLOOKUP(G769,Ref!$C$2:$D$10,2,FALSE)</f>
        <v>#N/A</v>
      </c>
      <c r="Q769" s="72" t="str">
        <f>+IF(ISBLANK(C769)," ",IF(AND(ISBLANK(M769),K769&lt;Ref!$D$1),"Validité expirée",IF(ISBLANK(M769)," ","Ok")))</f>
        <v xml:space="preserve"> </v>
      </c>
    </row>
    <row r="770" spans="16:17">
      <c r="P770" s="72" t="e">
        <f>+VLOOKUP(G770,Ref!$C$2:$D$10,2,FALSE)</f>
        <v>#N/A</v>
      </c>
      <c r="Q770" s="72" t="str">
        <f>+IF(ISBLANK(C770)," ",IF(AND(ISBLANK(M770),K770&lt;Ref!$D$1),"Validité expirée",IF(ISBLANK(M770)," ","Ok")))</f>
        <v xml:space="preserve"> </v>
      </c>
    </row>
    <row r="771" spans="16:17">
      <c r="P771" s="72" t="e">
        <f>+VLOOKUP(G771,Ref!$C$2:$D$10,2,FALSE)</f>
        <v>#N/A</v>
      </c>
      <c r="Q771" s="72" t="str">
        <f>+IF(ISBLANK(C771)," ",IF(AND(ISBLANK(M771),K771&lt;Ref!$D$1),"Validité expirée",IF(ISBLANK(M771)," ","Ok")))</f>
        <v xml:space="preserve"> </v>
      </c>
    </row>
    <row r="772" spans="16:17">
      <c r="P772" s="72" t="e">
        <f>+VLOOKUP(G772,Ref!$C$2:$D$10,2,FALSE)</f>
        <v>#N/A</v>
      </c>
      <c r="Q772" s="72" t="str">
        <f>+IF(ISBLANK(C772)," ",IF(AND(ISBLANK(M772),K772&lt;Ref!$D$1),"Validité expirée",IF(ISBLANK(M772)," ","Ok")))</f>
        <v xml:space="preserve"> </v>
      </c>
    </row>
    <row r="773" spans="16:17">
      <c r="P773" s="72" t="e">
        <f>+VLOOKUP(G773,Ref!$C$2:$D$10,2,FALSE)</f>
        <v>#N/A</v>
      </c>
      <c r="Q773" s="72" t="str">
        <f>+IF(ISBLANK(C773)," ",IF(AND(ISBLANK(M773),K773&lt;Ref!$D$1),"Validité expirée",IF(ISBLANK(M773)," ","Ok")))</f>
        <v xml:space="preserve"> </v>
      </c>
    </row>
    <row r="774" spans="16:17">
      <c r="P774" s="72" t="e">
        <f>+VLOOKUP(G774,Ref!$C$2:$D$10,2,FALSE)</f>
        <v>#N/A</v>
      </c>
      <c r="Q774" s="72" t="str">
        <f>+IF(ISBLANK(C774)," ",IF(AND(ISBLANK(M774),K774&lt;Ref!$D$1),"Validité expirée",IF(ISBLANK(M774)," ","Ok")))</f>
        <v xml:space="preserve"> </v>
      </c>
    </row>
    <row r="775" spans="16:17">
      <c r="P775" s="72" t="e">
        <f>+VLOOKUP(G775,Ref!$C$2:$D$10,2,FALSE)</f>
        <v>#N/A</v>
      </c>
      <c r="Q775" s="72" t="str">
        <f>+IF(ISBLANK(C775)," ",IF(AND(ISBLANK(M775),K775&lt;Ref!$D$1),"Validité expirée",IF(ISBLANK(M775)," ","Ok")))</f>
        <v xml:space="preserve"> </v>
      </c>
    </row>
    <row r="776" spans="16:17">
      <c r="P776" s="72" t="e">
        <f>+VLOOKUP(G776,Ref!$C$2:$D$10,2,FALSE)</f>
        <v>#N/A</v>
      </c>
      <c r="Q776" s="72" t="str">
        <f>+IF(ISBLANK(C776)," ",IF(AND(ISBLANK(M776),K776&lt;Ref!$D$1),"Validité expirée",IF(ISBLANK(M776)," ","Ok")))</f>
        <v xml:space="preserve"> </v>
      </c>
    </row>
    <row r="777" spans="16:17">
      <c r="P777" s="72" t="e">
        <f>+VLOOKUP(G777,Ref!$C$2:$D$10,2,FALSE)</f>
        <v>#N/A</v>
      </c>
      <c r="Q777" s="72" t="str">
        <f>+IF(ISBLANK(C777)," ",IF(AND(ISBLANK(M777),K777&lt;Ref!$D$1),"Validité expirée",IF(ISBLANK(M777)," ","Ok")))</f>
        <v xml:space="preserve"> </v>
      </c>
    </row>
    <row r="778" spans="16:17">
      <c r="P778" s="72" t="e">
        <f>+VLOOKUP(G778,Ref!$C$2:$D$10,2,FALSE)</f>
        <v>#N/A</v>
      </c>
      <c r="Q778" s="72" t="str">
        <f>+IF(ISBLANK(C778)," ",IF(AND(ISBLANK(M778),K778&lt;Ref!$D$1),"Validité expirée",IF(ISBLANK(M778)," ","Ok")))</f>
        <v xml:space="preserve"> </v>
      </c>
    </row>
    <row r="779" spans="16:17">
      <c r="P779" s="72" t="e">
        <f>+VLOOKUP(G779,Ref!$C$2:$D$10,2,FALSE)</f>
        <v>#N/A</v>
      </c>
      <c r="Q779" s="72" t="str">
        <f>+IF(ISBLANK(C779)," ",IF(AND(ISBLANK(M779),K779&lt;Ref!$D$1),"Validité expirée",IF(ISBLANK(M779)," ","Ok")))</f>
        <v xml:space="preserve"> </v>
      </c>
    </row>
    <row r="780" spans="16:17">
      <c r="P780" s="72" t="e">
        <f>+VLOOKUP(G780,Ref!$C$2:$D$10,2,FALSE)</f>
        <v>#N/A</v>
      </c>
      <c r="Q780" s="72" t="str">
        <f>+IF(ISBLANK(C780)," ",IF(AND(ISBLANK(M780),K780&lt;Ref!$D$1),"Validité expirée",IF(ISBLANK(M780)," ","Ok")))</f>
        <v xml:space="preserve"> </v>
      </c>
    </row>
    <row r="781" spans="16:17">
      <c r="P781" s="72" t="e">
        <f>+VLOOKUP(G781,Ref!$C$2:$D$10,2,FALSE)</f>
        <v>#N/A</v>
      </c>
      <c r="Q781" s="72" t="str">
        <f>+IF(ISBLANK(C781)," ",IF(AND(ISBLANK(M781),K781&lt;Ref!$D$1),"Validité expirée",IF(ISBLANK(M781)," ","Ok")))</f>
        <v xml:space="preserve"> </v>
      </c>
    </row>
    <row r="782" spans="16:17">
      <c r="P782" s="72" t="e">
        <f>+VLOOKUP(G782,Ref!$C$2:$D$10,2,FALSE)</f>
        <v>#N/A</v>
      </c>
      <c r="Q782" s="72" t="str">
        <f>+IF(ISBLANK(C782)," ",IF(AND(ISBLANK(M782),K782&lt;Ref!$D$1),"Validité expirée",IF(ISBLANK(M782)," ","Ok")))</f>
        <v xml:space="preserve"> </v>
      </c>
    </row>
    <row r="783" spans="16:17">
      <c r="P783" s="72" t="e">
        <f>+VLOOKUP(G783,Ref!$C$2:$D$10,2,FALSE)</f>
        <v>#N/A</v>
      </c>
      <c r="Q783" s="72" t="str">
        <f>+IF(ISBLANK(C783)," ",IF(AND(ISBLANK(M783),K783&lt;Ref!$D$1),"Validité expirée",IF(ISBLANK(M783)," ","Ok")))</f>
        <v xml:space="preserve"> </v>
      </c>
    </row>
    <row r="784" spans="16:17">
      <c r="P784" s="72" t="e">
        <f>+VLOOKUP(G784,Ref!$C$2:$D$10,2,FALSE)</f>
        <v>#N/A</v>
      </c>
      <c r="Q784" s="72" t="str">
        <f>+IF(ISBLANK(C784)," ",IF(AND(ISBLANK(M784),K784&lt;Ref!$D$1),"Validité expirée",IF(ISBLANK(M784)," ","Ok")))</f>
        <v xml:space="preserve"> </v>
      </c>
    </row>
    <row r="785" spans="16:17">
      <c r="P785" s="72" t="e">
        <f>+VLOOKUP(G785,Ref!$C$2:$D$10,2,FALSE)</f>
        <v>#N/A</v>
      </c>
      <c r="Q785" s="72" t="str">
        <f>+IF(ISBLANK(C785)," ",IF(AND(ISBLANK(M785),K785&lt;Ref!$D$1),"Validité expirée",IF(ISBLANK(M785)," ","Ok")))</f>
        <v xml:space="preserve"> </v>
      </c>
    </row>
    <row r="786" spans="16:17">
      <c r="P786" s="72" t="e">
        <f>+VLOOKUP(G786,Ref!$C$2:$D$10,2,FALSE)</f>
        <v>#N/A</v>
      </c>
      <c r="Q786" s="72" t="str">
        <f>+IF(ISBLANK(C786)," ",IF(AND(ISBLANK(M786),K786&lt;Ref!$D$1),"Validité expirée",IF(ISBLANK(M786)," ","Ok")))</f>
        <v xml:space="preserve"> </v>
      </c>
    </row>
    <row r="787" spans="16:17">
      <c r="P787" s="72" t="e">
        <f>+VLOOKUP(G787,Ref!$C$2:$D$10,2,FALSE)</f>
        <v>#N/A</v>
      </c>
      <c r="Q787" s="72" t="str">
        <f>+IF(ISBLANK(C787)," ",IF(AND(ISBLANK(M787),K787&lt;Ref!$D$1),"Validité expirée",IF(ISBLANK(M787)," ","Ok")))</f>
        <v xml:space="preserve"> </v>
      </c>
    </row>
    <row r="788" spans="16:17">
      <c r="P788" s="72" t="e">
        <f>+VLOOKUP(G788,Ref!$C$2:$D$10,2,FALSE)</f>
        <v>#N/A</v>
      </c>
      <c r="Q788" s="72" t="str">
        <f>+IF(ISBLANK(C788)," ",IF(AND(ISBLANK(M788),K788&lt;Ref!$D$1),"Validité expirée",IF(ISBLANK(M788)," ","Ok")))</f>
        <v xml:space="preserve"> </v>
      </c>
    </row>
    <row r="789" spans="16:17">
      <c r="P789" s="72" t="e">
        <f>+VLOOKUP(G789,Ref!$C$2:$D$10,2,FALSE)</f>
        <v>#N/A</v>
      </c>
      <c r="Q789" s="72" t="str">
        <f>+IF(ISBLANK(C789)," ",IF(AND(ISBLANK(M789),K789&lt;Ref!$D$1),"Validité expirée",IF(ISBLANK(M789)," ","Ok")))</f>
        <v xml:space="preserve"> </v>
      </c>
    </row>
    <row r="790" spans="16:17">
      <c r="P790" s="72" t="e">
        <f>+VLOOKUP(G790,Ref!$C$2:$D$10,2,FALSE)</f>
        <v>#N/A</v>
      </c>
      <c r="Q790" s="72" t="str">
        <f>+IF(ISBLANK(C790)," ",IF(AND(ISBLANK(M790),K790&lt;Ref!$D$1),"Validité expirée",IF(ISBLANK(M790)," ","Ok")))</f>
        <v xml:space="preserve"> </v>
      </c>
    </row>
    <row r="791" spans="16:17">
      <c r="P791" s="72" t="e">
        <f>+VLOOKUP(G791,Ref!$C$2:$D$10,2,FALSE)</f>
        <v>#N/A</v>
      </c>
      <c r="Q791" s="72" t="str">
        <f>+IF(ISBLANK(C791)," ",IF(AND(ISBLANK(M791),K791&lt;Ref!$D$1),"Validité expirée",IF(ISBLANK(M791)," ","Ok")))</f>
        <v xml:space="preserve"> </v>
      </c>
    </row>
    <row r="792" spans="16:17">
      <c r="P792" s="72" t="e">
        <f>+VLOOKUP(G792,Ref!$C$2:$D$10,2,FALSE)</f>
        <v>#N/A</v>
      </c>
      <c r="Q792" s="72" t="str">
        <f>+IF(ISBLANK(C792)," ",IF(AND(ISBLANK(M792),K792&lt;Ref!$D$1),"Validité expirée",IF(ISBLANK(M792)," ","Ok")))</f>
        <v xml:space="preserve"> </v>
      </c>
    </row>
    <row r="793" spans="16:17">
      <c r="P793" s="72" t="e">
        <f>+VLOOKUP(G793,Ref!$C$2:$D$10,2,FALSE)</f>
        <v>#N/A</v>
      </c>
      <c r="Q793" s="72" t="str">
        <f>+IF(ISBLANK(C793)," ",IF(AND(ISBLANK(M793),K793&lt;Ref!$D$1),"Validité expirée",IF(ISBLANK(M793)," ","Ok")))</f>
        <v xml:space="preserve"> </v>
      </c>
    </row>
    <row r="794" spans="16:17">
      <c r="P794" s="72" t="e">
        <f>+VLOOKUP(G794,Ref!$C$2:$D$10,2,FALSE)</f>
        <v>#N/A</v>
      </c>
      <c r="Q794" s="72" t="str">
        <f>+IF(ISBLANK(C794)," ",IF(AND(ISBLANK(M794),K794&lt;Ref!$D$1),"Validité expirée",IF(ISBLANK(M794)," ","Ok")))</f>
        <v xml:space="preserve"> </v>
      </c>
    </row>
    <row r="795" spans="16:17">
      <c r="P795" s="72" t="e">
        <f>+VLOOKUP(G795,Ref!$C$2:$D$10,2,FALSE)</f>
        <v>#N/A</v>
      </c>
      <c r="Q795" s="72" t="str">
        <f>+IF(ISBLANK(C795)," ",IF(AND(ISBLANK(M795),K795&lt;Ref!$D$1),"Validité expirée",IF(ISBLANK(M795)," ","Ok")))</f>
        <v xml:space="preserve"> </v>
      </c>
    </row>
    <row r="796" spans="16:17">
      <c r="P796" s="72" t="e">
        <f>+VLOOKUP(G796,Ref!$C$2:$D$10,2,FALSE)</f>
        <v>#N/A</v>
      </c>
      <c r="Q796" s="72" t="str">
        <f>+IF(ISBLANK(C796)," ",IF(AND(ISBLANK(M796),K796&lt;Ref!$D$1),"Validité expirée",IF(ISBLANK(M796)," ","Ok")))</f>
        <v xml:space="preserve"> </v>
      </c>
    </row>
    <row r="797" spans="16:17">
      <c r="P797" s="72" t="e">
        <f>+VLOOKUP(G797,Ref!$C$2:$D$10,2,FALSE)</f>
        <v>#N/A</v>
      </c>
      <c r="Q797" s="72" t="str">
        <f>+IF(ISBLANK(C797)," ",IF(AND(ISBLANK(M797),K797&lt;Ref!$D$1),"Validité expirée",IF(ISBLANK(M797)," ","Ok")))</f>
        <v xml:space="preserve"> </v>
      </c>
    </row>
    <row r="798" spans="16:17">
      <c r="P798" s="72" t="e">
        <f>+VLOOKUP(G798,Ref!$C$2:$D$10,2,FALSE)</f>
        <v>#N/A</v>
      </c>
      <c r="Q798" s="72" t="str">
        <f>+IF(ISBLANK(C798)," ",IF(AND(ISBLANK(M798),K798&lt;Ref!$D$1),"Validité expirée",IF(ISBLANK(M798)," ","Ok")))</f>
        <v xml:space="preserve"> </v>
      </c>
    </row>
    <row r="799" spans="16:17">
      <c r="P799" s="72" t="e">
        <f>+VLOOKUP(G799,Ref!$C$2:$D$10,2,FALSE)</f>
        <v>#N/A</v>
      </c>
      <c r="Q799" s="72" t="str">
        <f>+IF(ISBLANK(C799)," ",IF(AND(ISBLANK(M799),K799&lt;Ref!$D$1),"Validité expirée",IF(ISBLANK(M799)," ","Ok")))</f>
        <v xml:space="preserve"> </v>
      </c>
    </row>
    <row r="800" spans="16:17">
      <c r="P800" s="72" t="e">
        <f>+VLOOKUP(G800,Ref!$C$2:$D$10,2,FALSE)</f>
        <v>#N/A</v>
      </c>
      <c r="Q800" s="72" t="str">
        <f>+IF(ISBLANK(C800)," ",IF(AND(ISBLANK(M800),K800&lt;Ref!$D$1),"Validité expirée",IF(ISBLANK(M800)," ","Ok")))</f>
        <v xml:space="preserve"> </v>
      </c>
    </row>
    <row r="801" spans="16:17">
      <c r="P801" s="72" t="e">
        <f>+VLOOKUP(G801,Ref!$C$2:$D$10,2,FALSE)</f>
        <v>#N/A</v>
      </c>
      <c r="Q801" s="72" t="str">
        <f>+IF(ISBLANK(C801)," ",IF(AND(ISBLANK(M801),K801&lt;Ref!$D$1),"Validité expirée",IF(ISBLANK(M801)," ","Ok")))</f>
        <v xml:space="preserve"> </v>
      </c>
    </row>
    <row r="802" spans="16:17">
      <c r="P802" s="72" t="e">
        <f>+VLOOKUP(G802,Ref!$C$2:$D$10,2,FALSE)</f>
        <v>#N/A</v>
      </c>
      <c r="Q802" s="72" t="str">
        <f>+IF(ISBLANK(C802)," ",IF(AND(ISBLANK(M802),K802&lt;Ref!$D$1),"Validité expirée",IF(ISBLANK(M802)," ","Ok")))</f>
        <v xml:space="preserve"> </v>
      </c>
    </row>
    <row r="803" spans="16:17">
      <c r="P803" s="72" t="e">
        <f>+VLOOKUP(G803,Ref!$C$2:$D$10,2,FALSE)</f>
        <v>#N/A</v>
      </c>
      <c r="Q803" s="72" t="str">
        <f>+IF(ISBLANK(C803)," ",IF(AND(ISBLANK(M803),K803&lt;Ref!$D$1),"Validité expirée",IF(ISBLANK(M803)," ","Ok")))</f>
        <v xml:space="preserve"> </v>
      </c>
    </row>
    <row r="804" spans="16:17">
      <c r="P804" s="72" t="e">
        <f>+VLOOKUP(G804,Ref!$C$2:$D$10,2,FALSE)</f>
        <v>#N/A</v>
      </c>
      <c r="Q804" s="72" t="str">
        <f>+IF(ISBLANK(C804)," ",IF(AND(ISBLANK(M804),K804&lt;Ref!$D$1),"Validité expirée",IF(ISBLANK(M804)," ","Ok")))</f>
        <v xml:space="preserve"> </v>
      </c>
    </row>
    <row r="805" spans="16:17">
      <c r="P805" s="72" t="e">
        <f>+VLOOKUP(G805,Ref!$C$2:$D$10,2,FALSE)</f>
        <v>#N/A</v>
      </c>
      <c r="Q805" s="72" t="str">
        <f>+IF(ISBLANK(C805)," ",IF(AND(ISBLANK(M805),K805&lt;Ref!$D$1),"Validité expirée",IF(ISBLANK(M805)," ","Ok")))</f>
        <v xml:space="preserve"> </v>
      </c>
    </row>
    <row r="806" spans="16:17">
      <c r="P806" s="72" t="e">
        <f>+VLOOKUP(G806,Ref!$C$2:$D$10,2,FALSE)</f>
        <v>#N/A</v>
      </c>
      <c r="Q806" s="72" t="str">
        <f>+IF(ISBLANK(C806)," ",IF(AND(ISBLANK(M806),K806&lt;Ref!$D$1),"Validité expirée",IF(ISBLANK(M806)," ","Ok")))</f>
        <v xml:space="preserve"> </v>
      </c>
    </row>
    <row r="807" spans="16:17">
      <c r="P807" s="72" t="e">
        <f>+VLOOKUP(G807,Ref!$C$2:$D$10,2,FALSE)</f>
        <v>#N/A</v>
      </c>
      <c r="Q807" s="72" t="str">
        <f>+IF(ISBLANK(C807)," ",IF(AND(ISBLANK(M807),K807&lt;Ref!$D$1),"Validité expirée",IF(ISBLANK(M807)," ","Ok")))</f>
        <v xml:space="preserve"> </v>
      </c>
    </row>
    <row r="808" spans="16:17">
      <c r="P808" s="72" t="e">
        <f>+VLOOKUP(G808,Ref!$C$2:$D$10,2,FALSE)</f>
        <v>#N/A</v>
      </c>
      <c r="Q808" s="72" t="str">
        <f>+IF(ISBLANK(C808)," ",IF(AND(ISBLANK(M808),K808&lt;Ref!$D$1),"Validité expirée",IF(ISBLANK(M808)," ","Ok")))</f>
        <v xml:space="preserve"> </v>
      </c>
    </row>
    <row r="809" spans="16:17">
      <c r="P809" s="72" t="e">
        <f>+VLOOKUP(G809,Ref!$C$2:$D$10,2,FALSE)</f>
        <v>#N/A</v>
      </c>
      <c r="Q809" s="72" t="str">
        <f>+IF(ISBLANK(C809)," ",IF(AND(ISBLANK(M809),K809&lt;Ref!$D$1),"Validité expirée",IF(ISBLANK(M809)," ","Ok")))</f>
        <v xml:space="preserve"> </v>
      </c>
    </row>
    <row r="810" spans="16:17">
      <c r="P810" s="72" t="e">
        <f>+VLOOKUP(G810,Ref!$C$2:$D$10,2,FALSE)</f>
        <v>#N/A</v>
      </c>
      <c r="Q810" s="72" t="str">
        <f>+IF(ISBLANK(C810)," ",IF(AND(ISBLANK(M810),K810&lt;Ref!$D$1),"Validité expirée",IF(ISBLANK(M810)," ","Ok")))</f>
        <v xml:space="preserve"> </v>
      </c>
    </row>
    <row r="811" spans="16:17">
      <c r="P811" s="72" t="e">
        <f>+VLOOKUP(G811,Ref!$C$2:$D$10,2,FALSE)</f>
        <v>#N/A</v>
      </c>
      <c r="Q811" s="72" t="str">
        <f>+IF(ISBLANK(C811)," ",IF(AND(ISBLANK(M811),K811&lt;Ref!$D$1),"Validité expirée",IF(ISBLANK(M811)," ","Ok")))</f>
        <v xml:space="preserve"> </v>
      </c>
    </row>
    <row r="812" spans="16:17">
      <c r="P812" s="72" t="e">
        <f>+VLOOKUP(G812,Ref!$C$2:$D$10,2,FALSE)</f>
        <v>#N/A</v>
      </c>
      <c r="Q812" s="72" t="str">
        <f>+IF(ISBLANK(C812)," ",IF(AND(ISBLANK(M812),K812&lt;Ref!$D$1),"Validité expirée",IF(ISBLANK(M812)," ","Ok")))</f>
        <v xml:space="preserve"> </v>
      </c>
    </row>
    <row r="813" spans="16:17">
      <c r="P813" s="72" t="e">
        <f>+VLOOKUP(G813,Ref!$C$2:$D$10,2,FALSE)</f>
        <v>#N/A</v>
      </c>
      <c r="Q813" s="72" t="str">
        <f>+IF(ISBLANK(C813)," ",IF(AND(ISBLANK(M813),K813&lt;Ref!$D$1),"Validité expirée",IF(ISBLANK(M813)," ","Ok")))</f>
        <v xml:space="preserve"> </v>
      </c>
    </row>
    <row r="814" spans="16:17">
      <c r="P814" s="72" t="e">
        <f>+VLOOKUP(G814,Ref!$C$2:$D$10,2,FALSE)</f>
        <v>#N/A</v>
      </c>
      <c r="Q814" s="72" t="str">
        <f>+IF(ISBLANK(C814)," ",IF(AND(ISBLANK(M814),K814&lt;Ref!$D$1),"Validité expirée",IF(ISBLANK(M814)," ","Ok")))</f>
        <v xml:space="preserve"> </v>
      </c>
    </row>
    <row r="815" spans="16:17">
      <c r="P815" s="72" t="e">
        <f>+VLOOKUP(G815,Ref!$C$2:$D$10,2,FALSE)</f>
        <v>#N/A</v>
      </c>
      <c r="Q815" s="72" t="str">
        <f>+IF(ISBLANK(C815)," ",IF(AND(ISBLANK(M815),K815&lt;Ref!$D$1),"Validité expirée",IF(ISBLANK(M815)," ","Ok")))</f>
        <v xml:space="preserve"> </v>
      </c>
    </row>
    <row r="816" spans="16:17">
      <c r="P816" s="72" t="e">
        <f>+VLOOKUP(G816,Ref!$C$2:$D$10,2,FALSE)</f>
        <v>#N/A</v>
      </c>
      <c r="Q816" s="72" t="str">
        <f>+IF(ISBLANK(C816)," ",IF(AND(ISBLANK(M816),K816&lt;Ref!$D$1),"Validité expirée",IF(ISBLANK(M816)," ","Ok")))</f>
        <v xml:space="preserve"> </v>
      </c>
    </row>
    <row r="817" spans="16:17">
      <c r="P817" s="72" t="e">
        <f>+VLOOKUP(G817,Ref!$C$2:$D$10,2,FALSE)</f>
        <v>#N/A</v>
      </c>
      <c r="Q817" s="72" t="str">
        <f>+IF(ISBLANK(C817)," ",IF(AND(ISBLANK(M817),K817&lt;Ref!$D$1),"Validité expirée",IF(ISBLANK(M817)," ","Ok")))</f>
        <v xml:space="preserve"> </v>
      </c>
    </row>
    <row r="818" spans="16:17">
      <c r="P818" s="72" t="e">
        <f>+VLOOKUP(G818,Ref!$C$2:$D$10,2,FALSE)</f>
        <v>#N/A</v>
      </c>
      <c r="Q818" s="72" t="str">
        <f>+IF(ISBLANK(C818)," ",IF(AND(ISBLANK(M818),K818&lt;Ref!$D$1),"Validité expirée",IF(ISBLANK(M818)," ","Ok")))</f>
        <v xml:space="preserve"> </v>
      </c>
    </row>
    <row r="819" spans="16:17">
      <c r="P819" s="72" t="e">
        <f>+VLOOKUP(G819,Ref!$C$2:$D$10,2,FALSE)</f>
        <v>#N/A</v>
      </c>
      <c r="Q819" s="72" t="str">
        <f>+IF(ISBLANK(C819)," ",IF(AND(ISBLANK(M819),K819&lt;Ref!$D$1),"Validité expirée",IF(ISBLANK(M819)," ","Ok")))</f>
        <v xml:space="preserve"> </v>
      </c>
    </row>
    <row r="820" spans="16:17">
      <c r="P820" s="72" t="e">
        <f>+VLOOKUP(G820,Ref!$C$2:$D$10,2,FALSE)</f>
        <v>#N/A</v>
      </c>
      <c r="Q820" s="72" t="str">
        <f>+IF(ISBLANK(C820)," ",IF(AND(ISBLANK(M820),K820&lt;Ref!$D$1),"Validité expirée",IF(ISBLANK(M820)," ","Ok")))</f>
        <v xml:space="preserve"> </v>
      </c>
    </row>
    <row r="821" spans="16:17">
      <c r="P821" s="72" t="e">
        <f>+VLOOKUP(G821,Ref!$C$2:$D$10,2,FALSE)</f>
        <v>#N/A</v>
      </c>
      <c r="Q821" s="72" t="str">
        <f>+IF(ISBLANK(C821)," ",IF(AND(ISBLANK(M821),K821&lt;Ref!$D$1),"Validité expirée",IF(ISBLANK(M821)," ","Ok")))</f>
        <v xml:space="preserve"> </v>
      </c>
    </row>
    <row r="822" spans="16:17">
      <c r="P822" s="72" t="e">
        <f>+VLOOKUP(G822,Ref!$C$2:$D$10,2,FALSE)</f>
        <v>#N/A</v>
      </c>
      <c r="Q822" s="72" t="str">
        <f>+IF(ISBLANK(C822)," ",IF(AND(ISBLANK(M822),K822&lt;Ref!$D$1),"Validité expirée",IF(ISBLANK(M822)," ","Ok")))</f>
        <v xml:space="preserve"> </v>
      </c>
    </row>
    <row r="823" spans="16:17">
      <c r="P823" s="72" t="e">
        <f>+VLOOKUP(G823,Ref!$C$2:$D$10,2,FALSE)</f>
        <v>#N/A</v>
      </c>
      <c r="Q823" s="72" t="str">
        <f>+IF(ISBLANK(C823)," ",IF(AND(ISBLANK(M823),K823&lt;Ref!$D$1),"Validité expirée",IF(ISBLANK(M823)," ","Ok")))</f>
        <v xml:space="preserve"> </v>
      </c>
    </row>
    <row r="824" spans="16:17">
      <c r="P824" s="72" t="e">
        <f>+VLOOKUP(G824,Ref!$C$2:$D$10,2,FALSE)</f>
        <v>#N/A</v>
      </c>
      <c r="Q824" s="72" t="str">
        <f>+IF(ISBLANK(C824)," ",IF(AND(ISBLANK(M824),K824&lt;Ref!$D$1),"Validité expirée",IF(ISBLANK(M824)," ","Ok")))</f>
        <v xml:space="preserve"> </v>
      </c>
    </row>
    <row r="825" spans="16:17">
      <c r="P825" s="72" t="e">
        <f>+VLOOKUP(G825,Ref!$C$2:$D$10,2,FALSE)</f>
        <v>#N/A</v>
      </c>
      <c r="Q825" s="72" t="str">
        <f>+IF(ISBLANK(C825)," ",IF(AND(ISBLANK(M825),K825&lt;Ref!$D$1),"Validité expirée",IF(ISBLANK(M825)," ","Ok")))</f>
        <v xml:space="preserve"> </v>
      </c>
    </row>
    <row r="826" spans="16:17">
      <c r="P826" s="72" t="e">
        <f>+VLOOKUP(G826,Ref!$C$2:$D$10,2,FALSE)</f>
        <v>#N/A</v>
      </c>
      <c r="Q826" s="72" t="str">
        <f>+IF(ISBLANK(C826)," ",IF(AND(ISBLANK(M826),K826&lt;Ref!$D$1),"Validité expirée",IF(ISBLANK(M826)," ","Ok")))</f>
        <v xml:space="preserve"> </v>
      </c>
    </row>
    <row r="827" spans="16:17">
      <c r="P827" s="72" t="e">
        <f>+VLOOKUP(G827,Ref!$C$2:$D$10,2,FALSE)</f>
        <v>#N/A</v>
      </c>
      <c r="Q827" s="72" t="str">
        <f>+IF(ISBLANK(C827)," ",IF(AND(ISBLANK(M827),K827&lt;Ref!$D$1),"Validité expirée",IF(ISBLANK(M827)," ","Ok")))</f>
        <v xml:space="preserve"> </v>
      </c>
    </row>
    <row r="828" spans="16:17">
      <c r="P828" s="72" t="e">
        <f>+VLOOKUP(G828,Ref!$C$2:$D$10,2,FALSE)</f>
        <v>#N/A</v>
      </c>
      <c r="Q828" s="72" t="str">
        <f>+IF(ISBLANK(C828)," ",IF(AND(ISBLANK(M828),K828&lt;Ref!$D$1),"Validité expirée",IF(ISBLANK(M828)," ","Ok")))</f>
        <v xml:space="preserve"> </v>
      </c>
    </row>
    <row r="829" spans="16:17">
      <c r="P829" s="72" t="e">
        <f>+VLOOKUP(G829,Ref!$C$2:$D$10,2,FALSE)</f>
        <v>#N/A</v>
      </c>
      <c r="Q829" s="72" t="str">
        <f>+IF(ISBLANK(C829)," ",IF(AND(ISBLANK(M829),K829&lt;Ref!$D$1),"Validité expirée",IF(ISBLANK(M829)," ","Ok")))</f>
        <v xml:space="preserve"> </v>
      </c>
    </row>
    <row r="830" spans="16:17">
      <c r="P830" s="72" t="e">
        <f>+VLOOKUP(G830,Ref!$C$2:$D$10,2,FALSE)</f>
        <v>#N/A</v>
      </c>
      <c r="Q830" s="72" t="str">
        <f>+IF(ISBLANK(C830)," ",IF(AND(ISBLANK(M830),K830&lt;Ref!$D$1),"Validité expirée",IF(ISBLANK(M830)," ","Ok")))</f>
        <v xml:space="preserve"> </v>
      </c>
    </row>
    <row r="831" spans="16:17">
      <c r="P831" s="72" t="e">
        <f>+VLOOKUP(G831,Ref!$C$2:$D$10,2,FALSE)</f>
        <v>#N/A</v>
      </c>
      <c r="Q831" s="72" t="str">
        <f>+IF(ISBLANK(C831)," ",IF(AND(ISBLANK(M831),K831&lt;Ref!$D$1),"Validité expirée",IF(ISBLANK(M831)," ","Ok")))</f>
        <v xml:space="preserve"> </v>
      </c>
    </row>
    <row r="832" spans="16:17">
      <c r="P832" s="72" t="e">
        <f>+VLOOKUP(G832,Ref!$C$2:$D$10,2,FALSE)</f>
        <v>#N/A</v>
      </c>
      <c r="Q832" s="72" t="str">
        <f>+IF(ISBLANK(C832)," ",IF(AND(ISBLANK(M832),K832&lt;Ref!$D$1),"Validité expirée",IF(ISBLANK(M832)," ","Ok")))</f>
        <v xml:space="preserve"> </v>
      </c>
    </row>
    <row r="833" spans="16:17">
      <c r="P833" s="72" t="e">
        <f>+VLOOKUP(G833,Ref!$C$2:$D$10,2,FALSE)</f>
        <v>#N/A</v>
      </c>
      <c r="Q833" s="72" t="str">
        <f>+IF(ISBLANK(C833)," ",IF(AND(ISBLANK(M833),K833&lt;Ref!$D$1),"Validité expirée",IF(ISBLANK(M833)," ","Ok")))</f>
        <v xml:space="preserve"> </v>
      </c>
    </row>
    <row r="834" spans="16:17">
      <c r="P834" s="72" t="e">
        <f>+VLOOKUP(G834,Ref!$C$2:$D$10,2,FALSE)</f>
        <v>#N/A</v>
      </c>
      <c r="Q834" s="72" t="str">
        <f>+IF(ISBLANK(C834)," ",IF(AND(ISBLANK(M834),K834&lt;Ref!$D$1),"Validité expirée",IF(ISBLANK(M834)," ","Ok")))</f>
        <v xml:space="preserve"> </v>
      </c>
    </row>
    <row r="835" spans="16:17">
      <c r="P835" s="72" t="e">
        <f>+VLOOKUP(G835,Ref!$C$2:$D$10,2,FALSE)</f>
        <v>#N/A</v>
      </c>
      <c r="Q835" s="72" t="str">
        <f>+IF(ISBLANK(C835)," ",IF(AND(ISBLANK(M835),K835&lt;Ref!$D$1),"Validité expirée",IF(ISBLANK(M835)," ","Ok")))</f>
        <v xml:space="preserve"> </v>
      </c>
    </row>
    <row r="836" spans="16:17">
      <c r="P836" s="72" t="e">
        <f>+VLOOKUP(G836,Ref!$C$2:$D$10,2,FALSE)</f>
        <v>#N/A</v>
      </c>
      <c r="Q836" s="72" t="str">
        <f>+IF(ISBLANK(C836)," ",IF(AND(ISBLANK(M836),K836&lt;Ref!$D$1),"Validité expirée",IF(ISBLANK(M836)," ","Ok")))</f>
        <v xml:space="preserve"> </v>
      </c>
    </row>
    <row r="837" spans="16:17">
      <c r="P837" s="72" t="e">
        <f>+VLOOKUP(G837,Ref!$C$2:$D$10,2,FALSE)</f>
        <v>#N/A</v>
      </c>
      <c r="Q837" s="72" t="str">
        <f>+IF(ISBLANK(C837)," ",IF(AND(ISBLANK(M837),K837&lt;Ref!$D$1),"Validité expirée",IF(ISBLANK(M837)," ","Ok")))</f>
        <v xml:space="preserve"> </v>
      </c>
    </row>
    <row r="838" spans="16:17">
      <c r="P838" s="72" t="e">
        <f>+VLOOKUP(G838,Ref!$C$2:$D$10,2,FALSE)</f>
        <v>#N/A</v>
      </c>
      <c r="Q838" s="72" t="str">
        <f>+IF(ISBLANK(C838)," ",IF(AND(ISBLANK(M838),K838&lt;Ref!$D$1),"Validité expirée",IF(ISBLANK(M838)," ","Ok")))</f>
        <v xml:space="preserve"> </v>
      </c>
    </row>
    <row r="839" spans="16:17">
      <c r="P839" s="72" t="e">
        <f>+VLOOKUP(G839,Ref!$C$2:$D$10,2,FALSE)</f>
        <v>#N/A</v>
      </c>
      <c r="Q839" s="72" t="str">
        <f>+IF(ISBLANK(C839)," ",IF(AND(ISBLANK(M839),K839&lt;Ref!$D$1),"Validité expirée",IF(ISBLANK(M839)," ","Ok")))</f>
        <v xml:space="preserve"> </v>
      </c>
    </row>
    <row r="840" spans="16:17">
      <c r="P840" s="72" t="e">
        <f>+VLOOKUP(G840,Ref!$C$2:$D$10,2,FALSE)</f>
        <v>#N/A</v>
      </c>
      <c r="Q840" s="72" t="str">
        <f>+IF(ISBLANK(C840)," ",IF(AND(ISBLANK(M840),K840&lt;Ref!$D$1),"Validité expirée",IF(ISBLANK(M840)," ","Ok")))</f>
        <v xml:space="preserve"> </v>
      </c>
    </row>
    <row r="841" spans="16:17">
      <c r="P841" s="72" t="e">
        <f>+VLOOKUP(G841,Ref!$C$2:$D$10,2,FALSE)</f>
        <v>#N/A</v>
      </c>
      <c r="Q841" s="72" t="str">
        <f>+IF(ISBLANK(C841)," ",IF(AND(ISBLANK(M841),K841&lt;Ref!$D$1),"Validité expirée",IF(ISBLANK(M841)," ","Ok")))</f>
        <v xml:space="preserve"> </v>
      </c>
    </row>
    <row r="842" spans="16:17">
      <c r="P842" s="72" t="e">
        <f>+VLOOKUP(G842,Ref!$C$2:$D$10,2,FALSE)</f>
        <v>#N/A</v>
      </c>
      <c r="Q842" s="72" t="str">
        <f>+IF(ISBLANK(C842)," ",IF(AND(ISBLANK(M842),K842&lt;Ref!$D$1),"Validité expirée",IF(ISBLANK(M842)," ","Ok")))</f>
        <v xml:space="preserve"> </v>
      </c>
    </row>
    <row r="843" spans="16:17">
      <c r="P843" s="72" t="e">
        <f>+VLOOKUP(G843,Ref!$C$2:$D$10,2,FALSE)</f>
        <v>#N/A</v>
      </c>
      <c r="Q843" s="72" t="str">
        <f>+IF(ISBLANK(C843)," ",IF(AND(ISBLANK(M843),K843&lt;Ref!$D$1),"Validité expirée",IF(ISBLANK(M843)," ","Ok")))</f>
        <v xml:space="preserve"> </v>
      </c>
    </row>
    <row r="844" spans="16:17">
      <c r="P844" s="72" t="e">
        <f>+VLOOKUP(G844,Ref!$C$2:$D$10,2,FALSE)</f>
        <v>#N/A</v>
      </c>
      <c r="Q844" s="72" t="str">
        <f>+IF(ISBLANK(C844)," ",IF(AND(ISBLANK(M844),K844&lt;Ref!$D$1),"Validité expirée",IF(ISBLANK(M844)," ","Ok")))</f>
        <v xml:space="preserve"> </v>
      </c>
    </row>
    <row r="845" spans="16:17">
      <c r="P845" s="72" t="e">
        <f>+VLOOKUP(G845,Ref!$C$2:$D$10,2,FALSE)</f>
        <v>#N/A</v>
      </c>
      <c r="Q845" s="72" t="str">
        <f>+IF(ISBLANK(C845)," ",IF(AND(ISBLANK(M845),K845&lt;Ref!$D$1),"Validité expirée",IF(ISBLANK(M845)," ","Ok")))</f>
        <v xml:space="preserve"> </v>
      </c>
    </row>
    <row r="846" spans="16:17">
      <c r="P846" s="72" t="e">
        <f>+VLOOKUP(G846,Ref!$C$2:$D$10,2,FALSE)</f>
        <v>#N/A</v>
      </c>
      <c r="Q846" s="72" t="str">
        <f>+IF(ISBLANK(C846)," ",IF(AND(ISBLANK(M846),K846&lt;Ref!$D$1),"Validité expirée",IF(ISBLANK(M846)," ","Ok")))</f>
        <v xml:space="preserve"> </v>
      </c>
    </row>
    <row r="847" spans="16:17">
      <c r="P847" s="72" t="e">
        <f>+VLOOKUP(G847,Ref!$C$2:$D$10,2,FALSE)</f>
        <v>#N/A</v>
      </c>
      <c r="Q847" s="72" t="str">
        <f>+IF(ISBLANK(C847)," ",IF(AND(ISBLANK(M847),K847&lt;Ref!$D$1),"Validité expirée",IF(ISBLANK(M847)," ","Ok")))</f>
        <v xml:space="preserve"> </v>
      </c>
    </row>
    <row r="848" spans="16:17">
      <c r="P848" s="72" t="e">
        <f>+VLOOKUP(G848,Ref!$C$2:$D$10,2,FALSE)</f>
        <v>#N/A</v>
      </c>
      <c r="Q848" s="72" t="str">
        <f>+IF(ISBLANK(C848)," ",IF(AND(ISBLANK(M848),K848&lt;Ref!$D$1),"Validité expirée",IF(ISBLANK(M848)," ","Ok")))</f>
        <v xml:space="preserve"> </v>
      </c>
    </row>
    <row r="849" spans="16:17">
      <c r="P849" s="72" t="e">
        <f>+VLOOKUP(G849,Ref!$C$2:$D$10,2,FALSE)</f>
        <v>#N/A</v>
      </c>
      <c r="Q849" s="72" t="str">
        <f>+IF(ISBLANK(C849)," ",IF(AND(ISBLANK(M849),K849&lt;Ref!$D$1),"Validité expirée",IF(ISBLANK(M849)," ","Ok")))</f>
        <v xml:space="preserve"> </v>
      </c>
    </row>
    <row r="850" spans="16:17">
      <c r="P850" s="72" t="e">
        <f>+VLOOKUP(G850,Ref!$C$2:$D$10,2,FALSE)</f>
        <v>#N/A</v>
      </c>
      <c r="Q850" s="72" t="str">
        <f>+IF(ISBLANK(C850)," ",IF(AND(ISBLANK(M850),K850&lt;Ref!$D$1),"Validité expirée",IF(ISBLANK(M850)," ","Ok")))</f>
        <v xml:space="preserve"> </v>
      </c>
    </row>
    <row r="851" spans="16:17">
      <c r="P851" s="72" t="e">
        <f>+VLOOKUP(G851,Ref!$C$2:$D$10,2,FALSE)</f>
        <v>#N/A</v>
      </c>
      <c r="Q851" s="72" t="str">
        <f>+IF(ISBLANK(C851)," ",IF(AND(ISBLANK(M851),K851&lt;Ref!$D$1),"Validité expirée",IF(ISBLANK(M851)," ","Ok")))</f>
        <v xml:space="preserve"> </v>
      </c>
    </row>
    <row r="852" spans="16:17">
      <c r="P852" s="72" t="e">
        <f>+VLOOKUP(G852,Ref!$C$2:$D$10,2,FALSE)</f>
        <v>#N/A</v>
      </c>
      <c r="Q852" s="72" t="str">
        <f>+IF(ISBLANK(C852)," ",IF(AND(ISBLANK(M852),K852&lt;Ref!$D$1),"Validité expirée",IF(ISBLANK(M852)," ","Ok")))</f>
        <v xml:space="preserve"> </v>
      </c>
    </row>
    <row r="853" spans="16:17">
      <c r="P853" s="72" t="e">
        <f>+VLOOKUP(G853,Ref!$C$2:$D$10,2,FALSE)</f>
        <v>#N/A</v>
      </c>
      <c r="Q853" s="72" t="str">
        <f>+IF(ISBLANK(C853)," ",IF(AND(ISBLANK(M853),K853&lt;Ref!$D$1),"Validité expirée",IF(ISBLANK(M853)," ","Ok")))</f>
        <v xml:space="preserve"> </v>
      </c>
    </row>
    <row r="854" spans="16:17">
      <c r="P854" s="72" t="e">
        <f>+VLOOKUP(G854,Ref!$C$2:$D$10,2,FALSE)</f>
        <v>#N/A</v>
      </c>
      <c r="Q854" s="72" t="str">
        <f>+IF(ISBLANK(C854)," ",IF(AND(ISBLANK(M854),K854&lt;Ref!$D$1),"Validité expirée",IF(ISBLANK(M854)," ","Ok")))</f>
        <v xml:space="preserve"> </v>
      </c>
    </row>
    <row r="855" spans="16:17">
      <c r="P855" s="72" t="e">
        <f>+VLOOKUP(G855,Ref!$C$2:$D$10,2,FALSE)</f>
        <v>#N/A</v>
      </c>
      <c r="Q855" s="72" t="str">
        <f>+IF(ISBLANK(C855)," ",IF(AND(ISBLANK(M855),K855&lt;Ref!$D$1),"Validité expirée",IF(ISBLANK(M855)," ","Ok")))</f>
        <v xml:space="preserve"> </v>
      </c>
    </row>
    <row r="856" spans="16:17">
      <c r="P856" s="72" t="e">
        <f>+VLOOKUP(G856,Ref!$C$2:$D$10,2,FALSE)</f>
        <v>#N/A</v>
      </c>
      <c r="Q856" s="72" t="str">
        <f>+IF(ISBLANK(C856)," ",IF(AND(ISBLANK(M856),K856&lt;Ref!$D$1),"Validité expirée",IF(ISBLANK(M856)," ","Ok")))</f>
        <v xml:space="preserve"> </v>
      </c>
    </row>
    <row r="857" spans="16:17">
      <c r="P857" s="72" t="e">
        <f>+VLOOKUP(G857,Ref!$C$2:$D$10,2,FALSE)</f>
        <v>#N/A</v>
      </c>
      <c r="Q857" s="72" t="str">
        <f>+IF(ISBLANK(C857)," ",IF(AND(ISBLANK(M857),K857&lt;Ref!$D$1),"Validité expirée",IF(ISBLANK(M857)," ","Ok")))</f>
        <v xml:space="preserve"> </v>
      </c>
    </row>
    <row r="858" spans="16:17">
      <c r="P858" s="72" t="e">
        <f>+VLOOKUP(G858,Ref!$C$2:$D$10,2,FALSE)</f>
        <v>#N/A</v>
      </c>
      <c r="Q858" s="72" t="str">
        <f>+IF(ISBLANK(C858)," ",IF(AND(ISBLANK(M858),K858&lt;Ref!$D$1),"Validité expirée",IF(ISBLANK(M858)," ","Ok")))</f>
        <v xml:space="preserve"> </v>
      </c>
    </row>
    <row r="859" spans="16:17">
      <c r="P859" s="72" t="e">
        <f>+VLOOKUP(G859,Ref!$C$2:$D$10,2,FALSE)</f>
        <v>#N/A</v>
      </c>
      <c r="Q859" s="72" t="str">
        <f>+IF(ISBLANK(C859)," ",IF(AND(ISBLANK(M859),K859&lt;Ref!$D$1),"Validité expirée",IF(ISBLANK(M859)," ","Ok")))</f>
        <v xml:space="preserve"> </v>
      </c>
    </row>
    <row r="860" spans="16:17">
      <c r="P860" s="72" t="e">
        <f>+VLOOKUP(G860,Ref!$C$2:$D$10,2,FALSE)</f>
        <v>#N/A</v>
      </c>
      <c r="Q860" s="72" t="str">
        <f>+IF(ISBLANK(C860)," ",IF(AND(ISBLANK(M860),K860&lt;Ref!$D$1),"Validité expirée",IF(ISBLANK(M860)," ","Ok")))</f>
        <v xml:space="preserve"> </v>
      </c>
    </row>
    <row r="861" spans="16:17">
      <c r="P861" s="72" t="e">
        <f>+VLOOKUP(G861,Ref!$C$2:$D$10,2,FALSE)</f>
        <v>#N/A</v>
      </c>
      <c r="Q861" s="72" t="str">
        <f>+IF(ISBLANK(C861)," ",IF(AND(ISBLANK(M861),K861&lt;Ref!$D$1),"Validité expirée",IF(ISBLANK(M861)," ","Ok")))</f>
        <v xml:space="preserve"> </v>
      </c>
    </row>
    <row r="862" spans="16:17">
      <c r="P862" s="72" t="e">
        <f>+VLOOKUP(G862,Ref!$C$2:$D$10,2,FALSE)</f>
        <v>#N/A</v>
      </c>
      <c r="Q862" s="72" t="str">
        <f>+IF(ISBLANK(C862)," ",IF(AND(ISBLANK(M862),K862&lt;Ref!$D$1),"Validité expirée",IF(ISBLANK(M862)," ","Ok")))</f>
        <v xml:space="preserve"> </v>
      </c>
    </row>
    <row r="863" spans="16:17">
      <c r="P863" s="72" t="e">
        <f>+VLOOKUP(G863,Ref!$C$2:$D$10,2,FALSE)</f>
        <v>#N/A</v>
      </c>
      <c r="Q863" s="72" t="str">
        <f>+IF(ISBLANK(C863)," ",IF(AND(ISBLANK(M863),K863&lt;Ref!$D$1),"Validité expirée",IF(ISBLANK(M863)," ","Ok")))</f>
        <v xml:space="preserve"> </v>
      </c>
    </row>
    <row r="864" spans="16:17">
      <c r="P864" s="72" t="e">
        <f>+VLOOKUP(G864,Ref!$C$2:$D$10,2,FALSE)</f>
        <v>#N/A</v>
      </c>
      <c r="Q864" s="72" t="str">
        <f>+IF(ISBLANK(C864)," ",IF(AND(ISBLANK(M864),K864&lt;Ref!$D$1),"Validité expirée",IF(ISBLANK(M864)," ","Ok")))</f>
        <v xml:space="preserve"> </v>
      </c>
    </row>
    <row r="865" spans="16:17">
      <c r="P865" s="72" t="e">
        <f>+VLOOKUP(G865,Ref!$C$2:$D$10,2,FALSE)</f>
        <v>#N/A</v>
      </c>
      <c r="Q865" s="72" t="str">
        <f>+IF(ISBLANK(C865)," ",IF(AND(ISBLANK(M865),K865&lt;Ref!$D$1),"Validité expirée",IF(ISBLANK(M865)," ","Ok")))</f>
        <v xml:space="preserve"> </v>
      </c>
    </row>
    <row r="866" spans="16:17">
      <c r="P866" s="72" t="e">
        <f>+VLOOKUP(G866,Ref!$C$2:$D$10,2,FALSE)</f>
        <v>#N/A</v>
      </c>
      <c r="Q866" s="72" t="str">
        <f>+IF(ISBLANK(C866)," ",IF(AND(ISBLANK(M866),K866&lt;Ref!$D$1),"Validité expirée",IF(ISBLANK(M866)," ","Ok")))</f>
        <v xml:space="preserve"> </v>
      </c>
    </row>
    <row r="867" spans="16:17">
      <c r="P867" s="72" t="e">
        <f>+VLOOKUP(G867,Ref!$C$2:$D$10,2,FALSE)</f>
        <v>#N/A</v>
      </c>
      <c r="Q867" s="72" t="str">
        <f>+IF(ISBLANK(C867)," ",IF(AND(ISBLANK(M867),K867&lt;Ref!$D$1),"Validité expirée",IF(ISBLANK(M867)," ","Ok")))</f>
        <v xml:space="preserve"> </v>
      </c>
    </row>
    <row r="868" spans="16:17">
      <c r="P868" s="72" t="e">
        <f>+VLOOKUP(G868,Ref!$C$2:$D$10,2,FALSE)</f>
        <v>#N/A</v>
      </c>
      <c r="Q868" s="72" t="str">
        <f>+IF(ISBLANK(C868)," ",IF(AND(ISBLANK(M868),K868&lt;Ref!$D$1),"Validité expirée",IF(ISBLANK(M868)," ","Ok")))</f>
        <v xml:space="preserve"> </v>
      </c>
    </row>
    <row r="869" spans="16:17">
      <c r="P869" s="72" t="e">
        <f>+VLOOKUP(G869,Ref!$C$2:$D$10,2,FALSE)</f>
        <v>#N/A</v>
      </c>
      <c r="Q869" s="72" t="str">
        <f>+IF(ISBLANK(C869)," ",IF(AND(ISBLANK(M869),K869&lt;Ref!$D$1),"Validité expirée",IF(ISBLANK(M869)," ","Ok")))</f>
        <v xml:space="preserve"> </v>
      </c>
    </row>
    <row r="870" spans="16:17">
      <c r="P870" s="72" t="e">
        <f>+VLOOKUP(G870,Ref!$C$2:$D$10,2,FALSE)</f>
        <v>#N/A</v>
      </c>
      <c r="Q870" s="72" t="str">
        <f>+IF(ISBLANK(C870)," ",IF(AND(ISBLANK(M870),K870&lt;Ref!$D$1),"Validité expirée",IF(ISBLANK(M870)," ","Ok")))</f>
        <v xml:space="preserve"> </v>
      </c>
    </row>
    <row r="871" spans="16:17">
      <c r="P871" s="72" t="e">
        <f>+VLOOKUP(G871,Ref!$C$2:$D$10,2,FALSE)</f>
        <v>#N/A</v>
      </c>
      <c r="Q871" s="72" t="str">
        <f>+IF(ISBLANK(C871)," ",IF(AND(ISBLANK(M871),K871&lt;Ref!$D$1),"Validité expirée",IF(ISBLANK(M871)," ","Ok")))</f>
        <v xml:space="preserve"> </v>
      </c>
    </row>
    <row r="872" spans="16:17">
      <c r="P872" s="72" t="e">
        <f>+VLOOKUP(G872,Ref!$C$2:$D$10,2,FALSE)</f>
        <v>#N/A</v>
      </c>
      <c r="Q872" s="72" t="str">
        <f>+IF(ISBLANK(C872)," ",IF(AND(ISBLANK(M872),K872&lt;Ref!$D$1),"Validité expirée",IF(ISBLANK(M872)," ","Ok")))</f>
        <v xml:space="preserve"> </v>
      </c>
    </row>
    <row r="873" spans="16:17">
      <c r="P873" s="72" t="e">
        <f>+VLOOKUP(G873,Ref!$C$2:$D$10,2,FALSE)</f>
        <v>#N/A</v>
      </c>
      <c r="Q873" s="72" t="str">
        <f>+IF(ISBLANK(C873)," ",IF(AND(ISBLANK(M873),K873&lt;Ref!$D$1),"Validité expirée",IF(ISBLANK(M873)," ","Ok")))</f>
        <v xml:space="preserve"> </v>
      </c>
    </row>
    <row r="874" spans="16:17">
      <c r="P874" s="72" t="e">
        <f>+VLOOKUP(G874,Ref!$C$2:$D$10,2,FALSE)</f>
        <v>#N/A</v>
      </c>
      <c r="Q874" s="72" t="str">
        <f>+IF(ISBLANK(C874)," ",IF(AND(ISBLANK(M874),K874&lt;Ref!$D$1),"Validité expirée",IF(ISBLANK(M874)," ","Ok")))</f>
        <v xml:space="preserve"> </v>
      </c>
    </row>
    <row r="875" spans="16:17">
      <c r="P875" s="72" t="e">
        <f>+VLOOKUP(G875,Ref!$C$2:$D$10,2,FALSE)</f>
        <v>#N/A</v>
      </c>
      <c r="Q875" s="72" t="str">
        <f>+IF(ISBLANK(C875)," ",IF(AND(ISBLANK(M875),K875&lt;Ref!$D$1),"Validité expirée",IF(ISBLANK(M875)," ","Ok")))</f>
        <v xml:space="preserve"> </v>
      </c>
    </row>
    <row r="876" spans="16:17">
      <c r="P876" s="72" t="e">
        <f>+VLOOKUP(G876,Ref!$C$2:$D$10,2,FALSE)</f>
        <v>#N/A</v>
      </c>
      <c r="Q876" s="72" t="str">
        <f>+IF(ISBLANK(C876)," ",IF(AND(ISBLANK(M876),K876&lt;Ref!$D$1),"Validité expirée",IF(ISBLANK(M876)," ","Ok")))</f>
        <v xml:space="preserve"> </v>
      </c>
    </row>
    <row r="877" spans="16:17">
      <c r="P877" s="72" t="e">
        <f>+VLOOKUP(G877,Ref!$C$2:$D$10,2,FALSE)</f>
        <v>#N/A</v>
      </c>
      <c r="Q877" s="72" t="str">
        <f>+IF(ISBLANK(C877)," ",IF(AND(ISBLANK(M877),K877&lt;Ref!$D$1),"Validité expirée",IF(ISBLANK(M877)," ","Ok")))</f>
        <v xml:space="preserve"> </v>
      </c>
    </row>
    <row r="878" spans="16:17">
      <c r="P878" s="72" t="e">
        <f>+VLOOKUP(G878,Ref!$C$2:$D$10,2,FALSE)</f>
        <v>#N/A</v>
      </c>
      <c r="Q878" s="72" t="str">
        <f>+IF(ISBLANK(C878)," ",IF(AND(ISBLANK(M878),K878&lt;Ref!$D$1),"Validité expirée",IF(ISBLANK(M878)," ","Ok")))</f>
        <v xml:space="preserve"> </v>
      </c>
    </row>
    <row r="879" spans="16:17">
      <c r="P879" s="72" t="e">
        <f>+VLOOKUP(G879,Ref!$C$2:$D$10,2,FALSE)</f>
        <v>#N/A</v>
      </c>
      <c r="Q879" s="72" t="str">
        <f>+IF(ISBLANK(C879)," ",IF(AND(ISBLANK(M879),K879&lt;Ref!$D$1),"Validité expirée",IF(ISBLANK(M879)," ","Ok")))</f>
        <v xml:space="preserve"> </v>
      </c>
    </row>
    <row r="880" spans="16:17">
      <c r="P880" s="72" t="e">
        <f>+VLOOKUP(G880,Ref!$C$2:$D$10,2,FALSE)</f>
        <v>#N/A</v>
      </c>
      <c r="Q880" s="72" t="str">
        <f>+IF(ISBLANK(C880)," ",IF(AND(ISBLANK(M880),K880&lt;Ref!$D$1),"Validité expirée",IF(ISBLANK(M880)," ","Ok")))</f>
        <v xml:space="preserve"> </v>
      </c>
    </row>
    <row r="881" spans="16:17">
      <c r="P881" s="72" t="e">
        <f>+VLOOKUP(G881,Ref!$C$2:$D$10,2,FALSE)</f>
        <v>#N/A</v>
      </c>
      <c r="Q881" s="72" t="str">
        <f>+IF(ISBLANK(C881)," ",IF(AND(ISBLANK(M881),K881&lt;Ref!$D$1),"Validité expirée",IF(ISBLANK(M881)," ","Ok")))</f>
        <v xml:space="preserve"> </v>
      </c>
    </row>
    <row r="882" spans="16:17">
      <c r="P882" s="72" t="e">
        <f>+VLOOKUP(G882,Ref!$C$2:$D$10,2,FALSE)</f>
        <v>#N/A</v>
      </c>
      <c r="Q882" s="72" t="str">
        <f>+IF(ISBLANK(C882)," ",IF(AND(ISBLANK(M882),K882&lt;Ref!$D$1),"Validité expirée",IF(ISBLANK(M882)," ","Ok")))</f>
        <v xml:space="preserve"> </v>
      </c>
    </row>
    <row r="883" spans="16:17">
      <c r="P883" s="72" t="e">
        <f>+VLOOKUP(G883,Ref!$C$2:$D$10,2,FALSE)</f>
        <v>#N/A</v>
      </c>
      <c r="Q883" s="72" t="str">
        <f>+IF(ISBLANK(C883)," ",IF(AND(ISBLANK(M883),K883&lt;Ref!$D$1),"Validité expirée",IF(ISBLANK(M883)," ","Ok")))</f>
        <v xml:space="preserve"> </v>
      </c>
    </row>
    <row r="884" spans="16:17">
      <c r="P884" s="72" t="e">
        <f>+VLOOKUP(G884,Ref!$C$2:$D$10,2,FALSE)</f>
        <v>#N/A</v>
      </c>
      <c r="Q884" s="72" t="str">
        <f>+IF(ISBLANK(C884)," ",IF(AND(ISBLANK(M884),K884&lt;Ref!$D$1),"Validité expirée",IF(ISBLANK(M884)," ","Ok")))</f>
        <v xml:space="preserve"> </v>
      </c>
    </row>
    <row r="885" spans="16:17">
      <c r="P885" s="72" t="e">
        <f>+VLOOKUP(G885,Ref!$C$2:$D$10,2,FALSE)</f>
        <v>#N/A</v>
      </c>
      <c r="Q885" s="72" t="str">
        <f>+IF(ISBLANK(C885)," ",IF(AND(ISBLANK(M885),K885&lt;Ref!$D$1),"Validité expirée",IF(ISBLANK(M885)," ","Ok")))</f>
        <v xml:space="preserve"> </v>
      </c>
    </row>
    <row r="886" spans="16:17">
      <c r="P886" s="72" t="e">
        <f>+VLOOKUP(G886,Ref!$C$2:$D$10,2,FALSE)</f>
        <v>#N/A</v>
      </c>
      <c r="Q886" s="72" t="str">
        <f>+IF(ISBLANK(C886)," ",IF(AND(ISBLANK(M886),K886&lt;Ref!$D$1),"Validité expirée",IF(ISBLANK(M886)," ","Ok")))</f>
        <v xml:space="preserve"> </v>
      </c>
    </row>
    <row r="887" spans="16:17">
      <c r="P887" s="72" t="e">
        <f>+VLOOKUP(G887,Ref!$C$2:$D$10,2,FALSE)</f>
        <v>#N/A</v>
      </c>
      <c r="Q887" s="72" t="str">
        <f>+IF(ISBLANK(C887)," ",IF(AND(ISBLANK(M887),K887&lt;Ref!$D$1),"Validité expirée",IF(ISBLANK(M887)," ","Ok")))</f>
        <v xml:space="preserve"> </v>
      </c>
    </row>
    <row r="888" spans="16:17">
      <c r="P888" s="72" t="e">
        <f>+VLOOKUP(G888,Ref!$C$2:$D$10,2,FALSE)</f>
        <v>#N/A</v>
      </c>
      <c r="Q888" s="72" t="str">
        <f>+IF(ISBLANK(C888)," ",IF(AND(ISBLANK(M888),K888&lt;Ref!$D$1),"Validité expirée",IF(ISBLANK(M888)," ","Ok")))</f>
        <v xml:space="preserve"> </v>
      </c>
    </row>
    <row r="889" spans="16:17">
      <c r="P889" s="72" t="e">
        <f>+VLOOKUP(G889,Ref!$C$2:$D$10,2,FALSE)</f>
        <v>#N/A</v>
      </c>
      <c r="Q889" s="72" t="str">
        <f>+IF(ISBLANK(C889)," ",IF(AND(ISBLANK(M889),K889&lt;Ref!$D$1),"Validité expirée",IF(ISBLANK(M889)," ","Ok")))</f>
        <v xml:space="preserve"> </v>
      </c>
    </row>
    <row r="890" spans="16:17">
      <c r="P890" s="72" t="e">
        <f>+VLOOKUP(G890,Ref!$C$2:$D$10,2,FALSE)</f>
        <v>#N/A</v>
      </c>
      <c r="Q890" s="72" t="str">
        <f>+IF(ISBLANK(C890)," ",IF(AND(ISBLANK(M890),K890&lt;Ref!$D$1),"Validité expirée",IF(ISBLANK(M890)," ","Ok")))</f>
        <v xml:space="preserve"> </v>
      </c>
    </row>
    <row r="891" spans="16:17">
      <c r="P891" s="72" t="e">
        <f>+VLOOKUP(G891,Ref!$C$2:$D$10,2,FALSE)</f>
        <v>#N/A</v>
      </c>
      <c r="Q891" s="72" t="str">
        <f>+IF(ISBLANK(C891)," ",IF(AND(ISBLANK(M891),K891&lt;Ref!$D$1),"Validité expirée",IF(ISBLANK(M891)," ","Ok")))</f>
        <v xml:space="preserve"> </v>
      </c>
    </row>
    <row r="892" spans="16:17">
      <c r="P892" s="72" t="e">
        <f>+VLOOKUP(G892,Ref!$C$2:$D$10,2,FALSE)</f>
        <v>#N/A</v>
      </c>
      <c r="Q892" s="72" t="str">
        <f>+IF(ISBLANK(C892)," ",IF(AND(ISBLANK(M892),K892&lt;Ref!$D$1),"Validité expirée",IF(ISBLANK(M892)," ","Ok")))</f>
        <v xml:space="preserve"> </v>
      </c>
    </row>
    <row r="893" spans="16:17">
      <c r="P893" s="72" t="e">
        <f>+VLOOKUP(G893,Ref!$C$2:$D$10,2,FALSE)</f>
        <v>#N/A</v>
      </c>
      <c r="Q893" s="72" t="str">
        <f>+IF(ISBLANK(C893)," ",IF(AND(ISBLANK(M893),K893&lt;Ref!$D$1),"Validité expirée",IF(ISBLANK(M893)," ","Ok")))</f>
        <v xml:space="preserve"> </v>
      </c>
    </row>
    <row r="894" spans="16:17">
      <c r="P894" s="72" t="e">
        <f>+VLOOKUP(G894,Ref!$C$2:$D$10,2,FALSE)</f>
        <v>#N/A</v>
      </c>
      <c r="Q894" s="72" t="str">
        <f>+IF(ISBLANK(C894)," ",IF(AND(ISBLANK(M894),K894&lt;Ref!$D$1),"Validité expirée",IF(ISBLANK(M894)," ","Ok")))</f>
        <v xml:space="preserve"> </v>
      </c>
    </row>
    <row r="895" spans="16:17">
      <c r="P895" s="72" t="e">
        <f>+VLOOKUP(G895,Ref!$C$2:$D$10,2,FALSE)</f>
        <v>#N/A</v>
      </c>
      <c r="Q895" s="72" t="str">
        <f>+IF(ISBLANK(C895)," ",IF(AND(ISBLANK(M895),K895&lt;Ref!$D$1),"Validité expirée",IF(ISBLANK(M895)," ","Ok")))</f>
        <v xml:space="preserve"> </v>
      </c>
    </row>
    <row r="896" spans="16:17">
      <c r="P896" s="72" t="e">
        <f>+VLOOKUP(G896,Ref!$C$2:$D$10,2,FALSE)</f>
        <v>#N/A</v>
      </c>
      <c r="Q896" s="72" t="str">
        <f>+IF(ISBLANK(C896)," ",IF(AND(ISBLANK(M896),K896&lt;Ref!$D$1),"Validité expirée",IF(ISBLANK(M896)," ","Ok")))</f>
        <v xml:space="preserve"> </v>
      </c>
    </row>
    <row r="897" spans="16:17">
      <c r="P897" s="72" t="e">
        <f>+VLOOKUP(G897,Ref!$C$2:$D$10,2,FALSE)</f>
        <v>#N/A</v>
      </c>
      <c r="Q897" s="72" t="str">
        <f>+IF(ISBLANK(C897)," ",IF(AND(ISBLANK(M897),K897&lt;Ref!$D$1),"Validité expirée",IF(ISBLANK(M897)," ","Ok")))</f>
        <v xml:space="preserve"> </v>
      </c>
    </row>
    <row r="898" spans="16:17">
      <c r="P898" s="72" t="e">
        <f>+VLOOKUP(G898,Ref!$C$2:$D$10,2,FALSE)</f>
        <v>#N/A</v>
      </c>
      <c r="Q898" s="72" t="str">
        <f>+IF(ISBLANK(C898)," ",IF(AND(ISBLANK(M898),K898&lt;Ref!$D$1),"Validité expirée",IF(ISBLANK(M898)," ","Ok")))</f>
        <v xml:space="preserve"> </v>
      </c>
    </row>
    <row r="899" spans="16:17">
      <c r="P899" s="72" t="e">
        <f>+VLOOKUP(G899,Ref!$C$2:$D$10,2,FALSE)</f>
        <v>#N/A</v>
      </c>
      <c r="Q899" s="72" t="str">
        <f>+IF(ISBLANK(C899)," ",IF(AND(ISBLANK(M899),K899&lt;Ref!$D$1),"Validité expirée",IF(ISBLANK(M899)," ","Ok")))</f>
        <v xml:space="preserve"> </v>
      </c>
    </row>
    <row r="900" spans="16:17">
      <c r="P900" s="72" t="e">
        <f>+VLOOKUP(G900,Ref!$C$2:$D$10,2,FALSE)</f>
        <v>#N/A</v>
      </c>
      <c r="Q900" s="72" t="str">
        <f>+IF(ISBLANK(C900)," ",IF(AND(ISBLANK(M900),K900&lt;Ref!$D$1),"Validité expirée",IF(ISBLANK(M900)," ","Ok")))</f>
        <v xml:space="preserve"> </v>
      </c>
    </row>
    <row r="901" spans="16:17">
      <c r="P901" s="72" t="e">
        <f>+VLOOKUP(G901,Ref!$C$2:$D$10,2,FALSE)</f>
        <v>#N/A</v>
      </c>
      <c r="Q901" s="72" t="str">
        <f>+IF(ISBLANK(C901)," ",IF(AND(ISBLANK(M901),K901&lt;Ref!$D$1),"Validité expirée",IF(ISBLANK(M901)," ","Ok")))</f>
        <v xml:space="preserve"> </v>
      </c>
    </row>
    <row r="902" spans="16:17">
      <c r="P902" s="72" t="e">
        <f>+VLOOKUP(G902,Ref!$C$2:$D$10,2,FALSE)</f>
        <v>#N/A</v>
      </c>
      <c r="Q902" s="72" t="str">
        <f>+IF(ISBLANK(C902)," ",IF(AND(ISBLANK(M902),K902&lt;Ref!$D$1),"Validité expirée",IF(ISBLANK(M902)," ","Ok")))</f>
        <v xml:space="preserve"> </v>
      </c>
    </row>
    <row r="903" spans="16:17">
      <c r="P903" s="72" t="e">
        <f>+VLOOKUP(G903,Ref!$C$2:$D$10,2,FALSE)</f>
        <v>#N/A</v>
      </c>
      <c r="Q903" s="72" t="str">
        <f>+IF(ISBLANK(C903)," ",IF(AND(ISBLANK(M903),K903&lt;Ref!$D$1),"Validité expirée",IF(ISBLANK(M903)," ","Ok")))</f>
        <v xml:space="preserve"> </v>
      </c>
    </row>
    <row r="904" spans="16:17">
      <c r="P904" s="72" t="e">
        <f>+VLOOKUP(G904,Ref!$C$2:$D$10,2,FALSE)</f>
        <v>#N/A</v>
      </c>
      <c r="Q904" s="72" t="str">
        <f>+IF(ISBLANK(C904)," ",IF(AND(ISBLANK(M904),K904&lt;Ref!$D$1),"Validité expirée",IF(ISBLANK(M904)," ","Ok")))</f>
        <v xml:space="preserve"> </v>
      </c>
    </row>
    <row r="905" spans="16:17">
      <c r="P905" s="72" t="e">
        <f>+VLOOKUP(G905,Ref!$C$2:$D$10,2,FALSE)</f>
        <v>#N/A</v>
      </c>
      <c r="Q905" s="72" t="str">
        <f>+IF(ISBLANK(C905)," ",IF(AND(ISBLANK(M905),K905&lt;Ref!$D$1),"Validité expirée",IF(ISBLANK(M905)," ","Ok")))</f>
        <v xml:space="preserve"> </v>
      </c>
    </row>
    <row r="906" spans="16:17">
      <c r="P906" s="72" t="e">
        <f>+VLOOKUP(G906,Ref!$C$2:$D$10,2,FALSE)</f>
        <v>#N/A</v>
      </c>
      <c r="Q906" s="72" t="str">
        <f>+IF(ISBLANK(C906)," ",IF(AND(ISBLANK(M906),K906&lt;Ref!$D$1),"Validité expirée",IF(ISBLANK(M906)," ","Ok")))</f>
        <v xml:space="preserve"> </v>
      </c>
    </row>
    <row r="907" spans="16:17">
      <c r="P907" s="72" t="e">
        <f>+VLOOKUP(G907,Ref!$C$2:$D$10,2,FALSE)</f>
        <v>#N/A</v>
      </c>
      <c r="Q907" s="72" t="str">
        <f>+IF(ISBLANK(C907)," ",IF(AND(ISBLANK(M907),K907&lt;Ref!$D$1),"Validité expirée",IF(ISBLANK(M907)," ","Ok")))</f>
        <v xml:space="preserve"> </v>
      </c>
    </row>
    <row r="908" spans="16:17">
      <c r="P908" s="72" t="e">
        <f>+VLOOKUP(G908,Ref!$C$2:$D$10,2,FALSE)</f>
        <v>#N/A</v>
      </c>
      <c r="Q908" s="72" t="str">
        <f>+IF(ISBLANK(C908)," ",IF(AND(ISBLANK(M908),K908&lt;Ref!$D$1),"Validité expirée",IF(ISBLANK(M908)," ","Ok")))</f>
        <v xml:space="preserve"> </v>
      </c>
    </row>
    <row r="909" spans="16:17">
      <c r="P909" s="72" t="e">
        <f>+VLOOKUP(G909,Ref!$C$2:$D$10,2,FALSE)</f>
        <v>#N/A</v>
      </c>
      <c r="Q909" s="72" t="str">
        <f>+IF(ISBLANK(C909)," ",IF(AND(ISBLANK(M909),K909&lt;Ref!$D$1),"Validité expirée",IF(ISBLANK(M909)," ","Ok")))</f>
        <v xml:space="preserve"> </v>
      </c>
    </row>
    <row r="910" spans="16:17">
      <c r="P910" s="72" t="e">
        <f>+VLOOKUP(G910,Ref!$C$2:$D$10,2,FALSE)</f>
        <v>#N/A</v>
      </c>
      <c r="Q910" s="72" t="str">
        <f>+IF(ISBLANK(C910)," ",IF(AND(ISBLANK(M910),K910&lt;Ref!$D$1),"Validité expirée",IF(ISBLANK(M910)," ","Ok")))</f>
        <v xml:space="preserve"> </v>
      </c>
    </row>
    <row r="911" spans="16:17">
      <c r="P911" s="72" t="e">
        <f>+VLOOKUP(G911,Ref!$C$2:$D$10,2,FALSE)</f>
        <v>#N/A</v>
      </c>
      <c r="Q911" s="72" t="str">
        <f>+IF(ISBLANK(C911)," ",IF(AND(ISBLANK(M911),K911&lt;Ref!$D$1),"Validité expirée",IF(ISBLANK(M911)," ","Ok")))</f>
        <v xml:space="preserve"> </v>
      </c>
    </row>
    <row r="912" spans="16:17">
      <c r="P912" s="72" t="e">
        <f>+VLOOKUP(G912,Ref!$C$2:$D$10,2,FALSE)</f>
        <v>#N/A</v>
      </c>
      <c r="Q912" s="72" t="str">
        <f>+IF(ISBLANK(C912)," ",IF(AND(ISBLANK(M912),K912&lt;Ref!$D$1),"Validité expirée",IF(ISBLANK(M912)," ","Ok")))</f>
        <v xml:space="preserve"> </v>
      </c>
    </row>
    <row r="913" spans="16:17">
      <c r="P913" s="72" t="e">
        <f>+VLOOKUP(G913,Ref!$C$2:$D$10,2,FALSE)</f>
        <v>#N/A</v>
      </c>
      <c r="Q913" s="72" t="str">
        <f>+IF(ISBLANK(C913)," ",IF(AND(ISBLANK(M913),K913&lt;Ref!$D$1),"Validité expirée",IF(ISBLANK(M913)," ","Ok")))</f>
        <v xml:space="preserve"> </v>
      </c>
    </row>
    <row r="914" spans="16:17">
      <c r="P914" s="72" t="e">
        <f>+VLOOKUP(G914,Ref!$C$2:$D$10,2,FALSE)</f>
        <v>#N/A</v>
      </c>
      <c r="Q914" s="72" t="str">
        <f>+IF(ISBLANK(C914)," ",IF(AND(ISBLANK(M914),K914&lt;Ref!$D$1),"Validité expirée",IF(ISBLANK(M914)," ","Ok")))</f>
        <v xml:space="preserve"> </v>
      </c>
    </row>
    <row r="915" spans="16:17">
      <c r="P915" s="72" t="e">
        <f>+VLOOKUP(G915,Ref!$C$2:$D$10,2,FALSE)</f>
        <v>#N/A</v>
      </c>
      <c r="Q915" s="72" t="str">
        <f>+IF(ISBLANK(C915)," ",IF(AND(ISBLANK(M915),K915&lt;Ref!$D$1),"Validité expirée",IF(ISBLANK(M915)," ","Ok")))</f>
        <v xml:space="preserve"> </v>
      </c>
    </row>
    <row r="916" spans="16:17">
      <c r="P916" s="72" t="e">
        <f>+VLOOKUP(G916,Ref!$C$2:$D$10,2,FALSE)</f>
        <v>#N/A</v>
      </c>
      <c r="Q916" s="72" t="str">
        <f>+IF(ISBLANK(C916)," ",IF(AND(ISBLANK(M916),K916&lt;Ref!$D$1),"Validité expirée",IF(ISBLANK(M916)," ","Ok")))</f>
        <v xml:space="preserve"> </v>
      </c>
    </row>
    <row r="917" spans="16:17">
      <c r="P917" s="72" t="e">
        <f>+VLOOKUP(G917,Ref!$C$2:$D$10,2,FALSE)</f>
        <v>#N/A</v>
      </c>
      <c r="Q917" s="72" t="str">
        <f>+IF(ISBLANK(C917)," ",IF(AND(ISBLANK(M917),K917&lt;Ref!$D$1),"Validité expirée",IF(ISBLANK(M917)," ","Ok")))</f>
        <v xml:space="preserve"> </v>
      </c>
    </row>
    <row r="918" spans="16:17">
      <c r="P918" s="72" t="e">
        <f>+VLOOKUP(G918,Ref!$C$2:$D$10,2,FALSE)</f>
        <v>#N/A</v>
      </c>
      <c r="Q918" s="72" t="str">
        <f>+IF(ISBLANK(C918)," ",IF(AND(ISBLANK(M918),K918&lt;Ref!$D$1),"Validité expirée",IF(ISBLANK(M918)," ","Ok")))</f>
        <v xml:space="preserve"> </v>
      </c>
    </row>
    <row r="919" spans="16:17">
      <c r="P919" s="72" t="e">
        <f>+VLOOKUP(G919,Ref!$C$2:$D$10,2,FALSE)</f>
        <v>#N/A</v>
      </c>
      <c r="Q919" s="72" t="str">
        <f>+IF(ISBLANK(C919)," ",IF(AND(ISBLANK(M919),K919&lt;Ref!$D$1),"Validité expirée",IF(ISBLANK(M919)," ","Ok")))</f>
        <v xml:space="preserve"> </v>
      </c>
    </row>
    <row r="920" spans="16:17">
      <c r="P920" s="72" t="e">
        <f>+VLOOKUP(G920,Ref!$C$2:$D$10,2,FALSE)</f>
        <v>#N/A</v>
      </c>
      <c r="Q920" s="72" t="str">
        <f>+IF(ISBLANK(C920)," ",IF(AND(ISBLANK(M920),K920&lt;Ref!$D$1),"Validité expirée",IF(ISBLANK(M920)," ","Ok")))</f>
        <v xml:space="preserve"> </v>
      </c>
    </row>
    <row r="921" spans="16:17">
      <c r="P921" s="72" t="e">
        <f>+VLOOKUP(G921,Ref!$C$2:$D$10,2,FALSE)</f>
        <v>#N/A</v>
      </c>
      <c r="Q921" s="72" t="str">
        <f>+IF(ISBLANK(C921)," ",IF(AND(ISBLANK(M921),K921&lt;Ref!$D$1),"Validité expirée",IF(ISBLANK(M921)," ","Ok")))</f>
        <v xml:space="preserve"> </v>
      </c>
    </row>
    <row r="922" spans="16:17">
      <c r="P922" s="72" t="e">
        <f>+VLOOKUP(G922,Ref!$C$2:$D$10,2,FALSE)</f>
        <v>#N/A</v>
      </c>
      <c r="Q922" s="72" t="str">
        <f>+IF(ISBLANK(C922)," ",IF(AND(ISBLANK(M922),K922&lt;Ref!$D$1),"Validité expirée",IF(ISBLANK(M922)," ","Ok")))</f>
        <v xml:space="preserve"> </v>
      </c>
    </row>
    <row r="923" spans="16:17">
      <c r="P923" s="72" t="e">
        <f>+VLOOKUP(G923,Ref!$C$2:$D$10,2,FALSE)</f>
        <v>#N/A</v>
      </c>
      <c r="Q923" s="72" t="str">
        <f>+IF(ISBLANK(C923)," ",IF(AND(ISBLANK(M923),K923&lt;Ref!$D$1),"Validité expirée",IF(ISBLANK(M923)," ","Ok")))</f>
        <v xml:space="preserve"> </v>
      </c>
    </row>
    <row r="924" spans="16:17">
      <c r="P924" s="72" t="e">
        <f>+VLOOKUP(G924,Ref!$C$2:$D$10,2,FALSE)</f>
        <v>#N/A</v>
      </c>
      <c r="Q924" s="72" t="str">
        <f>+IF(ISBLANK(C924)," ",IF(AND(ISBLANK(M924),K924&lt;Ref!$D$1),"Validité expirée",IF(ISBLANK(M924)," ","Ok")))</f>
        <v xml:space="preserve"> </v>
      </c>
    </row>
    <row r="925" spans="16:17">
      <c r="P925" s="72" t="e">
        <f>+VLOOKUP(G925,Ref!$C$2:$D$10,2,FALSE)</f>
        <v>#N/A</v>
      </c>
      <c r="Q925" s="72" t="str">
        <f>+IF(ISBLANK(C925)," ",IF(AND(ISBLANK(M925),K925&lt;Ref!$D$1),"Validité expirée",IF(ISBLANK(M925)," ","Ok")))</f>
        <v xml:space="preserve"> </v>
      </c>
    </row>
    <row r="926" spans="16:17">
      <c r="P926" s="72" t="e">
        <f>+VLOOKUP(G926,Ref!$C$2:$D$10,2,FALSE)</f>
        <v>#N/A</v>
      </c>
      <c r="Q926" s="72" t="str">
        <f>+IF(ISBLANK(C926)," ",IF(AND(ISBLANK(M926),K926&lt;Ref!$D$1),"Validité expirée",IF(ISBLANK(M926)," ","Ok")))</f>
        <v xml:space="preserve"> </v>
      </c>
    </row>
    <row r="927" spans="16:17">
      <c r="P927" s="72" t="e">
        <f>+VLOOKUP(G927,Ref!$C$2:$D$10,2,FALSE)</f>
        <v>#N/A</v>
      </c>
      <c r="Q927" s="72" t="str">
        <f>+IF(ISBLANK(C927)," ",IF(AND(ISBLANK(M927),K927&lt;Ref!$D$1),"Validité expirée",IF(ISBLANK(M927)," ","Ok")))</f>
        <v xml:space="preserve"> </v>
      </c>
    </row>
    <row r="928" spans="16:17">
      <c r="P928" s="72" t="e">
        <f>+VLOOKUP(G928,Ref!$C$2:$D$10,2,FALSE)</f>
        <v>#N/A</v>
      </c>
      <c r="Q928" s="72" t="str">
        <f>+IF(ISBLANK(C928)," ",IF(AND(ISBLANK(M928),K928&lt;Ref!$D$1),"Validité expirée",IF(ISBLANK(M928)," ","Ok")))</f>
        <v xml:space="preserve"> </v>
      </c>
    </row>
    <row r="929" spans="16:17">
      <c r="P929" s="72" t="e">
        <f>+VLOOKUP(G929,Ref!$C$2:$D$10,2,FALSE)</f>
        <v>#N/A</v>
      </c>
      <c r="Q929" s="72" t="str">
        <f>+IF(ISBLANK(C929)," ",IF(AND(ISBLANK(M929),K929&lt;Ref!$D$1),"Validité expirée",IF(ISBLANK(M929)," ","Ok")))</f>
        <v xml:space="preserve"> </v>
      </c>
    </row>
    <row r="930" spans="16:17">
      <c r="P930" s="72" t="e">
        <f>+VLOOKUP(G930,Ref!$C$2:$D$10,2,FALSE)</f>
        <v>#N/A</v>
      </c>
      <c r="Q930" s="72" t="str">
        <f>+IF(ISBLANK(C930)," ",IF(AND(ISBLANK(M930),K930&lt;Ref!$D$1),"Validité expirée",IF(ISBLANK(M930)," ","Ok")))</f>
        <v xml:space="preserve"> </v>
      </c>
    </row>
    <row r="931" spans="16:17">
      <c r="P931" s="72" t="e">
        <f>+VLOOKUP(G931,Ref!$C$2:$D$10,2,FALSE)</f>
        <v>#N/A</v>
      </c>
      <c r="Q931" s="72" t="str">
        <f>+IF(ISBLANK(C931)," ",IF(AND(ISBLANK(M931),K931&lt;Ref!$D$1),"Validité expirée",IF(ISBLANK(M931)," ","Ok")))</f>
        <v xml:space="preserve"> </v>
      </c>
    </row>
    <row r="932" spans="16:17">
      <c r="P932" s="72" t="e">
        <f>+VLOOKUP(G932,Ref!$C$2:$D$10,2,FALSE)</f>
        <v>#N/A</v>
      </c>
      <c r="Q932" s="72" t="str">
        <f>+IF(ISBLANK(C932)," ",IF(AND(ISBLANK(M932),K932&lt;Ref!$D$1),"Validité expirée",IF(ISBLANK(M932)," ","Ok")))</f>
        <v xml:space="preserve"> </v>
      </c>
    </row>
    <row r="933" spans="16:17">
      <c r="P933" s="72" t="e">
        <f>+VLOOKUP(G933,Ref!$C$2:$D$10,2,FALSE)</f>
        <v>#N/A</v>
      </c>
      <c r="Q933" s="72" t="str">
        <f>+IF(ISBLANK(C933)," ",IF(AND(ISBLANK(M933),K933&lt;Ref!$D$1),"Validité expirée",IF(ISBLANK(M933)," ","Ok")))</f>
        <v xml:space="preserve"> </v>
      </c>
    </row>
    <row r="934" spans="16:17">
      <c r="P934" s="72" t="e">
        <f>+VLOOKUP(G934,Ref!$C$2:$D$10,2,FALSE)</f>
        <v>#N/A</v>
      </c>
      <c r="Q934" s="72" t="str">
        <f>+IF(ISBLANK(C934)," ",IF(AND(ISBLANK(M934),K934&lt;Ref!$D$1),"Validité expirée",IF(ISBLANK(M934)," ","Ok")))</f>
        <v xml:space="preserve"> </v>
      </c>
    </row>
    <row r="935" spans="16:17">
      <c r="P935" s="72" t="e">
        <f>+VLOOKUP(G935,Ref!$C$2:$D$10,2,FALSE)</f>
        <v>#N/A</v>
      </c>
      <c r="Q935" s="72" t="str">
        <f>+IF(ISBLANK(C935)," ",IF(AND(ISBLANK(M935),K935&lt;Ref!$D$1),"Validité expirée",IF(ISBLANK(M935)," ","Ok")))</f>
        <v xml:space="preserve"> </v>
      </c>
    </row>
    <row r="936" spans="16:17">
      <c r="P936" s="72" t="e">
        <f>+VLOOKUP(G936,Ref!$C$2:$D$10,2,FALSE)</f>
        <v>#N/A</v>
      </c>
      <c r="Q936" s="72" t="str">
        <f>+IF(ISBLANK(C936)," ",IF(AND(ISBLANK(M936),K936&lt;Ref!$D$1),"Validité expirée",IF(ISBLANK(M936)," ","Ok")))</f>
        <v xml:space="preserve"> </v>
      </c>
    </row>
    <row r="937" spans="16:17">
      <c r="P937" s="72" t="e">
        <f>+VLOOKUP(G937,Ref!$C$2:$D$10,2,FALSE)</f>
        <v>#N/A</v>
      </c>
      <c r="Q937" s="72" t="str">
        <f>+IF(ISBLANK(C937)," ",IF(AND(ISBLANK(M937),K937&lt;Ref!$D$1),"Validité expirée",IF(ISBLANK(M937)," ","Ok")))</f>
        <v xml:space="preserve"> </v>
      </c>
    </row>
    <row r="938" spans="16:17">
      <c r="P938" s="72" t="e">
        <f>+VLOOKUP(G938,Ref!$C$2:$D$10,2,FALSE)</f>
        <v>#N/A</v>
      </c>
      <c r="Q938" s="72" t="str">
        <f>+IF(ISBLANK(C938)," ",IF(AND(ISBLANK(M938),K938&lt;Ref!$D$1),"Validité expirée",IF(ISBLANK(M938)," ","Ok")))</f>
        <v xml:space="preserve"> </v>
      </c>
    </row>
    <row r="939" spans="16:17">
      <c r="P939" s="72" t="e">
        <f>+VLOOKUP(G939,Ref!$C$2:$D$10,2,FALSE)</f>
        <v>#N/A</v>
      </c>
      <c r="Q939" s="72" t="str">
        <f>+IF(ISBLANK(C939)," ",IF(AND(ISBLANK(M939),K939&lt;Ref!$D$1),"Validité expirée",IF(ISBLANK(M939)," ","Ok")))</f>
        <v xml:space="preserve"> </v>
      </c>
    </row>
    <row r="940" spans="16:17">
      <c r="P940" s="72" t="e">
        <f>+VLOOKUP(G940,Ref!$C$2:$D$10,2,FALSE)</f>
        <v>#N/A</v>
      </c>
      <c r="Q940" s="72" t="str">
        <f>+IF(ISBLANK(C940)," ",IF(AND(ISBLANK(M940),K940&lt;Ref!$D$1),"Validité expirée",IF(ISBLANK(M940)," ","Ok")))</f>
        <v xml:space="preserve"> </v>
      </c>
    </row>
    <row r="941" spans="16:17">
      <c r="P941" s="72" t="e">
        <f>+VLOOKUP(G941,Ref!$C$2:$D$10,2,FALSE)</f>
        <v>#N/A</v>
      </c>
      <c r="Q941" s="72" t="str">
        <f>+IF(ISBLANK(C941)," ",IF(AND(ISBLANK(M941),K941&lt;Ref!$D$1),"Validité expirée",IF(ISBLANK(M941)," ","Ok")))</f>
        <v xml:space="preserve"> </v>
      </c>
    </row>
    <row r="942" spans="16:17">
      <c r="P942" s="72" t="e">
        <f>+VLOOKUP(G942,Ref!$C$2:$D$10,2,FALSE)</f>
        <v>#N/A</v>
      </c>
      <c r="Q942" s="72" t="str">
        <f>+IF(ISBLANK(C942)," ",IF(AND(ISBLANK(M942),K942&lt;Ref!$D$1),"Validité expirée",IF(ISBLANK(M942)," ","Ok")))</f>
        <v xml:space="preserve"> </v>
      </c>
    </row>
    <row r="943" spans="16:17">
      <c r="P943" s="72" t="e">
        <f>+VLOOKUP(G943,Ref!$C$2:$D$10,2,FALSE)</f>
        <v>#N/A</v>
      </c>
      <c r="Q943" s="72" t="str">
        <f>+IF(ISBLANK(C943)," ",IF(AND(ISBLANK(M943),K943&lt;Ref!$D$1),"Validité expirée",IF(ISBLANK(M943)," ","Ok")))</f>
        <v xml:space="preserve"> </v>
      </c>
    </row>
    <row r="944" spans="16:17">
      <c r="P944" s="72" t="e">
        <f>+VLOOKUP(G944,Ref!$C$2:$D$10,2,FALSE)</f>
        <v>#N/A</v>
      </c>
      <c r="Q944" s="72" t="str">
        <f>+IF(ISBLANK(C944)," ",IF(AND(ISBLANK(M944),K944&lt;Ref!$D$1),"Validité expirée",IF(ISBLANK(M944)," ","Ok")))</f>
        <v xml:space="preserve"> </v>
      </c>
    </row>
    <row r="945" spans="16:17">
      <c r="P945" s="72" t="e">
        <f>+VLOOKUP(G945,Ref!$C$2:$D$10,2,FALSE)</f>
        <v>#N/A</v>
      </c>
      <c r="Q945" s="72" t="str">
        <f>+IF(ISBLANK(C945)," ",IF(AND(ISBLANK(M945),K945&lt;Ref!$D$1),"Validité expirée",IF(ISBLANK(M945)," ","Ok")))</f>
        <v xml:space="preserve"> </v>
      </c>
    </row>
    <row r="946" spans="16:17">
      <c r="P946" s="72" t="e">
        <f>+VLOOKUP(G946,Ref!$C$2:$D$10,2,FALSE)</f>
        <v>#N/A</v>
      </c>
      <c r="Q946" s="72" t="str">
        <f>+IF(ISBLANK(C946)," ",IF(AND(ISBLANK(M946),K946&lt;Ref!$D$1),"Validité expirée",IF(ISBLANK(M946)," ","Ok")))</f>
        <v xml:space="preserve"> </v>
      </c>
    </row>
    <row r="947" spans="16:17">
      <c r="P947" s="72" t="e">
        <f>+VLOOKUP(G947,Ref!$C$2:$D$10,2,FALSE)</f>
        <v>#N/A</v>
      </c>
      <c r="Q947" s="72" t="str">
        <f>+IF(ISBLANK(C947)," ",IF(AND(ISBLANK(M947),K947&lt;Ref!$D$1),"Validité expirée",IF(ISBLANK(M947)," ","Ok")))</f>
        <v xml:space="preserve"> </v>
      </c>
    </row>
    <row r="948" spans="16:17">
      <c r="P948" s="72" t="e">
        <f>+VLOOKUP(G948,Ref!$C$2:$D$10,2,FALSE)</f>
        <v>#N/A</v>
      </c>
      <c r="Q948" s="72" t="str">
        <f>+IF(ISBLANK(C948)," ",IF(AND(ISBLANK(M948),K948&lt;Ref!$D$1),"Validité expirée",IF(ISBLANK(M948)," ","Ok")))</f>
        <v xml:space="preserve"> </v>
      </c>
    </row>
    <row r="949" spans="16:17">
      <c r="P949" s="72" t="e">
        <f>+VLOOKUP(G949,Ref!$C$2:$D$10,2,FALSE)</f>
        <v>#N/A</v>
      </c>
      <c r="Q949" s="72" t="str">
        <f>+IF(ISBLANK(C949)," ",IF(AND(ISBLANK(M949),K949&lt;Ref!$D$1),"Validité expirée",IF(ISBLANK(M949)," ","Ok")))</f>
        <v xml:space="preserve"> </v>
      </c>
    </row>
    <row r="950" spans="16:17">
      <c r="P950" s="72" t="e">
        <f>+VLOOKUP(G950,Ref!$C$2:$D$10,2,FALSE)</f>
        <v>#N/A</v>
      </c>
      <c r="Q950" s="72" t="str">
        <f>+IF(ISBLANK(C950)," ",IF(AND(ISBLANK(M950),K950&lt;Ref!$D$1),"Validité expirée",IF(ISBLANK(M950)," ","Ok")))</f>
        <v xml:space="preserve"> </v>
      </c>
    </row>
    <row r="951" spans="16:17">
      <c r="P951" s="72" t="e">
        <f>+VLOOKUP(G951,Ref!$C$2:$D$10,2,FALSE)</f>
        <v>#N/A</v>
      </c>
      <c r="Q951" s="72" t="str">
        <f>+IF(ISBLANK(C951)," ",IF(AND(ISBLANK(M951),K951&lt;Ref!$D$1),"Validité expirée",IF(ISBLANK(M951)," ","Ok")))</f>
        <v xml:space="preserve"> </v>
      </c>
    </row>
    <row r="952" spans="16:17">
      <c r="P952" s="72" t="e">
        <f>+VLOOKUP(G952,Ref!$C$2:$D$10,2,FALSE)</f>
        <v>#N/A</v>
      </c>
      <c r="Q952" s="72" t="str">
        <f>+IF(ISBLANK(C952)," ",IF(AND(ISBLANK(M952),K952&lt;Ref!$D$1),"Validité expirée",IF(ISBLANK(M952)," ","Ok")))</f>
        <v xml:space="preserve"> </v>
      </c>
    </row>
    <row r="953" spans="16:17">
      <c r="P953" s="72" t="e">
        <f>+VLOOKUP(G953,Ref!$C$2:$D$10,2,FALSE)</f>
        <v>#N/A</v>
      </c>
      <c r="Q953" s="72" t="str">
        <f>+IF(ISBLANK(C953)," ",IF(AND(ISBLANK(M953),K953&lt;Ref!$D$1),"Validité expirée",IF(ISBLANK(M953)," ","Ok")))</f>
        <v xml:space="preserve"> </v>
      </c>
    </row>
    <row r="954" spans="16:17">
      <c r="P954" s="72" t="e">
        <f>+VLOOKUP(G954,Ref!$C$2:$D$10,2,FALSE)</f>
        <v>#N/A</v>
      </c>
      <c r="Q954" s="72" t="str">
        <f>+IF(ISBLANK(C954)," ",IF(AND(ISBLANK(M954),K954&lt;Ref!$D$1),"Validité expirée",IF(ISBLANK(M954)," ","Ok")))</f>
        <v xml:space="preserve"> </v>
      </c>
    </row>
    <row r="955" spans="16:17">
      <c r="P955" s="72" t="e">
        <f>+VLOOKUP(G955,Ref!$C$2:$D$10,2,FALSE)</f>
        <v>#N/A</v>
      </c>
      <c r="Q955" s="72" t="str">
        <f>+IF(ISBLANK(C955)," ",IF(AND(ISBLANK(M955),K955&lt;Ref!$D$1),"Validité expirée",IF(ISBLANK(M955)," ","Ok")))</f>
        <v xml:space="preserve"> </v>
      </c>
    </row>
    <row r="956" spans="16:17">
      <c r="P956" s="72" t="e">
        <f>+VLOOKUP(G956,Ref!$C$2:$D$10,2,FALSE)</f>
        <v>#N/A</v>
      </c>
      <c r="Q956" s="72" t="str">
        <f>+IF(ISBLANK(C956)," ",IF(AND(ISBLANK(M956),K956&lt;Ref!$D$1),"Validité expirée",IF(ISBLANK(M956)," ","Ok")))</f>
        <v xml:space="preserve"> </v>
      </c>
    </row>
    <row r="957" spans="16:17">
      <c r="P957" s="72" t="e">
        <f>+VLOOKUP(G957,Ref!$C$2:$D$10,2,FALSE)</f>
        <v>#N/A</v>
      </c>
      <c r="Q957" s="72" t="str">
        <f>+IF(ISBLANK(C957)," ",IF(AND(ISBLANK(M957),K957&lt;Ref!$D$1),"Validité expirée",IF(ISBLANK(M957)," ","Ok")))</f>
        <v xml:space="preserve"> </v>
      </c>
    </row>
    <row r="958" spans="16:17">
      <c r="P958" s="72" t="e">
        <f>+VLOOKUP(G958,Ref!$C$2:$D$10,2,FALSE)</f>
        <v>#N/A</v>
      </c>
      <c r="Q958" s="72" t="str">
        <f>+IF(ISBLANK(C958)," ",IF(AND(ISBLANK(M958),K958&lt;Ref!$D$1),"Validité expirée",IF(ISBLANK(M958)," ","Ok")))</f>
        <v xml:space="preserve"> </v>
      </c>
    </row>
    <row r="959" spans="16:17">
      <c r="P959" s="72" t="e">
        <f>+VLOOKUP(G959,Ref!$C$2:$D$10,2,FALSE)</f>
        <v>#N/A</v>
      </c>
      <c r="Q959" s="72" t="str">
        <f>+IF(ISBLANK(C959)," ",IF(AND(ISBLANK(M959),K959&lt;Ref!$D$1),"Validité expirée",IF(ISBLANK(M959)," ","Ok")))</f>
        <v xml:space="preserve"> </v>
      </c>
    </row>
    <row r="960" spans="16:17">
      <c r="P960" s="72" t="e">
        <f>+VLOOKUP(G960,Ref!$C$2:$D$10,2,FALSE)</f>
        <v>#N/A</v>
      </c>
      <c r="Q960" s="72" t="str">
        <f>+IF(ISBLANK(C960)," ",IF(AND(ISBLANK(M960),K960&lt;Ref!$D$1),"Validité expirée",IF(ISBLANK(M960)," ","Ok")))</f>
        <v xml:space="preserve"> </v>
      </c>
    </row>
    <row r="961" spans="16:17">
      <c r="P961" s="72" t="e">
        <f>+VLOOKUP(G961,Ref!$C$2:$D$10,2,FALSE)</f>
        <v>#N/A</v>
      </c>
      <c r="Q961" s="72" t="str">
        <f>+IF(ISBLANK(C961)," ",IF(AND(ISBLANK(M961),K961&lt;Ref!$D$1),"Validité expirée",IF(ISBLANK(M961)," ","Ok")))</f>
        <v xml:space="preserve"> </v>
      </c>
    </row>
    <row r="962" spans="16:17">
      <c r="P962" s="72" t="e">
        <f>+VLOOKUP(G962,Ref!$C$2:$D$10,2,FALSE)</f>
        <v>#N/A</v>
      </c>
      <c r="Q962" s="72" t="str">
        <f>+IF(ISBLANK(C962)," ",IF(AND(ISBLANK(M962),K962&lt;Ref!$D$1),"Validité expirée",IF(ISBLANK(M962)," ","Ok")))</f>
        <v xml:space="preserve"> </v>
      </c>
    </row>
    <row r="963" spans="16:17">
      <c r="P963" s="72" t="e">
        <f>+VLOOKUP(G963,Ref!$C$2:$D$10,2,FALSE)</f>
        <v>#N/A</v>
      </c>
      <c r="Q963" s="72" t="str">
        <f>+IF(ISBLANK(C963)," ",IF(AND(ISBLANK(M963),K963&lt;Ref!$D$1),"Validité expirée",IF(ISBLANK(M963)," ","Ok")))</f>
        <v xml:space="preserve"> </v>
      </c>
    </row>
    <row r="964" spans="16:17">
      <c r="P964" s="72" t="e">
        <f>+VLOOKUP(G964,Ref!$C$2:$D$10,2,FALSE)</f>
        <v>#N/A</v>
      </c>
      <c r="Q964" s="72" t="str">
        <f>+IF(ISBLANK(C964)," ",IF(AND(ISBLANK(M964),K964&lt;Ref!$D$1),"Validité expirée",IF(ISBLANK(M964)," ","Ok")))</f>
        <v xml:space="preserve"> </v>
      </c>
    </row>
    <row r="965" spans="16:17">
      <c r="P965" s="72" t="e">
        <f>+VLOOKUP(G965,Ref!$C$2:$D$10,2,FALSE)</f>
        <v>#N/A</v>
      </c>
      <c r="Q965" s="72" t="str">
        <f>+IF(ISBLANK(C965)," ",IF(AND(ISBLANK(M965),K965&lt;Ref!$D$1),"Validité expirée",IF(ISBLANK(M965)," ","Ok")))</f>
        <v xml:space="preserve"> </v>
      </c>
    </row>
    <row r="966" spans="16:17">
      <c r="P966" s="72" t="e">
        <f>+VLOOKUP(G966,Ref!$C$2:$D$10,2,FALSE)</f>
        <v>#N/A</v>
      </c>
      <c r="Q966" s="72" t="str">
        <f>+IF(ISBLANK(C966)," ",IF(AND(ISBLANK(M966),K966&lt;Ref!$D$1),"Validité expirée",IF(ISBLANK(M966)," ","Ok")))</f>
        <v xml:space="preserve"> </v>
      </c>
    </row>
    <row r="967" spans="16:17">
      <c r="P967" s="72" t="e">
        <f>+VLOOKUP(G967,Ref!$C$2:$D$10,2,FALSE)</f>
        <v>#N/A</v>
      </c>
      <c r="Q967" s="72" t="str">
        <f>+IF(ISBLANK(C967)," ",IF(AND(ISBLANK(M967),K967&lt;Ref!$D$1),"Validité expirée",IF(ISBLANK(M967)," ","Ok")))</f>
        <v xml:space="preserve"> </v>
      </c>
    </row>
    <row r="968" spans="16:17">
      <c r="P968" s="72" t="e">
        <f>+VLOOKUP(G968,Ref!$C$2:$D$10,2,FALSE)</f>
        <v>#N/A</v>
      </c>
      <c r="Q968" s="72" t="str">
        <f>+IF(ISBLANK(C968)," ",IF(AND(ISBLANK(M968),K968&lt;Ref!$D$1),"Validité expirée",IF(ISBLANK(M968)," ","Ok")))</f>
        <v xml:space="preserve"> </v>
      </c>
    </row>
    <row r="969" spans="16:17">
      <c r="P969" s="72" t="e">
        <f>+VLOOKUP(G969,Ref!$C$2:$D$10,2,FALSE)</f>
        <v>#N/A</v>
      </c>
      <c r="Q969" s="72" t="str">
        <f>+IF(ISBLANK(C969)," ",IF(AND(ISBLANK(M969),K969&lt;Ref!$D$1),"Validité expirée",IF(ISBLANK(M969)," ","Ok")))</f>
        <v xml:space="preserve"> </v>
      </c>
    </row>
    <row r="970" spans="16:17">
      <c r="P970" s="72" t="e">
        <f>+VLOOKUP(G970,Ref!$C$2:$D$10,2,FALSE)</f>
        <v>#N/A</v>
      </c>
      <c r="Q970" s="72" t="str">
        <f>+IF(ISBLANK(C970)," ",IF(AND(ISBLANK(M970),K970&lt;Ref!$D$1),"Validité expirée",IF(ISBLANK(M970)," ","Ok")))</f>
        <v xml:space="preserve"> </v>
      </c>
    </row>
    <row r="971" spans="16:17">
      <c r="P971" s="72" t="e">
        <f>+VLOOKUP(G971,Ref!$C$2:$D$10,2,FALSE)</f>
        <v>#N/A</v>
      </c>
      <c r="Q971" s="72" t="str">
        <f>+IF(ISBLANK(C971)," ",IF(AND(ISBLANK(M971),K971&lt;Ref!$D$1),"Validité expirée",IF(ISBLANK(M971)," ","Ok")))</f>
        <v xml:space="preserve"> </v>
      </c>
    </row>
    <row r="972" spans="16:17">
      <c r="P972" s="72" t="e">
        <f>+VLOOKUP(G972,Ref!$C$2:$D$10,2,FALSE)</f>
        <v>#N/A</v>
      </c>
      <c r="Q972" s="72" t="str">
        <f>+IF(ISBLANK(C972)," ",IF(AND(ISBLANK(M972),K972&lt;Ref!$D$1),"Validité expirée",IF(ISBLANK(M972)," ","Ok")))</f>
        <v xml:space="preserve"> </v>
      </c>
    </row>
    <row r="973" spans="16:17">
      <c r="P973" s="72" t="e">
        <f>+VLOOKUP(G973,Ref!$C$2:$D$10,2,FALSE)</f>
        <v>#N/A</v>
      </c>
      <c r="Q973" s="72" t="str">
        <f>+IF(ISBLANK(C973)," ",IF(AND(ISBLANK(M973),K973&lt;Ref!$D$1),"Validité expirée",IF(ISBLANK(M973)," ","Ok")))</f>
        <v xml:space="preserve"> </v>
      </c>
    </row>
    <row r="974" spans="16:17">
      <c r="P974" s="72" t="e">
        <f>+VLOOKUP(G974,Ref!$C$2:$D$10,2,FALSE)</f>
        <v>#N/A</v>
      </c>
      <c r="Q974" s="72" t="str">
        <f>+IF(ISBLANK(C974)," ",IF(AND(ISBLANK(M974),K974&lt;Ref!$D$1),"Validité expirée",IF(ISBLANK(M974)," ","Ok")))</f>
        <v xml:space="preserve"> </v>
      </c>
    </row>
    <row r="975" spans="16:17">
      <c r="P975" s="72" t="e">
        <f>+VLOOKUP(G975,Ref!$C$2:$D$10,2,FALSE)</f>
        <v>#N/A</v>
      </c>
      <c r="Q975" s="72" t="str">
        <f>+IF(ISBLANK(C975)," ",IF(AND(ISBLANK(M975),K975&lt;Ref!$D$1),"Validité expirée",IF(ISBLANK(M975)," ","Ok")))</f>
        <v xml:space="preserve"> </v>
      </c>
    </row>
    <row r="976" spans="16:17">
      <c r="P976" s="72" t="e">
        <f>+VLOOKUP(G976,Ref!$C$2:$D$10,2,FALSE)</f>
        <v>#N/A</v>
      </c>
      <c r="Q976" s="72" t="str">
        <f>+IF(ISBLANK(C976)," ",IF(AND(ISBLANK(M976),K976&lt;Ref!$D$1),"Validité expirée",IF(ISBLANK(M976)," ","Ok")))</f>
        <v xml:space="preserve"> </v>
      </c>
    </row>
    <row r="977" spans="16:17">
      <c r="P977" s="72" t="e">
        <f>+VLOOKUP(G977,Ref!$C$2:$D$10,2,FALSE)</f>
        <v>#N/A</v>
      </c>
      <c r="Q977" s="72" t="str">
        <f>+IF(ISBLANK(C977)," ",IF(AND(ISBLANK(M977),K977&lt;Ref!$D$1),"Validité expirée",IF(ISBLANK(M977)," ","Ok")))</f>
        <v xml:space="preserve"> </v>
      </c>
    </row>
    <row r="978" spans="16:17">
      <c r="P978" s="72" t="e">
        <f>+VLOOKUP(G978,Ref!$C$2:$D$10,2,FALSE)</f>
        <v>#N/A</v>
      </c>
      <c r="Q978" s="72" t="str">
        <f>+IF(ISBLANK(C978)," ",IF(AND(ISBLANK(M978),K978&lt;Ref!$D$1),"Validité expirée",IF(ISBLANK(M978)," ","Ok")))</f>
        <v xml:space="preserve"> </v>
      </c>
    </row>
    <row r="979" spans="16:17">
      <c r="P979" s="72" t="e">
        <f>+VLOOKUP(G979,Ref!$C$2:$D$10,2,FALSE)</f>
        <v>#N/A</v>
      </c>
      <c r="Q979" s="72" t="str">
        <f>+IF(ISBLANK(C979)," ",IF(AND(ISBLANK(M979),K979&lt;Ref!$D$1),"Validité expirée",IF(ISBLANK(M979)," ","Ok")))</f>
        <v xml:space="preserve"> </v>
      </c>
    </row>
    <row r="980" spans="16:17">
      <c r="P980" s="72" t="e">
        <f>+VLOOKUP(G980,Ref!$C$2:$D$10,2,FALSE)</f>
        <v>#N/A</v>
      </c>
      <c r="Q980" s="72" t="str">
        <f>+IF(ISBLANK(C980)," ",IF(AND(ISBLANK(M980),K980&lt;Ref!$D$1),"Validité expirée",IF(ISBLANK(M980)," ","Ok")))</f>
        <v xml:space="preserve"> </v>
      </c>
    </row>
    <row r="981" spans="16:17">
      <c r="P981" s="72" t="e">
        <f>+VLOOKUP(G981,Ref!$C$2:$D$10,2,FALSE)</f>
        <v>#N/A</v>
      </c>
      <c r="Q981" s="72" t="str">
        <f>+IF(ISBLANK(C981)," ",IF(AND(ISBLANK(M981),K981&lt;Ref!$D$1),"Validité expirée",IF(ISBLANK(M981)," ","Ok")))</f>
        <v xml:space="preserve"> </v>
      </c>
    </row>
    <row r="982" spans="16:17">
      <c r="P982" s="72" t="e">
        <f>+VLOOKUP(G982,Ref!$C$2:$D$10,2,FALSE)</f>
        <v>#N/A</v>
      </c>
      <c r="Q982" s="72" t="str">
        <f>+IF(ISBLANK(C982)," ",IF(AND(ISBLANK(M982),K982&lt;Ref!$D$1),"Validité expirée",IF(ISBLANK(M982)," ","Ok")))</f>
        <v xml:space="preserve"> </v>
      </c>
    </row>
    <row r="983" spans="16:17">
      <c r="P983" s="72" t="e">
        <f>+VLOOKUP(G983,Ref!$C$2:$D$10,2,FALSE)</f>
        <v>#N/A</v>
      </c>
      <c r="Q983" s="72" t="str">
        <f>+IF(ISBLANK(C983)," ",IF(AND(ISBLANK(M983),K983&lt;Ref!$D$1),"Validité expirée",IF(ISBLANK(M983)," ","Ok")))</f>
        <v xml:space="preserve"> </v>
      </c>
    </row>
    <row r="984" spans="16:17">
      <c r="P984" s="72" t="e">
        <f>+VLOOKUP(G984,Ref!$C$2:$D$10,2,FALSE)</f>
        <v>#N/A</v>
      </c>
      <c r="Q984" s="72" t="str">
        <f>+IF(ISBLANK(C984)," ",IF(AND(ISBLANK(M984),K984&lt;Ref!$D$1),"Validité expirée",IF(ISBLANK(M984)," ","Ok")))</f>
        <v xml:space="preserve"> </v>
      </c>
    </row>
    <row r="985" spans="16:17">
      <c r="P985" s="72" t="e">
        <f>+VLOOKUP(G985,Ref!$C$2:$D$10,2,FALSE)</f>
        <v>#N/A</v>
      </c>
      <c r="Q985" s="72" t="str">
        <f>+IF(ISBLANK(C985)," ",IF(AND(ISBLANK(M985),K985&lt;Ref!$D$1),"Validité expirée",IF(ISBLANK(M985)," ","Ok")))</f>
        <v xml:space="preserve"> </v>
      </c>
    </row>
    <row r="986" spans="16:17">
      <c r="P986" s="72" t="e">
        <f>+VLOOKUP(G986,Ref!$C$2:$D$10,2,FALSE)</f>
        <v>#N/A</v>
      </c>
      <c r="Q986" s="72" t="str">
        <f>+IF(ISBLANK(C986)," ",IF(AND(ISBLANK(M986),K986&lt;Ref!$D$1),"Validité expirée",IF(ISBLANK(M986)," ","Ok")))</f>
        <v xml:space="preserve"> </v>
      </c>
    </row>
    <row r="987" spans="16:17">
      <c r="P987" s="72" t="e">
        <f>+VLOOKUP(G987,Ref!$C$2:$D$10,2,FALSE)</f>
        <v>#N/A</v>
      </c>
      <c r="Q987" s="72" t="str">
        <f>+IF(ISBLANK(C987)," ",IF(AND(ISBLANK(M987),K987&lt;Ref!$D$1),"Validité expirée",IF(ISBLANK(M987)," ","Ok")))</f>
        <v xml:space="preserve"> </v>
      </c>
    </row>
    <row r="988" spans="16:17">
      <c r="P988" s="72" t="e">
        <f>+VLOOKUP(G988,Ref!$C$2:$D$10,2,FALSE)</f>
        <v>#N/A</v>
      </c>
      <c r="Q988" s="72" t="str">
        <f>+IF(ISBLANK(C988)," ",IF(AND(ISBLANK(M988),K988&lt;Ref!$D$1),"Validité expirée",IF(ISBLANK(M988)," ","Ok")))</f>
        <v xml:space="preserve"> </v>
      </c>
    </row>
    <row r="989" spans="16:17">
      <c r="P989" s="72" t="e">
        <f>+VLOOKUP(G989,Ref!$C$2:$D$10,2,FALSE)</f>
        <v>#N/A</v>
      </c>
      <c r="Q989" s="72" t="str">
        <f>+IF(ISBLANK(C989)," ",IF(AND(ISBLANK(M989),K989&lt;Ref!$D$1),"Validité expirée",IF(ISBLANK(M989)," ","Ok")))</f>
        <v xml:space="preserve"> </v>
      </c>
    </row>
    <row r="990" spans="16:17">
      <c r="P990" s="72" t="e">
        <f>+VLOOKUP(G990,Ref!$C$2:$D$10,2,FALSE)</f>
        <v>#N/A</v>
      </c>
      <c r="Q990" s="72" t="str">
        <f>+IF(ISBLANK(C990)," ",IF(AND(ISBLANK(M990),K990&lt;Ref!$D$1),"Validité expirée",IF(ISBLANK(M990)," ","Ok")))</f>
        <v xml:space="preserve"> </v>
      </c>
    </row>
    <row r="991" spans="16:17">
      <c r="P991" s="72" t="e">
        <f>+VLOOKUP(G991,Ref!$C$2:$D$10,2,FALSE)</f>
        <v>#N/A</v>
      </c>
      <c r="Q991" s="72" t="str">
        <f>+IF(ISBLANK(C991)," ",IF(AND(ISBLANK(M991),K991&lt;Ref!$D$1),"Validité expirée",IF(ISBLANK(M991)," ","Ok")))</f>
        <v xml:space="preserve"> </v>
      </c>
    </row>
    <row r="992" spans="16:17">
      <c r="P992" s="72" t="e">
        <f>+VLOOKUP(G992,Ref!$C$2:$D$10,2,FALSE)</f>
        <v>#N/A</v>
      </c>
      <c r="Q992" s="72" t="str">
        <f>+IF(ISBLANK(C992)," ",IF(AND(ISBLANK(M992),K992&lt;Ref!$D$1),"Validité expirée",IF(ISBLANK(M992)," ","Ok")))</f>
        <v xml:space="preserve"> </v>
      </c>
    </row>
    <row r="993" spans="16:17">
      <c r="P993" s="72" t="e">
        <f>+VLOOKUP(G993,Ref!$C$2:$D$10,2,FALSE)</f>
        <v>#N/A</v>
      </c>
      <c r="Q993" s="72" t="str">
        <f>+IF(ISBLANK(C993)," ",IF(AND(ISBLANK(M993),K993&lt;Ref!$D$1),"Validité expirée",IF(ISBLANK(M993)," ","Ok")))</f>
        <v xml:space="preserve"> </v>
      </c>
    </row>
    <row r="994" spans="16:17">
      <c r="P994" s="72" t="e">
        <f>+VLOOKUP(G994,Ref!$C$2:$D$10,2,FALSE)</f>
        <v>#N/A</v>
      </c>
      <c r="Q994" s="72" t="str">
        <f>+IF(ISBLANK(C994)," ",IF(AND(ISBLANK(M994),K994&lt;Ref!$D$1),"Validité expirée",IF(ISBLANK(M994)," ","Ok")))</f>
        <v xml:space="preserve"> </v>
      </c>
    </row>
    <row r="995" spans="16:17">
      <c r="P995" s="72" t="e">
        <f>+VLOOKUP(G995,Ref!$C$2:$D$10,2,FALSE)</f>
        <v>#N/A</v>
      </c>
      <c r="Q995" s="72" t="str">
        <f>+IF(ISBLANK(C995)," ",IF(AND(ISBLANK(M995),K995&lt;Ref!$D$1),"Validité expirée",IF(ISBLANK(M995)," ","Ok")))</f>
        <v xml:space="preserve"> </v>
      </c>
    </row>
    <row r="996" spans="16:17">
      <c r="P996" s="72" t="e">
        <f>+VLOOKUP(G996,Ref!$C$2:$D$10,2,FALSE)</f>
        <v>#N/A</v>
      </c>
      <c r="Q996" s="72" t="str">
        <f>+IF(ISBLANK(C996)," ",IF(AND(ISBLANK(M996),K996&lt;Ref!$D$1),"Validité expirée",IF(ISBLANK(M996)," ","Ok")))</f>
        <v xml:space="preserve"> </v>
      </c>
    </row>
    <row r="997" spans="16:17">
      <c r="P997" s="72" t="e">
        <f>+VLOOKUP(G997,Ref!$C$2:$D$10,2,FALSE)</f>
        <v>#N/A</v>
      </c>
      <c r="Q997" s="72" t="str">
        <f>+IF(ISBLANK(C997)," ",IF(AND(ISBLANK(M997),K997&lt;Ref!$D$1),"Validité expirée",IF(ISBLANK(M997)," ","Ok")))</f>
        <v xml:space="preserve"> </v>
      </c>
    </row>
    <row r="998" spans="16:17">
      <c r="P998" s="72" t="e">
        <f>+VLOOKUP(G998,Ref!$C$2:$D$10,2,FALSE)</f>
        <v>#N/A</v>
      </c>
      <c r="Q998" s="72" t="str">
        <f>+IF(ISBLANK(C998)," ",IF(AND(ISBLANK(M998),K998&lt;Ref!$D$1),"Validité expirée",IF(ISBLANK(M998)," ","Ok")))</f>
        <v xml:space="preserve"> </v>
      </c>
    </row>
    <row r="999" spans="16:17">
      <c r="P999" s="72" t="e">
        <f>+VLOOKUP(G999,Ref!$C$2:$D$10,2,FALSE)</f>
        <v>#N/A</v>
      </c>
      <c r="Q999" s="72" t="str">
        <f>+IF(ISBLANK(C999)," ",IF(AND(ISBLANK(M999),K999&lt;Ref!$D$1),"Validité expirée",IF(ISBLANK(M999)," ","Ok")))</f>
        <v xml:space="preserve"> </v>
      </c>
    </row>
    <row r="1000" spans="16:17">
      <c r="P1000" s="72" t="e">
        <f>+VLOOKUP(G1000,Ref!$C$2:$D$10,2,FALSE)</f>
        <v>#N/A</v>
      </c>
      <c r="Q1000" s="72" t="str">
        <f>+IF(ISBLANK(C1000)," ",IF(AND(ISBLANK(M1000),K1000&lt;Ref!$D$1),"Validité expirée",IF(ISBLANK(M1000)," ","Ok")))</f>
        <v xml:space="preserve"> </v>
      </c>
    </row>
    <row r="1001" spans="16:17">
      <c r="P1001" s="72" t="e">
        <f>+VLOOKUP(G1001,Ref!$C$2:$D$10,2,FALSE)</f>
        <v>#N/A</v>
      </c>
      <c r="Q1001" s="72" t="str">
        <f>+IF(ISBLANK(C1001)," ",IF(AND(ISBLANK(M1001),K1001&lt;Ref!$D$1),"Validité expirée",IF(ISBLANK(M1001)," ","Ok")))</f>
        <v xml:space="preserve"> </v>
      </c>
    </row>
    <row r="1002" spans="16:17">
      <c r="P1002" s="72" t="e">
        <f>+VLOOKUP(G1002,Ref!$C$2:$D$10,2,FALSE)</f>
        <v>#N/A</v>
      </c>
      <c r="Q1002" s="72" t="str">
        <f>+IF(ISBLANK(C1002)," ",IF(AND(ISBLANK(M1002),K1002&lt;Ref!$D$1),"Validité expirée",IF(ISBLANK(M1002)," ","Ok")))</f>
        <v xml:space="preserve"> </v>
      </c>
    </row>
    <row r="1003" spans="16:17">
      <c r="P1003" s="72" t="e">
        <f>+VLOOKUP(G1003,Ref!$C$2:$D$10,2,FALSE)</f>
        <v>#N/A</v>
      </c>
      <c r="Q1003" s="72" t="str">
        <f>+IF(ISBLANK(C1003)," ",IF(AND(ISBLANK(M1003),K1003&lt;Ref!$D$1),"Validité expirée",IF(ISBLANK(M1003)," ","Ok")))</f>
        <v xml:space="preserve"> </v>
      </c>
    </row>
    <row r="1004" spans="16:17">
      <c r="P1004" s="72" t="e">
        <f>+VLOOKUP(G1004,Ref!$C$2:$D$10,2,FALSE)</f>
        <v>#N/A</v>
      </c>
      <c r="Q1004" s="72" t="str">
        <f>+IF(ISBLANK(C1004)," ",IF(AND(ISBLANK(M1004),K1004&lt;Ref!$D$1),"Validité expirée",IF(ISBLANK(M1004)," ","Ok")))</f>
        <v xml:space="preserve"> </v>
      </c>
    </row>
    <row r="1005" spans="16:17">
      <c r="P1005" s="72" t="e">
        <f>+VLOOKUP(G1005,Ref!$C$2:$D$10,2,FALSE)</f>
        <v>#N/A</v>
      </c>
      <c r="Q1005" s="72" t="str">
        <f>+IF(ISBLANK(C1005)," ",IF(AND(ISBLANK(M1005),K1005&lt;Ref!$D$1),"Validité expirée",IF(ISBLANK(M1005)," ","Ok")))</f>
        <v xml:space="preserve"> </v>
      </c>
    </row>
    <row r="1006" spans="16:17">
      <c r="P1006" s="72" t="e">
        <f>+VLOOKUP(G1006,Ref!$C$2:$D$10,2,FALSE)</f>
        <v>#N/A</v>
      </c>
      <c r="Q1006" s="72" t="str">
        <f>+IF(ISBLANK(C1006)," ",IF(AND(ISBLANK(M1006),K1006&lt;Ref!$D$1),"Validité expirée",IF(ISBLANK(M1006)," ","Ok")))</f>
        <v xml:space="preserve"> </v>
      </c>
    </row>
    <row r="1007" spans="16:17">
      <c r="P1007" s="72" t="e">
        <f>+VLOOKUP(G1007,Ref!$C$2:$D$10,2,FALSE)</f>
        <v>#N/A</v>
      </c>
      <c r="Q1007" s="72" t="str">
        <f>+IF(ISBLANK(C1007)," ",IF(AND(ISBLANK(M1007),K1007&lt;Ref!$D$1),"Validité expirée",IF(ISBLANK(M1007)," ","Ok")))</f>
        <v xml:space="preserve"> </v>
      </c>
    </row>
    <row r="1008" spans="16:17">
      <c r="P1008" s="72" t="e">
        <f>+VLOOKUP(G1008,Ref!$C$2:$D$10,2,FALSE)</f>
        <v>#N/A</v>
      </c>
      <c r="Q1008" s="72" t="str">
        <f>+IF(ISBLANK(C1008)," ",IF(AND(ISBLANK(M1008),K1008&lt;Ref!$D$1),"Validité expirée",IF(ISBLANK(M1008)," ","Ok")))</f>
        <v xml:space="preserve"> </v>
      </c>
    </row>
    <row r="1009" spans="16:17">
      <c r="P1009" s="72" t="e">
        <f>+VLOOKUP(G1009,Ref!$C$2:$D$10,2,FALSE)</f>
        <v>#N/A</v>
      </c>
      <c r="Q1009" s="72" t="str">
        <f>+IF(ISBLANK(C1009)," ",IF(AND(ISBLANK(M1009),K1009&lt;Ref!$D$1),"Validité expirée",IF(ISBLANK(M1009)," ","Ok")))</f>
        <v xml:space="preserve"> </v>
      </c>
    </row>
    <row r="1010" spans="16:17">
      <c r="P1010" s="72" t="e">
        <f>+VLOOKUP(G1010,Ref!$C$2:$D$10,2,FALSE)</f>
        <v>#N/A</v>
      </c>
      <c r="Q1010" s="72" t="str">
        <f>+IF(ISBLANK(C1010)," ",IF(AND(ISBLANK(M1010),K1010&lt;Ref!$D$1),"Validité expirée",IF(ISBLANK(M1010)," ","Ok")))</f>
        <v xml:space="preserve"> </v>
      </c>
    </row>
    <row r="1011" spans="16:17">
      <c r="P1011" s="72" t="e">
        <f>+VLOOKUP(G1011,Ref!$C$2:$D$10,2,FALSE)</f>
        <v>#N/A</v>
      </c>
      <c r="Q1011" s="72" t="str">
        <f>+IF(ISBLANK(C1011)," ",IF(AND(ISBLANK(M1011),K1011&lt;Ref!$D$1),"Validité expirée",IF(ISBLANK(M1011)," ","Ok")))</f>
        <v xml:space="preserve"> </v>
      </c>
    </row>
    <row r="1012" spans="16:17">
      <c r="P1012" s="72" t="e">
        <f>+VLOOKUP(G1012,Ref!$C$2:$D$10,2,FALSE)</f>
        <v>#N/A</v>
      </c>
      <c r="Q1012" s="72" t="str">
        <f>+IF(ISBLANK(C1012)," ",IF(AND(ISBLANK(M1012),K1012&lt;Ref!$D$1),"Validité expirée",IF(ISBLANK(M1012)," ","Ok")))</f>
        <v xml:space="preserve"> </v>
      </c>
    </row>
    <row r="1013" spans="16:17">
      <c r="P1013" s="72" t="e">
        <f>+VLOOKUP(G1013,Ref!$C$2:$D$10,2,FALSE)</f>
        <v>#N/A</v>
      </c>
      <c r="Q1013" s="72" t="str">
        <f>+IF(ISBLANK(C1013)," ",IF(AND(ISBLANK(M1013),K1013&lt;Ref!$D$1),"Validité expirée",IF(ISBLANK(M1013)," ","Ok")))</f>
        <v xml:space="preserve"> </v>
      </c>
    </row>
    <row r="1014" spans="16:17">
      <c r="P1014" s="72" t="e">
        <f>+VLOOKUP(G1014,Ref!$C$2:$D$10,2,FALSE)</f>
        <v>#N/A</v>
      </c>
      <c r="Q1014" s="72" t="str">
        <f>+IF(ISBLANK(C1014)," ",IF(AND(ISBLANK(M1014),K1014&lt;Ref!$D$1),"Validité expirée",IF(ISBLANK(M1014)," ","Ok")))</f>
        <v xml:space="preserve"> </v>
      </c>
    </row>
    <row r="1015" spans="16:17">
      <c r="P1015" s="72" t="e">
        <f>+VLOOKUP(G1015,Ref!$C$2:$D$10,2,FALSE)</f>
        <v>#N/A</v>
      </c>
      <c r="Q1015" s="72" t="str">
        <f>+IF(ISBLANK(C1015)," ",IF(AND(ISBLANK(M1015),K1015&lt;Ref!$D$1),"Validité expirée",IF(ISBLANK(M1015)," ","Ok")))</f>
        <v xml:space="preserve"> </v>
      </c>
    </row>
    <row r="1016" spans="16:17">
      <c r="P1016" s="72" t="e">
        <f>+VLOOKUP(G1016,Ref!$C$2:$D$10,2,FALSE)</f>
        <v>#N/A</v>
      </c>
      <c r="Q1016" s="72" t="str">
        <f>+IF(ISBLANK(C1016)," ",IF(AND(ISBLANK(M1016),K1016&lt;Ref!$D$1),"Validité expirée",IF(ISBLANK(M1016)," ","Ok")))</f>
        <v xml:space="preserve"> </v>
      </c>
    </row>
    <row r="1017" spans="16:17">
      <c r="P1017" s="72" t="e">
        <f>+VLOOKUP(G1017,Ref!$C$2:$D$10,2,FALSE)</f>
        <v>#N/A</v>
      </c>
      <c r="Q1017" s="72" t="str">
        <f>+IF(ISBLANK(C1017)," ",IF(AND(ISBLANK(M1017),K1017&lt;Ref!$D$1),"Validité expirée",IF(ISBLANK(M1017)," ","Ok")))</f>
        <v xml:space="preserve"> </v>
      </c>
    </row>
    <row r="1018" spans="16:17">
      <c r="P1018" s="72" t="e">
        <f>+VLOOKUP(G1018,Ref!$C$2:$D$10,2,FALSE)</f>
        <v>#N/A</v>
      </c>
      <c r="Q1018" s="72" t="str">
        <f>+IF(ISBLANK(C1018)," ",IF(AND(ISBLANK(M1018),K1018&lt;Ref!$D$1),"Validité expirée",IF(ISBLANK(M1018)," ","Ok")))</f>
        <v xml:space="preserve"> </v>
      </c>
    </row>
    <row r="1019" spans="16:17">
      <c r="P1019" s="72" t="e">
        <f>+VLOOKUP(G1019,Ref!$C$2:$D$10,2,FALSE)</f>
        <v>#N/A</v>
      </c>
      <c r="Q1019" s="72" t="str">
        <f>+IF(ISBLANK(C1019)," ",IF(AND(ISBLANK(M1019),K1019&lt;Ref!$D$1),"Validité expirée",IF(ISBLANK(M1019)," ","Ok")))</f>
        <v xml:space="preserve"> </v>
      </c>
    </row>
    <row r="1020" spans="16:17">
      <c r="P1020" s="72" t="e">
        <f>+VLOOKUP(G1020,Ref!$C$2:$D$10,2,FALSE)</f>
        <v>#N/A</v>
      </c>
      <c r="Q1020" s="72" t="str">
        <f>+IF(ISBLANK(C1020)," ",IF(AND(ISBLANK(M1020),K1020&lt;Ref!$D$1),"Validité expirée",IF(ISBLANK(M1020)," ","Ok")))</f>
        <v xml:space="preserve"> </v>
      </c>
    </row>
    <row r="1021" spans="16:17">
      <c r="P1021" s="72" t="e">
        <f>+VLOOKUP(G1021,Ref!$C$2:$D$10,2,FALSE)</f>
        <v>#N/A</v>
      </c>
      <c r="Q1021" s="72" t="str">
        <f>+IF(ISBLANK(C1021)," ",IF(AND(ISBLANK(M1021),K1021&lt;Ref!$D$1),"Validité expirée",IF(ISBLANK(M1021)," ","Ok")))</f>
        <v xml:space="preserve"> </v>
      </c>
    </row>
    <row r="1022" spans="16:17">
      <c r="P1022" s="72" t="e">
        <f>+VLOOKUP(G1022,Ref!$C$2:$D$10,2,FALSE)</f>
        <v>#N/A</v>
      </c>
      <c r="Q1022" s="72" t="str">
        <f>+IF(ISBLANK(C1022)," ",IF(AND(ISBLANK(M1022),K1022&lt;Ref!$D$1),"Validité expirée",IF(ISBLANK(M1022)," ","Ok")))</f>
        <v xml:space="preserve"> </v>
      </c>
    </row>
    <row r="1023" spans="16:17">
      <c r="P1023" s="72" t="e">
        <f>+VLOOKUP(G1023,Ref!$C$2:$D$10,2,FALSE)</f>
        <v>#N/A</v>
      </c>
      <c r="Q1023" s="72" t="str">
        <f>+IF(ISBLANK(C1023)," ",IF(AND(ISBLANK(M1023),K1023&lt;Ref!$D$1),"Validité expirée",IF(ISBLANK(M1023)," ","Ok")))</f>
        <v xml:space="preserve"> </v>
      </c>
    </row>
    <row r="1024" spans="16:17">
      <c r="P1024" s="72" t="e">
        <f>+VLOOKUP(G1024,Ref!$C$2:$D$10,2,FALSE)</f>
        <v>#N/A</v>
      </c>
      <c r="Q1024" s="72" t="str">
        <f>+IF(ISBLANK(C1024)," ",IF(AND(ISBLANK(M1024),K1024&lt;Ref!$D$1),"Validité expirée",IF(ISBLANK(M1024)," ","Ok")))</f>
        <v xml:space="preserve"> </v>
      </c>
    </row>
    <row r="1025" spans="16:17">
      <c r="P1025" s="72" t="e">
        <f>+VLOOKUP(G1025,Ref!$C$2:$D$10,2,FALSE)</f>
        <v>#N/A</v>
      </c>
      <c r="Q1025" s="72" t="str">
        <f>+IF(ISBLANK(C1025)," ",IF(AND(ISBLANK(M1025),K1025&lt;Ref!$D$1),"Validité expirée",IF(ISBLANK(M1025)," ","Ok")))</f>
        <v xml:space="preserve"> </v>
      </c>
    </row>
    <row r="1026" spans="16:17">
      <c r="P1026" s="72" t="e">
        <f>+VLOOKUP(G1026,Ref!$C$2:$D$10,2,FALSE)</f>
        <v>#N/A</v>
      </c>
      <c r="Q1026" s="72" t="str">
        <f>+IF(ISBLANK(C1026)," ",IF(AND(ISBLANK(M1026),K1026&lt;Ref!$D$1),"Validité expirée",IF(ISBLANK(M1026)," ","Ok")))</f>
        <v xml:space="preserve"> </v>
      </c>
    </row>
    <row r="1027" spans="16:17">
      <c r="P1027" s="72" t="e">
        <f>+VLOOKUP(G1027,Ref!$C$2:$D$10,2,FALSE)</f>
        <v>#N/A</v>
      </c>
      <c r="Q1027" s="72" t="str">
        <f>+IF(ISBLANK(C1027)," ",IF(AND(ISBLANK(M1027),K1027&lt;Ref!$D$1),"Validité expirée",IF(ISBLANK(M1027)," ","Ok")))</f>
        <v xml:space="preserve"> </v>
      </c>
    </row>
    <row r="1028" spans="16:17">
      <c r="P1028" s="72" t="e">
        <f>+VLOOKUP(G1028,Ref!$C$2:$D$10,2,FALSE)</f>
        <v>#N/A</v>
      </c>
      <c r="Q1028" s="72" t="str">
        <f>+IF(ISBLANK(C1028)," ",IF(AND(ISBLANK(M1028),K1028&lt;Ref!$D$1),"Validité expirée",IF(ISBLANK(M1028)," ","Ok")))</f>
        <v xml:space="preserve"> </v>
      </c>
    </row>
    <row r="1029" spans="16:17">
      <c r="P1029" s="72" t="e">
        <f>+VLOOKUP(G1029,Ref!$C$2:$D$10,2,FALSE)</f>
        <v>#N/A</v>
      </c>
      <c r="Q1029" s="72" t="str">
        <f>+IF(ISBLANK(C1029)," ",IF(AND(ISBLANK(M1029),K1029&lt;Ref!$D$1),"Validité expirée",IF(ISBLANK(M1029)," ","Ok")))</f>
        <v xml:space="preserve"> </v>
      </c>
    </row>
    <row r="1030" spans="16:17">
      <c r="P1030" s="72" t="e">
        <f>+VLOOKUP(G1030,Ref!$C$2:$D$10,2,FALSE)</f>
        <v>#N/A</v>
      </c>
      <c r="Q1030" s="72" t="str">
        <f>+IF(ISBLANK(C1030)," ",IF(AND(ISBLANK(M1030),K1030&lt;Ref!$D$1),"Validité expirée",IF(ISBLANK(M1030)," ","Ok")))</f>
        <v xml:space="preserve"> </v>
      </c>
    </row>
    <row r="1031" spans="16:17">
      <c r="P1031" s="72" t="e">
        <f>+VLOOKUP(G1031,Ref!$C$2:$D$10,2,FALSE)</f>
        <v>#N/A</v>
      </c>
      <c r="Q1031" s="72" t="str">
        <f>+IF(ISBLANK(C1031)," ",IF(AND(ISBLANK(M1031),K1031&lt;Ref!$D$1),"Validité expirée",IF(ISBLANK(M1031)," ","Ok")))</f>
        <v xml:space="preserve"> </v>
      </c>
    </row>
    <row r="1032" spans="16:17">
      <c r="P1032" s="72" t="e">
        <f>+VLOOKUP(G1032,Ref!$C$2:$D$10,2,FALSE)</f>
        <v>#N/A</v>
      </c>
      <c r="Q1032" s="72" t="str">
        <f>+IF(ISBLANK(C1032)," ",IF(AND(ISBLANK(M1032),K1032&lt;Ref!$D$1),"Validité expirée",IF(ISBLANK(M1032)," ","Ok")))</f>
        <v xml:space="preserve"> </v>
      </c>
    </row>
    <row r="1033" spans="16:17">
      <c r="P1033" s="72" t="e">
        <f>+VLOOKUP(G1033,Ref!$C$2:$D$10,2,FALSE)</f>
        <v>#N/A</v>
      </c>
      <c r="Q1033" s="72" t="str">
        <f>+IF(ISBLANK(C1033)," ",IF(AND(ISBLANK(M1033),K1033&lt;Ref!$D$1),"Validité expirée",IF(ISBLANK(M1033)," ","Ok")))</f>
        <v xml:space="preserve"> </v>
      </c>
    </row>
    <row r="1034" spans="16:17">
      <c r="P1034" s="72" t="e">
        <f>+VLOOKUP(G1034,Ref!$C$2:$D$10,2,FALSE)</f>
        <v>#N/A</v>
      </c>
      <c r="Q1034" s="72" t="str">
        <f>+IF(ISBLANK(C1034)," ",IF(AND(ISBLANK(M1034),K1034&lt;Ref!$D$1),"Validité expirée",IF(ISBLANK(M1034)," ","Ok")))</f>
        <v xml:space="preserve"> </v>
      </c>
    </row>
    <row r="1035" spans="16:17">
      <c r="P1035" s="72" t="e">
        <f>+VLOOKUP(G1035,Ref!$C$2:$D$10,2,FALSE)</f>
        <v>#N/A</v>
      </c>
      <c r="Q1035" s="72" t="str">
        <f>+IF(ISBLANK(C1035)," ",IF(AND(ISBLANK(M1035),K1035&lt;Ref!$D$1),"Validité expirée",IF(ISBLANK(M1035)," ","Ok")))</f>
        <v xml:space="preserve"> </v>
      </c>
    </row>
    <row r="1036" spans="16:17">
      <c r="P1036" s="72" t="e">
        <f>+VLOOKUP(G1036,Ref!$C$2:$D$10,2,FALSE)</f>
        <v>#N/A</v>
      </c>
      <c r="Q1036" s="72" t="str">
        <f>+IF(ISBLANK(C1036)," ",IF(AND(ISBLANK(M1036),K1036&lt;Ref!$D$1),"Validité expirée",IF(ISBLANK(M1036)," ","Ok")))</f>
        <v xml:space="preserve"> </v>
      </c>
    </row>
    <row r="1037" spans="16:17">
      <c r="P1037" s="72" t="e">
        <f>+VLOOKUP(G1037,Ref!$C$2:$D$10,2,FALSE)</f>
        <v>#N/A</v>
      </c>
      <c r="Q1037" s="72" t="str">
        <f>+IF(ISBLANK(C1037)," ",IF(AND(ISBLANK(M1037),K1037&lt;Ref!$D$1),"Validité expirée",IF(ISBLANK(M1037)," ","Ok")))</f>
        <v xml:space="preserve"> </v>
      </c>
    </row>
    <row r="1038" spans="16:17">
      <c r="P1038" s="72" t="e">
        <f>+VLOOKUP(G1038,Ref!$C$2:$D$10,2,FALSE)</f>
        <v>#N/A</v>
      </c>
      <c r="Q1038" s="72" t="str">
        <f>+IF(ISBLANK(C1038)," ",IF(AND(ISBLANK(M1038),K1038&lt;Ref!$D$1),"Validité expirée",IF(ISBLANK(M1038)," ","Ok")))</f>
        <v xml:space="preserve"> </v>
      </c>
    </row>
    <row r="1039" spans="16:17">
      <c r="P1039" s="72" t="e">
        <f>+VLOOKUP(G1039,Ref!$C$2:$D$10,2,FALSE)</f>
        <v>#N/A</v>
      </c>
      <c r="Q1039" s="72" t="str">
        <f>+IF(ISBLANK(C1039)," ",IF(AND(ISBLANK(M1039),K1039&lt;Ref!$D$1),"Validité expirée",IF(ISBLANK(M1039)," ","Ok")))</f>
        <v xml:space="preserve"> </v>
      </c>
    </row>
    <row r="1040" spans="16:17">
      <c r="P1040" s="72" t="e">
        <f>+VLOOKUP(G1040,Ref!$C$2:$D$10,2,FALSE)</f>
        <v>#N/A</v>
      </c>
      <c r="Q1040" s="72" t="str">
        <f>+IF(ISBLANK(C1040)," ",IF(AND(ISBLANK(M1040),K1040&lt;Ref!$D$1),"Validité expirée",IF(ISBLANK(M1040)," ","Ok")))</f>
        <v xml:space="preserve"> </v>
      </c>
    </row>
    <row r="1041" spans="16:17">
      <c r="P1041" s="72" t="e">
        <f>+VLOOKUP(G1041,Ref!$C$2:$D$10,2,FALSE)</f>
        <v>#N/A</v>
      </c>
      <c r="Q1041" s="72" t="str">
        <f>+IF(ISBLANK(C1041)," ",IF(AND(ISBLANK(M1041),K1041&lt;Ref!$D$1),"Validité expirée",IF(ISBLANK(M1041)," ","Ok")))</f>
        <v xml:space="preserve"> </v>
      </c>
    </row>
    <row r="1042" spans="16:17">
      <c r="P1042" s="72" t="e">
        <f>+VLOOKUP(G1042,Ref!$C$2:$D$10,2,FALSE)</f>
        <v>#N/A</v>
      </c>
      <c r="Q1042" s="72" t="str">
        <f>+IF(ISBLANK(C1042)," ",IF(AND(ISBLANK(M1042),K1042&lt;Ref!$D$1),"Validité expirée",IF(ISBLANK(M1042)," ","Ok")))</f>
        <v xml:space="preserve"> </v>
      </c>
    </row>
    <row r="1043" spans="16:17">
      <c r="P1043" s="72" t="e">
        <f>+VLOOKUP(G1043,Ref!$C$2:$D$10,2,FALSE)</f>
        <v>#N/A</v>
      </c>
      <c r="Q1043" s="72" t="str">
        <f>+IF(ISBLANK(C1043)," ",IF(AND(ISBLANK(M1043),K1043&lt;Ref!$D$1),"Validité expirée",IF(ISBLANK(M1043)," ","Ok")))</f>
        <v xml:space="preserve"> </v>
      </c>
    </row>
    <row r="1044" spans="16:17">
      <c r="P1044" s="72" t="e">
        <f>+VLOOKUP(G1044,Ref!$C$2:$D$10,2,FALSE)</f>
        <v>#N/A</v>
      </c>
      <c r="Q1044" s="72" t="str">
        <f>+IF(ISBLANK(C1044)," ",IF(AND(ISBLANK(M1044),K1044&lt;Ref!$D$1),"Validité expirée",IF(ISBLANK(M1044)," ","Ok")))</f>
        <v xml:space="preserve"> </v>
      </c>
    </row>
    <row r="1045" spans="16:17">
      <c r="P1045" s="72" t="e">
        <f>+VLOOKUP(G1045,Ref!$C$2:$D$10,2,FALSE)</f>
        <v>#N/A</v>
      </c>
      <c r="Q1045" s="72" t="str">
        <f>+IF(ISBLANK(C1045)," ",IF(AND(ISBLANK(M1045),K1045&lt;Ref!$D$1),"Validité expirée",IF(ISBLANK(M1045)," ","Ok")))</f>
        <v xml:space="preserve"> </v>
      </c>
    </row>
    <row r="1046" spans="16:17">
      <c r="P1046" s="72" t="e">
        <f>+VLOOKUP(G1046,Ref!$C$2:$D$10,2,FALSE)</f>
        <v>#N/A</v>
      </c>
      <c r="Q1046" s="72" t="str">
        <f>+IF(ISBLANK(C1046)," ",IF(AND(ISBLANK(M1046),K1046&lt;Ref!$D$1),"Validité expirée",IF(ISBLANK(M1046)," ","Ok")))</f>
        <v xml:space="preserve"> </v>
      </c>
    </row>
    <row r="1047" spans="16:17">
      <c r="P1047" s="72" t="e">
        <f>+VLOOKUP(G1047,Ref!$C$2:$D$10,2,FALSE)</f>
        <v>#N/A</v>
      </c>
      <c r="Q1047" s="72" t="str">
        <f>+IF(ISBLANK(C1047)," ",IF(AND(ISBLANK(M1047),K1047&lt;Ref!$D$1),"Validité expirée",IF(ISBLANK(M1047)," ","Ok")))</f>
        <v xml:space="preserve"> </v>
      </c>
    </row>
    <row r="1048" spans="16:17">
      <c r="P1048" s="72" t="e">
        <f>+VLOOKUP(G1048,Ref!$C$2:$D$10,2,FALSE)</f>
        <v>#N/A</v>
      </c>
      <c r="Q1048" s="72" t="str">
        <f>+IF(ISBLANK(C1048)," ",IF(AND(ISBLANK(M1048),K1048&lt;Ref!$D$1),"Validité expirée",IF(ISBLANK(M1048)," ","Ok")))</f>
        <v xml:space="preserve"> </v>
      </c>
    </row>
    <row r="1049" spans="16:17">
      <c r="P1049" s="72" t="e">
        <f>+VLOOKUP(G1049,Ref!$C$2:$D$10,2,FALSE)</f>
        <v>#N/A</v>
      </c>
      <c r="Q1049" s="72" t="str">
        <f>+IF(ISBLANK(C1049)," ",IF(AND(ISBLANK(M1049),K1049&lt;Ref!$D$1),"Validité expirée",IF(ISBLANK(M1049)," ","Ok")))</f>
        <v xml:space="preserve"> </v>
      </c>
    </row>
    <row r="1050" spans="16:17">
      <c r="P1050" s="72" t="e">
        <f>+VLOOKUP(G1050,Ref!$C$2:$D$10,2,FALSE)</f>
        <v>#N/A</v>
      </c>
      <c r="Q1050" s="72" t="str">
        <f>+IF(ISBLANK(C1050)," ",IF(AND(ISBLANK(M1050),K1050&lt;Ref!$D$1),"Validité expirée",IF(ISBLANK(M1050)," ","Ok")))</f>
        <v xml:space="preserve"> </v>
      </c>
    </row>
    <row r="1051" spans="16:17">
      <c r="P1051" s="72" t="e">
        <f>+VLOOKUP(G1051,Ref!$C$2:$D$10,2,FALSE)</f>
        <v>#N/A</v>
      </c>
      <c r="Q1051" s="72" t="str">
        <f>+IF(ISBLANK(C1051)," ",IF(AND(ISBLANK(M1051),K1051&lt;Ref!$D$1),"Validité expirée",IF(ISBLANK(M1051)," ","Ok")))</f>
        <v xml:space="preserve"> </v>
      </c>
    </row>
    <row r="1052" spans="16:17">
      <c r="P1052" s="72" t="e">
        <f>+VLOOKUP(G1052,Ref!$C$2:$D$10,2,FALSE)</f>
        <v>#N/A</v>
      </c>
      <c r="Q1052" s="72" t="str">
        <f>+IF(ISBLANK(C1052)," ",IF(AND(ISBLANK(M1052),K1052&lt;Ref!$D$1),"Validité expirée",IF(ISBLANK(M1052)," ","Ok")))</f>
        <v xml:space="preserve"> </v>
      </c>
    </row>
    <row r="1053" spans="16:17">
      <c r="P1053" s="72" t="e">
        <f>+VLOOKUP(G1053,Ref!$C$2:$D$10,2,FALSE)</f>
        <v>#N/A</v>
      </c>
      <c r="Q1053" s="72" t="str">
        <f>+IF(ISBLANK(C1053)," ",IF(AND(ISBLANK(M1053),K1053&lt;Ref!$D$1),"Validité expirée",IF(ISBLANK(M1053)," ","Ok")))</f>
        <v xml:space="preserve"> </v>
      </c>
    </row>
    <row r="1054" spans="16:17">
      <c r="P1054" s="72" t="e">
        <f>+VLOOKUP(G1054,Ref!$C$2:$D$10,2,FALSE)</f>
        <v>#N/A</v>
      </c>
      <c r="Q1054" s="72" t="str">
        <f>+IF(ISBLANK(C1054)," ",IF(AND(ISBLANK(M1054),K1054&lt;Ref!$D$1),"Validité expirée",IF(ISBLANK(M1054)," ","Ok")))</f>
        <v xml:space="preserve"> </v>
      </c>
    </row>
    <row r="1055" spans="16:17">
      <c r="P1055" s="72" t="e">
        <f>+VLOOKUP(G1055,Ref!$C$2:$D$10,2,FALSE)</f>
        <v>#N/A</v>
      </c>
      <c r="Q1055" s="72" t="str">
        <f>+IF(ISBLANK(C1055)," ",IF(AND(ISBLANK(M1055),K1055&lt;Ref!$D$1),"Validité expirée",IF(ISBLANK(M1055)," ","Ok")))</f>
        <v xml:space="preserve"> </v>
      </c>
    </row>
    <row r="1056" spans="16:17">
      <c r="P1056" s="72" t="e">
        <f>+VLOOKUP(G1056,Ref!$C$2:$D$10,2,FALSE)</f>
        <v>#N/A</v>
      </c>
      <c r="Q1056" s="72" t="str">
        <f>+IF(ISBLANK(C1056)," ",IF(AND(ISBLANK(M1056),K1056&lt;Ref!$D$1),"Validité expirée",IF(ISBLANK(M1056)," ","Ok")))</f>
        <v xml:space="preserve"> </v>
      </c>
    </row>
    <row r="1057" spans="16:17">
      <c r="P1057" s="72" t="e">
        <f>+VLOOKUP(G1057,Ref!$C$2:$D$10,2,FALSE)</f>
        <v>#N/A</v>
      </c>
      <c r="Q1057" s="72" t="str">
        <f>+IF(ISBLANK(C1057)," ",IF(AND(ISBLANK(M1057),K1057&lt;Ref!$D$1),"Validité expirée",IF(ISBLANK(M1057)," ","Ok")))</f>
        <v xml:space="preserve"> </v>
      </c>
    </row>
    <row r="1058" spans="16:17">
      <c r="P1058" s="72" t="e">
        <f>+VLOOKUP(G1058,Ref!$C$2:$D$10,2,FALSE)</f>
        <v>#N/A</v>
      </c>
      <c r="Q1058" s="72" t="str">
        <f>+IF(ISBLANK(C1058)," ",IF(AND(ISBLANK(M1058),K1058&lt;Ref!$D$1),"Validité expirée",IF(ISBLANK(M1058)," ","Ok")))</f>
        <v xml:space="preserve"> </v>
      </c>
    </row>
    <row r="1059" spans="16:17">
      <c r="P1059" s="72" t="e">
        <f>+VLOOKUP(G1059,Ref!$C$2:$D$10,2,FALSE)</f>
        <v>#N/A</v>
      </c>
      <c r="Q1059" s="72" t="str">
        <f>+IF(ISBLANK(C1059)," ",IF(AND(ISBLANK(M1059),K1059&lt;Ref!$D$1),"Validité expirée",IF(ISBLANK(M1059)," ","Ok")))</f>
        <v xml:space="preserve"> </v>
      </c>
    </row>
    <row r="1060" spans="16:17">
      <c r="P1060" s="72" t="e">
        <f>+VLOOKUP(G1060,Ref!$C$2:$D$10,2,FALSE)</f>
        <v>#N/A</v>
      </c>
      <c r="Q1060" s="72" t="str">
        <f>+IF(ISBLANK(C1060)," ",IF(AND(ISBLANK(M1060),K1060&lt;Ref!$D$1),"Validité expirée",IF(ISBLANK(M1060)," ","Ok")))</f>
        <v xml:space="preserve"> </v>
      </c>
    </row>
    <row r="1061" spans="16:17">
      <c r="P1061" s="72" t="e">
        <f>+VLOOKUP(G1061,Ref!$C$2:$D$10,2,FALSE)</f>
        <v>#N/A</v>
      </c>
      <c r="Q1061" s="72" t="str">
        <f>+IF(ISBLANK(C1061)," ",IF(AND(ISBLANK(M1061),K1061&lt;Ref!$D$1),"Validité expirée",IF(ISBLANK(M1061)," ","Ok")))</f>
        <v xml:space="preserve"> </v>
      </c>
    </row>
    <row r="1062" spans="16:17">
      <c r="P1062" s="72" t="e">
        <f>+VLOOKUP(G1062,Ref!$C$2:$D$10,2,FALSE)</f>
        <v>#N/A</v>
      </c>
      <c r="Q1062" s="72" t="str">
        <f>+IF(ISBLANK(C1062)," ",IF(AND(ISBLANK(M1062),K1062&lt;Ref!$D$1),"Validité expirée",IF(ISBLANK(M1062)," ","Ok")))</f>
        <v xml:space="preserve"> </v>
      </c>
    </row>
    <row r="1063" spans="16:17">
      <c r="P1063" s="72" t="e">
        <f>+VLOOKUP(G1063,Ref!$C$2:$D$10,2,FALSE)</f>
        <v>#N/A</v>
      </c>
      <c r="Q1063" s="72" t="str">
        <f>+IF(ISBLANK(C1063)," ",IF(AND(ISBLANK(M1063),K1063&lt;Ref!$D$1),"Validité expirée",IF(ISBLANK(M1063)," ","Ok")))</f>
        <v xml:space="preserve"> </v>
      </c>
    </row>
    <row r="1064" spans="16:17">
      <c r="P1064" s="72" t="e">
        <f>+VLOOKUP(G1064,Ref!$C$2:$D$10,2,FALSE)</f>
        <v>#N/A</v>
      </c>
      <c r="Q1064" s="72" t="str">
        <f>+IF(ISBLANK(C1064)," ",IF(AND(ISBLANK(M1064),K1064&lt;Ref!$D$1),"Validité expirée",IF(ISBLANK(M1064)," ","Ok")))</f>
        <v xml:space="preserve"> </v>
      </c>
    </row>
    <row r="1065" spans="16:17">
      <c r="P1065" s="72" t="e">
        <f>+VLOOKUP(G1065,Ref!$C$2:$D$10,2,FALSE)</f>
        <v>#N/A</v>
      </c>
      <c r="Q1065" s="72" t="str">
        <f>+IF(ISBLANK(C1065)," ",IF(AND(ISBLANK(M1065),K1065&lt;Ref!$D$1),"Validité expirée",IF(ISBLANK(M1065)," ","Ok")))</f>
        <v xml:space="preserve"> </v>
      </c>
    </row>
    <row r="1066" spans="16:17">
      <c r="P1066" s="72" t="e">
        <f>+VLOOKUP(G1066,Ref!$C$2:$D$10,2,FALSE)</f>
        <v>#N/A</v>
      </c>
      <c r="Q1066" s="72" t="str">
        <f>+IF(ISBLANK(C1066)," ",IF(AND(ISBLANK(M1066),K1066&lt;Ref!$D$1),"Validité expirée",IF(ISBLANK(M1066)," ","Ok")))</f>
        <v xml:space="preserve"> </v>
      </c>
    </row>
    <row r="1067" spans="16:17">
      <c r="P1067" s="72" t="e">
        <f>+VLOOKUP(G1067,Ref!$C$2:$D$10,2,FALSE)</f>
        <v>#N/A</v>
      </c>
      <c r="Q1067" s="72" t="str">
        <f>+IF(ISBLANK(C1067)," ",IF(AND(ISBLANK(M1067),K1067&lt;Ref!$D$1),"Validité expirée",IF(ISBLANK(M1067)," ","Ok")))</f>
        <v xml:space="preserve"> </v>
      </c>
    </row>
    <row r="1068" spans="16:17">
      <c r="P1068" s="72" t="e">
        <f>+VLOOKUP(G1068,Ref!$C$2:$D$10,2,FALSE)</f>
        <v>#N/A</v>
      </c>
      <c r="Q1068" s="72" t="str">
        <f>+IF(ISBLANK(C1068)," ",IF(AND(ISBLANK(M1068),K1068&lt;Ref!$D$1),"Validité expirée",IF(ISBLANK(M1068)," ","Ok")))</f>
        <v xml:space="preserve"> </v>
      </c>
    </row>
    <row r="1069" spans="16:17">
      <c r="P1069" s="72" t="e">
        <f>+VLOOKUP(G1069,Ref!$C$2:$D$10,2,FALSE)</f>
        <v>#N/A</v>
      </c>
      <c r="Q1069" s="72" t="str">
        <f>+IF(ISBLANK(C1069)," ",IF(AND(ISBLANK(M1069),K1069&lt;Ref!$D$1),"Validité expirée",IF(ISBLANK(M1069)," ","Ok")))</f>
        <v xml:space="preserve"> </v>
      </c>
    </row>
    <row r="1070" spans="16:17">
      <c r="P1070" s="72" t="e">
        <f>+VLOOKUP(G1070,Ref!$C$2:$D$10,2,FALSE)</f>
        <v>#N/A</v>
      </c>
      <c r="Q1070" s="72" t="str">
        <f>+IF(ISBLANK(C1070)," ",IF(AND(ISBLANK(M1070),K1070&lt;Ref!$D$1),"Validité expirée",IF(ISBLANK(M1070)," ","Ok")))</f>
        <v xml:space="preserve"> </v>
      </c>
    </row>
    <row r="1071" spans="16:17">
      <c r="P1071" s="72" t="e">
        <f>+VLOOKUP(G1071,Ref!$C$2:$D$10,2,FALSE)</f>
        <v>#N/A</v>
      </c>
      <c r="Q1071" s="72" t="str">
        <f>+IF(ISBLANK(C1071)," ",IF(AND(ISBLANK(M1071),K1071&lt;Ref!$D$1),"Validité expirée",IF(ISBLANK(M1071)," ","Ok")))</f>
        <v xml:space="preserve"> </v>
      </c>
    </row>
    <row r="1072" spans="16:17">
      <c r="P1072" s="72" t="e">
        <f>+VLOOKUP(G1072,Ref!$C$2:$D$10,2,FALSE)</f>
        <v>#N/A</v>
      </c>
      <c r="Q1072" s="72" t="str">
        <f>+IF(ISBLANK(C1072)," ",IF(AND(ISBLANK(M1072),K1072&lt;Ref!$D$1),"Validité expirée",IF(ISBLANK(M1072)," ","Ok")))</f>
        <v xml:space="preserve"> </v>
      </c>
    </row>
    <row r="1073" spans="16:17">
      <c r="P1073" s="72" t="e">
        <f>+VLOOKUP(G1073,Ref!$C$2:$D$10,2,FALSE)</f>
        <v>#N/A</v>
      </c>
      <c r="Q1073" s="72" t="str">
        <f>+IF(ISBLANK(C1073)," ",IF(AND(ISBLANK(M1073),K1073&lt;Ref!$D$1),"Validité expirée",IF(ISBLANK(M1073)," ","Ok")))</f>
        <v xml:space="preserve"> </v>
      </c>
    </row>
    <row r="1074" spans="16:17">
      <c r="P1074" s="72" t="e">
        <f>+VLOOKUP(G1074,Ref!$C$2:$D$10,2,FALSE)</f>
        <v>#N/A</v>
      </c>
      <c r="Q1074" s="72" t="str">
        <f>+IF(ISBLANK(C1074)," ",IF(AND(ISBLANK(M1074),K1074&lt;Ref!$D$1),"Validité expirée",IF(ISBLANK(M1074)," ","Ok")))</f>
        <v xml:space="preserve"> </v>
      </c>
    </row>
    <row r="1075" spans="16:17">
      <c r="P1075" s="72" t="e">
        <f>+VLOOKUP(G1075,Ref!$C$2:$D$10,2,FALSE)</f>
        <v>#N/A</v>
      </c>
      <c r="Q1075" s="72" t="str">
        <f>+IF(ISBLANK(C1075)," ",IF(AND(ISBLANK(M1075),K1075&lt;Ref!$D$1),"Validité expirée",IF(ISBLANK(M1075)," ","Ok")))</f>
        <v xml:space="preserve"> </v>
      </c>
    </row>
    <row r="1076" spans="16:17">
      <c r="P1076" s="72" t="e">
        <f>+VLOOKUP(G1076,Ref!$C$2:$D$10,2,FALSE)</f>
        <v>#N/A</v>
      </c>
      <c r="Q1076" s="72" t="str">
        <f>+IF(ISBLANK(C1076)," ",IF(AND(ISBLANK(M1076),K1076&lt;Ref!$D$1),"Validité expirée",IF(ISBLANK(M1076)," ","Ok")))</f>
        <v xml:space="preserve"> </v>
      </c>
    </row>
    <row r="1077" spans="16:17">
      <c r="P1077" s="72" t="e">
        <f>+VLOOKUP(G1077,Ref!$C$2:$D$10,2,FALSE)</f>
        <v>#N/A</v>
      </c>
      <c r="Q1077" s="72" t="str">
        <f>+IF(ISBLANK(C1077)," ",IF(AND(ISBLANK(M1077),K1077&lt;Ref!$D$1),"Validité expirée",IF(ISBLANK(M1077)," ","Ok")))</f>
        <v xml:space="preserve"> </v>
      </c>
    </row>
    <row r="1078" spans="16:17">
      <c r="P1078" s="72" t="e">
        <f>+VLOOKUP(G1078,Ref!$C$2:$D$10,2,FALSE)</f>
        <v>#N/A</v>
      </c>
      <c r="Q1078" s="72" t="str">
        <f>+IF(ISBLANK(C1078)," ",IF(AND(ISBLANK(M1078),K1078&lt;Ref!$D$1),"Validité expirée",IF(ISBLANK(M1078)," ","Ok")))</f>
        <v xml:space="preserve"> </v>
      </c>
    </row>
    <row r="1079" spans="16:17">
      <c r="P1079" s="72" t="e">
        <f>+VLOOKUP(G1079,Ref!$C$2:$D$10,2,FALSE)</f>
        <v>#N/A</v>
      </c>
      <c r="Q1079" s="72" t="str">
        <f>+IF(ISBLANK(C1079)," ",IF(AND(ISBLANK(M1079),K1079&lt;Ref!$D$1),"Validité expirée",IF(ISBLANK(M1079)," ","Ok")))</f>
        <v xml:space="preserve"> </v>
      </c>
    </row>
    <row r="1080" spans="16:17">
      <c r="P1080" s="72" t="e">
        <f>+VLOOKUP(G1080,Ref!$C$2:$D$10,2,FALSE)</f>
        <v>#N/A</v>
      </c>
      <c r="Q1080" s="72" t="str">
        <f>+IF(ISBLANK(C1080)," ",IF(AND(ISBLANK(M1080),K1080&lt;Ref!$D$1),"Validité expirée",IF(ISBLANK(M1080)," ","Ok")))</f>
        <v xml:space="preserve"> </v>
      </c>
    </row>
    <row r="1081" spans="16:17">
      <c r="P1081" s="72" t="e">
        <f>+VLOOKUP(G1081,Ref!$C$2:$D$10,2,FALSE)</f>
        <v>#N/A</v>
      </c>
      <c r="Q1081" s="72" t="str">
        <f>+IF(ISBLANK(C1081)," ",IF(AND(ISBLANK(M1081),K1081&lt;Ref!$D$1),"Validité expirée",IF(ISBLANK(M1081)," ","Ok")))</f>
        <v xml:space="preserve"> </v>
      </c>
    </row>
    <row r="1082" spans="16:17">
      <c r="P1082" s="72" t="e">
        <f>+VLOOKUP(G1082,Ref!$C$2:$D$10,2,FALSE)</f>
        <v>#N/A</v>
      </c>
      <c r="Q1082" s="72" t="str">
        <f>+IF(ISBLANK(C1082)," ",IF(AND(ISBLANK(M1082),K1082&lt;Ref!$D$1),"Validité expirée",IF(ISBLANK(M1082)," ","Ok")))</f>
        <v xml:space="preserve"> </v>
      </c>
    </row>
    <row r="1083" spans="16:17">
      <c r="P1083" s="72" t="e">
        <f>+VLOOKUP(G1083,Ref!$C$2:$D$10,2,FALSE)</f>
        <v>#N/A</v>
      </c>
      <c r="Q1083" s="72" t="str">
        <f>+IF(ISBLANK(C1083)," ",IF(AND(ISBLANK(M1083),K1083&lt;Ref!$D$1),"Validité expirée",IF(ISBLANK(M1083)," ","Ok")))</f>
        <v xml:space="preserve"> </v>
      </c>
    </row>
    <row r="1084" spans="16:17">
      <c r="P1084" s="72" t="e">
        <f>+VLOOKUP(G1084,Ref!$C$2:$D$10,2,FALSE)</f>
        <v>#N/A</v>
      </c>
      <c r="Q1084" s="72" t="str">
        <f>+IF(ISBLANK(C1084)," ",IF(AND(ISBLANK(M1084),K1084&lt;Ref!$D$1),"Validité expirée",IF(ISBLANK(M1084)," ","Ok")))</f>
        <v xml:space="preserve"> </v>
      </c>
    </row>
    <row r="1085" spans="16:17">
      <c r="P1085" s="72" t="e">
        <f>+VLOOKUP(G1085,Ref!$C$2:$D$10,2,FALSE)</f>
        <v>#N/A</v>
      </c>
      <c r="Q1085" s="72" t="str">
        <f>+IF(ISBLANK(C1085)," ",IF(AND(ISBLANK(M1085),K1085&lt;Ref!$D$1),"Validité expirée",IF(ISBLANK(M1085)," ","Ok")))</f>
        <v xml:space="preserve"> </v>
      </c>
    </row>
    <row r="1086" spans="16:17">
      <c r="P1086" s="72" t="e">
        <f>+VLOOKUP(G1086,Ref!$C$2:$D$10,2,FALSE)</f>
        <v>#N/A</v>
      </c>
      <c r="Q1086" s="72" t="str">
        <f>+IF(ISBLANK(C1086)," ",IF(AND(ISBLANK(M1086),K1086&lt;Ref!$D$1),"Validité expirée",IF(ISBLANK(M1086)," ","Ok")))</f>
        <v xml:space="preserve"> </v>
      </c>
    </row>
    <row r="1087" spans="16:17">
      <c r="P1087" s="72" t="e">
        <f>+VLOOKUP(G1087,Ref!$C$2:$D$10,2,FALSE)</f>
        <v>#N/A</v>
      </c>
      <c r="Q1087" s="72" t="str">
        <f>+IF(ISBLANK(C1087)," ",IF(AND(ISBLANK(M1087),K1087&lt;Ref!$D$1),"Validité expirée",IF(ISBLANK(M1087)," ","Ok")))</f>
        <v xml:space="preserve"> </v>
      </c>
    </row>
    <row r="1088" spans="16:17">
      <c r="P1088" s="72" t="e">
        <f>+VLOOKUP(G1088,Ref!$C$2:$D$10,2,FALSE)</f>
        <v>#N/A</v>
      </c>
      <c r="Q1088" s="72" t="str">
        <f>+IF(ISBLANK(C1088)," ",IF(AND(ISBLANK(M1088),K1088&lt;Ref!$D$1),"Validité expirée",IF(ISBLANK(M1088)," ","Ok")))</f>
        <v xml:space="preserve"> </v>
      </c>
    </row>
    <row r="1089" spans="16:17">
      <c r="P1089" s="72" t="e">
        <f>+VLOOKUP(G1089,Ref!$C$2:$D$10,2,FALSE)</f>
        <v>#N/A</v>
      </c>
      <c r="Q1089" s="72" t="str">
        <f>+IF(ISBLANK(C1089)," ",IF(AND(ISBLANK(M1089),K1089&lt;Ref!$D$1),"Validité expirée",IF(ISBLANK(M1089)," ","Ok")))</f>
        <v xml:space="preserve"> </v>
      </c>
    </row>
    <row r="1090" spans="16:17">
      <c r="P1090" s="72" t="e">
        <f>+VLOOKUP(G1090,Ref!$C$2:$D$10,2,FALSE)</f>
        <v>#N/A</v>
      </c>
      <c r="Q1090" s="72" t="str">
        <f>+IF(ISBLANK(C1090)," ",IF(AND(ISBLANK(M1090),K1090&lt;Ref!$D$1),"Validité expirée",IF(ISBLANK(M1090)," ","Ok")))</f>
        <v xml:space="preserve"> </v>
      </c>
    </row>
    <row r="1091" spans="16:17">
      <c r="P1091" s="72" t="e">
        <f>+VLOOKUP(G1091,Ref!$C$2:$D$10,2,FALSE)</f>
        <v>#N/A</v>
      </c>
      <c r="Q1091" s="72" t="str">
        <f>+IF(ISBLANK(C1091)," ",IF(AND(ISBLANK(M1091),K1091&lt;Ref!$D$1),"Validité expirée",IF(ISBLANK(M1091)," ","Ok")))</f>
        <v xml:space="preserve"> </v>
      </c>
    </row>
    <row r="1092" spans="16:17">
      <c r="P1092" s="72" t="e">
        <f>+VLOOKUP(G1092,Ref!$C$2:$D$10,2,FALSE)</f>
        <v>#N/A</v>
      </c>
      <c r="Q1092" s="72" t="str">
        <f>+IF(ISBLANK(C1092)," ",IF(AND(ISBLANK(M1092),K1092&lt;Ref!$D$1),"Validité expirée",IF(ISBLANK(M1092)," ","Ok")))</f>
        <v xml:space="preserve"> </v>
      </c>
    </row>
    <row r="1093" spans="16:17">
      <c r="P1093" s="72" t="e">
        <f>+VLOOKUP(G1093,Ref!$C$2:$D$10,2,FALSE)</f>
        <v>#N/A</v>
      </c>
      <c r="Q1093" s="72" t="str">
        <f>+IF(ISBLANK(C1093)," ",IF(AND(ISBLANK(M1093),K1093&lt;Ref!$D$1),"Validité expirée",IF(ISBLANK(M1093)," ","Ok")))</f>
        <v xml:space="preserve"> </v>
      </c>
    </row>
    <row r="1094" spans="16:17">
      <c r="P1094" s="72" t="e">
        <f>+VLOOKUP(G1094,Ref!$C$2:$D$10,2,FALSE)</f>
        <v>#N/A</v>
      </c>
      <c r="Q1094" s="72" t="str">
        <f>+IF(ISBLANK(C1094)," ",IF(AND(ISBLANK(M1094),K1094&lt;Ref!$D$1),"Validité expirée",IF(ISBLANK(M1094)," ","Ok")))</f>
        <v xml:space="preserve"> </v>
      </c>
    </row>
    <row r="1095" spans="16:17">
      <c r="P1095" s="72" t="e">
        <f>+VLOOKUP(G1095,Ref!$C$2:$D$10,2,FALSE)</f>
        <v>#N/A</v>
      </c>
      <c r="Q1095" s="72" t="str">
        <f>+IF(ISBLANK(C1095)," ",IF(AND(ISBLANK(M1095),K1095&lt;Ref!$D$1),"Validité expirée",IF(ISBLANK(M1095)," ","Ok")))</f>
        <v xml:space="preserve"> </v>
      </c>
    </row>
    <row r="1096" spans="16:17">
      <c r="P1096" s="72" t="e">
        <f>+VLOOKUP(G1096,Ref!$C$2:$D$10,2,FALSE)</f>
        <v>#N/A</v>
      </c>
      <c r="Q1096" s="72" t="str">
        <f>+IF(ISBLANK(C1096)," ",IF(AND(ISBLANK(M1096),K1096&lt;Ref!$D$1),"Validité expirée",IF(ISBLANK(M1096)," ","Ok")))</f>
        <v xml:space="preserve"> </v>
      </c>
    </row>
    <row r="1097" spans="16:17">
      <c r="P1097" s="72" t="e">
        <f>+VLOOKUP(G1097,Ref!$C$2:$D$10,2,FALSE)</f>
        <v>#N/A</v>
      </c>
      <c r="Q1097" s="72" t="str">
        <f>+IF(ISBLANK(C1097)," ",IF(AND(ISBLANK(M1097),K1097&lt;Ref!$D$1),"Validité expirée",IF(ISBLANK(M1097)," ","Ok")))</f>
        <v xml:space="preserve"> </v>
      </c>
    </row>
    <row r="1098" spans="16:17">
      <c r="P1098" s="72" t="e">
        <f>+VLOOKUP(G1098,Ref!$C$2:$D$10,2,FALSE)</f>
        <v>#N/A</v>
      </c>
      <c r="Q1098" s="72" t="str">
        <f>+IF(ISBLANK(C1098)," ",IF(AND(ISBLANK(M1098),K1098&lt;Ref!$D$1),"Validité expirée",IF(ISBLANK(M1098)," ","Ok")))</f>
        <v xml:space="preserve"> </v>
      </c>
    </row>
    <row r="1099" spans="16:17">
      <c r="P1099" s="72" t="e">
        <f>+VLOOKUP(G1099,Ref!$C$2:$D$10,2,FALSE)</f>
        <v>#N/A</v>
      </c>
      <c r="Q1099" s="72" t="str">
        <f>+IF(ISBLANK(C1099)," ",IF(AND(ISBLANK(M1099),K1099&lt;Ref!$D$1),"Validité expirée",IF(ISBLANK(M1099)," ","Ok")))</f>
        <v xml:space="preserve"> </v>
      </c>
    </row>
    <row r="1100" spans="16:17">
      <c r="P1100" s="72" t="e">
        <f>+VLOOKUP(G1100,Ref!$C$2:$D$10,2,FALSE)</f>
        <v>#N/A</v>
      </c>
      <c r="Q1100" s="72" t="str">
        <f>+IF(ISBLANK(C1100)," ",IF(AND(ISBLANK(M1100),K1100&lt;Ref!$D$1),"Validité expirée",IF(ISBLANK(M1100)," ","Ok")))</f>
        <v xml:space="preserve"> </v>
      </c>
    </row>
    <row r="1101" spans="16:17">
      <c r="P1101" s="72" t="e">
        <f>+VLOOKUP(G1101,Ref!$C$2:$D$10,2,FALSE)</f>
        <v>#N/A</v>
      </c>
      <c r="Q1101" s="72" t="str">
        <f>+IF(ISBLANK(C1101)," ",IF(AND(ISBLANK(M1101),K1101&lt;Ref!$D$1),"Validité expirée",IF(ISBLANK(M1101)," ","Ok")))</f>
        <v xml:space="preserve"> </v>
      </c>
    </row>
    <row r="1102" spans="16:17">
      <c r="P1102" s="72" t="e">
        <f>+VLOOKUP(G1102,Ref!$C$2:$D$10,2,FALSE)</f>
        <v>#N/A</v>
      </c>
      <c r="Q1102" s="72" t="str">
        <f>+IF(ISBLANK(C1102)," ",IF(AND(ISBLANK(M1102),K1102&lt;Ref!$D$1),"Validité expirée",IF(ISBLANK(M1102)," ","Ok")))</f>
        <v xml:space="preserve"> </v>
      </c>
    </row>
    <row r="1103" spans="16:17">
      <c r="P1103" s="72" t="e">
        <f>+VLOOKUP(G1103,Ref!$C$2:$D$10,2,FALSE)</f>
        <v>#N/A</v>
      </c>
      <c r="Q1103" s="72" t="str">
        <f>+IF(ISBLANK(C1103)," ",IF(AND(ISBLANK(M1103),K1103&lt;Ref!$D$1),"Validité expirée",IF(ISBLANK(M1103)," ","Ok")))</f>
        <v xml:space="preserve"> </v>
      </c>
    </row>
    <row r="1104" spans="16:17">
      <c r="P1104" s="72" t="e">
        <f>+VLOOKUP(G1104,Ref!$C$2:$D$10,2,FALSE)</f>
        <v>#N/A</v>
      </c>
      <c r="Q1104" s="72" t="str">
        <f>+IF(ISBLANK(C1104)," ",IF(AND(ISBLANK(M1104),K1104&lt;Ref!$D$1),"Validité expirée",IF(ISBLANK(M1104)," ","Ok")))</f>
        <v xml:space="preserve"> </v>
      </c>
    </row>
    <row r="1105" spans="16:17">
      <c r="P1105" s="72" t="e">
        <f>+VLOOKUP(G1105,Ref!$C$2:$D$10,2,FALSE)</f>
        <v>#N/A</v>
      </c>
      <c r="Q1105" s="72" t="str">
        <f>+IF(ISBLANK(C1105)," ",IF(AND(ISBLANK(M1105),K1105&lt;Ref!$D$1),"Validité expirée",IF(ISBLANK(M1105)," ","Ok")))</f>
        <v xml:space="preserve"> </v>
      </c>
    </row>
    <row r="1106" spans="16:17">
      <c r="P1106" s="72" t="e">
        <f>+VLOOKUP(G1106,Ref!$C$2:$D$10,2,FALSE)</f>
        <v>#N/A</v>
      </c>
      <c r="Q1106" s="72" t="str">
        <f>+IF(ISBLANK(C1106)," ",IF(AND(ISBLANK(M1106),K1106&lt;Ref!$D$1),"Validité expirée",IF(ISBLANK(M1106)," ","Ok")))</f>
        <v xml:space="preserve"> </v>
      </c>
    </row>
    <row r="1107" spans="16:17">
      <c r="P1107" s="72" t="e">
        <f>+VLOOKUP(G1107,Ref!$C$2:$D$10,2,FALSE)</f>
        <v>#N/A</v>
      </c>
      <c r="Q1107" s="72" t="str">
        <f>+IF(ISBLANK(C1107)," ",IF(AND(ISBLANK(M1107),K1107&lt;Ref!$D$1),"Validité expirée",IF(ISBLANK(M1107)," ","Ok")))</f>
        <v xml:space="preserve"> </v>
      </c>
    </row>
    <row r="1108" spans="16:17">
      <c r="P1108" s="72" t="e">
        <f>+VLOOKUP(G1108,Ref!$C$2:$D$10,2,FALSE)</f>
        <v>#N/A</v>
      </c>
      <c r="Q1108" s="72" t="str">
        <f>+IF(ISBLANK(C1108)," ",IF(AND(ISBLANK(M1108),K1108&lt;Ref!$D$1),"Validité expirée",IF(ISBLANK(M1108)," ","Ok")))</f>
        <v xml:space="preserve"> </v>
      </c>
    </row>
    <row r="1109" spans="16:17">
      <c r="P1109" s="72" t="e">
        <f>+VLOOKUP(G1109,Ref!$C$2:$D$10,2,FALSE)</f>
        <v>#N/A</v>
      </c>
      <c r="Q1109" s="72" t="str">
        <f>+IF(ISBLANK(C1109)," ",IF(AND(ISBLANK(M1109),K1109&lt;Ref!$D$1),"Validité expirée",IF(ISBLANK(M1109)," ","Ok")))</f>
        <v xml:space="preserve"> </v>
      </c>
    </row>
    <row r="1110" spans="16:17">
      <c r="P1110" s="72" t="e">
        <f>+VLOOKUP(G1110,Ref!$C$2:$D$10,2,FALSE)</f>
        <v>#N/A</v>
      </c>
      <c r="Q1110" s="72" t="str">
        <f>+IF(ISBLANK(C1110)," ",IF(AND(ISBLANK(M1110),K1110&lt;Ref!$D$1),"Validité expirée",IF(ISBLANK(M1110)," ","Ok")))</f>
        <v xml:space="preserve"> </v>
      </c>
    </row>
    <row r="1111" spans="16:17">
      <c r="P1111" s="72" t="e">
        <f>+VLOOKUP(G1111,Ref!$C$2:$D$10,2,FALSE)</f>
        <v>#N/A</v>
      </c>
      <c r="Q1111" s="72" t="str">
        <f>+IF(ISBLANK(C1111)," ",IF(AND(ISBLANK(M1111),K1111&lt;Ref!$D$1),"Validité expirée",IF(ISBLANK(M1111)," ","Ok")))</f>
        <v xml:space="preserve"> </v>
      </c>
    </row>
    <row r="1112" spans="16:17">
      <c r="P1112" s="72" t="e">
        <f>+VLOOKUP(G1112,Ref!$C$2:$D$10,2,FALSE)</f>
        <v>#N/A</v>
      </c>
      <c r="Q1112" s="72" t="str">
        <f>+IF(ISBLANK(C1112)," ",IF(AND(ISBLANK(M1112),K1112&lt;Ref!$D$1),"Validité expirée",IF(ISBLANK(M1112)," ","Ok")))</f>
        <v xml:space="preserve"> </v>
      </c>
    </row>
    <row r="1113" spans="16:17">
      <c r="P1113" s="72" t="e">
        <f>+VLOOKUP(G1113,Ref!$C$2:$D$10,2,FALSE)</f>
        <v>#N/A</v>
      </c>
      <c r="Q1113" s="72" t="str">
        <f>+IF(ISBLANK(C1113)," ",IF(AND(ISBLANK(M1113),K1113&lt;Ref!$D$1),"Validité expirée",IF(ISBLANK(M1113)," ","Ok")))</f>
        <v xml:space="preserve"> </v>
      </c>
    </row>
    <row r="1114" spans="16:17">
      <c r="P1114" s="72" t="e">
        <f>+VLOOKUP(G1114,Ref!$C$2:$D$10,2,FALSE)</f>
        <v>#N/A</v>
      </c>
      <c r="Q1114" s="72" t="str">
        <f>+IF(ISBLANK(C1114)," ",IF(AND(ISBLANK(M1114),K1114&lt;Ref!$D$1),"Validité expirée",IF(ISBLANK(M1114)," ","Ok")))</f>
        <v xml:space="preserve"> </v>
      </c>
    </row>
    <row r="1115" spans="16:17">
      <c r="P1115" s="72" t="e">
        <f>+VLOOKUP(G1115,Ref!$C$2:$D$10,2,FALSE)</f>
        <v>#N/A</v>
      </c>
      <c r="Q1115" s="72" t="str">
        <f>+IF(ISBLANK(C1115)," ",IF(AND(ISBLANK(M1115),K1115&lt;Ref!$D$1),"Validité expirée",IF(ISBLANK(M1115)," ","Ok")))</f>
        <v xml:space="preserve"> </v>
      </c>
    </row>
    <row r="1116" spans="16:17">
      <c r="P1116" s="72" t="e">
        <f>+VLOOKUP(G1116,Ref!$C$2:$D$10,2,FALSE)</f>
        <v>#N/A</v>
      </c>
      <c r="Q1116" s="72" t="str">
        <f>+IF(ISBLANK(C1116)," ",IF(AND(ISBLANK(M1116),K1116&lt;Ref!$D$1),"Validité expirée",IF(ISBLANK(M1116)," ","Ok")))</f>
        <v xml:space="preserve"> </v>
      </c>
    </row>
    <row r="1117" spans="16:17">
      <c r="P1117" s="72" t="e">
        <f>+VLOOKUP(G1117,Ref!$C$2:$D$10,2,FALSE)</f>
        <v>#N/A</v>
      </c>
      <c r="Q1117" s="72" t="str">
        <f>+IF(ISBLANK(C1117)," ",IF(AND(ISBLANK(M1117),K1117&lt;Ref!$D$1),"Validité expirée",IF(ISBLANK(M1117)," ","Ok")))</f>
        <v xml:space="preserve"> </v>
      </c>
    </row>
    <row r="1118" spans="16:17">
      <c r="P1118" s="72" t="e">
        <f>+VLOOKUP(G1118,Ref!$C$2:$D$10,2,FALSE)</f>
        <v>#N/A</v>
      </c>
      <c r="Q1118" s="72" t="str">
        <f>+IF(ISBLANK(C1118)," ",IF(AND(ISBLANK(M1118),K1118&lt;Ref!$D$1),"Validité expirée",IF(ISBLANK(M1118)," ","Ok")))</f>
        <v xml:space="preserve"> </v>
      </c>
    </row>
    <row r="1119" spans="16:17">
      <c r="P1119" s="72" t="e">
        <f>+VLOOKUP(G1119,Ref!$C$2:$D$10,2,FALSE)</f>
        <v>#N/A</v>
      </c>
      <c r="Q1119" s="72" t="str">
        <f>+IF(ISBLANK(C1119)," ",IF(AND(ISBLANK(M1119),K1119&lt;Ref!$D$1),"Validité expirée",IF(ISBLANK(M1119)," ","Ok")))</f>
        <v xml:space="preserve"> </v>
      </c>
    </row>
    <row r="1120" spans="16:17">
      <c r="P1120" s="72" t="e">
        <f>+VLOOKUP(G1120,Ref!$C$2:$D$10,2,FALSE)</f>
        <v>#N/A</v>
      </c>
      <c r="Q1120" s="72" t="str">
        <f>+IF(ISBLANK(C1120)," ",IF(AND(ISBLANK(M1120),K1120&lt;Ref!$D$1),"Validité expirée",IF(ISBLANK(M1120)," ","Ok")))</f>
        <v xml:space="preserve"> </v>
      </c>
    </row>
    <row r="1121" spans="16:17">
      <c r="P1121" s="72" t="e">
        <f>+VLOOKUP(G1121,Ref!$C$2:$D$10,2,FALSE)</f>
        <v>#N/A</v>
      </c>
      <c r="Q1121" s="72" t="str">
        <f>+IF(ISBLANK(C1121)," ",IF(AND(ISBLANK(M1121),K1121&lt;Ref!$D$1),"Validité expirée",IF(ISBLANK(M1121)," ","Ok")))</f>
        <v xml:space="preserve"> </v>
      </c>
    </row>
    <row r="1122" spans="16:17">
      <c r="P1122" s="72" t="e">
        <f>+VLOOKUP(G1122,Ref!$C$2:$D$10,2,FALSE)</f>
        <v>#N/A</v>
      </c>
      <c r="Q1122" s="72" t="str">
        <f>+IF(ISBLANK(C1122)," ",IF(AND(ISBLANK(M1122),K1122&lt;Ref!$D$1),"Validité expirée",IF(ISBLANK(M1122)," ","Ok")))</f>
        <v xml:space="preserve"> </v>
      </c>
    </row>
    <row r="1123" spans="16:17">
      <c r="P1123" s="72" t="e">
        <f>+VLOOKUP(G1123,Ref!$C$2:$D$10,2,FALSE)</f>
        <v>#N/A</v>
      </c>
      <c r="Q1123" s="72" t="str">
        <f>+IF(ISBLANK(C1123)," ",IF(AND(ISBLANK(M1123),K1123&lt;Ref!$D$1),"Validité expirée",IF(ISBLANK(M1123)," ","Ok")))</f>
        <v xml:space="preserve"> </v>
      </c>
    </row>
    <row r="1124" spans="16:17">
      <c r="P1124" s="72" t="e">
        <f>+VLOOKUP(G1124,Ref!$C$2:$D$10,2,FALSE)</f>
        <v>#N/A</v>
      </c>
      <c r="Q1124" s="72" t="str">
        <f>+IF(ISBLANK(C1124)," ",IF(AND(ISBLANK(M1124),K1124&lt;Ref!$D$1),"Validité expirée",IF(ISBLANK(M1124)," ","Ok")))</f>
        <v xml:space="preserve"> </v>
      </c>
    </row>
    <row r="1125" spans="16:17">
      <c r="P1125" s="72" t="e">
        <f>+VLOOKUP(G1125,Ref!$C$2:$D$10,2,FALSE)</f>
        <v>#N/A</v>
      </c>
      <c r="Q1125" s="72" t="str">
        <f>+IF(ISBLANK(C1125)," ",IF(AND(ISBLANK(M1125),K1125&lt;Ref!$D$1),"Validité expirée",IF(ISBLANK(M1125)," ","Ok")))</f>
        <v xml:space="preserve"> </v>
      </c>
    </row>
    <row r="1126" spans="16:17">
      <c r="P1126" s="72" t="e">
        <f>+VLOOKUP(G1126,Ref!$C$2:$D$10,2,FALSE)</f>
        <v>#N/A</v>
      </c>
      <c r="Q1126" s="72" t="str">
        <f>+IF(ISBLANK(C1126)," ",IF(AND(ISBLANK(M1126),K1126&lt;Ref!$D$1),"Validité expirée",IF(ISBLANK(M1126)," ","Ok")))</f>
        <v xml:space="preserve"> </v>
      </c>
    </row>
    <row r="1127" spans="16:17">
      <c r="P1127" s="72" t="e">
        <f>+VLOOKUP(G1127,Ref!$C$2:$D$10,2,FALSE)</f>
        <v>#N/A</v>
      </c>
      <c r="Q1127" s="72" t="str">
        <f>+IF(ISBLANK(C1127)," ",IF(AND(ISBLANK(M1127),K1127&lt;Ref!$D$1),"Validité expirée",IF(ISBLANK(M1127)," ","Ok")))</f>
        <v xml:space="preserve"> </v>
      </c>
    </row>
    <row r="1128" spans="16:17">
      <c r="P1128" s="72" t="e">
        <f>+VLOOKUP(G1128,Ref!$C$2:$D$10,2,FALSE)</f>
        <v>#N/A</v>
      </c>
      <c r="Q1128" s="72" t="str">
        <f>+IF(ISBLANK(C1128)," ",IF(AND(ISBLANK(M1128),K1128&lt;Ref!$D$1),"Validité expirée",IF(ISBLANK(M1128)," ","Ok")))</f>
        <v xml:space="preserve"> </v>
      </c>
    </row>
    <row r="1129" spans="16:17">
      <c r="P1129" s="72" t="e">
        <f>+VLOOKUP(G1129,Ref!$C$2:$D$10,2,FALSE)</f>
        <v>#N/A</v>
      </c>
      <c r="Q1129" s="72" t="str">
        <f>+IF(ISBLANK(C1129)," ",IF(AND(ISBLANK(M1129),K1129&lt;Ref!$D$1),"Validité expirée",IF(ISBLANK(M1129)," ","Ok")))</f>
        <v xml:space="preserve"> </v>
      </c>
    </row>
    <row r="1130" spans="16:17">
      <c r="P1130" s="72" t="e">
        <f>+VLOOKUP(G1130,Ref!$C$2:$D$10,2,FALSE)</f>
        <v>#N/A</v>
      </c>
      <c r="Q1130" s="72" t="str">
        <f>+IF(ISBLANK(C1130)," ",IF(AND(ISBLANK(M1130),K1130&lt;Ref!$D$1),"Validité expirée",IF(ISBLANK(M1130)," ","Ok")))</f>
        <v xml:space="preserve"> </v>
      </c>
    </row>
    <row r="1131" spans="16:17">
      <c r="P1131" s="72" t="e">
        <f>+VLOOKUP(G1131,Ref!$C$2:$D$10,2,FALSE)</f>
        <v>#N/A</v>
      </c>
      <c r="Q1131" s="72" t="str">
        <f>+IF(ISBLANK(C1131)," ",IF(AND(ISBLANK(M1131),K1131&lt;Ref!$D$1),"Validité expirée",IF(ISBLANK(M1131)," ","Ok")))</f>
        <v xml:space="preserve"> </v>
      </c>
    </row>
    <row r="1132" spans="16:17">
      <c r="P1132" s="72" t="e">
        <f>+VLOOKUP(G1132,Ref!$C$2:$D$10,2,FALSE)</f>
        <v>#N/A</v>
      </c>
      <c r="Q1132" s="72" t="str">
        <f>+IF(ISBLANK(C1132)," ",IF(AND(ISBLANK(M1132),K1132&lt;Ref!$D$1),"Validité expirée",IF(ISBLANK(M1132)," ","Ok")))</f>
        <v xml:space="preserve"> </v>
      </c>
    </row>
    <row r="1133" spans="16:17">
      <c r="P1133" s="72" t="e">
        <f>+VLOOKUP(G1133,Ref!$C$2:$D$10,2,FALSE)</f>
        <v>#N/A</v>
      </c>
      <c r="Q1133" s="72" t="str">
        <f>+IF(ISBLANK(C1133)," ",IF(AND(ISBLANK(M1133),K1133&lt;Ref!$D$1),"Validité expirée",IF(ISBLANK(M1133)," ","Ok")))</f>
        <v xml:space="preserve"> </v>
      </c>
    </row>
    <row r="1134" spans="16:17">
      <c r="P1134" s="72" t="e">
        <f>+VLOOKUP(G1134,Ref!$C$2:$D$10,2,FALSE)</f>
        <v>#N/A</v>
      </c>
      <c r="Q1134" s="72" t="str">
        <f>+IF(ISBLANK(C1134)," ",IF(AND(ISBLANK(M1134),K1134&lt;Ref!$D$1),"Validité expirée",IF(ISBLANK(M1134)," ","Ok")))</f>
        <v xml:space="preserve"> </v>
      </c>
    </row>
    <row r="1135" spans="16:17">
      <c r="P1135" s="72" t="e">
        <f>+VLOOKUP(G1135,Ref!$C$2:$D$10,2,FALSE)</f>
        <v>#N/A</v>
      </c>
      <c r="Q1135" s="72" t="str">
        <f>+IF(ISBLANK(C1135)," ",IF(AND(ISBLANK(M1135),K1135&lt;Ref!$D$1),"Validité expirée",IF(ISBLANK(M1135)," ","Ok")))</f>
        <v xml:space="preserve"> </v>
      </c>
    </row>
    <row r="1136" spans="16:17">
      <c r="P1136" s="72" t="e">
        <f>+VLOOKUP(G1136,Ref!$C$2:$D$10,2,FALSE)</f>
        <v>#N/A</v>
      </c>
      <c r="Q1136" s="72" t="str">
        <f>+IF(ISBLANK(C1136)," ",IF(AND(ISBLANK(M1136),K1136&lt;Ref!$D$1),"Validité expirée",IF(ISBLANK(M1136)," ","Ok")))</f>
        <v xml:space="preserve"> </v>
      </c>
    </row>
    <row r="1137" spans="16:17">
      <c r="P1137" s="72" t="e">
        <f>+VLOOKUP(G1137,Ref!$C$2:$D$10,2,FALSE)</f>
        <v>#N/A</v>
      </c>
      <c r="Q1137" s="72" t="str">
        <f>+IF(ISBLANK(C1137)," ",IF(AND(ISBLANK(M1137),K1137&lt;Ref!$D$1),"Validité expirée",IF(ISBLANK(M1137)," ","Ok")))</f>
        <v xml:space="preserve"> </v>
      </c>
    </row>
    <row r="1138" spans="16:17">
      <c r="P1138" s="72" t="e">
        <f>+VLOOKUP(G1138,Ref!$C$2:$D$10,2,FALSE)</f>
        <v>#N/A</v>
      </c>
      <c r="Q1138" s="72" t="str">
        <f>+IF(ISBLANK(C1138)," ",IF(AND(ISBLANK(M1138),K1138&lt;Ref!$D$1),"Validité expirée",IF(ISBLANK(M1138)," ","Ok")))</f>
        <v xml:space="preserve"> </v>
      </c>
    </row>
    <row r="1139" spans="16:17">
      <c r="P1139" s="72" t="e">
        <f>+VLOOKUP(G1139,Ref!$C$2:$D$10,2,FALSE)</f>
        <v>#N/A</v>
      </c>
      <c r="Q1139" s="72" t="str">
        <f>+IF(ISBLANK(C1139)," ",IF(AND(ISBLANK(M1139),K1139&lt;Ref!$D$1),"Validité expirée",IF(ISBLANK(M1139)," ","Ok")))</f>
        <v xml:space="preserve"> </v>
      </c>
    </row>
    <row r="1140" spans="16:17">
      <c r="P1140" s="72" t="e">
        <f>+VLOOKUP(G1140,Ref!$C$2:$D$10,2,FALSE)</f>
        <v>#N/A</v>
      </c>
      <c r="Q1140" s="72" t="str">
        <f>+IF(ISBLANK(C1140)," ",IF(AND(ISBLANK(M1140),K1140&lt;Ref!$D$1),"Validité expirée",IF(ISBLANK(M1140)," ","Ok")))</f>
        <v xml:space="preserve"> </v>
      </c>
    </row>
    <row r="1141" spans="16:17">
      <c r="P1141" s="72" t="e">
        <f>+VLOOKUP(G1141,Ref!$C$2:$D$10,2,FALSE)</f>
        <v>#N/A</v>
      </c>
      <c r="Q1141" s="72" t="str">
        <f>+IF(ISBLANK(C1141)," ",IF(AND(ISBLANK(M1141),K1141&lt;Ref!$D$1),"Validité expirée",IF(ISBLANK(M1141)," ","Ok")))</f>
        <v xml:space="preserve"> </v>
      </c>
    </row>
    <row r="1142" spans="16:17">
      <c r="P1142" s="72" t="e">
        <f>+VLOOKUP(G1142,Ref!$C$2:$D$10,2,FALSE)</f>
        <v>#N/A</v>
      </c>
      <c r="Q1142" s="72" t="str">
        <f>+IF(ISBLANK(C1142)," ",IF(AND(ISBLANK(M1142),K1142&lt;Ref!$D$1),"Validité expirée",IF(ISBLANK(M1142)," ","Ok")))</f>
        <v xml:space="preserve"> </v>
      </c>
    </row>
    <row r="1143" spans="16:17">
      <c r="P1143" s="72" t="e">
        <f>+VLOOKUP(G1143,Ref!$C$2:$D$10,2,FALSE)</f>
        <v>#N/A</v>
      </c>
      <c r="Q1143" s="72" t="str">
        <f>+IF(ISBLANK(C1143)," ",IF(AND(ISBLANK(M1143),K1143&lt;Ref!$D$1),"Validité expirée",IF(ISBLANK(M1143)," ","Ok")))</f>
        <v xml:space="preserve"> </v>
      </c>
    </row>
    <row r="1144" spans="16:17">
      <c r="P1144" s="72" t="e">
        <f>+VLOOKUP(G1144,Ref!$C$2:$D$10,2,FALSE)</f>
        <v>#N/A</v>
      </c>
      <c r="Q1144" s="72" t="str">
        <f>+IF(ISBLANK(C1144)," ",IF(AND(ISBLANK(M1144),K1144&lt;Ref!$D$1),"Validité expirée",IF(ISBLANK(M1144)," ","Ok")))</f>
        <v xml:space="preserve"> </v>
      </c>
    </row>
    <row r="1145" spans="16:17">
      <c r="P1145" s="72" t="e">
        <f>+VLOOKUP(G1145,Ref!$C$2:$D$10,2,FALSE)</f>
        <v>#N/A</v>
      </c>
      <c r="Q1145" s="72" t="str">
        <f>+IF(ISBLANK(C1145)," ",IF(AND(ISBLANK(M1145),K1145&lt;Ref!$D$1),"Validité expirée",IF(ISBLANK(M1145)," ","Ok")))</f>
        <v xml:space="preserve"> </v>
      </c>
    </row>
    <row r="1146" spans="16:17">
      <c r="P1146" s="72" t="e">
        <f>+VLOOKUP(G1146,Ref!$C$2:$D$10,2,FALSE)</f>
        <v>#N/A</v>
      </c>
      <c r="Q1146" s="72" t="str">
        <f>+IF(ISBLANK(C1146)," ",IF(AND(ISBLANK(M1146),K1146&lt;Ref!$D$1),"Validité expirée",IF(ISBLANK(M1146)," ","Ok")))</f>
        <v xml:space="preserve"> </v>
      </c>
    </row>
    <row r="1147" spans="16:17">
      <c r="P1147" s="72" t="e">
        <f>+VLOOKUP(G1147,Ref!$C$2:$D$10,2,FALSE)</f>
        <v>#N/A</v>
      </c>
      <c r="Q1147" s="72" t="str">
        <f>+IF(ISBLANK(C1147)," ",IF(AND(ISBLANK(M1147),K1147&lt;Ref!$D$1),"Validité expirée",IF(ISBLANK(M1147)," ","Ok")))</f>
        <v xml:space="preserve"> </v>
      </c>
    </row>
    <row r="1148" spans="16:17">
      <c r="P1148" s="72" t="e">
        <f>+VLOOKUP(G1148,Ref!$C$2:$D$10,2,FALSE)</f>
        <v>#N/A</v>
      </c>
      <c r="Q1148" s="72" t="str">
        <f>+IF(ISBLANK(C1148)," ",IF(AND(ISBLANK(M1148),K1148&lt;Ref!$D$1),"Validité expirée",IF(ISBLANK(M1148)," ","Ok")))</f>
        <v xml:space="preserve"> </v>
      </c>
    </row>
    <row r="1149" spans="16:17">
      <c r="P1149" s="72" t="e">
        <f>+VLOOKUP(G1149,Ref!$C$2:$D$10,2,FALSE)</f>
        <v>#N/A</v>
      </c>
      <c r="Q1149" s="72" t="str">
        <f>+IF(ISBLANK(C1149)," ",IF(AND(ISBLANK(M1149),K1149&lt;Ref!$D$1),"Validité expirée",IF(ISBLANK(M1149)," ","Ok")))</f>
        <v xml:space="preserve"> </v>
      </c>
    </row>
    <row r="1150" spans="16:17">
      <c r="P1150" s="72" t="e">
        <f>+VLOOKUP(G1150,Ref!$C$2:$D$10,2,FALSE)</f>
        <v>#N/A</v>
      </c>
      <c r="Q1150" s="72" t="str">
        <f>+IF(ISBLANK(C1150)," ",IF(AND(ISBLANK(M1150),K1150&lt;Ref!$D$1),"Validité expirée",IF(ISBLANK(M1150)," ","Ok")))</f>
        <v xml:space="preserve"> </v>
      </c>
    </row>
    <row r="1151" spans="16:17">
      <c r="P1151" s="72" t="e">
        <f>+VLOOKUP(G1151,Ref!$C$2:$D$10,2,FALSE)</f>
        <v>#N/A</v>
      </c>
      <c r="Q1151" s="72" t="str">
        <f>+IF(ISBLANK(C1151)," ",IF(AND(ISBLANK(M1151),K1151&lt;Ref!$D$1),"Validité expirée",IF(ISBLANK(M1151)," ","Ok")))</f>
        <v xml:space="preserve"> </v>
      </c>
    </row>
    <row r="1152" spans="16:17">
      <c r="P1152" s="72" t="e">
        <f>+VLOOKUP(G1152,Ref!$C$2:$D$10,2,FALSE)</f>
        <v>#N/A</v>
      </c>
      <c r="Q1152" s="72" t="str">
        <f>+IF(ISBLANK(C1152)," ",IF(AND(ISBLANK(M1152),K1152&lt;Ref!$D$1),"Validité expirée",IF(ISBLANK(M1152)," ","Ok")))</f>
        <v xml:space="preserve"> </v>
      </c>
    </row>
    <row r="1153" spans="16:17">
      <c r="P1153" s="72" t="e">
        <f>+VLOOKUP(G1153,Ref!$C$2:$D$10,2,FALSE)</f>
        <v>#N/A</v>
      </c>
      <c r="Q1153" s="72" t="str">
        <f>+IF(ISBLANK(C1153)," ",IF(AND(ISBLANK(M1153),K1153&lt;Ref!$D$1),"Validité expirée",IF(ISBLANK(M1153)," ","Ok")))</f>
        <v xml:space="preserve"> </v>
      </c>
    </row>
    <row r="1154" spans="16:17">
      <c r="P1154" s="72" t="e">
        <f>+VLOOKUP(G1154,Ref!$C$2:$D$10,2,FALSE)</f>
        <v>#N/A</v>
      </c>
      <c r="Q1154" s="72" t="str">
        <f>+IF(ISBLANK(C1154)," ",IF(AND(ISBLANK(M1154),K1154&lt;Ref!$D$1),"Validité expirée",IF(ISBLANK(M1154)," ","Ok")))</f>
        <v xml:space="preserve"> </v>
      </c>
    </row>
    <row r="1155" spans="16:17">
      <c r="P1155" s="72" t="e">
        <f>+VLOOKUP(G1155,Ref!$C$2:$D$10,2,FALSE)</f>
        <v>#N/A</v>
      </c>
      <c r="Q1155" s="72" t="str">
        <f>+IF(ISBLANK(C1155)," ",IF(AND(ISBLANK(M1155),K1155&lt;Ref!$D$1),"Validité expirée",IF(ISBLANK(M1155)," ","Ok")))</f>
        <v xml:space="preserve"> </v>
      </c>
    </row>
    <row r="1156" spans="16:17">
      <c r="P1156" s="72" t="e">
        <f>+VLOOKUP(G1156,Ref!$C$2:$D$10,2,FALSE)</f>
        <v>#N/A</v>
      </c>
      <c r="Q1156" s="72" t="str">
        <f>+IF(ISBLANK(C1156)," ",IF(AND(ISBLANK(M1156),K1156&lt;Ref!$D$1),"Validité expirée",IF(ISBLANK(M1156)," ","Ok")))</f>
        <v xml:space="preserve"> </v>
      </c>
    </row>
    <row r="1157" spans="16:17">
      <c r="P1157" s="72" t="e">
        <f>+VLOOKUP(G1157,Ref!$C$2:$D$10,2,FALSE)</f>
        <v>#N/A</v>
      </c>
      <c r="Q1157" s="72" t="str">
        <f>+IF(ISBLANK(C1157)," ",IF(AND(ISBLANK(M1157),K1157&lt;Ref!$D$1),"Validité expirée",IF(ISBLANK(M1157)," ","Ok")))</f>
        <v xml:space="preserve"> </v>
      </c>
    </row>
    <row r="1158" spans="16:17">
      <c r="P1158" s="72" t="e">
        <f>+VLOOKUP(G1158,Ref!$C$2:$D$10,2,FALSE)</f>
        <v>#N/A</v>
      </c>
      <c r="Q1158" s="72" t="str">
        <f>+IF(ISBLANK(C1158)," ",IF(AND(ISBLANK(M1158),K1158&lt;Ref!$D$1),"Validité expirée",IF(ISBLANK(M1158)," ","Ok")))</f>
        <v xml:space="preserve"> </v>
      </c>
    </row>
    <row r="1159" spans="16:17">
      <c r="P1159" s="72" t="e">
        <f>+VLOOKUP(G1159,Ref!$C$2:$D$10,2,FALSE)</f>
        <v>#N/A</v>
      </c>
      <c r="Q1159" s="72" t="str">
        <f>+IF(ISBLANK(C1159)," ",IF(AND(ISBLANK(M1159),K1159&lt;Ref!$D$1),"Validité expirée",IF(ISBLANK(M1159)," ","Ok")))</f>
        <v xml:space="preserve"> </v>
      </c>
    </row>
    <row r="1160" spans="16:17">
      <c r="P1160" s="72" t="e">
        <f>+VLOOKUP(G1160,Ref!$C$2:$D$10,2,FALSE)</f>
        <v>#N/A</v>
      </c>
      <c r="Q1160" s="72" t="str">
        <f>+IF(ISBLANK(C1160)," ",IF(AND(ISBLANK(M1160),K1160&lt;Ref!$D$1),"Validité expirée",IF(ISBLANK(M1160)," ","Ok")))</f>
        <v xml:space="preserve"> </v>
      </c>
    </row>
    <row r="1161" spans="16:17">
      <c r="P1161" s="72" t="e">
        <f>+VLOOKUP(G1161,Ref!$C$2:$D$10,2,FALSE)</f>
        <v>#N/A</v>
      </c>
      <c r="Q1161" s="72" t="str">
        <f>+IF(ISBLANK(C1161)," ",IF(AND(ISBLANK(M1161),K1161&lt;Ref!$D$1),"Validité expirée",IF(ISBLANK(M1161)," ","Ok")))</f>
        <v xml:space="preserve"> </v>
      </c>
    </row>
    <row r="1162" spans="16:17">
      <c r="P1162" s="72" t="e">
        <f>+VLOOKUP(G1162,Ref!$C$2:$D$10,2,FALSE)</f>
        <v>#N/A</v>
      </c>
      <c r="Q1162" s="72" t="str">
        <f>+IF(ISBLANK(C1162)," ",IF(AND(ISBLANK(M1162),K1162&lt;Ref!$D$1),"Validité expirée",IF(ISBLANK(M1162)," ","Ok")))</f>
        <v xml:space="preserve"> </v>
      </c>
    </row>
    <row r="1163" spans="16:17">
      <c r="P1163" s="72" t="e">
        <f>+VLOOKUP(G1163,Ref!$C$2:$D$10,2,FALSE)</f>
        <v>#N/A</v>
      </c>
      <c r="Q1163" s="72" t="str">
        <f>+IF(ISBLANK(C1163)," ",IF(AND(ISBLANK(M1163),K1163&lt;Ref!$D$1),"Validité expirée",IF(ISBLANK(M1163)," ","Ok")))</f>
        <v xml:space="preserve"> </v>
      </c>
    </row>
    <row r="1164" spans="16:17">
      <c r="P1164" s="72" t="e">
        <f>+VLOOKUP(G1164,Ref!$C$2:$D$10,2,FALSE)</f>
        <v>#N/A</v>
      </c>
      <c r="Q1164" s="72" t="str">
        <f>+IF(ISBLANK(C1164)," ",IF(AND(ISBLANK(M1164),K1164&lt;Ref!$D$1),"Validité expirée",IF(ISBLANK(M1164)," ","Ok")))</f>
        <v xml:space="preserve"> </v>
      </c>
    </row>
    <row r="1165" spans="16:17">
      <c r="P1165" s="72" t="e">
        <f>+VLOOKUP(G1165,Ref!$C$2:$D$10,2,FALSE)</f>
        <v>#N/A</v>
      </c>
      <c r="Q1165" s="72" t="str">
        <f>+IF(ISBLANK(C1165)," ",IF(AND(ISBLANK(M1165),K1165&lt;Ref!$D$1),"Validité expirée",IF(ISBLANK(M1165)," ","Ok")))</f>
        <v xml:space="preserve"> </v>
      </c>
    </row>
    <row r="1166" spans="16:17">
      <c r="P1166" s="72" t="e">
        <f>+VLOOKUP(G1166,Ref!$C$2:$D$10,2,FALSE)</f>
        <v>#N/A</v>
      </c>
      <c r="Q1166" s="72" t="str">
        <f>+IF(ISBLANK(C1166)," ",IF(AND(ISBLANK(M1166),K1166&lt;Ref!$D$1),"Validité expirée",IF(ISBLANK(M1166)," ","Ok")))</f>
        <v xml:space="preserve"> </v>
      </c>
    </row>
    <row r="1167" spans="16:17">
      <c r="P1167" s="72" t="e">
        <f>+VLOOKUP(G1167,Ref!$C$2:$D$10,2,FALSE)</f>
        <v>#N/A</v>
      </c>
      <c r="Q1167" s="72" t="str">
        <f>+IF(ISBLANK(C1167)," ",IF(AND(ISBLANK(M1167),K1167&lt;Ref!$D$1),"Validité expirée",IF(ISBLANK(M1167)," ","Ok")))</f>
        <v xml:space="preserve"> </v>
      </c>
    </row>
    <row r="1168" spans="16:17">
      <c r="P1168" s="72" t="e">
        <f>+VLOOKUP(G1168,Ref!$C$2:$D$10,2,FALSE)</f>
        <v>#N/A</v>
      </c>
      <c r="Q1168" s="72" t="str">
        <f>+IF(ISBLANK(C1168)," ",IF(AND(ISBLANK(M1168),K1168&lt;Ref!$D$1),"Validité expirée",IF(ISBLANK(M1168)," ","Ok")))</f>
        <v xml:space="preserve"> </v>
      </c>
    </row>
    <row r="1169" spans="16:17">
      <c r="P1169" s="72" t="e">
        <f>+VLOOKUP(G1169,Ref!$C$2:$D$10,2,FALSE)</f>
        <v>#N/A</v>
      </c>
      <c r="Q1169" s="72" t="str">
        <f>+IF(ISBLANK(C1169)," ",IF(AND(ISBLANK(M1169),K1169&lt;Ref!$D$1),"Validité expirée",IF(ISBLANK(M1169)," ","Ok")))</f>
        <v xml:space="preserve"> </v>
      </c>
    </row>
    <row r="1170" spans="16:17">
      <c r="P1170" s="72" t="e">
        <f>+VLOOKUP(G1170,Ref!$C$2:$D$10,2,FALSE)</f>
        <v>#N/A</v>
      </c>
      <c r="Q1170" s="72" t="str">
        <f>+IF(ISBLANK(C1170)," ",IF(AND(ISBLANK(M1170),K1170&lt;Ref!$D$1),"Validité expirée",IF(ISBLANK(M1170)," ","Ok")))</f>
        <v xml:space="preserve"> </v>
      </c>
    </row>
    <row r="1171" spans="16:17">
      <c r="P1171" s="72" t="e">
        <f>+VLOOKUP(G1171,Ref!$C$2:$D$10,2,FALSE)</f>
        <v>#N/A</v>
      </c>
      <c r="Q1171" s="72" t="str">
        <f>+IF(ISBLANK(C1171)," ",IF(AND(ISBLANK(M1171),K1171&lt;Ref!$D$1),"Validité expirée",IF(ISBLANK(M1171)," ","Ok")))</f>
        <v xml:space="preserve"> </v>
      </c>
    </row>
    <row r="1172" spans="16:17">
      <c r="P1172" s="72" t="e">
        <f>+VLOOKUP(G1172,Ref!$C$2:$D$10,2,FALSE)</f>
        <v>#N/A</v>
      </c>
      <c r="Q1172" s="72" t="str">
        <f>+IF(ISBLANK(C1172)," ",IF(AND(ISBLANK(M1172),K1172&lt;Ref!$D$1),"Validité expirée",IF(ISBLANK(M1172)," ","Ok")))</f>
        <v xml:space="preserve"> </v>
      </c>
    </row>
    <row r="1173" spans="16:17">
      <c r="P1173" s="72" t="e">
        <f>+VLOOKUP(G1173,Ref!$C$2:$D$10,2,FALSE)</f>
        <v>#N/A</v>
      </c>
      <c r="Q1173" s="72" t="str">
        <f>+IF(ISBLANK(C1173)," ",IF(AND(ISBLANK(M1173),K1173&lt;Ref!$D$1),"Validité expirée",IF(ISBLANK(M1173)," ","Ok")))</f>
        <v xml:space="preserve"> </v>
      </c>
    </row>
    <row r="1174" spans="16:17">
      <c r="P1174" s="72" t="e">
        <f>+VLOOKUP(G1174,Ref!$C$2:$D$10,2,FALSE)</f>
        <v>#N/A</v>
      </c>
      <c r="Q1174" s="72" t="str">
        <f>+IF(ISBLANK(C1174)," ",IF(AND(ISBLANK(M1174),K1174&lt;Ref!$D$1),"Validité expirée",IF(ISBLANK(M1174)," ","Ok")))</f>
        <v xml:space="preserve"> </v>
      </c>
    </row>
    <row r="1175" spans="16:17">
      <c r="P1175" s="72" t="e">
        <f>+VLOOKUP(G1175,Ref!$C$2:$D$10,2,FALSE)</f>
        <v>#N/A</v>
      </c>
      <c r="Q1175" s="72" t="str">
        <f>+IF(ISBLANK(C1175)," ",IF(AND(ISBLANK(M1175),K1175&lt;Ref!$D$1),"Validité expirée",IF(ISBLANK(M1175)," ","Ok")))</f>
        <v xml:space="preserve"> </v>
      </c>
    </row>
    <row r="1176" spans="16:17">
      <c r="P1176" s="72" t="e">
        <f>+VLOOKUP(G1176,Ref!$C$2:$D$10,2,FALSE)</f>
        <v>#N/A</v>
      </c>
      <c r="Q1176" s="72" t="str">
        <f>+IF(ISBLANK(C1176)," ",IF(AND(ISBLANK(M1176),K1176&lt;Ref!$D$1),"Validité expirée",IF(ISBLANK(M1176)," ","Ok")))</f>
        <v xml:space="preserve"> </v>
      </c>
    </row>
    <row r="1177" spans="16:17">
      <c r="P1177" s="72" t="e">
        <f>+VLOOKUP(G1177,Ref!$C$2:$D$10,2,FALSE)</f>
        <v>#N/A</v>
      </c>
      <c r="Q1177" s="72" t="str">
        <f>+IF(ISBLANK(C1177)," ",IF(AND(ISBLANK(M1177),K1177&lt;Ref!$D$1),"Validité expirée",IF(ISBLANK(M1177)," ","Ok")))</f>
        <v xml:space="preserve"> </v>
      </c>
    </row>
    <row r="1178" spans="16:17">
      <c r="P1178" s="72" t="e">
        <f>+VLOOKUP(G1178,Ref!$C$2:$D$10,2,FALSE)</f>
        <v>#N/A</v>
      </c>
      <c r="Q1178" s="72" t="str">
        <f>+IF(ISBLANK(C1178)," ",IF(AND(ISBLANK(M1178),K1178&lt;Ref!$D$1),"Validité expirée",IF(ISBLANK(M1178)," ","Ok")))</f>
        <v xml:space="preserve"> </v>
      </c>
    </row>
    <row r="1179" spans="16:17">
      <c r="P1179" s="72" t="e">
        <f>+VLOOKUP(G1179,Ref!$C$2:$D$10,2,FALSE)</f>
        <v>#N/A</v>
      </c>
      <c r="Q1179" s="72" t="str">
        <f>+IF(ISBLANK(C1179)," ",IF(AND(ISBLANK(M1179),K1179&lt;Ref!$D$1),"Validité expirée",IF(ISBLANK(M1179)," ","Ok")))</f>
        <v xml:space="preserve"> </v>
      </c>
    </row>
    <row r="1180" spans="16:17">
      <c r="P1180" s="72" t="e">
        <f>+VLOOKUP(G1180,Ref!$C$2:$D$10,2,FALSE)</f>
        <v>#N/A</v>
      </c>
      <c r="Q1180" s="72" t="str">
        <f>+IF(ISBLANK(C1180)," ",IF(AND(ISBLANK(M1180),K1180&lt;Ref!$D$1),"Validité expirée",IF(ISBLANK(M1180)," ","Ok")))</f>
        <v xml:space="preserve"> </v>
      </c>
    </row>
    <row r="1181" spans="16:17">
      <c r="P1181" s="72" t="e">
        <f>+VLOOKUP(G1181,Ref!$C$2:$D$10,2,FALSE)</f>
        <v>#N/A</v>
      </c>
      <c r="Q1181" s="72" t="str">
        <f>+IF(ISBLANK(C1181)," ",IF(AND(ISBLANK(M1181),K1181&lt;Ref!$D$1),"Validité expirée",IF(ISBLANK(M1181)," ","Ok")))</f>
        <v xml:space="preserve"> </v>
      </c>
    </row>
    <row r="1182" spans="16:17">
      <c r="P1182" s="72" t="e">
        <f>+VLOOKUP(G1182,Ref!$C$2:$D$10,2,FALSE)</f>
        <v>#N/A</v>
      </c>
      <c r="Q1182" s="72" t="str">
        <f>+IF(ISBLANK(C1182)," ",IF(AND(ISBLANK(M1182),K1182&lt;Ref!$D$1),"Validité expirée",IF(ISBLANK(M1182)," ","Ok")))</f>
        <v xml:space="preserve"> </v>
      </c>
    </row>
    <row r="1183" spans="16:17">
      <c r="P1183" s="72" t="e">
        <f>+VLOOKUP(G1183,Ref!$C$2:$D$10,2,FALSE)</f>
        <v>#N/A</v>
      </c>
      <c r="Q1183" s="72" t="str">
        <f>+IF(ISBLANK(C1183)," ",IF(AND(ISBLANK(M1183),K1183&lt;Ref!$D$1),"Validité expirée",IF(ISBLANK(M1183)," ","Ok")))</f>
        <v xml:space="preserve"> </v>
      </c>
    </row>
    <row r="1184" spans="16:17">
      <c r="P1184" s="72" t="e">
        <f>+VLOOKUP(G1184,Ref!$C$2:$D$10,2,FALSE)</f>
        <v>#N/A</v>
      </c>
      <c r="Q1184" s="72" t="str">
        <f>+IF(ISBLANK(C1184)," ",IF(AND(ISBLANK(M1184),K1184&lt;Ref!$D$1),"Validité expirée",IF(ISBLANK(M1184)," ","Ok")))</f>
        <v xml:space="preserve"> </v>
      </c>
    </row>
    <row r="1185" spans="16:17">
      <c r="P1185" s="72" t="e">
        <f>+VLOOKUP(G1185,Ref!$C$2:$D$10,2,FALSE)</f>
        <v>#N/A</v>
      </c>
      <c r="Q1185" s="72" t="str">
        <f>+IF(ISBLANK(C1185)," ",IF(AND(ISBLANK(M1185),K1185&lt;Ref!$D$1),"Validité expirée",IF(ISBLANK(M1185)," ","Ok")))</f>
        <v xml:space="preserve"> </v>
      </c>
    </row>
    <row r="1186" spans="16:17">
      <c r="P1186" s="72" t="e">
        <f>+VLOOKUP(G1186,Ref!$C$2:$D$10,2,FALSE)</f>
        <v>#N/A</v>
      </c>
      <c r="Q1186" s="72" t="str">
        <f>+IF(ISBLANK(C1186)," ",IF(AND(ISBLANK(M1186),K1186&lt;Ref!$D$1),"Validité expirée",IF(ISBLANK(M1186)," ","Ok")))</f>
        <v xml:space="preserve"> </v>
      </c>
    </row>
    <row r="1187" spans="16:17">
      <c r="P1187" s="72" t="e">
        <f>+VLOOKUP(G1187,Ref!$C$2:$D$10,2,FALSE)</f>
        <v>#N/A</v>
      </c>
      <c r="Q1187" s="72" t="str">
        <f>+IF(ISBLANK(C1187)," ",IF(AND(ISBLANK(M1187),K1187&lt;Ref!$D$1),"Validité expirée",IF(ISBLANK(M1187)," ","Ok")))</f>
        <v xml:space="preserve"> </v>
      </c>
    </row>
    <row r="1188" spans="16:17">
      <c r="P1188" s="72" t="e">
        <f>+VLOOKUP(G1188,Ref!$C$2:$D$10,2,FALSE)</f>
        <v>#N/A</v>
      </c>
      <c r="Q1188" s="72" t="str">
        <f>+IF(ISBLANK(C1188)," ",IF(AND(ISBLANK(M1188),K1188&lt;Ref!$D$1),"Validité expirée",IF(ISBLANK(M1188)," ","Ok")))</f>
        <v xml:space="preserve"> </v>
      </c>
    </row>
    <row r="1189" spans="16:17">
      <c r="P1189" s="72" t="e">
        <f>+VLOOKUP(G1189,Ref!$C$2:$D$10,2,FALSE)</f>
        <v>#N/A</v>
      </c>
      <c r="Q1189" s="72" t="str">
        <f>+IF(ISBLANK(C1189)," ",IF(AND(ISBLANK(M1189),K1189&lt;Ref!$D$1),"Validité expirée",IF(ISBLANK(M1189)," ","Ok")))</f>
        <v xml:space="preserve"> </v>
      </c>
    </row>
    <row r="1190" spans="16:17">
      <c r="P1190" s="72" t="e">
        <f>+VLOOKUP(G1190,Ref!$C$2:$D$10,2,FALSE)</f>
        <v>#N/A</v>
      </c>
      <c r="Q1190" s="72" t="str">
        <f>+IF(ISBLANK(C1190)," ",IF(AND(ISBLANK(M1190),K1190&lt;Ref!$D$1),"Validité expirée",IF(ISBLANK(M1190)," ","Ok")))</f>
        <v xml:space="preserve"> </v>
      </c>
    </row>
    <row r="1191" spans="16:17">
      <c r="P1191" s="72" t="e">
        <f>+VLOOKUP(G1191,Ref!$C$2:$D$10,2,FALSE)</f>
        <v>#N/A</v>
      </c>
      <c r="Q1191" s="72" t="str">
        <f>+IF(ISBLANK(C1191)," ",IF(AND(ISBLANK(M1191),K1191&lt;Ref!$D$1),"Validité expirée",IF(ISBLANK(M1191)," ","Ok")))</f>
        <v xml:space="preserve"> </v>
      </c>
    </row>
    <row r="1192" spans="16:17">
      <c r="P1192" s="72" t="e">
        <f>+VLOOKUP(G1192,Ref!$C$2:$D$10,2,FALSE)</f>
        <v>#N/A</v>
      </c>
      <c r="Q1192" s="72" t="str">
        <f>+IF(ISBLANK(C1192)," ",IF(AND(ISBLANK(M1192),K1192&lt;Ref!$D$1),"Validité expirée",IF(ISBLANK(M1192)," ","Ok")))</f>
        <v xml:space="preserve"> </v>
      </c>
    </row>
    <row r="1193" spans="16:17">
      <c r="P1193" s="72" t="e">
        <f>+VLOOKUP(G1193,Ref!$C$2:$D$10,2,FALSE)</f>
        <v>#N/A</v>
      </c>
      <c r="Q1193" s="72" t="str">
        <f>+IF(ISBLANK(C1193)," ",IF(AND(ISBLANK(M1193),K1193&lt;Ref!$D$1),"Validité expirée",IF(ISBLANK(M1193)," ","Ok")))</f>
        <v xml:space="preserve"> </v>
      </c>
    </row>
    <row r="1194" spans="16:17">
      <c r="P1194" s="72" t="e">
        <f>+VLOOKUP(G1194,Ref!$C$2:$D$10,2,FALSE)</f>
        <v>#N/A</v>
      </c>
      <c r="Q1194" s="72" t="str">
        <f>+IF(ISBLANK(C1194)," ",IF(AND(ISBLANK(M1194),K1194&lt;Ref!$D$1),"Validité expirée",IF(ISBLANK(M1194)," ","Ok")))</f>
        <v xml:space="preserve"> </v>
      </c>
    </row>
    <row r="1195" spans="16:17">
      <c r="P1195" s="72" t="e">
        <f>+VLOOKUP(G1195,Ref!$C$2:$D$10,2,FALSE)</f>
        <v>#N/A</v>
      </c>
      <c r="Q1195" s="72" t="str">
        <f>+IF(ISBLANK(C1195)," ",IF(AND(ISBLANK(M1195),K1195&lt;Ref!$D$1),"Validité expirée",IF(ISBLANK(M1195)," ","Ok")))</f>
        <v xml:space="preserve"> </v>
      </c>
    </row>
    <row r="1196" spans="16:17">
      <c r="P1196" s="72" t="e">
        <f>+VLOOKUP(G1196,Ref!$C$2:$D$10,2,FALSE)</f>
        <v>#N/A</v>
      </c>
      <c r="Q1196" s="72" t="str">
        <f>+IF(ISBLANK(C1196)," ",IF(AND(ISBLANK(M1196),K1196&lt;Ref!$D$1),"Validité expirée",IF(ISBLANK(M1196)," ","Ok")))</f>
        <v xml:space="preserve"> </v>
      </c>
    </row>
    <row r="1197" spans="16:17">
      <c r="P1197" s="72" t="e">
        <f>+VLOOKUP(G1197,Ref!$C$2:$D$10,2,FALSE)</f>
        <v>#N/A</v>
      </c>
      <c r="Q1197" s="72" t="str">
        <f>+IF(ISBLANK(C1197)," ",IF(AND(ISBLANK(M1197),K1197&lt;Ref!$D$1),"Validité expirée",IF(ISBLANK(M1197)," ","Ok")))</f>
        <v xml:space="preserve"> </v>
      </c>
    </row>
    <row r="1198" spans="16:17">
      <c r="P1198" s="72" t="e">
        <f>+VLOOKUP(G1198,Ref!$C$2:$D$10,2,FALSE)</f>
        <v>#N/A</v>
      </c>
      <c r="Q1198" s="72" t="str">
        <f>+IF(ISBLANK(C1198)," ",IF(AND(ISBLANK(M1198),K1198&lt;Ref!$D$1),"Validité expirée",IF(ISBLANK(M1198)," ","Ok")))</f>
        <v xml:space="preserve"> </v>
      </c>
    </row>
    <row r="1199" spans="16:17">
      <c r="P1199" s="72" t="e">
        <f>+VLOOKUP(G1199,Ref!$C$2:$D$10,2,FALSE)</f>
        <v>#N/A</v>
      </c>
      <c r="Q1199" s="72" t="str">
        <f>+IF(ISBLANK(C1199)," ",IF(AND(ISBLANK(M1199),K1199&lt;Ref!$D$1),"Validité expirée",IF(ISBLANK(M1199)," ","Ok")))</f>
        <v xml:space="preserve"> </v>
      </c>
    </row>
    <row r="1200" spans="16:17">
      <c r="P1200" s="72" t="e">
        <f>+VLOOKUP(G1200,Ref!$C$2:$D$10,2,FALSE)</f>
        <v>#N/A</v>
      </c>
      <c r="Q1200" s="72" t="str">
        <f>+IF(ISBLANK(C1200)," ",IF(AND(ISBLANK(M1200),K1200&lt;Ref!$D$1),"Validité expirée",IF(ISBLANK(M1200)," ","Ok")))</f>
        <v xml:space="preserve"> </v>
      </c>
    </row>
    <row r="1201" spans="16:17">
      <c r="P1201" s="72" t="e">
        <f>+VLOOKUP(G1201,Ref!$C$2:$D$10,2,FALSE)</f>
        <v>#N/A</v>
      </c>
      <c r="Q1201" s="72" t="str">
        <f>+IF(ISBLANK(C1201)," ",IF(AND(ISBLANK(M1201),K1201&lt;Ref!$D$1),"Validité expirée",IF(ISBLANK(M1201)," ","Ok")))</f>
        <v xml:space="preserve"> </v>
      </c>
    </row>
    <row r="1202" spans="16:17">
      <c r="P1202" s="72" t="e">
        <f>+VLOOKUP(G1202,Ref!$C$2:$D$10,2,FALSE)</f>
        <v>#N/A</v>
      </c>
      <c r="Q1202" s="72" t="str">
        <f>+IF(ISBLANK(C1202)," ",IF(AND(ISBLANK(M1202),K1202&lt;Ref!$D$1),"Validité expirée",IF(ISBLANK(M1202)," ","Ok")))</f>
        <v xml:space="preserve"> </v>
      </c>
    </row>
    <row r="1203" spans="16:17">
      <c r="P1203" s="72" t="e">
        <f>+VLOOKUP(G1203,Ref!$C$2:$D$10,2,FALSE)</f>
        <v>#N/A</v>
      </c>
      <c r="Q1203" s="72" t="str">
        <f>+IF(ISBLANK(C1203)," ",IF(AND(ISBLANK(M1203),K1203&lt;Ref!$D$1),"Validité expirée",IF(ISBLANK(M1203)," ","Ok")))</f>
        <v xml:space="preserve"> </v>
      </c>
    </row>
    <row r="1204" spans="16:17">
      <c r="P1204" s="72" t="e">
        <f>+VLOOKUP(G1204,Ref!$C$2:$D$10,2,FALSE)</f>
        <v>#N/A</v>
      </c>
      <c r="Q1204" s="72" t="str">
        <f>+IF(ISBLANK(C1204)," ",IF(AND(ISBLANK(M1204),K1204&lt;Ref!$D$1),"Validité expirée",IF(ISBLANK(M1204)," ","Ok")))</f>
        <v xml:space="preserve"> </v>
      </c>
    </row>
    <row r="1205" spans="16:17">
      <c r="P1205" s="72" t="e">
        <f>+VLOOKUP(G1205,Ref!$C$2:$D$10,2,FALSE)</f>
        <v>#N/A</v>
      </c>
      <c r="Q1205" s="72" t="str">
        <f>+IF(ISBLANK(C1205)," ",IF(AND(ISBLANK(M1205),K1205&lt;Ref!$D$1),"Validité expirée",IF(ISBLANK(M1205)," ","Ok")))</f>
        <v xml:space="preserve"> </v>
      </c>
    </row>
    <row r="1206" spans="16:17">
      <c r="P1206" s="72" t="e">
        <f>+VLOOKUP(G1206,Ref!$C$2:$D$10,2,FALSE)</f>
        <v>#N/A</v>
      </c>
      <c r="Q1206" s="72" t="str">
        <f>+IF(ISBLANK(C1206)," ",IF(AND(ISBLANK(M1206),K1206&lt;Ref!$D$1),"Validité expirée",IF(ISBLANK(M1206)," ","Ok")))</f>
        <v xml:space="preserve"> </v>
      </c>
    </row>
    <row r="1207" spans="16:17">
      <c r="P1207" s="72" t="e">
        <f>+VLOOKUP(G1207,Ref!$C$2:$D$10,2,FALSE)</f>
        <v>#N/A</v>
      </c>
      <c r="Q1207" s="72" t="str">
        <f>+IF(ISBLANK(C1207)," ",IF(AND(ISBLANK(M1207),K1207&lt;Ref!$D$1),"Validité expirée",IF(ISBLANK(M1207)," ","Ok")))</f>
        <v xml:space="preserve"> </v>
      </c>
    </row>
    <row r="1208" spans="16:17">
      <c r="P1208" s="72" t="e">
        <f>+VLOOKUP(G1208,Ref!$C$2:$D$10,2,FALSE)</f>
        <v>#N/A</v>
      </c>
      <c r="Q1208" s="72" t="str">
        <f>+IF(ISBLANK(C1208)," ",IF(AND(ISBLANK(M1208),K1208&lt;Ref!$D$1),"Validité expirée",IF(ISBLANK(M1208)," ","Ok")))</f>
        <v xml:space="preserve"> </v>
      </c>
    </row>
    <row r="1209" spans="16:17">
      <c r="P1209" s="72" t="e">
        <f>+VLOOKUP(G1209,Ref!$C$2:$D$10,2,FALSE)</f>
        <v>#N/A</v>
      </c>
      <c r="Q1209" s="72" t="str">
        <f>+IF(ISBLANK(C1209)," ",IF(AND(ISBLANK(M1209),K1209&lt;Ref!$D$1),"Validité expirée",IF(ISBLANK(M1209)," ","Ok")))</f>
        <v xml:space="preserve"> </v>
      </c>
    </row>
    <row r="1210" spans="16:17">
      <c r="P1210" s="72" t="e">
        <f>+VLOOKUP(G1210,Ref!$C$2:$D$10,2,FALSE)</f>
        <v>#N/A</v>
      </c>
      <c r="Q1210" s="72" t="str">
        <f>+IF(ISBLANK(C1210)," ",IF(AND(ISBLANK(M1210),K1210&lt;Ref!$D$1),"Validité expirée",IF(ISBLANK(M1210)," ","Ok")))</f>
        <v xml:space="preserve"> </v>
      </c>
    </row>
    <row r="1211" spans="16:17">
      <c r="Q1211" s="72" t="str">
        <f>+IF(ISBLANK(C1211)," ",IF(AND(ISBLANK(M1211),K1211&lt;Ref!$D$1),"Validité expirée",IF(ISBLANK(M1211)," ","Ok")))</f>
        <v xml:space="preserve"> </v>
      </c>
    </row>
    <row r="1212" spans="16:17">
      <c r="Q1212" s="72" t="str">
        <f>+IF(ISBLANK(C1212)," ",IF(AND(ISBLANK(M1212),K1212&lt;Ref!$D$1),"Validité expirée",IF(ISBLANK(M1212)," ","Ok")))</f>
        <v xml:space="preserve"> </v>
      </c>
    </row>
    <row r="1213" spans="16:17">
      <c r="Q1213" s="72" t="str">
        <f>+IF(ISBLANK(C1213)," ",IF(AND(ISBLANK(M1213),K1213&lt;Ref!$D$1),"Validité expirée",IF(ISBLANK(M1213)," ","Ok")))</f>
        <v xml:space="preserve"> </v>
      </c>
    </row>
    <row r="1214" spans="16:17">
      <c r="Q1214" s="72" t="str">
        <f>+IF(ISBLANK(C1214)," ",IF(AND(ISBLANK(M1214),K1214&lt;Ref!$D$1),"Validité expirée",IF(ISBLANK(M1214)," ","Ok")))</f>
        <v xml:space="preserve"> </v>
      </c>
    </row>
    <row r="1215" spans="16:17">
      <c r="Q1215" s="72" t="str">
        <f>+IF(ISBLANK(C1215)," ",IF(AND(ISBLANK(M1215),K1215&lt;Ref!$D$1),"Validité expirée",IF(ISBLANK(M1215)," ","Ok")))</f>
        <v xml:space="preserve"> </v>
      </c>
    </row>
    <row r="1216" spans="16:17">
      <c r="Q1216" s="72" t="str">
        <f>+IF(ISBLANK(C1216)," ",IF(AND(ISBLANK(M1216),K1216&lt;Ref!$D$1),"Validité expirée",IF(ISBLANK(M1216)," ","Ok")))</f>
        <v xml:space="preserve"> </v>
      </c>
    </row>
    <row r="1217" spans="17:17">
      <c r="Q1217" s="72" t="str">
        <f>+IF(ISBLANK(C1217)," ",IF(AND(ISBLANK(M1217),K1217&lt;Ref!$D$1),"Validité expirée",IF(ISBLANK(M1217)," ","Ok")))</f>
        <v xml:space="preserve"> </v>
      </c>
    </row>
    <row r="1218" spans="17:17">
      <c r="Q1218" s="72" t="str">
        <f>+IF(ISBLANK(C1218)," ",IF(AND(ISBLANK(M1218),K1218&lt;Ref!$D$1),"Validité expirée",IF(ISBLANK(M1218)," ","Ok")))</f>
        <v xml:space="preserve"> </v>
      </c>
    </row>
    <row r="1219" spans="17:17">
      <c r="Q1219" s="72" t="str">
        <f>+IF(ISBLANK(C1219)," ",IF(AND(ISBLANK(M1219),K1219&lt;Ref!$D$1),"Validité expirée",IF(ISBLANK(M1219)," ","Ok")))</f>
        <v xml:space="preserve"> </v>
      </c>
    </row>
    <row r="1220" spans="17:17">
      <c r="Q1220" s="72" t="str">
        <f>+IF(ISBLANK(C1220)," ",IF(AND(ISBLANK(M1220),K1220&lt;Ref!$D$1),"Validité expirée",IF(ISBLANK(M1220)," ","Ok")))</f>
        <v xml:space="preserve"> </v>
      </c>
    </row>
    <row r="1221" spans="17:17">
      <c r="Q1221" s="72" t="str">
        <f>+IF(ISBLANK(C1221)," ",IF(AND(ISBLANK(M1221),K1221&lt;Ref!$D$1),"Validité expirée",IF(ISBLANK(M1221)," ","Ok")))</f>
        <v xml:space="preserve"> </v>
      </c>
    </row>
    <row r="1222" spans="17:17">
      <c r="Q1222" s="72" t="str">
        <f>+IF(ISBLANK(C1222)," ",IF(AND(ISBLANK(M1222),K1222&lt;Ref!$D$1),"Validité expirée",IF(ISBLANK(M1222)," ","Ok")))</f>
        <v xml:space="preserve"> </v>
      </c>
    </row>
    <row r="1223" spans="17:17">
      <c r="Q1223" s="72" t="str">
        <f>+IF(ISBLANK(C1223)," ",IF(AND(ISBLANK(M1223),K1223&lt;Ref!$D$1),"Validité expirée",IF(ISBLANK(M1223)," ","Ok")))</f>
        <v xml:space="preserve"> </v>
      </c>
    </row>
    <row r="1224" spans="17:17">
      <c r="Q1224" s="72" t="str">
        <f>+IF(ISBLANK(C1224)," ",IF(AND(ISBLANK(M1224),K1224&lt;Ref!$D$1),"Validité expirée",IF(ISBLANK(M1224)," ","Ok")))</f>
        <v xml:space="preserve"> </v>
      </c>
    </row>
    <row r="1225" spans="17:17">
      <c r="Q1225" s="72" t="str">
        <f>+IF(ISBLANK(C1225)," ",IF(AND(ISBLANK(M1225),K1225&lt;Ref!$D$1),"Validité expirée",IF(ISBLANK(M1225)," ","Ok")))</f>
        <v xml:space="preserve"> </v>
      </c>
    </row>
    <row r="1226" spans="17:17">
      <c r="Q1226" s="72" t="str">
        <f>+IF(ISBLANK(C1226)," ",IF(AND(ISBLANK(M1226),K1226&lt;Ref!$D$1),"Validité expirée",IF(ISBLANK(M1226)," ","Ok")))</f>
        <v xml:space="preserve"> </v>
      </c>
    </row>
    <row r="1227" spans="17:17">
      <c r="Q1227" s="72" t="str">
        <f>+IF(ISBLANK(C1227)," ",IF(AND(ISBLANK(M1227),K1227&lt;Ref!$D$1),"Validité expirée",IF(ISBLANK(M1227)," ","Ok")))</f>
        <v xml:space="preserve"> </v>
      </c>
    </row>
    <row r="1228" spans="17:17">
      <c r="Q1228" s="72" t="str">
        <f>+IF(ISBLANK(C1228)," ",IF(AND(ISBLANK(M1228),K1228&lt;Ref!$D$1),"Validité expirée",IF(ISBLANK(M1228)," ","Ok")))</f>
        <v xml:space="preserve"> </v>
      </c>
    </row>
    <row r="1229" spans="17:17">
      <c r="Q1229" s="72" t="str">
        <f>+IF(ISBLANK(C1229)," ",IF(AND(ISBLANK(M1229),K1229&lt;Ref!$D$1),"Validité expirée",IF(ISBLANK(M1229)," ","Ok")))</f>
        <v xml:space="preserve"> </v>
      </c>
    </row>
    <row r="1230" spans="17:17">
      <c r="Q1230" s="72" t="str">
        <f>+IF(ISBLANK(C1230)," ",IF(AND(ISBLANK(M1230),K1230&lt;Ref!$D$1),"Validité expirée",IF(ISBLANK(M1230)," ","Ok")))</f>
        <v xml:space="preserve"> </v>
      </c>
    </row>
    <row r="1231" spans="17:17">
      <c r="Q1231" s="72" t="str">
        <f>+IF(ISBLANK(C1231)," ",IF(AND(ISBLANK(M1231),K1231&lt;Ref!$D$1),"Validité expirée",IF(ISBLANK(M1231)," ","Ok")))</f>
        <v xml:space="preserve"> </v>
      </c>
    </row>
    <row r="1232" spans="17:17">
      <c r="Q1232" s="72" t="str">
        <f>+IF(ISBLANK(C1232)," ",IF(AND(ISBLANK(M1232),K1232&lt;Ref!$D$1),"Validité expirée",IF(ISBLANK(M1232)," ","Ok")))</f>
        <v xml:space="preserve"> </v>
      </c>
    </row>
    <row r="1233" spans="17:17">
      <c r="Q1233" s="72" t="str">
        <f>+IF(ISBLANK(C1233)," ",IF(AND(ISBLANK(M1233),K1233&lt;Ref!$D$1),"Validité expirée",IF(ISBLANK(M1233)," ","Ok")))</f>
        <v xml:space="preserve"> </v>
      </c>
    </row>
    <row r="1234" spans="17:17">
      <c r="Q1234" s="72" t="str">
        <f>+IF(ISBLANK(C1234)," ",IF(AND(ISBLANK(M1234),K1234&lt;Ref!$D$1),"Validité expirée",IF(ISBLANK(M1234)," ","Ok")))</f>
        <v xml:space="preserve"> </v>
      </c>
    </row>
    <row r="1235" spans="17:17">
      <c r="Q1235" s="72" t="str">
        <f>+IF(ISBLANK(C1235)," ",IF(AND(ISBLANK(M1235),K1235&lt;Ref!$D$1),"Validité expirée",IF(ISBLANK(M1235)," ","Ok")))</f>
        <v xml:space="preserve"> </v>
      </c>
    </row>
    <row r="1236" spans="17:17">
      <c r="Q1236" s="72" t="str">
        <f>+IF(ISBLANK(C1236)," ",IF(AND(ISBLANK(M1236),K1236&lt;Ref!$D$1),"Validité expirée",IF(ISBLANK(M1236)," ","Ok")))</f>
        <v xml:space="preserve"> </v>
      </c>
    </row>
    <row r="1237" spans="17:17">
      <c r="Q1237" s="72" t="str">
        <f>+IF(ISBLANK(C1237)," ",IF(AND(ISBLANK(M1237),K1237&lt;Ref!$D$1),"Validité expirée",IF(ISBLANK(M1237)," ","Ok")))</f>
        <v xml:space="preserve"> </v>
      </c>
    </row>
    <row r="1238" spans="17:17">
      <c r="Q1238" s="72" t="str">
        <f>+IF(ISBLANK(C1238)," ",IF(AND(ISBLANK(M1238),K1238&lt;Ref!$D$1),"Validité expirée",IF(ISBLANK(M1238)," ","Ok")))</f>
        <v xml:space="preserve"> </v>
      </c>
    </row>
    <row r="1239" spans="17:17">
      <c r="Q1239" s="72" t="str">
        <f>+IF(ISBLANK(C1239)," ",IF(AND(ISBLANK(M1239),K1239&lt;Ref!$D$1),"Validité expirée",IF(ISBLANK(M1239)," ","Ok")))</f>
        <v xml:space="preserve"> </v>
      </c>
    </row>
    <row r="1240" spans="17:17">
      <c r="Q1240" s="72" t="str">
        <f>+IF(ISBLANK(C1240)," ",IF(AND(ISBLANK(M1240),K1240&lt;Ref!$D$1),"Validité expirée",IF(ISBLANK(M1240)," ","Ok")))</f>
        <v xml:space="preserve"> </v>
      </c>
    </row>
    <row r="1241" spans="17:17">
      <c r="Q1241" s="72" t="str">
        <f>+IF(ISBLANK(C1241)," ",IF(AND(ISBLANK(M1241),K1241&lt;Ref!$D$1),"Validité expirée",IF(ISBLANK(M1241)," ","Ok")))</f>
        <v xml:space="preserve"> </v>
      </c>
    </row>
    <row r="1242" spans="17:17">
      <c r="Q1242" s="72" t="str">
        <f>+IF(ISBLANK(C1242)," ",IF(AND(ISBLANK(M1242),K1242&lt;Ref!$D$1),"Validité expirée",IF(ISBLANK(M1242)," ","Ok")))</f>
        <v xml:space="preserve"> </v>
      </c>
    </row>
    <row r="1243" spans="17:17">
      <c r="Q1243" s="72" t="str">
        <f>+IF(ISBLANK(C1243)," ",IF(AND(ISBLANK(M1243),K1243&lt;Ref!$D$1),"Validité expirée",IF(ISBLANK(M1243)," ","Ok")))</f>
        <v xml:space="preserve"> </v>
      </c>
    </row>
    <row r="1244" spans="17:17">
      <c r="Q1244" s="72" t="str">
        <f>+IF(ISBLANK(C1244)," ",IF(AND(ISBLANK(M1244),K1244&lt;Ref!$D$1),"Validité expirée",IF(ISBLANK(M1244)," ","Ok")))</f>
        <v xml:space="preserve"> </v>
      </c>
    </row>
    <row r="1245" spans="17:17">
      <c r="Q1245" s="72" t="str">
        <f>+IF(ISBLANK(C1245)," ",IF(AND(ISBLANK(M1245),K1245&lt;Ref!$D$1),"Validité expirée",IF(ISBLANK(M1245)," ","Ok")))</f>
        <v xml:space="preserve"> </v>
      </c>
    </row>
    <row r="1246" spans="17:17">
      <c r="Q1246" s="72" t="str">
        <f>+IF(ISBLANK(C1246)," ",IF(AND(ISBLANK(M1246),K1246&lt;Ref!$D$1),"Validité expirée",IF(ISBLANK(M1246)," ","Ok")))</f>
        <v xml:space="preserve"> </v>
      </c>
    </row>
    <row r="1247" spans="17:17">
      <c r="Q1247" s="72" t="str">
        <f>+IF(ISBLANK(C1247)," ",IF(AND(ISBLANK(M1247),K1247&lt;Ref!$D$1),"Validité expirée",IF(ISBLANK(M1247)," ","Ok")))</f>
        <v xml:space="preserve"> </v>
      </c>
    </row>
    <row r="1248" spans="17:17">
      <c r="Q1248" s="72" t="str">
        <f>+IF(ISBLANK(C1248)," ",IF(AND(ISBLANK(M1248),K1248&lt;Ref!$D$1),"Validité expirée",IF(ISBLANK(M1248)," ","Ok")))</f>
        <v xml:space="preserve"> </v>
      </c>
    </row>
    <row r="1249" spans="17:17">
      <c r="Q1249" s="72" t="str">
        <f>+IF(ISBLANK(C1249)," ",IF(AND(ISBLANK(M1249),K1249&lt;Ref!$D$1),"Validité expirée",IF(ISBLANK(M1249)," ","Ok")))</f>
        <v xml:space="preserve"> </v>
      </c>
    </row>
    <row r="1250" spans="17:17">
      <c r="Q1250" s="72" t="str">
        <f>+IF(ISBLANK(C1250)," ",IF(AND(ISBLANK(M1250),K1250&lt;Ref!$D$1),"Validité expirée",IF(ISBLANK(M1250)," ","Ok")))</f>
        <v xml:space="preserve"> </v>
      </c>
    </row>
    <row r="1251" spans="17:17">
      <c r="Q1251" s="72" t="str">
        <f>+IF(ISBLANK(C1251)," ",IF(AND(ISBLANK(M1251),K1251&lt;Ref!$D$1),"Validité expirée",IF(ISBLANK(M1251)," ","Ok")))</f>
        <v xml:space="preserve"> </v>
      </c>
    </row>
    <row r="1252" spans="17:17">
      <c r="Q1252" s="72" t="str">
        <f>+IF(ISBLANK(C1252)," ",IF(AND(ISBLANK(M1252),K1252&lt;Ref!$D$1),"Validité expirée",IF(ISBLANK(M1252)," ","Ok")))</f>
        <v xml:space="preserve"> </v>
      </c>
    </row>
    <row r="1253" spans="17:17">
      <c r="Q1253" s="72" t="str">
        <f>+IF(ISBLANK(C1253)," ",IF(AND(ISBLANK(M1253),K1253&lt;Ref!$D$1),"Validité expirée",IF(ISBLANK(M1253)," ","Ok")))</f>
        <v xml:space="preserve"> </v>
      </c>
    </row>
    <row r="1254" spans="17:17">
      <c r="Q1254" s="72" t="str">
        <f>+IF(ISBLANK(C1254)," ",IF(AND(ISBLANK(M1254),K1254&lt;Ref!$D$1),"Validité expirée",IF(ISBLANK(M1254)," ","Ok")))</f>
        <v xml:space="preserve"> </v>
      </c>
    </row>
    <row r="1255" spans="17:17">
      <c r="Q1255" s="72" t="str">
        <f>+IF(ISBLANK(C1255)," ",IF(AND(ISBLANK(M1255),K1255&lt;Ref!$D$1),"Validité expirée",IF(ISBLANK(M1255)," ","Ok")))</f>
        <v xml:space="preserve"> </v>
      </c>
    </row>
    <row r="1256" spans="17:17">
      <c r="Q1256" s="72" t="str">
        <f>+IF(ISBLANK(C1256)," ",IF(AND(ISBLANK(M1256),K1256&lt;Ref!$D$1),"Validité expirée",IF(ISBLANK(M1256)," ","Ok")))</f>
        <v xml:space="preserve"> </v>
      </c>
    </row>
    <row r="1257" spans="17:17">
      <c r="Q1257" s="72" t="str">
        <f>+IF(ISBLANK(C1257)," ",IF(AND(ISBLANK(M1257),K1257&lt;Ref!$D$1),"Validité expirée",IF(ISBLANK(M1257)," ","Ok")))</f>
        <v xml:space="preserve"> </v>
      </c>
    </row>
    <row r="1258" spans="17:17">
      <c r="Q1258" s="72" t="str">
        <f>+IF(ISBLANK(C1258)," ",IF(AND(ISBLANK(M1258),K1258&lt;Ref!$D$1),"Validité expirée",IF(ISBLANK(M1258)," ","Ok")))</f>
        <v xml:space="preserve"> </v>
      </c>
    </row>
    <row r="1259" spans="17:17">
      <c r="Q1259" s="72" t="str">
        <f>+IF(ISBLANK(C1259)," ",IF(AND(ISBLANK(M1259),K1259&lt;Ref!$D$1),"Validité expirée",IF(ISBLANK(M1259)," ","Ok")))</f>
        <v xml:space="preserve"> </v>
      </c>
    </row>
    <row r="1260" spans="17:17">
      <c r="Q1260" s="72" t="str">
        <f>+IF(ISBLANK(C1260)," ",IF(AND(ISBLANK(M1260),K1260&lt;Ref!$D$1),"Validité expirée",IF(ISBLANK(M1260)," ","Ok")))</f>
        <v xml:space="preserve"> </v>
      </c>
    </row>
    <row r="1261" spans="17:17">
      <c r="Q1261" s="72" t="str">
        <f>+IF(ISBLANK(C1261)," ",IF(AND(ISBLANK(M1261),K1261&lt;Ref!$D$1),"Validité expirée",IF(ISBLANK(M1261)," ","Ok")))</f>
        <v xml:space="preserve"> </v>
      </c>
    </row>
    <row r="1262" spans="17:17">
      <c r="Q1262" s="72" t="str">
        <f>+IF(ISBLANK(C1262)," ",IF(AND(ISBLANK(M1262),K1262&lt;Ref!$D$1),"Validité expirée",IF(ISBLANK(M1262)," ","Ok")))</f>
        <v xml:space="preserve"> </v>
      </c>
    </row>
    <row r="1263" spans="17:17">
      <c r="Q1263" s="72" t="str">
        <f>+IF(ISBLANK(C1263)," ",IF(AND(ISBLANK(M1263),K1263&lt;Ref!$D$1),"Validité expirée",IF(ISBLANK(M1263)," ","Ok")))</f>
        <v xml:space="preserve"> </v>
      </c>
    </row>
    <row r="1264" spans="17:17">
      <c r="Q1264" s="72" t="str">
        <f>+IF(ISBLANK(C1264)," ",IF(AND(ISBLANK(M1264),K1264&lt;Ref!$D$1),"Validité expirée",IF(ISBLANK(M1264)," ","Ok")))</f>
        <v xml:space="preserve"> </v>
      </c>
    </row>
    <row r="1265" spans="17:17">
      <c r="Q1265" s="72" t="str">
        <f>+IF(ISBLANK(C1265)," ",IF(AND(ISBLANK(M1265),K1265&lt;Ref!$D$1),"Validité expirée",IF(ISBLANK(M1265)," ","Ok")))</f>
        <v xml:space="preserve"> </v>
      </c>
    </row>
    <row r="1266" spans="17:17">
      <c r="Q1266" s="72" t="str">
        <f>+IF(ISBLANK(C1266)," ",IF(AND(ISBLANK(M1266),K1266&lt;Ref!$D$1),"Validité expirée",IF(ISBLANK(M1266)," ","Ok")))</f>
        <v xml:space="preserve"> </v>
      </c>
    </row>
    <row r="1267" spans="17:17">
      <c r="Q1267" s="72" t="str">
        <f>+IF(ISBLANK(C1267)," ",IF(AND(ISBLANK(M1267),K1267&lt;Ref!$D$1),"Validité expirée",IF(ISBLANK(M1267)," ","Ok")))</f>
        <v xml:space="preserve"> </v>
      </c>
    </row>
    <row r="1268" spans="17:17">
      <c r="Q1268" s="72" t="str">
        <f>+IF(ISBLANK(C1268)," ",IF(AND(ISBLANK(M1268),K1268&lt;Ref!$D$1),"Validité expirée",IF(ISBLANK(M1268)," ","Ok")))</f>
        <v xml:space="preserve"> </v>
      </c>
    </row>
    <row r="1269" spans="17:17">
      <c r="Q1269" s="72" t="str">
        <f>+IF(ISBLANK(C1269)," ",IF(AND(ISBLANK(M1269),K1269&lt;Ref!$D$1),"Validité expirée",IF(ISBLANK(M1269)," ","Ok")))</f>
        <v xml:space="preserve"> </v>
      </c>
    </row>
    <row r="1270" spans="17:17">
      <c r="Q1270" s="72" t="str">
        <f>+IF(ISBLANK(C1270)," ",IF(AND(ISBLANK(M1270),K1270&lt;Ref!$D$1),"Validité expirée",IF(ISBLANK(M1270)," ","Ok")))</f>
        <v xml:space="preserve"> </v>
      </c>
    </row>
    <row r="1271" spans="17:17">
      <c r="Q1271" s="72" t="str">
        <f>+IF(ISBLANK(C1271)," ",IF(AND(ISBLANK(M1271),K1271&lt;Ref!$D$1),"Validité expirée",IF(ISBLANK(M1271)," ","Ok")))</f>
        <v xml:space="preserve"> </v>
      </c>
    </row>
    <row r="1272" spans="17:17">
      <c r="Q1272" s="72" t="str">
        <f>+IF(ISBLANK(C1272)," ",IF(AND(ISBLANK(M1272),K1272&lt;Ref!$D$1),"Validité expirée",IF(ISBLANK(M1272)," ","Ok")))</f>
        <v xml:space="preserve"> </v>
      </c>
    </row>
    <row r="1273" spans="17:17">
      <c r="Q1273" s="72" t="str">
        <f>+IF(ISBLANK(C1273)," ",IF(AND(ISBLANK(M1273),K1273&lt;Ref!$D$1),"Validité expirée",IF(ISBLANK(M1273)," ","Ok")))</f>
        <v xml:space="preserve"> </v>
      </c>
    </row>
    <row r="1274" spans="17:17">
      <c r="Q1274" s="72" t="str">
        <f>+IF(ISBLANK(C1274)," ",IF(AND(ISBLANK(M1274),K1274&lt;Ref!$D$1),"Validité expirée",IF(ISBLANK(M1274)," ","Ok")))</f>
        <v xml:space="preserve"> </v>
      </c>
    </row>
    <row r="1275" spans="17:17">
      <c r="Q1275" s="72" t="str">
        <f>+IF(ISBLANK(C1275)," ",IF(AND(ISBLANK(M1275),K1275&lt;Ref!$D$1),"Validité expirée",IF(ISBLANK(M1275)," ","Ok")))</f>
        <v xml:space="preserve"> </v>
      </c>
    </row>
    <row r="1276" spans="17:17">
      <c r="Q1276" s="72" t="str">
        <f>+IF(ISBLANK(C1276)," ",IF(AND(ISBLANK(M1276),K1276&lt;Ref!$D$1),"Validité expirée",IF(ISBLANK(M1276)," ","Ok")))</f>
        <v xml:space="preserve"> </v>
      </c>
    </row>
    <row r="1277" spans="17:17">
      <c r="Q1277" s="72" t="str">
        <f>+IF(ISBLANK(C1277)," ",IF(AND(ISBLANK(M1277),K1277&lt;Ref!$D$1),"Validité expirée",IF(ISBLANK(M1277)," ","Ok")))</f>
        <v xml:space="preserve"> </v>
      </c>
    </row>
    <row r="1278" spans="17:17">
      <c r="Q1278" s="72" t="str">
        <f>+IF(ISBLANK(C1278)," ",IF(AND(ISBLANK(M1278),K1278&lt;Ref!$D$1),"Validité expirée",IF(ISBLANK(M1278)," ","Ok")))</f>
        <v xml:space="preserve"> </v>
      </c>
    </row>
    <row r="1279" spans="17:17">
      <c r="Q1279" s="72" t="str">
        <f>+IF(ISBLANK(C1279)," ",IF(AND(ISBLANK(M1279),K1279&lt;Ref!$D$1),"Validité expirée",IF(ISBLANK(M1279)," ","Ok")))</f>
        <v xml:space="preserve"> </v>
      </c>
    </row>
    <row r="1280" spans="17:17">
      <c r="Q1280" s="72" t="str">
        <f>+IF(ISBLANK(C1280)," ",IF(AND(ISBLANK(M1280),K1280&lt;Ref!$D$1),"Validité expirée",IF(ISBLANK(M1280)," ","Ok")))</f>
        <v xml:space="preserve"> </v>
      </c>
    </row>
    <row r="1281" spans="17:17">
      <c r="Q1281" s="72" t="str">
        <f>+IF(ISBLANK(C1281)," ",IF(AND(ISBLANK(M1281),K1281&lt;Ref!$D$1),"Validité expirée",IF(ISBLANK(M1281)," ","Ok")))</f>
        <v xml:space="preserve"> </v>
      </c>
    </row>
    <row r="1282" spans="17:17">
      <c r="Q1282" s="72" t="str">
        <f>+IF(ISBLANK(C1282)," ",IF(AND(ISBLANK(M1282),K1282&lt;Ref!$D$1),"Validité expirée",IF(ISBLANK(M1282)," ","Ok")))</f>
        <v xml:space="preserve"> </v>
      </c>
    </row>
    <row r="1283" spans="17:17">
      <c r="Q1283" s="72" t="str">
        <f>+IF(ISBLANK(C1283)," ",IF(AND(ISBLANK(M1283),K1283&lt;Ref!$D$1),"Validité expirée",IF(ISBLANK(M1283)," ","Ok")))</f>
        <v xml:space="preserve"> </v>
      </c>
    </row>
    <row r="1284" spans="17:17">
      <c r="Q1284" s="72" t="str">
        <f>+IF(ISBLANK(C1284)," ",IF(AND(ISBLANK(M1284),K1284&lt;Ref!$D$1),"Validité expirée",IF(ISBLANK(M1284)," ","Ok")))</f>
        <v xml:space="preserve"> </v>
      </c>
    </row>
    <row r="1285" spans="17:17">
      <c r="Q1285" s="72" t="str">
        <f>+IF(ISBLANK(C1285)," ",IF(AND(ISBLANK(M1285),K1285&lt;Ref!$D$1),"Validité expirée",IF(ISBLANK(M1285)," ","Ok")))</f>
        <v xml:space="preserve"> </v>
      </c>
    </row>
    <row r="1286" spans="17:17">
      <c r="Q1286" s="72" t="str">
        <f>+IF(ISBLANK(C1286)," ",IF(AND(ISBLANK(M1286),K1286&lt;Ref!$D$1),"Validité expirée",IF(ISBLANK(M1286)," ","Ok")))</f>
        <v xml:space="preserve"> </v>
      </c>
    </row>
    <row r="1287" spans="17:17">
      <c r="Q1287" s="72" t="str">
        <f>+IF(ISBLANK(C1287)," ",IF(AND(ISBLANK(M1287),K1287&lt;Ref!$D$1),"Validité expirée",IF(ISBLANK(M1287)," ","Ok")))</f>
        <v xml:space="preserve"> </v>
      </c>
    </row>
    <row r="1288" spans="17:17">
      <c r="Q1288" s="72" t="str">
        <f>+IF(ISBLANK(C1288)," ",IF(AND(ISBLANK(M1288),K1288&lt;Ref!$D$1),"Validité expirée",IF(ISBLANK(M1288)," ","Ok")))</f>
        <v xml:space="preserve"> </v>
      </c>
    </row>
    <row r="1289" spans="17:17">
      <c r="Q1289" s="72" t="str">
        <f>+IF(ISBLANK(C1289)," ",IF(AND(ISBLANK(M1289),K1289&lt;Ref!$D$1),"Validité expirée",IF(ISBLANK(M1289)," ","Ok")))</f>
        <v xml:space="preserve"> </v>
      </c>
    </row>
    <row r="1290" spans="17:17">
      <c r="Q1290" s="72" t="str">
        <f>+IF(ISBLANK(C1290)," ",IF(AND(ISBLANK(M1290),K1290&lt;Ref!$D$1),"Validité expirée",IF(ISBLANK(M1290)," ","Ok")))</f>
        <v xml:space="preserve"> </v>
      </c>
    </row>
    <row r="1291" spans="17:17">
      <c r="Q1291" s="72" t="str">
        <f>+IF(ISBLANK(C1291)," ",IF(AND(ISBLANK(M1291),K1291&lt;Ref!$D$1),"Validité expirée",IF(ISBLANK(M1291)," ","Ok")))</f>
        <v xml:space="preserve"> </v>
      </c>
    </row>
    <row r="1292" spans="17:17">
      <c r="Q1292" s="72" t="str">
        <f>+IF(ISBLANK(C1292)," ",IF(AND(ISBLANK(M1292),K1292&lt;Ref!$D$1),"Validité expirée",IF(ISBLANK(M1292)," ","Ok")))</f>
        <v xml:space="preserve"> </v>
      </c>
    </row>
    <row r="1293" spans="17:17">
      <c r="Q1293" s="72" t="str">
        <f>+IF(ISBLANK(C1293)," ",IF(AND(ISBLANK(M1293),K1293&lt;Ref!$D$1),"Validité expirée",IF(ISBLANK(M1293)," ","Ok")))</f>
        <v xml:space="preserve"> </v>
      </c>
    </row>
    <row r="1294" spans="17:17">
      <c r="Q1294" s="72" t="str">
        <f>+IF(ISBLANK(C1294)," ",IF(AND(ISBLANK(M1294),K1294&lt;Ref!$D$1),"Validité expirée",IF(ISBLANK(M1294)," ","Ok")))</f>
        <v xml:space="preserve"> </v>
      </c>
    </row>
    <row r="1295" spans="17:17">
      <c r="Q1295" s="72" t="str">
        <f>+IF(ISBLANK(C1295)," ",IF(AND(ISBLANK(M1295),K1295&lt;Ref!$D$1),"Validité expirée",IF(ISBLANK(M1295)," ","Ok")))</f>
        <v xml:space="preserve"> </v>
      </c>
    </row>
    <row r="1296" spans="17:17">
      <c r="Q1296" s="72" t="str">
        <f>+IF(ISBLANK(C1296)," ",IF(AND(ISBLANK(M1296),K1296&lt;Ref!$D$1),"Validité expirée",IF(ISBLANK(M1296)," ","Ok")))</f>
        <v xml:space="preserve"> </v>
      </c>
    </row>
    <row r="1297" spans="17:17">
      <c r="Q1297" s="72" t="str">
        <f>+IF(ISBLANK(C1297)," ",IF(AND(ISBLANK(M1297),K1297&lt;Ref!$D$1),"Validité expirée",IF(ISBLANK(M1297)," ","Ok")))</f>
        <v xml:space="preserve"> </v>
      </c>
    </row>
    <row r="1298" spans="17:17">
      <c r="Q1298" s="72" t="str">
        <f>+IF(ISBLANK(C1298)," ",IF(AND(ISBLANK(M1298),K1298&lt;Ref!$D$1),"Validité expirée",IF(ISBLANK(M1298)," ","Ok")))</f>
        <v xml:space="preserve"> </v>
      </c>
    </row>
    <row r="1299" spans="17:17">
      <c r="Q1299" s="72" t="str">
        <f>+IF(ISBLANK(C1299)," ",IF(AND(ISBLANK(M1299),K1299&lt;Ref!$D$1),"Validité expirée",IF(ISBLANK(M1299)," ","Ok")))</f>
        <v xml:space="preserve"> </v>
      </c>
    </row>
    <row r="1300" spans="17:17">
      <c r="Q1300" s="72" t="str">
        <f>+IF(ISBLANK(C1300)," ",IF(AND(ISBLANK(M1300),K1300&lt;Ref!$D$1),"Validité expirée",IF(ISBLANK(M1300)," ","Ok")))</f>
        <v xml:space="preserve"> </v>
      </c>
    </row>
    <row r="1301" spans="17:17">
      <c r="Q1301" s="72" t="str">
        <f>+IF(ISBLANK(C1301)," ",IF(AND(ISBLANK(M1301),K1301&lt;Ref!$D$1),"Validité expirée",IF(ISBLANK(M1301)," ","Ok")))</f>
        <v xml:space="preserve"> </v>
      </c>
    </row>
    <row r="1302" spans="17:17">
      <c r="Q1302" s="72" t="str">
        <f>+IF(ISBLANK(C1302)," ",IF(AND(ISBLANK(M1302),K1302&lt;Ref!$D$1),"Validité expirée",IF(ISBLANK(M1302)," ","Ok")))</f>
        <v xml:space="preserve"> </v>
      </c>
    </row>
    <row r="1303" spans="17:17">
      <c r="Q1303" s="72" t="str">
        <f>+IF(ISBLANK(C1303)," ",IF(AND(ISBLANK(M1303),K1303&lt;Ref!$D$1),"Validité expirée",IF(ISBLANK(M1303)," ","Ok")))</f>
        <v xml:space="preserve"> </v>
      </c>
    </row>
    <row r="1304" spans="17:17">
      <c r="Q1304" s="72" t="str">
        <f>+IF(ISBLANK(C1304)," ",IF(AND(ISBLANK(M1304),K1304&lt;Ref!$D$1),"Validité expirée",IF(ISBLANK(M1304)," ","Ok")))</f>
        <v xml:space="preserve"> </v>
      </c>
    </row>
    <row r="1305" spans="17:17">
      <c r="Q1305" s="72" t="str">
        <f>+IF(ISBLANK(C1305)," ",IF(AND(ISBLANK(M1305),K1305&lt;Ref!$D$1),"Validité expirée",IF(ISBLANK(M1305)," ","Ok")))</f>
        <v xml:space="preserve"> </v>
      </c>
    </row>
    <row r="1306" spans="17:17">
      <c r="Q1306" s="72" t="str">
        <f>+IF(ISBLANK(C1306)," ",IF(AND(ISBLANK(M1306),K1306&lt;Ref!$D$1),"Validité expirée",IF(ISBLANK(M1306)," ","Ok")))</f>
        <v xml:space="preserve"> </v>
      </c>
    </row>
    <row r="1307" spans="17:17">
      <c r="Q1307" s="72" t="str">
        <f>+IF(ISBLANK(C1307)," ",IF(AND(ISBLANK(M1307),K1307&lt;Ref!$D$1),"Validité expirée",IF(ISBLANK(M1307)," ","Ok")))</f>
        <v xml:space="preserve"> </v>
      </c>
    </row>
    <row r="1308" spans="17:17">
      <c r="Q1308" s="72" t="str">
        <f>+IF(ISBLANK(C1308)," ",IF(AND(ISBLANK(M1308),K1308&lt;Ref!$D$1),"Validité expirée",IF(ISBLANK(M1308)," ","Ok")))</f>
        <v xml:space="preserve"> </v>
      </c>
    </row>
    <row r="1309" spans="17:17">
      <c r="Q1309" s="72" t="str">
        <f>+IF(ISBLANK(C1309)," ",IF(AND(ISBLANK(M1309),K1309&lt;Ref!$D$1),"Validité expirée",IF(ISBLANK(M1309)," ","Ok")))</f>
        <v xml:space="preserve"> </v>
      </c>
    </row>
    <row r="1310" spans="17:17">
      <c r="Q1310" s="72" t="str">
        <f>+IF(ISBLANK(C1310)," ",IF(AND(ISBLANK(M1310),K1310&lt;Ref!$D$1),"Validité expirée",IF(ISBLANK(M1310)," ","Ok")))</f>
        <v xml:space="preserve"> </v>
      </c>
    </row>
    <row r="1311" spans="17:17">
      <c r="Q1311" s="72" t="str">
        <f>+IF(ISBLANK(C1311)," ",IF(AND(ISBLANK(M1311),K1311&lt;Ref!$D$1),"Validité expirée",IF(ISBLANK(M1311)," ","Ok")))</f>
        <v xml:space="preserve"> </v>
      </c>
    </row>
    <row r="1312" spans="17:17">
      <c r="Q1312" s="72" t="str">
        <f>+IF(ISBLANK(C1312)," ",IF(AND(ISBLANK(M1312),K1312&lt;Ref!$D$1),"Validité expirée",IF(ISBLANK(M1312)," ","Ok")))</f>
        <v xml:space="preserve"> </v>
      </c>
    </row>
    <row r="1313" spans="17:17">
      <c r="Q1313" s="72" t="str">
        <f>+IF(ISBLANK(C1313)," ",IF(AND(ISBLANK(M1313),K1313&lt;Ref!$D$1),"Validité expirée",IF(ISBLANK(M1313)," ","Ok")))</f>
        <v xml:space="preserve"> </v>
      </c>
    </row>
    <row r="1314" spans="17:17">
      <c r="Q1314" s="72" t="str">
        <f>+IF(ISBLANK(C1314)," ",IF(AND(ISBLANK(M1314),K1314&lt;Ref!$D$1),"Validité expirée",IF(ISBLANK(M1314)," ","Ok")))</f>
        <v xml:space="preserve"> </v>
      </c>
    </row>
    <row r="1315" spans="17:17">
      <c r="Q1315" s="72" t="str">
        <f>+IF(ISBLANK(C1315)," ",IF(AND(ISBLANK(M1315),K1315&lt;Ref!$D$1),"Validité expirée",IF(ISBLANK(M1315)," ","Ok")))</f>
        <v xml:space="preserve"> </v>
      </c>
    </row>
    <row r="1316" spans="17:17">
      <c r="Q1316" s="72" t="str">
        <f>+IF(ISBLANK(C1316)," ",IF(AND(ISBLANK(M1316),K1316&lt;Ref!$D$1),"Validité expirée",IF(ISBLANK(M1316)," ","Ok")))</f>
        <v xml:space="preserve"> </v>
      </c>
    </row>
    <row r="1317" spans="17:17">
      <c r="Q1317" s="72" t="str">
        <f>+IF(ISBLANK(C1317)," ",IF(AND(ISBLANK(M1317),K1317&lt;Ref!$D$1),"Validité expirée",IF(ISBLANK(M1317)," ","Ok")))</f>
        <v xml:space="preserve"> </v>
      </c>
    </row>
    <row r="1318" spans="17:17">
      <c r="Q1318" s="72" t="str">
        <f>+IF(ISBLANK(C1318)," ",IF(AND(ISBLANK(M1318),K1318&lt;Ref!$D$1),"Validité expirée",IF(ISBLANK(M1318)," ","Ok")))</f>
        <v xml:space="preserve"> </v>
      </c>
    </row>
    <row r="1319" spans="17:17">
      <c r="Q1319" s="72" t="str">
        <f>+IF(ISBLANK(C1319)," ",IF(AND(ISBLANK(M1319),K1319&lt;Ref!$D$1),"Validité expirée",IF(ISBLANK(M1319)," ","Ok")))</f>
        <v xml:space="preserve"> </v>
      </c>
    </row>
    <row r="1320" spans="17:17">
      <c r="Q1320" s="72" t="str">
        <f>+IF(ISBLANK(C1320)," ",IF(AND(ISBLANK(M1320),K1320&lt;Ref!$D$1),"Validité expirée",IF(ISBLANK(M1320)," ","Ok")))</f>
        <v xml:space="preserve"> </v>
      </c>
    </row>
    <row r="1321" spans="17:17">
      <c r="Q1321" s="72" t="str">
        <f>+IF(ISBLANK(C1321)," ",IF(AND(ISBLANK(M1321),K1321&lt;Ref!$D$1),"Validité expirée",IF(ISBLANK(M1321)," ","Ok")))</f>
        <v xml:space="preserve"> </v>
      </c>
    </row>
    <row r="1322" spans="17:17">
      <c r="Q1322" s="72" t="str">
        <f>+IF(ISBLANK(C1322)," ",IF(AND(ISBLANK(M1322),K1322&lt;Ref!$D$1),"Validité expirée",IF(ISBLANK(M1322)," ","Ok")))</f>
        <v xml:space="preserve"> </v>
      </c>
    </row>
    <row r="1323" spans="17:17">
      <c r="Q1323" s="72" t="str">
        <f>+IF(ISBLANK(C1323)," ",IF(AND(ISBLANK(M1323),K1323&lt;Ref!$D$1),"Validité expirée",IF(ISBLANK(M1323)," ","Ok")))</f>
        <v xml:space="preserve"> </v>
      </c>
    </row>
    <row r="1324" spans="17:17">
      <c r="Q1324" s="72" t="str">
        <f>+IF(ISBLANK(C1324)," ",IF(AND(ISBLANK(M1324),K1324&lt;Ref!$D$1),"Validité expirée",IF(ISBLANK(M1324)," ","Ok")))</f>
        <v xml:space="preserve"> </v>
      </c>
    </row>
    <row r="1325" spans="17:17">
      <c r="Q1325" s="72" t="str">
        <f>+IF(ISBLANK(C1325)," ",IF(AND(ISBLANK(M1325),K1325&lt;Ref!$D$1),"Validité expirée",IF(ISBLANK(M1325)," ","Ok")))</f>
        <v xml:space="preserve"> </v>
      </c>
    </row>
    <row r="1326" spans="17:17">
      <c r="Q1326" s="72" t="str">
        <f>+IF(ISBLANK(C1326)," ",IF(AND(ISBLANK(M1326),K1326&lt;Ref!$D$1),"Validité expirée",IF(ISBLANK(M1326)," ","Ok")))</f>
        <v xml:space="preserve"> </v>
      </c>
    </row>
    <row r="1327" spans="17:17">
      <c r="Q1327" s="72" t="str">
        <f>+IF(ISBLANK(C1327)," ",IF(AND(ISBLANK(M1327),K1327&lt;Ref!$D$1),"Validité expirée",IF(ISBLANK(M1327)," ","Ok")))</f>
        <v xml:space="preserve"> </v>
      </c>
    </row>
    <row r="1328" spans="17:17">
      <c r="Q1328" s="72" t="str">
        <f>+IF(ISBLANK(C1328)," ",IF(AND(ISBLANK(M1328),K1328&lt;Ref!$D$1),"Validité expirée",IF(ISBLANK(M1328)," ","Ok")))</f>
        <v xml:space="preserve"> </v>
      </c>
    </row>
    <row r="1329" spans="17:17">
      <c r="Q1329" s="72" t="str">
        <f>+IF(ISBLANK(C1329)," ",IF(AND(ISBLANK(M1329),K1329&lt;Ref!$D$1),"Validité expirée",IF(ISBLANK(M1329)," ","Ok")))</f>
        <v xml:space="preserve"> </v>
      </c>
    </row>
    <row r="1330" spans="17:17">
      <c r="Q1330" s="72" t="str">
        <f>+IF(ISBLANK(C1330)," ",IF(AND(ISBLANK(M1330),K1330&lt;Ref!$D$1),"Validité expirée",IF(ISBLANK(M1330)," ","Ok")))</f>
        <v xml:space="preserve"> </v>
      </c>
    </row>
    <row r="1331" spans="17:17">
      <c r="Q1331" s="72" t="str">
        <f>+IF(ISBLANK(C1331)," ",IF(AND(ISBLANK(M1331),K1331&lt;Ref!$D$1),"Validité expirée",IF(ISBLANK(M1331)," ","Ok")))</f>
        <v xml:space="preserve"> </v>
      </c>
    </row>
    <row r="1332" spans="17:17">
      <c r="Q1332" s="72" t="str">
        <f>+IF(ISBLANK(C1332)," ",IF(AND(ISBLANK(M1332),K1332&lt;Ref!$D$1),"Validité expirée",IF(ISBLANK(M1332)," ","Ok")))</f>
        <v xml:space="preserve"> </v>
      </c>
    </row>
    <row r="1333" spans="17:17">
      <c r="Q1333" s="72" t="str">
        <f>+IF(ISBLANK(C1333)," ",IF(AND(ISBLANK(M1333),K1333&lt;Ref!$D$1),"Validité expirée",IF(ISBLANK(M1333)," ","Ok")))</f>
        <v xml:space="preserve"> </v>
      </c>
    </row>
    <row r="1334" spans="17:17">
      <c r="Q1334" s="72" t="str">
        <f>+IF(ISBLANK(C1334)," ",IF(AND(ISBLANK(M1334),K1334&lt;Ref!$D$1),"Validité expirée",IF(ISBLANK(M1334)," ","Ok")))</f>
        <v xml:space="preserve"> </v>
      </c>
    </row>
    <row r="1335" spans="17:17">
      <c r="Q1335" s="72" t="str">
        <f>+IF(ISBLANK(C1335)," ",IF(AND(ISBLANK(M1335),K1335&lt;Ref!$D$1),"Validité expirée",IF(ISBLANK(M1335)," ","Ok")))</f>
        <v xml:space="preserve"> </v>
      </c>
    </row>
    <row r="1336" spans="17:17">
      <c r="Q1336" s="72" t="str">
        <f>+IF(ISBLANK(C1336)," ",IF(AND(ISBLANK(M1336),K1336&lt;Ref!$D$1),"Validité expirée",IF(ISBLANK(M1336)," ","Ok")))</f>
        <v xml:space="preserve"> </v>
      </c>
    </row>
    <row r="1337" spans="17:17">
      <c r="Q1337" s="72" t="str">
        <f>+IF(ISBLANK(C1337)," ",IF(AND(ISBLANK(M1337),K1337&lt;Ref!$D$1),"Validité expirée",IF(ISBLANK(M1337)," ","Ok")))</f>
        <v xml:space="preserve"> </v>
      </c>
    </row>
    <row r="1338" spans="17:17">
      <c r="Q1338" s="72" t="str">
        <f>+IF(ISBLANK(C1338)," ",IF(AND(ISBLANK(M1338),K1338&lt;Ref!$D$1),"Validité expirée",IF(ISBLANK(M1338)," ","Ok")))</f>
        <v xml:space="preserve"> </v>
      </c>
    </row>
    <row r="1339" spans="17:17">
      <c r="Q1339" s="72" t="str">
        <f>+IF(ISBLANK(C1339)," ",IF(AND(ISBLANK(M1339),K1339&lt;Ref!$D$1),"Validité expirée",IF(ISBLANK(M1339)," ","Ok")))</f>
        <v xml:space="preserve"> </v>
      </c>
    </row>
    <row r="1340" spans="17:17">
      <c r="Q1340" s="72" t="str">
        <f>+IF(ISBLANK(C1340)," ",IF(AND(ISBLANK(M1340),K1340&lt;Ref!$D$1),"Validité expirée",IF(ISBLANK(M1340)," ","Ok")))</f>
        <v xml:space="preserve"> </v>
      </c>
    </row>
    <row r="1341" spans="17:17">
      <c r="Q1341" s="72" t="str">
        <f>+IF(ISBLANK(C1341)," ",IF(AND(ISBLANK(M1341),K1341&lt;Ref!$D$1),"Validité expirée",IF(ISBLANK(M1341)," ","Ok")))</f>
        <v xml:space="preserve"> </v>
      </c>
    </row>
    <row r="1342" spans="17:17">
      <c r="Q1342" s="72" t="str">
        <f>+IF(ISBLANK(C1342)," ",IF(AND(ISBLANK(M1342),K1342&lt;Ref!$D$1),"Validité expirée",IF(ISBLANK(M1342)," ","Ok")))</f>
        <v xml:space="preserve"> </v>
      </c>
    </row>
    <row r="1343" spans="17:17">
      <c r="Q1343" s="72" t="str">
        <f>+IF(ISBLANK(C1343)," ",IF(AND(ISBLANK(M1343),K1343&lt;Ref!$D$1),"Validité expirée",IF(ISBLANK(M1343)," ","Ok")))</f>
        <v xml:space="preserve"> </v>
      </c>
    </row>
    <row r="1344" spans="17:17">
      <c r="Q1344" s="72" t="str">
        <f>+IF(ISBLANK(C1344)," ",IF(AND(ISBLANK(M1344),K1344&lt;Ref!$D$1),"Validité expirée",IF(ISBLANK(M1344)," ","Ok")))</f>
        <v xml:space="preserve"> </v>
      </c>
    </row>
    <row r="1345" spans="17:17">
      <c r="Q1345" s="72" t="str">
        <f>+IF(ISBLANK(C1345)," ",IF(AND(ISBLANK(M1345),K1345&lt;Ref!$D$1),"Validité expirée",IF(ISBLANK(M1345)," ","Ok")))</f>
        <v xml:space="preserve"> </v>
      </c>
    </row>
    <row r="1346" spans="17:17">
      <c r="Q1346" s="72" t="str">
        <f>+IF(ISBLANK(C1346)," ",IF(AND(ISBLANK(M1346),K1346&lt;Ref!$D$1),"Validité expirée",IF(ISBLANK(M1346)," ","Ok")))</f>
        <v xml:space="preserve"> </v>
      </c>
    </row>
    <row r="1347" spans="17:17">
      <c r="Q1347" s="72" t="str">
        <f>+IF(ISBLANK(C1347)," ",IF(AND(ISBLANK(M1347),K1347&lt;Ref!$D$1),"Validité expirée",IF(ISBLANK(M1347)," ","Ok")))</f>
        <v xml:space="preserve"> </v>
      </c>
    </row>
    <row r="1348" spans="17:17">
      <c r="Q1348" s="72" t="str">
        <f>+IF(ISBLANK(C1348)," ",IF(AND(ISBLANK(M1348),K1348&lt;Ref!$D$1),"Validité expirée",IF(ISBLANK(M1348)," ","Ok")))</f>
        <v xml:space="preserve"> </v>
      </c>
    </row>
    <row r="1349" spans="17:17">
      <c r="Q1349" s="72" t="str">
        <f>+IF(ISBLANK(C1349)," ",IF(AND(ISBLANK(M1349),K1349&lt;Ref!$D$1),"Validité expirée",IF(ISBLANK(M1349)," ","Ok")))</f>
        <v xml:space="preserve"> </v>
      </c>
    </row>
    <row r="1350" spans="17:17">
      <c r="Q1350" s="72" t="str">
        <f>+IF(ISBLANK(C1350)," ",IF(AND(ISBLANK(M1350),K1350&lt;Ref!$D$1),"Validité expirée",IF(ISBLANK(M1350)," ","Ok")))</f>
        <v xml:space="preserve"> </v>
      </c>
    </row>
    <row r="1351" spans="17:17">
      <c r="Q1351" s="72" t="str">
        <f>+IF(ISBLANK(C1351)," ",IF(AND(ISBLANK(M1351),K1351&lt;Ref!$D$1),"Validité expirée",IF(ISBLANK(M1351)," ","Ok")))</f>
        <v xml:space="preserve"> </v>
      </c>
    </row>
    <row r="1352" spans="17:17">
      <c r="Q1352" s="72" t="str">
        <f>+IF(ISBLANK(C1352)," ",IF(AND(ISBLANK(M1352),K1352&lt;Ref!$D$1),"Validité expirée",IF(ISBLANK(M1352)," ","Ok")))</f>
        <v xml:space="preserve"> </v>
      </c>
    </row>
    <row r="1353" spans="17:17">
      <c r="Q1353" s="72" t="str">
        <f>+IF(ISBLANK(C1353)," ",IF(AND(ISBLANK(M1353),K1353&lt;Ref!$D$1),"Validité expirée",IF(ISBLANK(M1353)," ","Ok")))</f>
        <v xml:space="preserve"> </v>
      </c>
    </row>
    <row r="1354" spans="17:17">
      <c r="Q1354" s="72" t="str">
        <f>+IF(ISBLANK(C1354)," ",IF(AND(ISBLANK(M1354),K1354&lt;Ref!$D$1),"Validité expirée",IF(ISBLANK(M1354)," ","Ok")))</f>
        <v xml:space="preserve"> </v>
      </c>
    </row>
    <row r="1355" spans="17:17">
      <c r="Q1355" s="72" t="str">
        <f>+IF(ISBLANK(C1355)," ",IF(AND(ISBLANK(M1355),K1355&lt;Ref!$D$1),"Validité expirée",IF(ISBLANK(M1355)," ","Ok")))</f>
        <v xml:space="preserve"> </v>
      </c>
    </row>
    <row r="1356" spans="17:17">
      <c r="Q1356" s="72" t="str">
        <f>+IF(ISBLANK(C1356)," ",IF(AND(ISBLANK(M1356),K1356&lt;Ref!$D$1),"Validité expirée",IF(ISBLANK(M1356)," ","Ok")))</f>
        <v xml:space="preserve"> </v>
      </c>
    </row>
    <row r="1357" spans="17:17">
      <c r="Q1357" s="72" t="str">
        <f>+IF(ISBLANK(C1357)," ",IF(AND(ISBLANK(M1357),K1357&lt;Ref!$D$1),"Validité expirée",IF(ISBLANK(M1357)," ","Ok")))</f>
        <v xml:space="preserve"> </v>
      </c>
    </row>
    <row r="1358" spans="17:17">
      <c r="Q1358" s="72" t="str">
        <f>+IF(ISBLANK(C1358)," ",IF(AND(ISBLANK(M1358),K1358&lt;Ref!$D$1),"Validité expirée",IF(ISBLANK(M1358)," ","Ok")))</f>
        <v xml:space="preserve"> </v>
      </c>
    </row>
    <row r="1359" spans="17:17">
      <c r="Q1359" s="72" t="str">
        <f>+IF(ISBLANK(C1359)," ",IF(AND(ISBLANK(M1359),K1359&lt;Ref!$D$1),"Validité expirée",IF(ISBLANK(M1359)," ","Ok")))</f>
        <v xml:space="preserve"> </v>
      </c>
    </row>
    <row r="1360" spans="17:17">
      <c r="Q1360" s="72" t="str">
        <f>+IF(ISBLANK(C1360)," ",IF(AND(ISBLANK(M1360),K1360&lt;Ref!$D$1),"Validité expirée",IF(ISBLANK(M1360)," ","Ok")))</f>
        <v xml:space="preserve"> </v>
      </c>
    </row>
    <row r="1361" spans="17:17">
      <c r="Q1361" s="72" t="str">
        <f>+IF(ISBLANK(C1361)," ",IF(AND(ISBLANK(M1361),K1361&lt;Ref!$D$1),"Validité expirée",IF(ISBLANK(M1361)," ","Ok")))</f>
        <v xml:space="preserve"> </v>
      </c>
    </row>
    <row r="1362" spans="17:17">
      <c r="Q1362" s="72" t="str">
        <f>+IF(ISBLANK(C1362)," ",IF(AND(ISBLANK(M1362),K1362&lt;Ref!$D$1),"Validité expirée",IF(ISBLANK(M1362)," ","Ok")))</f>
        <v xml:space="preserve"> </v>
      </c>
    </row>
    <row r="1363" spans="17:17">
      <c r="Q1363" s="72" t="str">
        <f>+IF(ISBLANK(C1363)," ",IF(AND(ISBLANK(M1363),K1363&lt;Ref!$D$1),"Validité expirée",IF(ISBLANK(M1363)," ","Ok")))</f>
        <v xml:space="preserve"> </v>
      </c>
    </row>
    <row r="1364" spans="17:17">
      <c r="Q1364" s="72" t="str">
        <f>+IF(ISBLANK(C1364)," ",IF(AND(ISBLANK(M1364),K1364&lt;Ref!$D$1),"Validité expirée",IF(ISBLANK(M1364)," ","Ok")))</f>
        <v xml:space="preserve"> </v>
      </c>
    </row>
    <row r="1365" spans="17:17">
      <c r="Q1365" s="72" t="str">
        <f>+IF(ISBLANK(C1365)," ",IF(AND(ISBLANK(M1365),K1365&lt;Ref!$D$1),"Validité expirée",IF(ISBLANK(M1365)," ","Ok")))</f>
        <v xml:space="preserve"> </v>
      </c>
    </row>
    <row r="1366" spans="17:17">
      <c r="Q1366" s="72" t="str">
        <f>+IF(ISBLANK(C1366)," ",IF(AND(ISBLANK(M1366),K1366&lt;Ref!$D$1),"Validité expirée",IF(ISBLANK(M1366)," ","Ok")))</f>
        <v xml:space="preserve"> </v>
      </c>
    </row>
    <row r="1367" spans="17:17">
      <c r="Q1367" s="72" t="str">
        <f>+IF(ISBLANK(C1367)," ",IF(AND(ISBLANK(M1367),K1367&lt;Ref!$D$1),"Validité expirée",IF(ISBLANK(M1367)," ","Ok")))</f>
        <v xml:space="preserve"> </v>
      </c>
    </row>
    <row r="1368" spans="17:17">
      <c r="Q1368" s="72" t="str">
        <f>+IF(ISBLANK(C1368)," ",IF(AND(ISBLANK(M1368),K1368&lt;Ref!$D$1),"Validité expirée",IF(ISBLANK(M1368)," ","Ok")))</f>
        <v xml:space="preserve"> </v>
      </c>
    </row>
    <row r="1369" spans="17:17">
      <c r="Q1369" s="72" t="str">
        <f>+IF(ISBLANK(C1369)," ",IF(AND(ISBLANK(M1369),K1369&lt;Ref!$D$1),"Validité expirée",IF(ISBLANK(M1369)," ","Ok")))</f>
        <v xml:space="preserve"> </v>
      </c>
    </row>
    <row r="1370" spans="17:17">
      <c r="Q1370" s="72" t="str">
        <f>+IF(ISBLANK(C1370)," ",IF(AND(ISBLANK(M1370),K1370&lt;Ref!$D$1),"Validité expirée",IF(ISBLANK(M1370)," ","Ok")))</f>
        <v xml:space="preserve"> </v>
      </c>
    </row>
    <row r="1371" spans="17:17">
      <c r="Q1371" s="72" t="str">
        <f>+IF(ISBLANK(C1371)," ",IF(AND(ISBLANK(M1371),K1371&lt;Ref!$D$1),"Validité expirée",IF(ISBLANK(M1371)," ","Ok")))</f>
        <v xml:space="preserve"> </v>
      </c>
    </row>
    <row r="1372" spans="17:17">
      <c r="Q1372" s="72" t="str">
        <f>+IF(ISBLANK(C1372)," ",IF(AND(ISBLANK(M1372),K1372&lt;Ref!$D$1),"Validité expirée",IF(ISBLANK(M1372)," ","Ok")))</f>
        <v xml:space="preserve"> </v>
      </c>
    </row>
    <row r="1373" spans="17:17">
      <c r="Q1373" s="72" t="str">
        <f>+IF(ISBLANK(C1373)," ",IF(AND(ISBLANK(M1373),K1373&lt;Ref!$D$1),"Validité expirée",IF(ISBLANK(M1373)," ","Ok")))</f>
        <v xml:space="preserve"> </v>
      </c>
    </row>
    <row r="1374" spans="17:17">
      <c r="Q1374" s="72" t="str">
        <f>+IF(ISBLANK(C1374)," ",IF(AND(ISBLANK(M1374),K1374&lt;Ref!$D$1),"Validité expirée",IF(ISBLANK(M1374)," ","Ok")))</f>
        <v xml:space="preserve"> </v>
      </c>
    </row>
    <row r="1375" spans="17:17">
      <c r="Q1375" s="72" t="str">
        <f>+IF(ISBLANK(C1375)," ",IF(AND(ISBLANK(M1375),K1375&lt;Ref!$D$1),"Validité expirée",IF(ISBLANK(M1375)," ","Ok")))</f>
        <v xml:space="preserve"> </v>
      </c>
    </row>
    <row r="1376" spans="17:17">
      <c r="Q1376" s="72" t="str">
        <f>+IF(ISBLANK(C1376)," ",IF(AND(ISBLANK(M1376),K1376&lt;Ref!$D$1),"Validité expirée",IF(ISBLANK(M1376)," ","Ok")))</f>
        <v xml:space="preserve"> </v>
      </c>
    </row>
    <row r="1377" spans="17:17">
      <c r="Q1377" s="72" t="str">
        <f>+IF(ISBLANK(C1377)," ",IF(AND(ISBLANK(M1377),K1377&lt;Ref!$D$1),"Validité expirée",IF(ISBLANK(M1377)," ","Ok")))</f>
        <v xml:space="preserve"> </v>
      </c>
    </row>
    <row r="1378" spans="17:17">
      <c r="Q1378" s="72" t="str">
        <f>+IF(ISBLANK(C1378)," ",IF(AND(ISBLANK(M1378),K1378&lt;Ref!$D$1),"Validité expirée",IF(ISBLANK(M1378)," ","Ok")))</f>
        <v xml:space="preserve"> </v>
      </c>
    </row>
    <row r="1379" spans="17:17">
      <c r="Q1379" s="72" t="str">
        <f>+IF(ISBLANK(C1379)," ",IF(AND(ISBLANK(M1379),K1379&lt;Ref!$D$1),"Validité expirée",IF(ISBLANK(M1379)," ","Ok")))</f>
        <v xml:space="preserve"> </v>
      </c>
    </row>
    <row r="1380" spans="17:17">
      <c r="Q1380" s="72" t="str">
        <f>+IF(ISBLANK(C1380)," ",IF(AND(ISBLANK(M1380),K1380&lt;Ref!$D$1),"Validité expirée",IF(ISBLANK(M1380)," ","Ok")))</f>
        <v xml:space="preserve"> </v>
      </c>
    </row>
    <row r="1381" spans="17:17">
      <c r="Q1381" s="72" t="str">
        <f>+IF(ISBLANK(C1381)," ",IF(AND(ISBLANK(M1381),K1381&lt;Ref!$D$1),"Validité expirée",IF(ISBLANK(M1381)," ","Ok")))</f>
        <v xml:space="preserve"> </v>
      </c>
    </row>
    <row r="1382" spans="17:17">
      <c r="Q1382" s="72" t="str">
        <f>+IF(ISBLANK(C1382)," ",IF(AND(ISBLANK(M1382),K1382&lt;Ref!$D$1),"Validité expirée",IF(ISBLANK(M1382)," ","Ok")))</f>
        <v xml:space="preserve"> </v>
      </c>
    </row>
    <row r="1383" spans="17:17">
      <c r="Q1383" s="72" t="str">
        <f>+IF(ISBLANK(C1383)," ",IF(AND(ISBLANK(M1383),K1383&lt;Ref!$D$1),"Validité expirée",IF(ISBLANK(M1383)," ","Ok")))</f>
        <v xml:space="preserve"> </v>
      </c>
    </row>
    <row r="1384" spans="17:17">
      <c r="Q1384" s="72" t="str">
        <f>+IF(ISBLANK(C1384)," ",IF(AND(ISBLANK(M1384),K1384&lt;Ref!$D$1),"Validité expirée",IF(ISBLANK(M1384)," ","Ok")))</f>
        <v xml:space="preserve"> </v>
      </c>
    </row>
    <row r="1385" spans="17:17">
      <c r="Q1385" s="72" t="str">
        <f>+IF(ISBLANK(C1385)," ",IF(AND(ISBLANK(M1385),K1385&lt;Ref!$D$1),"Validité expirée",IF(ISBLANK(M1385)," ","Ok")))</f>
        <v xml:space="preserve"> </v>
      </c>
    </row>
    <row r="1386" spans="17:17">
      <c r="Q1386" s="72" t="str">
        <f>+IF(ISBLANK(C1386)," ",IF(AND(ISBLANK(M1386),K1386&lt;Ref!$D$1),"Validité expirée",IF(ISBLANK(M1386)," ","Ok")))</f>
        <v xml:space="preserve"> </v>
      </c>
    </row>
    <row r="1387" spans="17:17">
      <c r="Q1387" s="72" t="str">
        <f>+IF(ISBLANK(C1387)," ",IF(AND(ISBLANK(M1387),K1387&lt;Ref!$D$1),"Validité expirée",IF(ISBLANK(M1387)," ","Ok")))</f>
        <v xml:space="preserve"> </v>
      </c>
    </row>
    <row r="1388" spans="17:17">
      <c r="Q1388" s="72" t="str">
        <f>+IF(ISBLANK(C1388)," ",IF(AND(ISBLANK(M1388),K1388&lt;Ref!$D$1),"Validité expirée",IF(ISBLANK(M1388)," ","Ok")))</f>
        <v xml:space="preserve"> </v>
      </c>
    </row>
    <row r="1389" spans="17:17">
      <c r="Q1389" s="72" t="str">
        <f>+IF(ISBLANK(C1389)," ",IF(AND(ISBLANK(M1389),K1389&lt;Ref!$D$1),"Validité expirée",IF(ISBLANK(M1389)," ","Ok")))</f>
        <v xml:space="preserve"> </v>
      </c>
    </row>
    <row r="1390" spans="17:17">
      <c r="Q1390" s="72" t="str">
        <f>+IF(ISBLANK(C1390)," ",IF(AND(ISBLANK(M1390),K1390&lt;Ref!$D$1),"Validité expirée",IF(ISBLANK(M1390)," ","Ok")))</f>
        <v xml:space="preserve"> </v>
      </c>
    </row>
    <row r="1391" spans="17:17">
      <c r="Q1391" s="72" t="str">
        <f>+IF(ISBLANK(C1391)," ",IF(AND(ISBLANK(M1391),K1391&lt;Ref!$D$1),"Validité expirée",IF(ISBLANK(M1391)," ","Ok")))</f>
        <v xml:space="preserve"> </v>
      </c>
    </row>
    <row r="1392" spans="17:17">
      <c r="Q1392" s="72" t="str">
        <f>+IF(ISBLANK(C1392)," ",IF(AND(ISBLANK(M1392),K1392&lt;Ref!$D$1),"Validité expirée",IF(ISBLANK(M1392)," ","Ok")))</f>
        <v xml:space="preserve"> </v>
      </c>
    </row>
    <row r="1393" spans="17:17">
      <c r="Q1393" s="72" t="str">
        <f>+IF(ISBLANK(C1393)," ",IF(AND(ISBLANK(M1393),K1393&lt;Ref!$D$1),"Validité expirée",IF(ISBLANK(M1393)," ","Ok")))</f>
        <v xml:space="preserve"> </v>
      </c>
    </row>
    <row r="1394" spans="17:17">
      <c r="Q1394" s="72" t="str">
        <f>+IF(ISBLANK(C1394)," ",IF(AND(ISBLANK(M1394),K1394&lt;Ref!$D$1),"Validité expirée",IF(ISBLANK(M1394)," ","Ok")))</f>
        <v xml:space="preserve"> </v>
      </c>
    </row>
    <row r="1395" spans="17:17">
      <c r="Q1395" s="72" t="str">
        <f>+IF(ISBLANK(C1395)," ",IF(AND(ISBLANK(M1395),K1395&lt;Ref!$D$1),"Validité expirée",IF(ISBLANK(M1395)," ","Ok")))</f>
        <v xml:space="preserve"> </v>
      </c>
    </row>
    <row r="1396" spans="17:17">
      <c r="Q1396" s="72" t="str">
        <f>+IF(ISBLANK(C1396)," ",IF(AND(ISBLANK(M1396),K1396&lt;Ref!$D$1),"Validité expirée",IF(ISBLANK(M1396)," ","Ok")))</f>
        <v xml:space="preserve"> </v>
      </c>
    </row>
    <row r="1397" spans="17:17">
      <c r="Q1397" s="72" t="str">
        <f>+IF(ISBLANK(C1397)," ",IF(AND(ISBLANK(M1397),K1397&lt;Ref!$D$1),"Validité expirée",IF(ISBLANK(M1397)," ","Ok")))</f>
        <v xml:space="preserve"> </v>
      </c>
    </row>
    <row r="1398" spans="17:17">
      <c r="Q1398" s="72" t="str">
        <f>+IF(ISBLANK(C1398)," ",IF(AND(ISBLANK(M1398),K1398&lt;Ref!$D$1),"Validité expirée",IF(ISBLANK(M1398)," ","Ok")))</f>
        <v xml:space="preserve"> </v>
      </c>
    </row>
    <row r="1399" spans="17:17">
      <c r="Q1399" s="72" t="str">
        <f>+IF(ISBLANK(C1399)," ",IF(AND(ISBLANK(M1399),K1399&lt;Ref!$D$1),"Validité expirée",IF(ISBLANK(M1399)," ","Ok")))</f>
        <v xml:space="preserve"> </v>
      </c>
    </row>
    <row r="1400" spans="17:17">
      <c r="Q1400" s="72" t="str">
        <f>+IF(ISBLANK(C1400)," ",IF(AND(ISBLANK(M1400),K1400&lt;Ref!$D$1),"Validité expirée",IF(ISBLANK(M1400)," ","Ok")))</f>
        <v xml:space="preserve"> </v>
      </c>
    </row>
    <row r="1401" spans="17:17">
      <c r="Q1401" s="72" t="str">
        <f>+IF(ISBLANK(C1401)," ",IF(AND(ISBLANK(M1401),K1401&lt;Ref!$D$1),"Validité expirée",IF(ISBLANK(M1401)," ","Ok")))</f>
        <v xml:space="preserve"> </v>
      </c>
    </row>
    <row r="1402" spans="17:17">
      <c r="Q1402" s="72" t="str">
        <f>+IF(ISBLANK(C1402)," ",IF(AND(ISBLANK(M1402),K1402&lt;Ref!$D$1),"Validité expirée",IF(ISBLANK(M1402)," ","Ok")))</f>
        <v xml:space="preserve"> </v>
      </c>
    </row>
    <row r="1403" spans="17:17">
      <c r="Q1403" s="72" t="str">
        <f>+IF(ISBLANK(C1403)," ",IF(AND(ISBLANK(M1403),K1403&lt;Ref!$D$1),"Validité expirée",IF(ISBLANK(M1403)," ","Ok")))</f>
        <v xml:space="preserve"> </v>
      </c>
    </row>
    <row r="1404" spans="17:17">
      <c r="Q1404" s="72" t="str">
        <f>+IF(ISBLANK(C1404)," ",IF(AND(ISBLANK(M1404),K1404&lt;Ref!$D$1),"Validité expirée",IF(ISBLANK(M1404)," ","Ok")))</f>
        <v xml:space="preserve"> </v>
      </c>
    </row>
    <row r="1405" spans="17:17">
      <c r="Q1405" s="72" t="str">
        <f>+IF(ISBLANK(C1405)," ",IF(AND(ISBLANK(M1405),K1405&lt;Ref!$D$1),"Validité expirée",IF(ISBLANK(M1405)," ","Ok")))</f>
        <v xml:space="preserve"> </v>
      </c>
    </row>
    <row r="1406" spans="17:17">
      <c r="Q1406" s="72" t="str">
        <f>+IF(ISBLANK(C1406)," ",IF(AND(ISBLANK(M1406),K1406&lt;Ref!$D$1),"Validité expirée",IF(ISBLANK(M1406)," ","Ok")))</f>
        <v xml:space="preserve"> </v>
      </c>
    </row>
    <row r="1407" spans="17:17">
      <c r="Q1407" s="72" t="str">
        <f>+IF(ISBLANK(C1407)," ",IF(AND(ISBLANK(M1407),K1407&lt;Ref!$D$1),"Validité expirée",IF(ISBLANK(M1407)," ","Ok")))</f>
        <v xml:space="preserve"> </v>
      </c>
    </row>
    <row r="1408" spans="17:17">
      <c r="Q1408" s="72" t="str">
        <f>+IF(ISBLANK(C1408)," ",IF(AND(ISBLANK(M1408),K1408&lt;Ref!$D$1),"Validité expirée",IF(ISBLANK(M1408)," ","Ok")))</f>
        <v xml:space="preserve"> </v>
      </c>
    </row>
    <row r="1409" spans="17:17">
      <c r="Q1409" s="72" t="str">
        <f>+IF(ISBLANK(C1409)," ",IF(AND(ISBLANK(M1409),K1409&lt;Ref!$D$1),"Validité expirée",IF(ISBLANK(M1409)," ","Ok")))</f>
        <v xml:space="preserve"> </v>
      </c>
    </row>
    <row r="1410" spans="17:17">
      <c r="Q1410" s="72" t="str">
        <f>+IF(ISBLANK(C1410)," ",IF(AND(ISBLANK(M1410),K1410&lt;Ref!$D$1),"Validité expirée",IF(ISBLANK(M1410)," ","Ok")))</f>
        <v xml:space="preserve"> </v>
      </c>
    </row>
    <row r="1411" spans="17:17">
      <c r="Q1411" s="72" t="str">
        <f>+IF(ISBLANK(C1411)," ",IF(AND(ISBLANK(M1411),K1411&lt;Ref!$D$1),"Validité expirée",IF(ISBLANK(M1411)," ","Ok")))</f>
        <v xml:space="preserve"> </v>
      </c>
    </row>
    <row r="1412" spans="17:17">
      <c r="Q1412" s="72" t="str">
        <f>+IF(ISBLANK(C1412)," ",IF(AND(ISBLANK(M1412),K1412&lt;Ref!$D$1),"Validité expirée",IF(ISBLANK(M1412)," ","Ok")))</f>
        <v xml:space="preserve"> </v>
      </c>
    </row>
    <row r="1413" spans="17:17">
      <c r="Q1413" s="72" t="str">
        <f>+IF(ISBLANK(C1413)," ",IF(AND(ISBLANK(M1413),K1413&lt;Ref!$D$1),"Validité expirée",IF(ISBLANK(M1413)," ","Ok")))</f>
        <v xml:space="preserve"> </v>
      </c>
    </row>
    <row r="1414" spans="17:17">
      <c r="Q1414" s="72" t="str">
        <f>+IF(ISBLANK(C1414)," ",IF(AND(ISBLANK(M1414),K1414&lt;Ref!$D$1),"Validité expirée",IF(ISBLANK(M1414)," ","Ok")))</f>
        <v xml:space="preserve"> </v>
      </c>
    </row>
    <row r="1415" spans="17:17">
      <c r="Q1415" s="72" t="str">
        <f>+IF(ISBLANK(C1415)," ",IF(AND(ISBLANK(M1415),K1415&lt;Ref!$D$1),"Validité expirée",IF(ISBLANK(M1415)," ","Ok")))</f>
        <v xml:space="preserve"> </v>
      </c>
    </row>
    <row r="1416" spans="17:17">
      <c r="Q1416" s="72" t="str">
        <f>+IF(ISBLANK(C1416)," ",IF(AND(ISBLANK(M1416),K1416&lt;Ref!$D$1),"Validité expirée",IF(ISBLANK(M1416)," ","Ok")))</f>
        <v xml:space="preserve"> </v>
      </c>
    </row>
    <row r="1417" spans="17:17">
      <c r="Q1417" s="72" t="str">
        <f>+IF(ISBLANK(C1417)," ",IF(AND(ISBLANK(M1417),K1417&lt;Ref!$D$1),"Validité expirée",IF(ISBLANK(M1417)," ","Ok")))</f>
        <v xml:space="preserve"> </v>
      </c>
    </row>
    <row r="1418" spans="17:17">
      <c r="Q1418" s="72" t="str">
        <f>+IF(ISBLANK(C1418)," ",IF(AND(ISBLANK(M1418),K1418&lt;Ref!$D$1),"Validité expirée",IF(ISBLANK(M1418)," ","Ok")))</f>
        <v xml:space="preserve"> </v>
      </c>
    </row>
    <row r="1419" spans="17:17">
      <c r="Q1419" s="72" t="str">
        <f>+IF(ISBLANK(C1419)," ",IF(AND(ISBLANK(M1419),K1419&lt;Ref!$D$1),"Validité expirée",IF(ISBLANK(M1419)," ","Ok")))</f>
        <v xml:space="preserve"> </v>
      </c>
    </row>
    <row r="1420" spans="17:17">
      <c r="Q1420" s="72" t="str">
        <f>+IF(ISBLANK(C1420)," ",IF(AND(ISBLANK(M1420),K1420&lt;Ref!$D$1),"Validité expirée",IF(ISBLANK(M1420)," ","Ok")))</f>
        <v xml:space="preserve"> </v>
      </c>
    </row>
    <row r="1421" spans="17:17">
      <c r="Q1421" s="72" t="str">
        <f>+IF(ISBLANK(C1421)," ",IF(AND(ISBLANK(M1421),K1421&lt;Ref!$D$1),"Validité expirée",IF(ISBLANK(M1421)," ","Ok")))</f>
        <v xml:space="preserve"> </v>
      </c>
    </row>
    <row r="1422" spans="17:17">
      <c r="Q1422" s="72" t="str">
        <f>+IF(ISBLANK(C1422)," ",IF(AND(ISBLANK(M1422),K1422&lt;Ref!$D$1),"Validité expirée",IF(ISBLANK(M1422)," ","Ok")))</f>
        <v xml:space="preserve"> </v>
      </c>
    </row>
    <row r="1423" spans="17:17">
      <c r="Q1423" s="72" t="str">
        <f>+IF(ISBLANK(C1423)," ",IF(AND(ISBLANK(M1423),K1423&lt;Ref!$D$1),"Validité expirée",IF(ISBLANK(M1423)," ","Ok")))</f>
        <v xml:space="preserve"> </v>
      </c>
    </row>
    <row r="1424" spans="17:17">
      <c r="Q1424" s="72" t="str">
        <f>+IF(ISBLANK(C1424)," ",IF(AND(ISBLANK(M1424),K1424&lt;Ref!$D$1),"Validité expirée",IF(ISBLANK(M1424)," ","Ok")))</f>
        <v xml:space="preserve"> </v>
      </c>
    </row>
    <row r="1425" spans="17:17">
      <c r="Q1425" s="72" t="str">
        <f>+IF(ISBLANK(C1425)," ",IF(AND(ISBLANK(M1425),K1425&lt;Ref!$D$1),"Validité expirée",IF(ISBLANK(M1425)," ","Ok")))</f>
        <v xml:space="preserve"> </v>
      </c>
    </row>
    <row r="1426" spans="17:17">
      <c r="Q1426" s="72" t="str">
        <f>+IF(ISBLANK(C1426)," ",IF(AND(ISBLANK(M1426),K1426&lt;Ref!$D$1),"Validité expirée",IF(ISBLANK(M1426)," ","Ok")))</f>
        <v xml:space="preserve"> </v>
      </c>
    </row>
    <row r="1427" spans="17:17">
      <c r="Q1427" s="72" t="str">
        <f>+IF(ISBLANK(C1427)," ",IF(AND(ISBLANK(M1427),K1427&lt;Ref!$D$1),"Validité expirée",IF(ISBLANK(M1427)," ","Ok")))</f>
        <v xml:space="preserve"> </v>
      </c>
    </row>
    <row r="1428" spans="17:17">
      <c r="Q1428" s="72" t="str">
        <f>+IF(ISBLANK(C1428)," ",IF(AND(ISBLANK(M1428),K1428&lt;Ref!$D$1),"Validité expirée",IF(ISBLANK(M1428)," ","Ok")))</f>
        <v xml:space="preserve"> </v>
      </c>
    </row>
    <row r="1429" spans="17:17">
      <c r="Q1429" s="72" t="str">
        <f>+IF(ISBLANK(C1429)," ",IF(AND(ISBLANK(M1429),K1429&lt;Ref!$D$1),"Validité expirée",IF(ISBLANK(M1429)," ","Ok")))</f>
        <v xml:space="preserve"> </v>
      </c>
    </row>
    <row r="1430" spans="17:17">
      <c r="Q1430" s="72" t="str">
        <f>+IF(ISBLANK(C1430)," ",IF(AND(ISBLANK(M1430),K1430&lt;Ref!$D$1),"Validité expirée",IF(ISBLANK(M1430)," ","Ok")))</f>
        <v xml:space="preserve"> </v>
      </c>
    </row>
    <row r="1431" spans="17:17">
      <c r="Q1431" s="72" t="str">
        <f>+IF(ISBLANK(C1431)," ",IF(AND(ISBLANK(M1431),K1431&lt;Ref!$D$1),"Validité expirée",IF(ISBLANK(M1431)," ","Ok")))</f>
        <v xml:space="preserve"> </v>
      </c>
    </row>
    <row r="1432" spans="17:17">
      <c r="Q1432" s="72" t="str">
        <f>+IF(ISBLANK(C1432)," ",IF(AND(ISBLANK(M1432),K1432&lt;Ref!$D$1),"Validité expirée",IF(ISBLANK(M1432)," ","Ok")))</f>
        <v xml:space="preserve"> </v>
      </c>
    </row>
    <row r="1433" spans="17:17">
      <c r="Q1433" s="72" t="str">
        <f>+IF(ISBLANK(C1433)," ",IF(AND(ISBLANK(M1433),K1433&lt;Ref!$D$1),"Validité expirée",IF(ISBLANK(M1433)," ","Ok")))</f>
        <v xml:space="preserve"> </v>
      </c>
    </row>
    <row r="1434" spans="17:17">
      <c r="Q1434" s="72" t="str">
        <f>+IF(ISBLANK(C1434)," ",IF(AND(ISBLANK(M1434),K1434&lt;Ref!$D$1),"Validité expirée",IF(ISBLANK(M1434)," ","Ok")))</f>
        <v xml:space="preserve"> </v>
      </c>
    </row>
    <row r="1435" spans="17:17">
      <c r="Q1435" s="72" t="str">
        <f>+IF(ISBLANK(C1435)," ",IF(AND(ISBLANK(M1435),K1435&lt;Ref!$D$1),"Validité expirée",IF(ISBLANK(M1435)," ","Ok")))</f>
        <v xml:space="preserve"> </v>
      </c>
    </row>
    <row r="1436" spans="17:17">
      <c r="Q1436" s="72" t="str">
        <f>+IF(ISBLANK(C1436)," ",IF(AND(ISBLANK(M1436),K1436&lt;Ref!$D$1),"Validité expirée",IF(ISBLANK(M1436)," ","Ok")))</f>
        <v xml:space="preserve"> </v>
      </c>
    </row>
    <row r="1437" spans="17:17">
      <c r="Q1437" s="72" t="str">
        <f>+IF(ISBLANK(C1437)," ",IF(AND(ISBLANK(M1437),K1437&lt;Ref!$D$1),"Validité expirée",IF(ISBLANK(M1437)," ","Ok")))</f>
        <v xml:space="preserve"> </v>
      </c>
    </row>
    <row r="1438" spans="17:17">
      <c r="Q1438" s="72" t="str">
        <f>+IF(ISBLANK(C1438)," ",IF(AND(ISBLANK(M1438),K1438&lt;Ref!$D$1),"Validité expirée",IF(ISBLANK(M1438)," ","Ok")))</f>
        <v xml:space="preserve"> </v>
      </c>
    </row>
    <row r="1439" spans="17:17">
      <c r="Q1439" s="72" t="str">
        <f>+IF(ISBLANK(C1439)," ",IF(AND(ISBLANK(M1439),K1439&lt;Ref!$D$1),"Validité expirée",IF(ISBLANK(M1439)," ","Ok")))</f>
        <v xml:space="preserve"> </v>
      </c>
    </row>
    <row r="1440" spans="17:17">
      <c r="Q1440" s="72" t="str">
        <f>+IF(ISBLANK(C1440)," ",IF(AND(ISBLANK(M1440),K1440&lt;Ref!$D$1),"Validité expirée",IF(ISBLANK(M1440)," ","Ok")))</f>
        <v xml:space="preserve"> </v>
      </c>
    </row>
    <row r="1441" spans="17:17">
      <c r="Q1441" s="72" t="str">
        <f>+IF(ISBLANK(C1441)," ",IF(AND(ISBLANK(M1441),K1441&lt;Ref!$D$1),"Validité expirée",IF(ISBLANK(M1441)," ","Ok")))</f>
        <v xml:space="preserve"> </v>
      </c>
    </row>
    <row r="1442" spans="17:17">
      <c r="Q1442" s="72" t="str">
        <f>+IF(ISBLANK(C1442)," ",IF(AND(ISBLANK(M1442),K1442&lt;Ref!$D$1),"Validité expirée",IF(ISBLANK(M1442)," ","Ok")))</f>
        <v xml:space="preserve"> </v>
      </c>
    </row>
    <row r="1443" spans="17:17">
      <c r="Q1443" s="72" t="str">
        <f>+IF(ISBLANK(C1443)," ",IF(AND(ISBLANK(M1443),K1443&lt;Ref!$D$1),"Validité expirée",IF(ISBLANK(M1443)," ","Ok")))</f>
        <v xml:space="preserve"> </v>
      </c>
    </row>
    <row r="1444" spans="17:17">
      <c r="Q1444" s="72" t="str">
        <f>+IF(ISBLANK(C1444)," ",IF(AND(ISBLANK(M1444),K1444&lt;Ref!$D$1),"Validité expirée",IF(ISBLANK(M1444)," ","Ok")))</f>
        <v xml:space="preserve"> </v>
      </c>
    </row>
    <row r="1445" spans="17:17">
      <c r="Q1445" s="72" t="str">
        <f>+IF(ISBLANK(C1445)," ",IF(AND(ISBLANK(M1445),K1445&lt;Ref!$D$1),"Validité expirée",IF(ISBLANK(M1445)," ","Ok")))</f>
        <v xml:space="preserve"> </v>
      </c>
    </row>
    <row r="1446" spans="17:17">
      <c r="Q1446" s="72" t="str">
        <f>+IF(ISBLANK(C1446)," ",IF(AND(ISBLANK(M1446),K1446&lt;Ref!$D$1),"Validité expirée",IF(ISBLANK(M1446)," ","Ok")))</f>
        <v xml:space="preserve"> </v>
      </c>
    </row>
    <row r="1447" spans="17:17">
      <c r="Q1447" s="72" t="str">
        <f>+IF(ISBLANK(C1447)," ",IF(AND(ISBLANK(M1447),K1447&lt;Ref!$D$1),"Validité expirée",IF(ISBLANK(M1447)," ","Ok")))</f>
        <v xml:space="preserve"> </v>
      </c>
    </row>
    <row r="1448" spans="17:17">
      <c r="Q1448" s="72" t="str">
        <f>+IF(ISBLANK(C1448)," ",IF(AND(ISBLANK(M1448),K1448&lt;Ref!$D$1),"Validité expirée",IF(ISBLANK(M1448)," ","Ok")))</f>
        <v xml:space="preserve"> </v>
      </c>
    </row>
    <row r="1449" spans="17:17">
      <c r="Q1449" s="72" t="str">
        <f>+IF(ISBLANK(C1449)," ",IF(AND(ISBLANK(M1449),K1449&lt;Ref!$D$1),"Validité expirée",IF(ISBLANK(M1449)," ","Ok")))</f>
        <v xml:space="preserve"> </v>
      </c>
    </row>
    <row r="1450" spans="17:17">
      <c r="Q1450" s="72" t="str">
        <f>+IF(ISBLANK(C1450)," ",IF(AND(ISBLANK(M1450),K1450&lt;Ref!$D$1),"Validité expirée",IF(ISBLANK(M1450)," ","Ok")))</f>
        <v xml:space="preserve"> </v>
      </c>
    </row>
    <row r="1451" spans="17:17">
      <c r="Q1451" s="72" t="str">
        <f>+IF(ISBLANK(C1451)," ",IF(AND(ISBLANK(M1451),K1451&lt;Ref!$D$1),"Validité expirée",IF(ISBLANK(M1451)," ","Ok")))</f>
        <v xml:space="preserve"> </v>
      </c>
    </row>
    <row r="1452" spans="17:17">
      <c r="Q1452" s="72" t="str">
        <f>+IF(ISBLANK(C1452)," ",IF(AND(ISBLANK(M1452),K1452&lt;Ref!$D$1),"Validité expirée",IF(ISBLANK(M1452)," ","Ok")))</f>
        <v xml:space="preserve"> </v>
      </c>
    </row>
    <row r="1453" spans="17:17">
      <c r="Q1453" s="72" t="str">
        <f>+IF(ISBLANK(C1453)," ",IF(AND(ISBLANK(M1453),K1453&lt;Ref!$D$1),"Validité expirée",IF(ISBLANK(M1453)," ","Ok")))</f>
        <v xml:space="preserve"> </v>
      </c>
    </row>
    <row r="1454" spans="17:17">
      <c r="Q1454" s="72" t="str">
        <f>+IF(ISBLANK(C1454)," ",IF(AND(ISBLANK(M1454),K1454&lt;Ref!$D$1),"Validité expirée",IF(ISBLANK(M1454)," ","Ok")))</f>
        <v xml:space="preserve"> </v>
      </c>
    </row>
    <row r="1455" spans="17:17">
      <c r="Q1455" s="72" t="str">
        <f>+IF(ISBLANK(C1455)," ",IF(AND(ISBLANK(M1455),K1455&lt;Ref!$D$1),"Validité expirée",IF(ISBLANK(M1455)," ","Ok")))</f>
        <v xml:space="preserve"> </v>
      </c>
    </row>
    <row r="1456" spans="17:17">
      <c r="Q1456" s="72" t="str">
        <f>+IF(ISBLANK(C1456)," ",IF(AND(ISBLANK(M1456),K1456&lt;Ref!$D$1),"Validité expirée",IF(ISBLANK(M1456)," ","Ok")))</f>
        <v xml:space="preserve"> </v>
      </c>
    </row>
    <row r="1457" spans="17:17">
      <c r="Q1457" s="72" t="str">
        <f>+IF(ISBLANK(C1457)," ",IF(AND(ISBLANK(M1457),K1457&lt;Ref!$D$1),"Validité expirée",IF(ISBLANK(M1457)," ","Ok")))</f>
        <v xml:space="preserve"> </v>
      </c>
    </row>
    <row r="1458" spans="17:17">
      <c r="Q1458" s="72" t="str">
        <f>+IF(ISBLANK(C1458)," ",IF(AND(ISBLANK(M1458),K1458&lt;Ref!$D$1),"Validité expirée",IF(ISBLANK(M1458)," ","Ok")))</f>
        <v xml:space="preserve"> </v>
      </c>
    </row>
    <row r="1459" spans="17:17">
      <c r="Q1459" s="72" t="str">
        <f>+IF(ISBLANK(C1459)," ",IF(AND(ISBLANK(M1459),K1459&lt;Ref!$D$1),"Validité expirée",IF(ISBLANK(M1459)," ","Ok")))</f>
        <v xml:space="preserve"> </v>
      </c>
    </row>
    <row r="1460" spans="17:17">
      <c r="Q1460" s="72" t="str">
        <f>+IF(ISBLANK(C1460)," ",IF(AND(ISBLANK(M1460),K1460&lt;Ref!$D$1),"Validité expirée",IF(ISBLANK(M1460)," ","Ok")))</f>
        <v xml:space="preserve"> </v>
      </c>
    </row>
    <row r="1461" spans="17:17">
      <c r="Q1461" s="72" t="str">
        <f>+IF(ISBLANK(C1461)," ",IF(AND(ISBLANK(M1461),K1461&lt;Ref!$D$1),"Validité expirée",IF(ISBLANK(M1461)," ","Ok")))</f>
        <v xml:space="preserve"> </v>
      </c>
    </row>
    <row r="1462" spans="17:17">
      <c r="Q1462" s="72" t="str">
        <f>+IF(ISBLANK(C1462)," ",IF(AND(ISBLANK(M1462),K1462&lt;Ref!$D$1),"Validité expirée",IF(ISBLANK(M1462)," ","Ok")))</f>
        <v xml:space="preserve"> </v>
      </c>
    </row>
    <row r="1463" spans="17:17">
      <c r="Q1463" s="72" t="str">
        <f>+IF(ISBLANK(C1463)," ",IF(AND(ISBLANK(M1463),K1463&lt;Ref!$D$1),"Validité expirée",IF(ISBLANK(M1463)," ","Ok")))</f>
        <v xml:space="preserve"> </v>
      </c>
    </row>
    <row r="1464" spans="17:17">
      <c r="Q1464" s="72" t="str">
        <f>+IF(ISBLANK(C1464)," ",IF(AND(ISBLANK(M1464),K1464&lt;Ref!$D$1),"Validité expirée",IF(ISBLANK(M1464)," ","Ok")))</f>
        <v xml:space="preserve"> </v>
      </c>
    </row>
    <row r="1465" spans="17:17">
      <c r="Q1465" s="72" t="str">
        <f>+IF(ISBLANK(C1465)," ",IF(AND(ISBLANK(M1465),K1465&lt;Ref!$D$1),"Validité expirée",IF(ISBLANK(M1465)," ","Ok")))</f>
        <v xml:space="preserve"> </v>
      </c>
    </row>
    <row r="1466" spans="17:17">
      <c r="Q1466" s="72" t="str">
        <f>+IF(ISBLANK(C1466)," ",IF(AND(ISBLANK(M1466),K1466&lt;Ref!$D$1),"Validité expirée",IF(ISBLANK(M1466)," ","Ok")))</f>
        <v xml:space="preserve"> </v>
      </c>
    </row>
    <row r="1467" spans="17:17">
      <c r="Q1467" s="72" t="str">
        <f>+IF(ISBLANK(C1467)," ",IF(AND(ISBLANK(M1467),K1467&lt;Ref!$D$1),"Validité expirée",IF(ISBLANK(M1467)," ","Ok")))</f>
        <v xml:space="preserve"> </v>
      </c>
    </row>
    <row r="1468" spans="17:17">
      <c r="Q1468" s="72" t="str">
        <f>+IF(ISBLANK(C1468)," ",IF(AND(ISBLANK(M1468),K1468&lt;Ref!$D$1),"Validité expirée",IF(ISBLANK(M1468)," ","Ok")))</f>
        <v xml:space="preserve"> </v>
      </c>
    </row>
    <row r="1469" spans="17:17">
      <c r="Q1469" s="72" t="str">
        <f>+IF(ISBLANK(C1469)," ",IF(AND(ISBLANK(M1469),K1469&lt;Ref!$D$1),"Validité expirée",IF(ISBLANK(M1469)," ","Ok")))</f>
        <v xml:space="preserve"> </v>
      </c>
    </row>
    <row r="1470" spans="17:17">
      <c r="Q1470" s="72" t="str">
        <f>+IF(ISBLANK(C1470)," ",IF(AND(ISBLANK(M1470),K1470&lt;Ref!$D$1),"Validité expirée",IF(ISBLANK(M1470)," ","Ok")))</f>
        <v xml:space="preserve"> </v>
      </c>
    </row>
    <row r="1471" spans="17:17">
      <c r="Q1471" s="72" t="str">
        <f>+IF(ISBLANK(C1471)," ",IF(AND(ISBLANK(M1471),K1471&lt;Ref!$D$1),"Validité expirée",IF(ISBLANK(M1471)," ","Ok")))</f>
        <v xml:space="preserve"> </v>
      </c>
    </row>
    <row r="1472" spans="17:17">
      <c r="Q1472" s="72" t="str">
        <f>+IF(ISBLANK(C1472)," ",IF(AND(ISBLANK(M1472),K1472&lt;Ref!$D$1),"Validité expirée",IF(ISBLANK(M1472)," ","Ok")))</f>
        <v xml:space="preserve"> </v>
      </c>
    </row>
    <row r="1473" spans="17:17">
      <c r="Q1473" s="72" t="str">
        <f>+IF(ISBLANK(C1473)," ",IF(AND(ISBLANK(M1473),K1473&lt;Ref!$D$1),"Validité expirée",IF(ISBLANK(M1473)," ","Ok")))</f>
        <v xml:space="preserve"> </v>
      </c>
    </row>
    <row r="1474" spans="17:17">
      <c r="Q1474" s="72" t="str">
        <f>+IF(ISBLANK(C1474)," ",IF(AND(ISBLANK(M1474),K1474&lt;Ref!$D$1),"Validité expirée",IF(ISBLANK(M1474)," ","Ok")))</f>
        <v xml:space="preserve"> </v>
      </c>
    </row>
    <row r="1475" spans="17:17">
      <c r="Q1475" s="72" t="str">
        <f>+IF(ISBLANK(C1475)," ",IF(AND(ISBLANK(M1475),K1475&lt;Ref!$D$1),"Validité expirée",IF(ISBLANK(M1475)," ","Ok")))</f>
        <v xml:space="preserve"> </v>
      </c>
    </row>
    <row r="1476" spans="17:17">
      <c r="Q1476" s="72" t="str">
        <f>+IF(ISBLANK(C1476)," ",IF(AND(ISBLANK(M1476),K1476&lt;Ref!$D$1),"Validité expirée",IF(ISBLANK(M1476)," ","Ok")))</f>
        <v xml:space="preserve"> </v>
      </c>
    </row>
    <row r="1477" spans="17:17">
      <c r="Q1477" s="72" t="str">
        <f>+IF(ISBLANK(C1477)," ",IF(AND(ISBLANK(M1477),K1477&lt;Ref!$D$1),"Validité expirée",IF(ISBLANK(M1477)," ","Ok")))</f>
        <v xml:space="preserve"> </v>
      </c>
    </row>
    <row r="1478" spans="17:17">
      <c r="Q1478" s="72" t="str">
        <f>+IF(ISBLANK(C1478)," ",IF(AND(ISBLANK(M1478),K1478&lt;Ref!$D$1),"Validité expirée",IF(ISBLANK(M1478)," ","Ok")))</f>
        <v xml:space="preserve"> </v>
      </c>
    </row>
    <row r="1479" spans="17:17">
      <c r="Q1479" s="72" t="str">
        <f>+IF(ISBLANK(C1479)," ",IF(AND(ISBLANK(M1479),K1479&lt;Ref!$D$1),"Validité expirée",IF(ISBLANK(M1479)," ","Ok")))</f>
        <v xml:space="preserve"> </v>
      </c>
    </row>
    <row r="1480" spans="17:17">
      <c r="Q1480" s="72" t="str">
        <f>+IF(ISBLANK(C1480)," ",IF(AND(ISBLANK(M1480),K1480&lt;Ref!$D$1),"Validité expirée",IF(ISBLANK(M1480)," ","Ok")))</f>
        <v xml:space="preserve"> </v>
      </c>
    </row>
    <row r="1481" spans="17:17">
      <c r="Q1481" s="72" t="str">
        <f>+IF(ISBLANK(C1481)," ",IF(AND(ISBLANK(M1481),K1481&lt;Ref!$D$1),"Validité expirée",IF(ISBLANK(M1481)," ","Ok")))</f>
        <v xml:space="preserve"> </v>
      </c>
    </row>
    <row r="1482" spans="17:17">
      <c r="Q1482" s="72" t="str">
        <f>+IF(ISBLANK(C1482)," ",IF(AND(ISBLANK(M1482),K1482&lt;Ref!$D$1),"Validité expirée",IF(ISBLANK(M1482)," ","Ok")))</f>
        <v xml:space="preserve"> </v>
      </c>
    </row>
    <row r="1483" spans="17:17">
      <c r="Q1483" s="72" t="str">
        <f>+IF(ISBLANK(C1483)," ",IF(AND(ISBLANK(M1483),K1483&lt;Ref!$D$1),"Validité expirée",IF(ISBLANK(M1483)," ","Ok")))</f>
        <v xml:space="preserve"> </v>
      </c>
    </row>
    <row r="1484" spans="17:17">
      <c r="Q1484" s="72" t="str">
        <f>+IF(ISBLANK(C1484)," ",IF(AND(ISBLANK(M1484),K1484&lt;Ref!$D$1),"Validité expirée",IF(ISBLANK(M1484)," ","Ok")))</f>
        <v xml:space="preserve"> </v>
      </c>
    </row>
    <row r="1485" spans="17:17">
      <c r="Q1485" s="72" t="str">
        <f>+IF(ISBLANK(C1485)," ",IF(AND(ISBLANK(M1485),K1485&lt;Ref!$D$1),"Validité expirée",IF(ISBLANK(M1485)," ","Ok")))</f>
        <v xml:space="preserve"> </v>
      </c>
    </row>
    <row r="1486" spans="17:17">
      <c r="Q1486" s="72" t="str">
        <f>+IF(ISBLANK(C1486)," ",IF(AND(ISBLANK(M1486),K1486&lt;Ref!$D$1),"Validité expirée",IF(ISBLANK(M1486)," ","Ok")))</f>
        <v xml:space="preserve"> </v>
      </c>
    </row>
    <row r="1487" spans="17:17">
      <c r="Q1487" s="72" t="str">
        <f>+IF(ISBLANK(C1487)," ",IF(AND(ISBLANK(M1487),K1487&lt;Ref!$D$1),"Validité expirée",IF(ISBLANK(M1487)," ","Ok")))</f>
        <v xml:space="preserve"> </v>
      </c>
    </row>
    <row r="1488" spans="17:17">
      <c r="Q1488" s="72" t="str">
        <f>+IF(ISBLANK(C1488)," ",IF(AND(ISBLANK(M1488),K1488&lt;Ref!$D$1),"Validité expirée",IF(ISBLANK(M1488)," ","Ok")))</f>
        <v xml:space="preserve"> </v>
      </c>
    </row>
    <row r="1489" spans="17:17">
      <c r="Q1489" s="72" t="str">
        <f>+IF(ISBLANK(C1489)," ",IF(AND(ISBLANK(M1489),K1489&lt;Ref!$D$1),"Validité expirée",IF(ISBLANK(M1489)," ","Ok")))</f>
        <v xml:space="preserve"> </v>
      </c>
    </row>
    <row r="1490" spans="17:17">
      <c r="Q1490" s="72" t="str">
        <f>+IF(ISBLANK(C1490)," ",IF(AND(ISBLANK(M1490),K1490&lt;Ref!$D$1),"Validité expirée",IF(ISBLANK(M1490)," ","Ok")))</f>
        <v xml:space="preserve"> </v>
      </c>
    </row>
    <row r="1491" spans="17:17">
      <c r="Q1491" s="72" t="str">
        <f>+IF(ISBLANK(C1491)," ",IF(AND(ISBLANK(M1491),K1491&lt;Ref!$D$1),"Validité expirée",IF(ISBLANK(M1491)," ","Ok")))</f>
        <v xml:space="preserve"> </v>
      </c>
    </row>
    <row r="1492" spans="17:17">
      <c r="Q1492" s="72" t="str">
        <f>+IF(ISBLANK(C1492)," ",IF(AND(ISBLANK(M1492),K1492&lt;Ref!$D$1),"Validité expirée",IF(ISBLANK(M1492)," ","Ok")))</f>
        <v xml:space="preserve"> </v>
      </c>
    </row>
    <row r="1493" spans="17:17">
      <c r="Q1493" s="72" t="str">
        <f>+IF(ISBLANK(C1493)," ",IF(AND(ISBLANK(M1493),K1493&lt;Ref!$D$1),"Validité expirée",IF(ISBLANK(M1493)," ","Ok")))</f>
        <v xml:space="preserve"> </v>
      </c>
    </row>
    <row r="1494" spans="17:17">
      <c r="Q1494" s="72" t="str">
        <f>+IF(ISBLANK(C1494)," ",IF(AND(ISBLANK(M1494),K1494&lt;Ref!$D$1),"Validité expirée",IF(ISBLANK(M1494)," ","Ok")))</f>
        <v xml:space="preserve"> </v>
      </c>
    </row>
    <row r="1495" spans="17:17">
      <c r="Q1495" s="72" t="str">
        <f>+IF(ISBLANK(C1495)," ",IF(AND(ISBLANK(M1495),K1495&lt;Ref!$D$1),"Validité expirée",IF(ISBLANK(M1495)," ","Ok")))</f>
        <v xml:space="preserve"> </v>
      </c>
    </row>
    <row r="1496" spans="17:17">
      <c r="Q1496" s="72" t="str">
        <f>+IF(ISBLANK(C1496)," ",IF(AND(ISBLANK(M1496),K1496&lt;Ref!$D$1),"Validité expirée",IF(ISBLANK(M1496)," ","Ok")))</f>
        <v xml:space="preserve"> </v>
      </c>
    </row>
    <row r="1497" spans="17:17">
      <c r="Q1497" s="72" t="str">
        <f>+IF(ISBLANK(C1497)," ",IF(AND(ISBLANK(M1497),K1497&lt;Ref!$D$1),"Validité expirée",IF(ISBLANK(M1497)," ","Ok")))</f>
        <v xml:space="preserve"> </v>
      </c>
    </row>
    <row r="1498" spans="17:17">
      <c r="Q1498" s="72" t="str">
        <f>+IF(ISBLANK(C1498)," ",IF(AND(ISBLANK(M1498),K1498&lt;Ref!$D$1),"Validité expirée",IF(ISBLANK(M1498)," ","Ok")))</f>
        <v xml:space="preserve"> </v>
      </c>
    </row>
    <row r="1499" spans="17:17">
      <c r="Q1499" s="72" t="str">
        <f>+IF(ISBLANK(C1499)," ",IF(AND(ISBLANK(M1499),K1499&lt;Ref!$D$1),"Validité expirée",IF(ISBLANK(M1499)," ","Ok")))</f>
        <v xml:space="preserve"> </v>
      </c>
    </row>
    <row r="1500" spans="17:17">
      <c r="Q1500" s="72" t="str">
        <f>+IF(ISBLANK(C1500)," ",IF(AND(ISBLANK(M1500),K1500&lt;Ref!$D$1),"Validité expirée",IF(ISBLANK(M1500)," ","Ok")))</f>
        <v xml:space="preserve"> </v>
      </c>
    </row>
    <row r="1501" spans="17:17">
      <c r="Q1501" s="72" t="str">
        <f>+IF(ISBLANK(C1501)," ",IF(AND(ISBLANK(M1501),K1501&lt;Ref!$D$1),"Validité expirée",IF(ISBLANK(M1501)," ","Ok")))</f>
        <v xml:space="preserve"> </v>
      </c>
    </row>
    <row r="1502" spans="17:17">
      <c r="Q1502" s="72" t="str">
        <f>+IF(ISBLANK(C1502)," ",IF(AND(ISBLANK(M1502),K1502&lt;Ref!$D$1),"Validité expirée",IF(ISBLANK(M1502)," ","Ok")))</f>
        <v xml:space="preserve"> </v>
      </c>
    </row>
    <row r="1503" spans="17:17">
      <c r="Q1503" s="72" t="str">
        <f>+IF(ISBLANK(C1503)," ",IF(AND(ISBLANK(M1503),K1503&lt;Ref!$D$1),"Validité expirée",IF(ISBLANK(M1503)," ","Ok")))</f>
        <v xml:space="preserve"> </v>
      </c>
    </row>
    <row r="1504" spans="17:17">
      <c r="Q1504" s="72" t="str">
        <f>+IF(ISBLANK(C1504)," ",IF(AND(ISBLANK(M1504),K1504&lt;Ref!$D$1),"Validité expirée",IF(ISBLANK(M1504)," ","Ok")))</f>
        <v xml:space="preserve"> </v>
      </c>
    </row>
    <row r="1505" spans="17:17">
      <c r="Q1505" s="72" t="str">
        <f>+IF(ISBLANK(C1505)," ",IF(AND(ISBLANK(M1505),K1505&lt;Ref!$D$1),"Validité expirée",IF(ISBLANK(M1505)," ","Ok")))</f>
        <v xml:space="preserve"> </v>
      </c>
    </row>
    <row r="1506" spans="17:17">
      <c r="Q1506" s="72" t="str">
        <f>+IF(ISBLANK(C1506)," ",IF(AND(ISBLANK(M1506),K1506&lt;Ref!$D$1),"Validité expirée",IF(ISBLANK(M1506)," ","Ok")))</f>
        <v xml:space="preserve"> </v>
      </c>
    </row>
    <row r="1507" spans="17:17">
      <c r="Q1507" s="72" t="str">
        <f>+IF(ISBLANK(C1507)," ",IF(AND(ISBLANK(M1507),K1507&lt;Ref!$D$1),"Validité expirée",IF(ISBLANK(M1507)," ","Ok")))</f>
        <v xml:space="preserve"> </v>
      </c>
    </row>
    <row r="1508" spans="17:17">
      <c r="Q1508" s="72" t="str">
        <f>+IF(ISBLANK(C1508)," ",IF(AND(ISBLANK(M1508),K1508&lt;Ref!$D$1),"Validité expirée",IF(ISBLANK(M1508)," ","Ok")))</f>
        <v xml:space="preserve"> </v>
      </c>
    </row>
    <row r="1509" spans="17:17">
      <c r="Q1509" s="72" t="str">
        <f>+IF(ISBLANK(C1509)," ",IF(AND(ISBLANK(M1509),K1509&lt;Ref!$D$1),"Validité expirée",IF(ISBLANK(M1509)," ","Ok")))</f>
        <v xml:space="preserve"> </v>
      </c>
    </row>
    <row r="1510" spans="17:17">
      <c r="Q1510" s="72" t="str">
        <f>+IF(ISBLANK(C1510)," ",IF(AND(ISBLANK(M1510),K1510&lt;Ref!$D$1),"Validité expirée",IF(ISBLANK(M1510)," ","Ok")))</f>
        <v xml:space="preserve"> </v>
      </c>
    </row>
    <row r="1511" spans="17:17">
      <c r="Q1511" s="72" t="str">
        <f>+IF(ISBLANK(C1511)," ",IF(AND(ISBLANK(M1511),K1511&lt;Ref!$D$1),"Validité expirée",IF(ISBLANK(M1511)," ","Ok")))</f>
        <v xml:space="preserve"> </v>
      </c>
    </row>
    <row r="1512" spans="17:17">
      <c r="Q1512" s="72" t="str">
        <f>+IF(ISBLANK(C1512)," ",IF(AND(ISBLANK(M1512),K1512&lt;Ref!$D$1),"Validité expirée",IF(ISBLANK(M1512)," ","Ok")))</f>
        <v xml:space="preserve"> </v>
      </c>
    </row>
    <row r="1513" spans="17:17">
      <c r="Q1513" s="72" t="str">
        <f>+IF(ISBLANK(C1513)," ",IF(AND(ISBLANK(M1513),K1513&lt;Ref!$D$1),"Validité expirée",IF(ISBLANK(M1513)," ","Ok")))</f>
        <v xml:space="preserve"> </v>
      </c>
    </row>
    <row r="1514" spans="17:17">
      <c r="Q1514" s="72" t="str">
        <f>+IF(ISBLANK(C1514)," ",IF(AND(ISBLANK(M1514),K1514&lt;Ref!$D$1),"Validité expirée",IF(ISBLANK(M1514)," ","Ok")))</f>
        <v xml:space="preserve"> </v>
      </c>
    </row>
    <row r="1515" spans="17:17">
      <c r="Q1515" s="72" t="str">
        <f>+IF(ISBLANK(C1515)," ",IF(AND(ISBLANK(M1515),K1515&lt;Ref!$D$1),"Validité expirée",IF(ISBLANK(M1515)," ","Ok")))</f>
        <v xml:space="preserve"> </v>
      </c>
    </row>
    <row r="1516" spans="17:17">
      <c r="Q1516" s="72" t="str">
        <f>+IF(ISBLANK(C1516)," ",IF(AND(ISBLANK(M1516),K1516&lt;Ref!$D$1),"Validité expirée",IF(ISBLANK(M1516)," ","Ok")))</f>
        <v xml:space="preserve"> </v>
      </c>
    </row>
    <row r="1517" spans="17:17">
      <c r="Q1517" s="72" t="str">
        <f>+IF(ISBLANK(C1517)," ",IF(AND(ISBLANK(M1517),K1517&lt;Ref!$D$1),"Validité expirée",IF(ISBLANK(M1517)," ","Ok")))</f>
        <v xml:space="preserve"> </v>
      </c>
    </row>
    <row r="1518" spans="17:17">
      <c r="Q1518" s="72" t="str">
        <f>+IF(ISBLANK(C1518)," ",IF(AND(ISBLANK(M1518),K1518&lt;Ref!$D$1),"Validité expirée",IF(ISBLANK(M1518)," ","Ok")))</f>
        <v xml:space="preserve"> </v>
      </c>
    </row>
    <row r="1519" spans="17:17">
      <c r="Q1519" s="72" t="str">
        <f>+IF(ISBLANK(C1519)," ",IF(AND(ISBLANK(M1519),K1519&lt;Ref!$D$1),"Validité expirée",IF(ISBLANK(M1519)," ","Ok")))</f>
        <v xml:space="preserve"> </v>
      </c>
    </row>
    <row r="1520" spans="17:17">
      <c r="Q1520" s="72" t="str">
        <f>+IF(ISBLANK(C1520)," ",IF(AND(ISBLANK(M1520),K1520&lt;Ref!$D$1),"Validité expirée",IF(ISBLANK(M1520)," ","Ok")))</f>
        <v xml:space="preserve"> </v>
      </c>
    </row>
    <row r="1521" spans="17:17">
      <c r="Q1521" s="72" t="str">
        <f>+IF(ISBLANK(C1521)," ",IF(AND(ISBLANK(M1521),K1521&lt;Ref!$D$1),"Validité expirée",IF(ISBLANK(M1521)," ","Ok")))</f>
        <v xml:space="preserve"> </v>
      </c>
    </row>
    <row r="1522" spans="17:17">
      <c r="Q1522" s="72" t="str">
        <f>+IF(ISBLANK(C1522)," ",IF(AND(ISBLANK(M1522),K1522&lt;Ref!$D$1),"Validité expirée",IF(ISBLANK(M1522)," ","Ok")))</f>
        <v xml:space="preserve"> </v>
      </c>
    </row>
    <row r="1523" spans="17:17">
      <c r="Q1523" s="72" t="str">
        <f>+IF(ISBLANK(C1523)," ",IF(AND(ISBLANK(M1523),K1523&lt;Ref!$D$1),"Validité expirée",IF(ISBLANK(M1523)," ","Ok")))</f>
        <v xml:space="preserve"> </v>
      </c>
    </row>
    <row r="1524" spans="17:17">
      <c r="Q1524" s="72" t="str">
        <f>+IF(ISBLANK(C1524)," ",IF(AND(ISBLANK(M1524),K1524&lt;Ref!$D$1),"Validité expirée",IF(ISBLANK(M1524)," ","Ok")))</f>
        <v xml:space="preserve"> </v>
      </c>
    </row>
    <row r="1525" spans="17:17">
      <c r="Q1525" s="72" t="str">
        <f>+IF(ISBLANK(C1525)," ",IF(AND(ISBLANK(M1525),K1525&lt;Ref!$D$1),"Validité expirée",IF(ISBLANK(M1525)," ","Ok")))</f>
        <v xml:space="preserve"> </v>
      </c>
    </row>
    <row r="1526" spans="17:17">
      <c r="Q1526" s="72" t="str">
        <f>+IF(ISBLANK(C1526)," ",IF(AND(ISBLANK(M1526),K1526&lt;Ref!$D$1),"Validité expirée",IF(ISBLANK(M1526)," ","Ok")))</f>
        <v xml:space="preserve"> </v>
      </c>
    </row>
    <row r="1527" spans="17:17">
      <c r="Q1527" s="72" t="str">
        <f>+IF(ISBLANK(C1527)," ",IF(AND(ISBLANK(M1527),K1527&lt;Ref!$D$1),"Validité expirée",IF(ISBLANK(M1527)," ","Ok")))</f>
        <v xml:space="preserve"> </v>
      </c>
    </row>
    <row r="1528" spans="17:17">
      <c r="Q1528" s="72" t="str">
        <f>+IF(ISBLANK(C1528)," ",IF(AND(ISBLANK(M1528),K1528&lt;Ref!$D$1),"Validité expirée",IF(ISBLANK(M1528)," ","Ok")))</f>
        <v xml:space="preserve"> </v>
      </c>
    </row>
    <row r="1529" spans="17:17">
      <c r="Q1529" s="72" t="str">
        <f>+IF(ISBLANK(C1529)," ",IF(AND(ISBLANK(M1529),K1529&lt;Ref!$D$1),"Validité expirée",IF(ISBLANK(M1529)," ","Ok")))</f>
        <v xml:space="preserve"> </v>
      </c>
    </row>
    <row r="1530" spans="17:17">
      <c r="Q1530" s="72" t="str">
        <f>+IF(ISBLANK(C1530)," ",IF(AND(ISBLANK(M1530),K1530&lt;Ref!$D$1),"Validité expirée",IF(ISBLANK(M1530)," ","Ok")))</f>
        <v xml:space="preserve"> </v>
      </c>
    </row>
    <row r="1531" spans="17:17">
      <c r="Q1531" s="72" t="str">
        <f>+IF(ISBLANK(C1531)," ",IF(AND(ISBLANK(M1531),K1531&lt;Ref!$D$1),"Validité expirée",IF(ISBLANK(M1531)," ","Ok")))</f>
        <v xml:space="preserve"> </v>
      </c>
    </row>
    <row r="1532" spans="17:17">
      <c r="Q1532" s="72" t="str">
        <f>+IF(ISBLANK(C1532)," ",IF(AND(ISBLANK(M1532),K1532&lt;Ref!$D$1),"Validité expirée",IF(ISBLANK(M1532)," ","Ok")))</f>
        <v xml:space="preserve"> </v>
      </c>
    </row>
    <row r="1533" spans="17:17">
      <c r="Q1533" s="72" t="str">
        <f>+IF(ISBLANK(C1533)," ",IF(AND(ISBLANK(M1533),K1533&lt;Ref!$D$1),"Validité expirée",IF(ISBLANK(M1533)," ","Ok")))</f>
        <v xml:space="preserve"> </v>
      </c>
    </row>
    <row r="1534" spans="17:17">
      <c r="Q1534" s="72" t="str">
        <f>+IF(ISBLANK(C1534)," ",IF(AND(ISBLANK(M1534),K1534&lt;Ref!$D$1),"Validité expirée",IF(ISBLANK(M1534)," ","Ok")))</f>
        <v xml:space="preserve"> </v>
      </c>
    </row>
    <row r="1535" spans="17:17">
      <c r="Q1535" s="72" t="str">
        <f>+IF(ISBLANK(C1535)," ",IF(AND(ISBLANK(M1535),K1535&lt;Ref!$D$1),"Validité expirée",IF(ISBLANK(M1535)," ","Ok")))</f>
        <v xml:space="preserve"> </v>
      </c>
    </row>
    <row r="1536" spans="17:17">
      <c r="Q1536" s="72" t="str">
        <f>+IF(ISBLANK(C1536)," ",IF(AND(ISBLANK(M1536),K1536&lt;Ref!$D$1),"Validité expirée",IF(ISBLANK(M1536)," ","Ok")))</f>
        <v xml:space="preserve"> </v>
      </c>
    </row>
    <row r="1537" spans="17:17">
      <c r="Q1537" s="72" t="str">
        <f>+IF(ISBLANK(C1537)," ",IF(AND(ISBLANK(M1537),K1537&lt;Ref!$D$1),"Validité expirée",IF(ISBLANK(M1537)," ","Ok")))</f>
        <v xml:space="preserve"> </v>
      </c>
    </row>
    <row r="1538" spans="17:17">
      <c r="Q1538" s="72" t="str">
        <f>+IF(ISBLANK(C1538)," ",IF(AND(ISBLANK(M1538),K1538&lt;Ref!$D$1),"Validité expirée",IF(ISBLANK(M1538)," ","Ok")))</f>
        <v xml:space="preserve"> </v>
      </c>
    </row>
    <row r="1539" spans="17:17">
      <c r="Q1539" s="72" t="str">
        <f>+IF(ISBLANK(C1539)," ",IF(AND(ISBLANK(M1539),K1539&lt;Ref!$D$1),"Validité expirée",IF(ISBLANK(M1539)," ","Ok")))</f>
        <v xml:space="preserve"> </v>
      </c>
    </row>
    <row r="1540" spans="17:17">
      <c r="Q1540" s="72" t="str">
        <f>+IF(ISBLANK(C1540)," ",IF(AND(ISBLANK(M1540),K1540&lt;Ref!$D$1),"Validité expirée",IF(ISBLANK(M1540)," ","Ok")))</f>
        <v xml:space="preserve"> </v>
      </c>
    </row>
    <row r="1541" spans="17:17">
      <c r="Q1541" s="72" t="str">
        <f>+IF(ISBLANK(C1541)," ",IF(AND(ISBLANK(M1541),K1541&lt;Ref!$D$1),"Validité expirée",IF(ISBLANK(M1541)," ","Ok")))</f>
        <v xml:space="preserve"> </v>
      </c>
    </row>
    <row r="1542" spans="17:17">
      <c r="Q1542" s="72" t="str">
        <f>+IF(ISBLANK(C1542)," ",IF(AND(ISBLANK(M1542),K1542&lt;Ref!$D$1),"Validité expirée",IF(ISBLANK(M1542)," ","Ok")))</f>
        <v xml:space="preserve"> </v>
      </c>
    </row>
    <row r="1543" spans="17:17">
      <c r="Q1543" s="72" t="str">
        <f>+IF(ISBLANK(C1543)," ",IF(AND(ISBLANK(M1543),K1543&lt;Ref!$D$1),"Validité expirée",IF(ISBLANK(M1543)," ","Ok")))</f>
        <v xml:space="preserve"> </v>
      </c>
    </row>
    <row r="1544" spans="17:17">
      <c r="Q1544" s="72" t="str">
        <f>+IF(ISBLANK(C1544)," ",IF(AND(ISBLANK(M1544),K1544&lt;Ref!$D$1),"Validité expirée",IF(ISBLANK(M1544)," ","Ok")))</f>
        <v xml:space="preserve"> </v>
      </c>
    </row>
    <row r="1545" spans="17:17">
      <c r="Q1545" s="72" t="str">
        <f>+IF(ISBLANK(C1545)," ",IF(AND(ISBLANK(M1545),K1545&lt;Ref!$D$1),"Validité expirée",IF(ISBLANK(M1545)," ","Ok")))</f>
        <v xml:space="preserve"> </v>
      </c>
    </row>
    <row r="1546" spans="17:17">
      <c r="Q1546" s="72" t="str">
        <f>+IF(ISBLANK(C1546)," ",IF(AND(ISBLANK(M1546),K1546&lt;Ref!$D$1),"Validité expirée",IF(ISBLANK(M1546)," ","Ok")))</f>
        <v xml:space="preserve"> </v>
      </c>
    </row>
    <row r="1547" spans="17:17">
      <c r="Q1547" s="72" t="str">
        <f>+IF(ISBLANK(C1547)," ",IF(AND(ISBLANK(M1547),K1547&lt;Ref!$D$1),"Validité expirée",IF(ISBLANK(M1547)," ","Ok")))</f>
        <v xml:space="preserve"> </v>
      </c>
    </row>
    <row r="1548" spans="17:17">
      <c r="Q1548" s="72" t="str">
        <f>+IF(ISBLANK(C1548)," ",IF(AND(ISBLANK(M1548),K1548&lt;Ref!$D$1),"Validité expirée",IF(ISBLANK(M1548)," ","Ok")))</f>
        <v xml:space="preserve"> </v>
      </c>
    </row>
    <row r="1549" spans="17:17">
      <c r="Q1549" s="72" t="str">
        <f>+IF(ISBLANK(C1549)," ",IF(AND(ISBLANK(M1549),K1549&lt;Ref!$D$1),"Validité expirée",IF(ISBLANK(M1549)," ","Ok")))</f>
        <v xml:space="preserve"> </v>
      </c>
    </row>
    <row r="1550" spans="17:17">
      <c r="Q1550" s="72" t="str">
        <f>+IF(ISBLANK(C1550)," ",IF(AND(ISBLANK(M1550),K1550&lt;Ref!$D$1),"Validité expirée",IF(ISBLANK(M1550)," ","Ok")))</f>
        <v xml:space="preserve"> </v>
      </c>
    </row>
    <row r="1551" spans="17:17">
      <c r="Q1551" s="72" t="str">
        <f>+IF(ISBLANK(C1551)," ",IF(AND(ISBLANK(M1551),K1551&lt;Ref!$D$1),"Validité expirée",IF(ISBLANK(M1551)," ","Ok")))</f>
        <v xml:space="preserve"> </v>
      </c>
    </row>
    <row r="1552" spans="17:17">
      <c r="Q1552" s="72" t="str">
        <f>+IF(ISBLANK(C1552)," ",IF(AND(ISBLANK(M1552),K1552&lt;Ref!$D$1),"Validité expirée",IF(ISBLANK(M1552)," ","Ok")))</f>
        <v xml:space="preserve"> </v>
      </c>
    </row>
    <row r="1553" spans="17:17">
      <c r="Q1553" s="72" t="str">
        <f>+IF(ISBLANK(C1553)," ",IF(AND(ISBLANK(M1553),K1553&lt;Ref!$D$1),"Validité expirée",IF(ISBLANK(M1553)," ","Ok")))</f>
        <v xml:space="preserve"> </v>
      </c>
    </row>
    <row r="1554" spans="17:17">
      <c r="Q1554" s="72" t="str">
        <f>+IF(ISBLANK(C1554)," ",IF(AND(ISBLANK(M1554),K1554&lt;Ref!$D$1),"Validité expirée",IF(ISBLANK(M1554)," ","Ok")))</f>
        <v xml:space="preserve"> </v>
      </c>
    </row>
    <row r="1555" spans="17:17">
      <c r="Q1555" s="72" t="str">
        <f>+IF(ISBLANK(C1555)," ",IF(AND(ISBLANK(M1555),K1555&lt;Ref!$D$1),"Validité expirée",IF(ISBLANK(M1555)," ","Ok")))</f>
        <v xml:space="preserve"> </v>
      </c>
    </row>
    <row r="1556" spans="17:17">
      <c r="Q1556" s="72" t="str">
        <f>+IF(ISBLANK(C1556)," ",IF(AND(ISBLANK(M1556),K1556&lt;Ref!$D$1),"Validité expirée",IF(ISBLANK(M1556)," ","Ok")))</f>
        <v xml:space="preserve"> </v>
      </c>
    </row>
    <row r="1557" spans="17:17">
      <c r="Q1557" s="72" t="str">
        <f>+IF(ISBLANK(C1557)," ",IF(AND(ISBLANK(M1557),K1557&lt;Ref!$D$1),"Validité expirée",IF(ISBLANK(M1557)," ","Ok")))</f>
        <v xml:space="preserve"> </v>
      </c>
    </row>
    <row r="1558" spans="17:17">
      <c r="Q1558" s="72" t="str">
        <f>+IF(ISBLANK(C1558)," ",IF(AND(ISBLANK(M1558),K1558&lt;Ref!$D$1),"Validité expirée",IF(ISBLANK(M1558)," ","Ok")))</f>
        <v xml:space="preserve"> </v>
      </c>
    </row>
    <row r="1559" spans="17:17">
      <c r="Q1559" s="72" t="str">
        <f>+IF(ISBLANK(C1559)," ",IF(AND(ISBLANK(M1559),K1559&lt;Ref!$D$1),"Validité expirée",IF(ISBLANK(M1559)," ","Ok")))</f>
        <v xml:space="preserve"> </v>
      </c>
    </row>
    <row r="1560" spans="17:17">
      <c r="Q1560" s="72" t="str">
        <f>+IF(ISBLANK(C1560)," ",IF(AND(ISBLANK(M1560),K1560&lt;Ref!$D$1),"Validité expirée",IF(ISBLANK(M1560)," ","Ok")))</f>
        <v xml:space="preserve"> </v>
      </c>
    </row>
    <row r="1561" spans="17:17">
      <c r="Q1561" s="72" t="str">
        <f>+IF(ISBLANK(C1561)," ",IF(AND(ISBLANK(M1561),K1561&lt;Ref!$D$1),"Validité expirée",IF(ISBLANK(M1561)," ","Ok")))</f>
        <v xml:space="preserve"> </v>
      </c>
    </row>
    <row r="1562" spans="17:17">
      <c r="Q1562" s="72" t="str">
        <f>+IF(ISBLANK(C1562)," ",IF(AND(ISBLANK(M1562),K1562&lt;Ref!$D$1),"Validité expirée",IF(ISBLANK(M1562)," ","Ok")))</f>
        <v xml:space="preserve"> </v>
      </c>
    </row>
    <row r="1563" spans="17:17">
      <c r="Q1563" s="72" t="str">
        <f>+IF(ISBLANK(C1563)," ",IF(AND(ISBLANK(M1563),K1563&lt;Ref!$D$1),"Validité expirée",IF(ISBLANK(M1563)," ","Ok")))</f>
        <v xml:space="preserve"> </v>
      </c>
    </row>
    <row r="1564" spans="17:17">
      <c r="Q1564" s="72" t="str">
        <f>+IF(ISBLANK(C1564)," ",IF(AND(ISBLANK(M1564),K1564&lt;Ref!$D$1),"Validité expirée",IF(ISBLANK(M1564)," ","Ok")))</f>
        <v xml:space="preserve"> </v>
      </c>
    </row>
    <row r="1565" spans="17:17">
      <c r="Q1565" s="72" t="str">
        <f>+IF(ISBLANK(C1565)," ",IF(AND(ISBLANK(M1565),K1565&lt;Ref!$D$1),"Validité expirée",IF(ISBLANK(M1565)," ","Ok")))</f>
        <v xml:space="preserve"> </v>
      </c>
    </row>
    <row r="1566" spans="17:17">
      <c r="Q1566" s="72" t="str">
        <f>+IF(ISBLANK(C1566)," ",IF(AND(ISBLANK(M1566),K1566&lt;Ref!$D$1),"Validité expirée",IF(ISBLANK(M1566)," ","Ok")))</f>
        <v xml:space="preserve"> </v>
      </c>
    </row>
    <row r="1567" spans="17:17">
      <c r="Q1567" s="72" t="str">
        <f>+IF(ISBLANK(C1567)," ",IF(AND(ISBLANK(M1567),K1567&lt;Ref!$D$1),"Validité expirée",IF(ISBLANK(M1567)," ","Ok")))</f>
        <v xml:space="preserve"> </v>
      </c>
    </row>
    <row r="1568" spans="17:17">
      <c r="Q1568" s="72" t="str">
        <f>+IF(ISBLANK(C1568)," ",IF(AND(ISBLANK(M1568),K1568&lt;Ref!$D$1),"Validité expirée",IF(ISBLANK(M1568)," ","Ok")))</f>
        <v xml:space="preserve"> </v>
      </c>
    </row>
    <row r="1569" spans="17:17">
      <c r="Q1569" s="72" t="str">
        <f>+IF(ISBLANK(C1569)," ",IF(AND(ISBLANK(M1569),K1569&lt;Ref!$D$1),"Validité expirée",IF(ISBLANK(M1569)," ","Ok")))</f>
        <v xml:space="preserve"> </v>
      </c>
    </row>
    <row r="1570" spans="17:17">
      <c r="Q1570" s="72" t="str">
        <f>+IF(ISBLANK(C1570)," ",IF(AND(ISBLANK(M1570),K1570&lt;Ref!$D$1),"Validité expirée",IF(ISBLANK(M1570)," ","Ok")))</f>
        <v xml:space="preserve"> </v>
      </c>
    </row>
    <row r="1571" spans="17:17">
      <c r="Q1571" s="72" t="str">
        <f>+IF(ISBLANK(C1571)," ",IF(AND(ISBLANK(M1571),K1571&lt;Ref!$D$1),"Validité expirée",IF(ISBLANK(M1571)," ","Ok")))</f>
        <v xml:space="preserve"> </v>
      </c>
    </row>
    <row r="1572" spans="17:17">
      <c r="Q1572" s="72" t="str">
        <f>+IF(ISBLANK(C1572)," ",IF(AND(ISBLANK(M1572),K1572&lt;Ref!$D$1),"Validité expirée",IF(ISBLANK(M1572)," ","Ok")))</f>
        <v xml:space="preserve"> </v>
      </c>
    </row>
    <row r="1573" spans="17:17">
      <c r="Q1573" s="72" t="str">
        <f>+IF(ISBLANK(C1573)," ",IF(AND(ISBLANK(M1573),K1573&lt;Ref!$D$1),"Validité expirée",IF(ISBLANK(M1573)," ","Ok")))</f>
        <v xml:space="preserve"> </v>
      </c>
    </row>
    <row r="1574" spans="17:17">
      <c r="Q1574" s="72" t="str">
        <f>+IF(ISBLANK(C1574)," ",IF(AND(ISBLANK(M1574),K1574&lt;Ref!$D$1),"Validité expirée",IF(ISBLANK(M1574)," ","Ok")))</f>
        <v xml:space="preserve"> </v>
      </c>
    </row>
    <row r="1575" spans="17:17">
      <c r="Q1575" s="72" t="str">
        <f>+IF(ISBLANK(C1575)," ",IF(AND(ISBLANK(M1575),K1575&lt;Ref!$D$1),"Validité expirée",IF(ISBLANK(M1575)," ","Ok")))</f>
        <v xml:space="preserve"> </v>
      </c>
    </row>
    <row r="1576" spans="17:17">
      <c r="Q1576" s="72" t="str">
        <f>+IF(ISBLANK(C1576)," ",IF(AND(ISBLANK(M1576),K1576&lt;Ref!$D$1),"Validité expirée",IF(ISBLANK(M1576)," ","Ok")))</f>
        <v xml:space="preserve"> </v>
      </c>
    </row>
    <row r="1577" spans="17:17">
      <c r="Q1577" s="72" t="str">
        <f>+IF(ISBLANK(C1577)," ",IF(AND(ISBLANK(M1577),K1577&lt;Ref!$D$1),"Validité expirée",IF(ISBLANK(M1577)," ","Ok")))</f>
        <v xml:space="preserve"> </v>
      </c>
    </row>
    <row r="1578" spans="17:17">
      <c r="Q1578" s="72" t="str">
        <f>+IF(ISBLANK(C1578)," ",IF(AND(ISBLANK(M1578),K1578&lt;Ref!$D$1),"Validité expirée",IF(ISBLANK(M1578)," ","Ok")))</f>
        <v xml:space="preserve"> </v>
      </c>
    </row>
    <row r="1579" spans="17:17">
      <c r="Q1579" s="72" t="str">
        <f>+IF(ISBLANK(C1579)," ",IF(AND(ISBLANK(M1579),K1579&lt;Ref!$D$1),"Validité expirée",IF(ISBLANK(M1579)," ","Ok")))</f>
        <v xml:space="preserve"> </v>
      </c>
    </row>
    <row r="1580" spans="17:17">
      <c r="Q1580" s="72" t="str">
        <f>+IF(ISBLANK(C1580)," ",IF(AND(ISBLANK(M1580),K1580&lt;Ref!$D$1),"Validité expirée",IF(ISBLANK(M1580)," ","Ok")))</f>
        <v xml:space="preserve"> </v>
      </c>
    </row>
    <row r="1581" spans="17:17">
      <c r="Q1581" s="72" t="str">
        <f>+IF(ISBLANK(C1581)," ",IF(AND(ISBLANK(M1581),K1581&lt;Ref!$D$1),"Validité expirée",IF(ISBLANK(M1581)," ","Ok")))</f>
        <v xml:space="preserve"> </v>
      </c>
    </row>
    <row r="1582" spans="17:17">
      <c r="Q1582" s="72" t="str">
        <f>+IF(ISBLANK(C1582)," ",IF(AND(ISBLANK(M1582),K1582&lt;Ref!$D$1),"Validité expirée",IF(ISBLANK(M1582)," ","Ok")))</f>
        <v xml:space="preserve"> </v>
      </c>
    </row>
    <row r="1583" spans="17:17">
      <c r="Q1583" s="72" t="str">
        <f>+IF(ISBLANK(C1583)," ",IF(AND(ISBLANK(M1583),K1583&lt;Ref!$D$1),"Validité expirée",IF(ISBLANK(M1583)," ","Ok")))</f>
        <v xml:space="preserve"> </v>
      </c>
    </row>
    <row r="1584" spans="17:17">
      <c r="Q1584" s="72" t="str">
        <f>+IF(ISBLANK(C1584)," ",IF(AND(ISBLANK(M1584),K1584&lt;Ref!$D$1),"Validité expirée",IF(ISBLANK(M1584)," ","Ok")))</f>
        <v xml:space="preserve"> </v>
      </c>
    </row>
    <row r="1585" spans="17:17">
      <c r="Q1585" s="72" t="str">
        <f>+IF(ISBLANK(C1585)," ",IF(AND(ISBLANK(M1585),K1585&lt;Ref!$D$1),"Validité expirée",IF(ISBLANK(M1585)," ","Ok")))</f>
        <v xml:space="preserve"> </v>
      </c>
    </row>
    <row r="1586" spans="17:17">
      <c r="Q1586" s="72" t="str">
        <f>+IF(ISBLANK(C1586)," ",IF(AND(ISBLANK(M1586),K1586&lt;Ref!$D$1),"Validité expirée",IF(ISBLANK(M1586)," ","Ok")))</f>
        <v xml:space="preserve"> </v>
      </c>
    </row>
    <row r="1587" spans="17:17">
      <c r="Q1587" s="72" t="str">
        <f>+IF(ISBLANK(C1587)," ",IF(AND(ISBLANK(M1587),K1587&lt;Ref!$D$1),"Validité expirée",IF(ISBLANK(M1587)," ","Ok")))</f>
        <v xml:space="preserve"> </v>
      </c>
    </row>
    <row r="1588" spans="17:17">
      <c r="Q1588" s="72" t="str">
        <f>+IF(ISBLANK(C1588)," ",IF(AND(ISBLANK(M1588),K1588&lt;Ref!$D$1),"Validité expirée",IF(ISBLANK(M1588)," ","Ok")))</f>
        <v xml:space="preserve"> </v>
      </c>
    </row>
    <row r="1589" spans="17:17">
      <c r="Q1589" s="72" t="str">
        <f>+IF(ISBLANK(C1589)," ",IF(AND(ISBLANK(M1589),K1589&lt;Ref!$D$1),"Validité expirée",IF(ISBLANK(M1589)," ","Ok")))</f>
        <v xml:space="preserve"> </v>
      </c>
    </row>
    <row r="1590" spans="17:17">
      <c r="Q1590" s="72" t="str">
        <f>+IF(ISBLANK(C1590)," ",IF(AND(ISBLANK(M1590),K1590&lt;Ref!$D$1),"Validité expirée",IF(ISBLANK(M1590)," ","Ok")))</f>
        <v xml:space="preserve"> </v>
      </c>
    </row>
    <row r="1591" spans="17:17">
      <c r="Q1591" s="72" t="str">
        <f>+IF(ISBLANK(C1591)," ",IF(AND(ISBLANK(M1591),K1591&lt;Ref!$D$1),"Validité expirée",IF(ISBLANK(M1591)," ","Ok")))</f>
        <v xml:space="preserve"> </v>
      </c>
    </row>
    <row r="1592" spans="17:17">
      <c r="Q1592" s="72" t="str">
        <f>+IF(ISBLANK(C1592)," ",IF(AND(ISBLANK(M1592),K1592&lt;Ref!$D$1),"Validité expirée",IF(ISBLANK(M1592)," ","Ok")))</f>
        <v xml:space="preserve"> </v>
      </c>
    </row>
    <row r="1593" spans="17:17">
      <c r="Q1593" s="72" t="str">
        <f>+IF(ISBLANK(C1593)," ",IF(AND(ISBLANK(M1593),K1593&lt;Ref!$D$1),"Validité expirée",IF(ISBLANK(M1593)," ","Ok")))</f>
        <v xml:space="preserve"> </v>
      </c>
    </row>
    <row r="1594" spans="17:17">
      <c r="Q1594" s="72" t="str">
        <f>+IF(ISBLANK(C1594)," ",IF(AND(ISBLANK(M1594),K1594&lt;Ref!$D$1),"Validité expirée",IF(ISBLANK(M1594)," ","Ok")))</f>
        <v xml:space="preserve"> </v>
      </c>
    </row>
    <row r="1595" spans="17:17">
      <c r="Q1595" s="72" t="str">
        <f>+IF(ISBLANK(C1595)," ",IF(AND(ISBLANK(M1595),K1595&lt;Ref!$D$1),"Validité expirée",IF(ISBLANK(M1595)," ","Ok")))</f>
        <v xml:space="preserve"> </v>
      </c>
    </row>
    <row r="1596" spans="17:17">
      <c r="Q1596" s="72" t="str">
        <f>+IF(ISBLANK(C1596)," ",IF(AND(ISBLANK(M1596),K1596&lt;Ref!$D$1),"Validité expirée",IF(ISBLANK(M1596)," ","Ok")))</f>
        <v xml:space="preserve"> </v>
      </c>
    </row>
    <row r="1597" spans="17:17">
      <c r="Q1597" s="72" t="str">
        <f>+IF(ISBLANK(C1597)," ",IF(AND(ISBLANK(M1597),K1597&lt;Ref!$D$1),"Validité expirée",IF(ISBLANK(M1597)," ","Ok")))</f>
        <v xml:space="preserve"> </v>
      </c>
    </row>
    <row r="1598" spans="17:17">
      <c r="Q1598" s="72" t="str">
        <f>+IF(ISBLANK(C1598)," ",IF(AND(ISBLANK(M1598),K1598&lt;Ref!$D$1),"Validité expirée",IF(ISBLANK(M1598)," ","Ok")))</f>
        <v xml:space="preserve"> </v>
      </c>
    </row>
    <row r="1599" spans="17:17">
      <c r="Q1599" s="72" t="str">
        <f>+IF(ISBLANK(C1599)," ",IF(AND(ISBLANK(M1599),K1599&lt;Ref!$D$1),"Validité expirée",IF(ISBLANK(M1599)," ","Ok")))</f>
        <v xml:space="preserve"> </v>
      </c>
    </row>
    <row r="1600" spans="17:17">
      <c r="Q1600" s="72" t="str">
        <f>+IF(ISBLANK(C1600)," ",IF(AND(ISBLANK(M1600),K1600&lt;Ref!$D$1),"Validité expirée",IF(ISBLANK(M1600)," ","Ok")))</f>
        <v xml:space="preserve"> </v>
      </c>
    </row>
    <row r="1601" spans="17:17">
      <c r="Q1601" s="72" t="str">
        <f>+IF(ISBLANK(C1601)," ",IF(AND(ISBLANK(M1601),K1601&lt;Ref!$D$1),"Validité expirée",IF(ISBLANK(M1601)," ","Ok")))</f>
        <v xml:space="preserve"> </v>
      </c>
    </row>
    <row r="1602" spans="17:17">
      <c r="Q1602" s="72" t="str">
        <f>+IF(ISBLANK(C1602)," ",IF(AND(ISBLANK(M1602),K1602&lt;Ref!$D$1),"Validité expirée",IF(ISBLANK(M1602)," ","Ok")))</f>
        <v xml:space="preserve"> </v>
      </c>
    </row>
    <row r="1603" spans="17:17">
      <c r="Q1603" s="72" t="str">
        <f>+IF(ISBLANK(C1603)," ",IF(AND(ISBLANK(M1603),K1603&lt;Ref!$D$1),"Validité expirée",IF(ISBLANK(M1603)," ","Ok")))</f>
        <v xml:space="preserve"> </v>
      </c>
    </row>
    <row r="1604" spans="17:17">
      <c r="Q1604" s="72" t="str">
        <f>+IF(ISBLANK(C1604)," ",IF(AND(ISBLANK(M1604),K1604&lt;Ref!$D$1),"Validité expirée",IF(ISBLANK(M1604)," ","Ok")))</f>
        <v xml:space="preserve"> </v>
      </c>
    </row>
    <row r="1605" spans="17:17">
      <c r="Q1605" s="72" t="str">
        <f>+IF(ISBLANK(C1605)," ",IF(AND(ISBLANK(M1605),K1605&lt;Ref!$D$1),"Validité expirée",IF(ISBLANK(M1605)," ","Ok")))</f>
        <v xml:space="preserve"> </v>
      </c>
    </row>
    <row r="1606" spans="17:17">
      <c r="Q1606" s="72" t="str">
        <f>+IF(ISBLANK(C1606)," ",IF(AND(ISBLANK(M1606),K1606&lt;Ref!$D$1),"Validité expirée",IF(ISBLANK(M1606)," ","Ok")))</f>
        <v xml:space="preserve"> </v>
      </c>
    </row>
    <row r="1607" spans="17:17">
      <c r="Q1607" s="72" t="str">
        <f>+IF(ISBLANK(C1607)," ",IF(AND(ISBLANK(M1607),K1607&lt;Ref!$D$1),"Validité expirée",IF(ISBLANK(M1607)," ","Ok")))</f>
        <v xml:space="preserve"> </v>
      </c>
    </row>
    <row r="1608" spans="17:17">
      <c r="Q1608" s="72" t="str">
        <f>+IF(ISBLANK(C1608)," ",IF(AND(ISBLANK(M1608),K1608&lt;Ref!$D$1),"Validité expirée",IF(ISBLANK(M1608)," ","Ok")))</f>
        <v xml:space="preserve"> </v>
      </c>
    </row>
    <row r="1609" spans="17:17">
      <c r="Q1609" s="72" t="str">
        <f>+IF(ISBLANK(C1609)," ",IF(AND(ISBLANK(M1609),K1609&lt;Ref!$D$1),"Validité expirée",IF(ISBLANK(M1609)," ","Ok")))</f>
        <v xml:space="preserve"> </v>
      </c>
    </row>
    <row r="1610" spans="17:17">
      <c r="Q1610" s="72" t="str">
        <f>+IF(ISBLANK(C1610)," ",IF(AND(ISBLANK(M1610),K1610&lt;Ref!$D$1),"Validité expirée",IF(ISBLANK(M1610)," ","Ok")))</f>
        <v xml:space="preserve"> </v>
      </c>
    </row>
    <row r="1611" spans="17:17">
      <c r="Q1611" s="72" t="str">
        <f>+IF(ISBLANK(C1611)," ",IF(AND(ISBLANK(M1611),K1611&lt;Ref!$D$1),"Validité expirée",IF(ISBLANK(M1611)," ","Ok")))</f>
        <v xml:space="preserve"> </v>
      </c>
    </row>
    <row r="1612" spans="17:17">
      <c r="Q1612" s="72" t="str">
        <f>+IF(ISBLANK(C1612)," ",IF(AND(ISBLANK(M1612),K1612&lt;Ref!$D$1),"Validité expirée",IF(ISBLANK(M1612)," ","Ok")))</f>
        <v xml:space="preserve"> </v>
      </c>
    </row>
    <row r="1613" spans="17:17">
      <c r="Q1613" s="72" t="str">
        <f>+IF(ISBLANK(C1613)," ",IF(AND(ISBLANK(M1613),K1613&lt;Ref!$D$1),"Validité expirée",IF(ISBLANK(M1613)," ","Ok")))</f>
        <v xml:space="preserve"> </v>
      </c>
    </row>
    <row r="1614" spans="17:17">
      <c r="Q1614" s="72" t="str">
        <f>+IF(ISBLANK(C1614)," ",IF(AND(ISBLANK(M1614),K1614&lt;Ref!$D$1),"Validité expirée",IF(ISBLANK(M1614)," ","Ok")))</f>
        <v xml:space="preserve"> </v>
      </c>
    </row>
    <row r="1615" spans="17:17">
      <c r="Q1615" s="72" t="str">
        <f>+IF(ISBLANK(C1615)," ",IF(AND(ISBLANK(M1615),K1615&lt;Ref!$D$1),"Validité expirée",IF(ISBLANK(M1615)," ","Ok")))</f>
        <v xml:space="preserve"> </v>
      </c>
    </row>
    <row r="1616" spans="17:17">
      <c r="Q1616" s="72" t="str">
        <f>+IF(ISBLANK(C1616)," ",IF(AND(ISBLANK(M1616),K1616&lt;Ref!$D$1),"Validité expirée",IF(ISBLANK(M1616)," ","Ok")))</f>
        <v xml:space="preserve"> </v>
      </c>
    </row>
    <row r="1617" spans="17:17">
      <c r="Q1617" s="72" t="str">
        <f>+IF(ISBLANK(C1617)," ",IF(AND(ISBLANK(M1617),K1617&lt;Ref!$D$1),"Validité expirée",IF(ISBLANK(M1617)," ","Ok")))</f>
        <v xml:space="preserve"> </v>
      </c>
    </row>
    <row r="1618" spans="17:17">
      <c r="Q1618" s="72" t="str">
        <f>+IF(ISBLANK(C1618)," ",IF(AND(ISBLANK(M1618),K1618&lt;Ref!$D$1),"Validité expirée",IF(ISBLANK(M1618)," ","Ok")))</f>
        <v xml:space="preserve"> </v>
      </c>
    </row>
    <row r="1619" spans="17:17">
      <c r="Q1619" s="72" t="str">
        <f>+IF(ISBLANK(C1619)," ",IF(AND(ISBLANK(M1619),K1619&lt;Ref!$D$1),"Validité expirée",IF(ISBLANK(M1619)," ","Ok")))</f>
        <v xml:space="preserve"> </v>
      </c>
    </row>
    <row r="1620" spans="17:17">
      <c r="Q1620" s="72" t="str">
        <f>+IF(ISBLANK(C1620)," ",IF(AND(ISBLANK(M1620),K1620&lt;Ref!$D$1),"Validité expirée",IF(ISBLANK(M1620)," ","Ok")))</f>
        <v xml:space="preserve"> </v>
      </c>
    </row>
    <row r="1621" spans="17:17">
      <c r="Q1621" s="72" t="str">
        <f>+IF(ISBLANK(C1621)," ",IF(AND(ISBLANK(M1621),K1621&lt;Ref!$D$1),"Validité expirée",IF(ISBLANK(M1621)," ","Ok")))</f>
        <v xml:space="preserve"> </v>
      </c>
    </row>
    <row r="1622" spans="17:17">
      <c r="Q1622" s="72" t="str">
        <f>+IF(ISBLANK(C1622)," ",IF(AND(ISBLANK(M1622),K1622&lt;Ref!$D$1),"Validité expirée",IF(ISBLANK(M1622)," ","Ok")))</f>
        <v xml:space="preserve"> </v>
      </c>
    </row>
    <row r="1623" spans="17:17">
      <c r="Q1623" s="72" t="str">
        <f>+IF(ISBLANK(C1623)," ",IF(AND(ISBLANK(M1623),K1623&lt;Ref!$D$1),"Validité expirée",IF(ISBLANK(M1623)," ","Ok")))</f>
        <v xml:space="preserve"> </v>
      </c>
    </row>
    <row r="1624" spans="17:17">
      <c r="Q1624" s="72" t="str">
        <f>+IF(ISBLANK(C1624)," ",IF(AND(ISBLANK(M1624),K1624&lt;Ref!$D$1),"Validité expirée",IF(ISBLANK(M1624)," ","Ok")))</f>
        <v xml:space="preserve"> </v>
      </c>
    </row>
    <row r="1625" spans="17:17">
      <c r="Q1625" s="72" t="str">
        <f>+IF(ISBLANK(C1625)," ",IF(AND(ISBLANK(M1625),K1625&lt;Ref!$D$1),"Validité expirée",IF(ISBLANK(M1625)," ","Ok")))</f>
        <v xml:space="preserve"> </v>
      </c>
    </row>
    <row r="1626" spans="17:17">
      <c r="Q1626" s="72" t="str">
        <f>+IF(ISBLANK(C1626)," ",IF(AND(ISBLANK(M1626),K1626&lt;Ref!$D$1),"Validité expirée",IF(ISBLANK(M1626)," ","Ok")))</f>
        <v xml:space="preserve"> </v>
      </c>
    </row>
    <row r="1627" spans="17:17">
      <c r="Q1627" s="72" t="str">
        <f>+IF(ISBLANK(C1627)," ",IF(AND(ISBLANK(M1627),K1627&lt;Ref!$D$1),"Validité expirée",IF(ISBLANK(M1627)," ","Ok")))</f>
        <v xml:space="preserve"> </v>
      </c>
    </row>
    <row r="1628" spans="17:17">
      <c r="Q1628" s="72" t="str">
        <f>+IF(ISBLANK(C1628)," ",IF(AND(ISBLANK(M1628),K1628&lt;Ref!$D$1),"Validité expirée",IF(ISBLANK(M1628)," ","Ok")))</f>
        <v xml:space="preserve"> </v>
      </c>
    </row>
    <row r="1629" spans="17:17">
      <c r="Q1629" s="72" t="str">
        <f>+IF(ISBLANK(C1629)," ",IF(AND(ISBLANK(M1629),K1629&lt;Ref!$D$1),"Validité expirée",IF(ISBLANK(M1629)," ","Ok")))</f>
        <v xml:space="preserve"> </v>
      </c>
    </row>
    <row r="1630" spans="17:17">
      <c r="Q1630" s="72" t="str">
        <f>+IF(ISBLANK(C1630)," ",IF(AND(ISBLANK(M1630),K1630&lt;Ref!$D$1),"Validité expirée",IF(ISBLANK(M1630)," ","Ok")))</f>
        <v xml:space="preserve"> </v>
      </c>
    </row>
    <row r="1631" spans="17:17">
      <c r="Q1631" s="72" t="str">
        <f>+IF(ISBLANK(C1631)," ",IF(AND(ISBLANK(M1631),K1631&lt;Ref!$D$1),"Validité expirée",IF(ISBLANK(M1631)," ","Ok")))</f>
        <v xml:space="preserve"> </v>
      </c>
    </row>
    <row r="1632" spans="17:17">
      <c r="Q1632" s="72" t="str">
        <f>+IF(ISBLANK(C1632)," ",IF(AND(ISBLANK(M1632),K1632&lt;Ref!$D$1),"Validité expirée",IF(ISBLANK(M1632)," ","Ok")))</f>
        <v xml:space="preserve"> </v>
      </c>
    </row>
    <row r="1633" spans="17:17">
      <c r="Q1633" s="72" t="str">
        <f>+IF(ISBLANK(C1633)," ",IF(AND(ISBLANK(M1633),K1633&lt;Ref!$D$1),"Validité expirée",IF(ISBLANK(M1633)," ","Ok")))</f>
        <v xml:space="preserve"> </v>
      </c>
    </row>
    <row r="1634" spans="17:17">
      <c r="Q1634" s="72" t="str">
        <f>+IF(ISBLANK(C1634)," ",IF(AND(ISBLANK(M1634),K1634&lt;Ref!$D$1),"Validité expirée",IF(ISBLANK(M1634)," ","Ok")))</f>
        <v xml:space="preserve"> </v>
      </c>
    </row>
    <row r="1635" spans="17:17">
      <c r="Q1635" s="72" t="str">
        <f>+IF(ISBLANK(C1635)," ",IF(AND(ISBLANK(M1635),K1635&lt;Ref!$D$1),"Validité expirée",IF(ISBLANK(M1635)," ","Ok")))</f>
        <v xml:space="preserve"> </v>
      </c>
    </row>
    <row r="1636" spans="17:17">
      <c r="Q1636" s="72" t="str">
        <f>+IF(ISBLANK(C1636)," ",IF(AND(ISBLANK(M1636),K1636&lt;Ref!$D$1),"Validité expirée",IF(ISBLANK(M1636)," ","Ok")))</f>
        <v xml:space="preserve"> </v>
      </c>
    </row>
    <row r="1637" spans="17:17">
      <c r="Q1637" s="72" t="str">
        <f>+IF(ISBLANK(C1637)," ",IF(AND(ISBLANK(M1637),K1637&lt;Ref!$D$1),"Validité expirée",IF(ISBLANK(M1637)," ","Ok")))</f>
        <v xml:space="preserve"> </v>
      </c>
    </row>
    <row r="1638" spans="17:17">
      <c r="Q1638" s="72" t="str">
        <f>+IF(ISBLANK(C1638)," ",IF(AND(ISBLANK(M1638),K1638&lt;Ref!$D$1),"Validité expirée",IF(ISBLANK(M1638)," ","Ok")))</f>
        <v xml:space="preserve"> </v>
      </c>
    </row>
    <row r="1639" spans="17:17">
      <c r="Q1639" s="72" t="str">
        <f>+IF(ISBLANK(C1639)," ",IF(AND(ISBLANK(M1639),K1639&lt;Ref!$D$1),"Validité expirée",IF(ISBLANK(M1639)," ","Ok")))</f>
        <v xml:space="preserve"> </v>
      </c>
    </row>
    <row r="1640" spans="17:17">
      <c r="Q1640" s="72" t="str">
        <f>+IF(ISBLANK(C1640)," ",IF(AND(ISBLANK(M1640),K1640&lt;Ref!$D$1),"Validité expirée",IF(ISBLANK(M1640)," ","Ok")))</f>
        <v xml:space="preserve"> </v>
      </c>
    </row>
    <row r="1641" spans="17:17">
      <c r="Q1641" s="72" t="str">
        <f>+IF(ISBLANK(C1641)," ",IF(AND(ISBLANK(M1641),K1641&lt;Ref!$D$1),"Validité expirée",IF(ISBLANK(M1641)," ","Ok")))</f>
        <v xml:space="preserve"> </v>
      </c>
    </row>
    <row r="1642" spans="17:17">
      <c r="Q1642" s="72" t="str">
        <f>+IF(ISBLANK(C1642)," ",IF(AND(ISBLANK(M1642),K1642&lt;Ref!$D$1),"Validité expirée",IF(ISBLANK(M1642)," ","Ok")))</f>
        <v xml:space="preserve"> </v>
      </c>
    </row>
    <row r="1643" spans="17:17">
      <c r="Q1643" s="72" t="str">
        <f>+IF(ISBLANK(C1643)," ",IF(AND(ISBLANK(M1643),K1643&lt;Ref!$D$1),"Validité expirée",IF(ISBLANK(M1643)," ","Ok")))</f>
        <v xml:space="preserve"> </v>
      </c>
    </row>
    <row r="1644" spans="17:17">
      <c r="Q1644" s="72" t="str">
        <f>+IF(ISBLANK(C1644)," ",IF(AND(ISBLANK(M1644),K1644&lt;Ref!$D$1),"Validité expirée",IF(ISBLANK(M1644)," ","Ok")))</f>
        <v xml:space="preserve"> </v>
      </c>
    </row>
    <row r="1645" spans="17:17">
      <c r="Q1645" s="72" t="str">
        <f>+IF(ISBLANK(C1645)," ",IF(AND(ISBLANK(M1645),K1645&lt;Ref!$D$1),"Validité expirée",IF(ISBLANK(M1645)," ","Ok")))</f>
        <v xml:space="preserve"> </v>
      </c>
    </row>
    <row r="1646" spans="17:17">
      <c r="Q1646" s="72" t="str">
        <f>+IF(ISBLANK(C1646)," ",IF(AND(ISBLANK(M1646),K1646&lt;Ref!$D$1),"Validité expirée",IF(ISBLANK(M1646)," ","Ok")))</f>
        <v xml:space="preserve"> </v>
      </c>
    </row>
    <row r="1647" spans="17:17">
      <c r="Q1647" s="72" t="str">
        <f>+IF(ISBLANK(C1647)," ",IF(AND(ISBLANK(M1647),K1647&lt;Ref!$D$1),"Validité expirée",IF(ISBLANK(M1647)," ","Ok")))</f>
        <v xml:space="preserve"> </v>
      </c>
    </row>
    <row r="1648" spans="17:17">
      <c r="Q1648" s="72" t="str">
        <f>+IF(ISBLANK(C1648)," ",IF(AND(ISBLANK(M1648),K1648&lt;Ref!$D$1),"Validité expirée",IF(ISBLANK(M1648)," ","Ok")))</f>
        <v xml:space="preserve"> </v>
      </c>
    </row>
    <row r="1649" spans="16:18">
      <c r="Q1649" s="72" t="str">
        <f>+IF(ISBLANK(C1649)," ",IF(AND(ISBLANK(M1649),K1649&lt;Ref!$D$1),"Validité expirée",IF(ISBLANK(M1649)," ","Ok")))</f>
        <v xml:space="preserve"> </v>
      </c>
    </row>
    <row r="1650" spans="16:18">
      <c r="Q1650" s="72" t="str">
        <f>+IF(ISBLANK(C1650)," ",IF(AND(ISBLANK(M1650),K1650&lt;Ref!$D$1),"Validité expirée",IF(ISBLANK(M1650)," ","Ok")))</f>
        <v xml:space="preserve"> </v>
      </c>
    </row>
    <row r="1651" spans="16:18">
      <c r="Q1651" s="72" t="str">
        <f>+IF(ISBLANK(C1651)," ",IF(AND(ISBLANK(M1651),K1651&lt;Ref!$D$1),"Validité expirée",IF(ISBLANK(M1651)," ","Ok")))</f>
        <v xml:space="preserve"> </v>
      </c>
    </row>
    <row r="1652" spans="16:18">
      <c r="Q1652" s="72" t="str">
        <f>+IF(ISBLANK(C1652)," ",IF(AND(ISBLANK(M1652),K1652&lt;Ref!$D$1),"Validité expirée",IF(ISBLANK(M1652)," ","Ok")))</f>
        <v xml:space="preserve"> </v>
      </c>
    </row>
    <row r="1654" spans="16:18">
      <c r="P1654" s="72" t="e">
        <f>+VLOOKUP(G1654,Ref!$C$2:$D$10,2,FALSE)</f>
        <v>#N/A</v>
      </c>
      <c r="Q1654" s="72" t="str">
        <f>+IF(ISBLANK(C1654)," ",IF(AND(ISBLANK(M1654),K1654&lt;Ref!$D$1),"Validité expirée",IF(ISBLANK(M1654)," ","Ok")))</f>
        <v xml:space="preserve"> </v>
      </c>
    </row>
    <row r="1655" spans="16:18">
      <c r="P1655" s="72" t="e">
        <f>+VLOOKUP(G1655,Ref!$C$2:$D$10,2,FALSE)</f>
        <v>#N/A</v>
      </c>
      <c r="Q1655" s="72" t="str">
        <f>+IF(ISBLANK(C1655)," ",IF(AND(ISBLANK(M1655),K1655&lt;Ref!$D$1),"Validité expirée",IF(ISBLANK(M1655)," ","Ok")))</f>
        <v xml:space="preserve"> </v>
      </c>
      <c r="R1655" s="74"/>
    </row>
    <row r="1656" spans="16:18">
      <c r="P1656" s="72" t="e">
        <f>+VLOOKUP(G1656,Ref!$C$2:$D$10,2,FALSE)</f>
        <v>#N/A</v>
      </c>
    </row>
    <row r="1657" spans="16:18">
      <c r="P1657" s="72" t="e">
        <f>+VLOOKUP(G1657,Ref!$C$2:$D$10,2,FALSE)</f>
        <v>#N/A</v>
      </c>
    </row>
    <row r="1658" spans="16:18">
      <c r="P1658" s="72" t="e">
        <f>+VLOOKUP(G1658,Ref!$C$2:$D$10,2,FALSE)</f>
        <v>#N/A</v>
      </c>
    </row>
    <row r="1659" spans="16:18">
      <c r="P1659" s="72" t="e">
        <f>+VLOOKUP(G1659,Ref!$C$2:$D$10,2,FALSE)</f>
        <v>#N/A</v>
      </c>
    </row>
    <row r="1660" spans="16:18">
      <c r="P1660" s="72" t="e">
        <f>+VLOOKUP(G1660,Ref!$C$2:$D$10,2,FALSE)</f>
        <v>#N/A</v>
      </c>
    </row>
    <row r="1661" spans="16:18">
      <c r="P1661" s="72" t="e">
        <f>+VLOOKUP(G1661,Ref!$C$2:$D$10,2,FALSE)</f>
        <v>#N/A</v>
      </c>
    </row>
    <row r="1662" spans="16:18">
      <c r="P1662" s="72" t="e">
        <f>+VLOOKUP(G1662,Ref!$C$2:$D$10,2,FALSE)</f>
        <v>#N/A</v>
      </c>
    </row>
    <row r="1663" spans="16:18">
      <c r="P1663" s="72" t="e">
        <f>+VLOOKUP(G1663,Ref!$C$2:$D$10,2,FALSE)</f>
        <v>#N/A</v>
      </c>
    </row>
    <row r="1664" spans="16:18">
      <c r="P1664" s="72" t="e">
        <f>+VLOOKUP(G1664,Ref!$C$2:$D$10,2,FALSE)</f>
        <v>#N/A</v>
      </c>
    </row>
    <row r="1665" spans="16:16">
      <c r="P1665" s="72" t="e">
        <f>+VLOOKUP(G1665,Ref!$C$2:$D$10,2,FALSE)</f>
        <v>#N/A</v>
      </c>
    </row>
    <row r="1666" spans="16:16">
      <c r="P1666" s="72" t="e">
        <f>+VLOOKUP(G1666,Ref!$C$2:$D$10,2,FALSE)</f>
        <v>#N/A</v>
      </c>
    </row>
    <row r="1667" spans="16:16">
      <c r="P1667" s="72" t="e">
        <f>+VLOOKUP(G1667,Ref!$C$2:$D$10,2,FALSE)</f>
        <v>#N/A</v>
      </c>
    </row>
    <row r="1668" spans="16:16">
      <c r="P1668" s="72" t="e">
        <f>+VLOOKUP(G1668,Ref!$C$2:$D$10,2,FALSE)</f>
        <v>#N/A</v>
      </c>
    </row>
    <row r="1669" spans="16:16">
      <c r="P1669" s="72" t="e">
        <f>+VLOOKUP(G1669,Ref!$C$2:$D$10,2,FALSE)</f>
        <v>#N/A</v>
      </c>
    </row>
    <row r="1670" spans="16:16">
      <c r="P1670" s="72" t="e">
        <f>+VLOOKUP(G1670,Ref!$C$2:$D$10,2,FALSE)</f>
        <v>#N/A</v>
      </c>
    </row>
    <row r="1671" spans="16:16">
      <c r="P1671" s="72" t="e">
        <f>+VLOOKUP(G1671,Ref!$C$2:$D$10,2,FALSE)</f>
        <v>#N/A</v>
      </c>
    </row>
    <row r="1672" spans="16:16">
      <c r="P1672" s="72" t="e">
        <f>+VLOOKUP(G1672,Ref!$C$2:$D$10,2,FALSE)</f>
        <v>#N/A</v>
      </c>
    </row>
    <row r="1673" spans="16:16">
      <c r="P1673" s="72" t="e">
        <f>+VLOOKUP(G1673,Ref!$C$2:$D$10,2,FALSE)</f>
        <v>#N/A</v>
      </c>
    </row>
    <row r="1674" spans="16:16">
      <c r="P1674" s="72" t="e">
        <f>+VLOOKUP(G1674,Ref!$C$2:$D$10,2,FALSE)</f>
        <v>#N/A</v>
      </c>
    </row>
    <row r="1675" spans="16:16">
      <c r="P1675" s="72" t="e">
        <f>+VLOOKUP(G1675,Ref!$C$2:$D$10,2,FALSE)</f>
        <v>#N/A</v>
      </c>
    </row>
    <row r="1676" spans="16:16">
      <c r="P1676" s="72" t="e">
        <f>+VLOOKUP(G1676,Ref!$C$2:$D$10,2,FALSE)</f>
        <v>#N/A</v>
      </c>
    </row>
    <row r="1677" spans="16:16">
      <c r="P1677" s="72" t="e">
        <f>+VLOOKUP(G1677,Ref!$C$2:$D$10,2,FALSE)</f>
        <v>#N/A</v>
      </c>
    </row>
    <row r="1678" spans="16:16">
      <c r="P1678" s="72" t="e">
        <f>+VLOOKUP(G1678,Ref!$C$2:$D$10,2,FALSE)</f>
        <v>#N/A</v>
      </c>
    </row>
    <row r="1679" spans="16:16">
      <c r="P1679" s="72" t="e">
        <f>+VLOOKUP(G1679,Ref!$C$2:$D$10,2,FALSE)</f>
        <v>#N/A</v>
      </c>
    </row>
    <row r="1680" spans="16:16">
      <c r="P1680" s="72" t="e">
        <f>+VLOOKUP(G1680,Ref!$C$2:$D$10,2,FALSE)</f>
        <v>#N/A</v>
      </c>
    </row>
    <row r="1681" spans="16:16">
      <c r="P1681" s="72" t="e">
        <f>+VLOOKUP(G1681,Ref!$C$2:$D$10,2,FALSE)</f>
        <v>#N/A</v>
      </c>
    </row>
    <row r="1682" spans="16:16">
      <c r="P1682" s="72" t="e">
        <f>+VLOOKUP(G1682,Ref!$C$2:$D$10,2,FALSE)</f>
        <v>#N/A</v>
      </c>
    </row>
    <row r="1683" spans="16:16">
      <c r="P1683" s="72" t="e">
        <f>+VLOOKUP(G1683,Ref!$C$2:$D$10,2,FALSE)</f>
        <v>#N/A</v>
      </c>
    </row>
    <row r="1684" spans="16:16">
      <c r="P1684" s="72" t="e">
        <f>+VLOOKUP(G1684,Ref!$C$2:$D$10,2,FALSE)</f>
        <v>#N/A</v>
      </c>
    </row>
    <row r="1685" spans="16:16">
      <c r="P1685" s="72" t="e">
        <f>+VLOOKUP(G1685,Ref!$C$2:$D$10,2,FALSE)</f>
        <v>#N/A</v>
      </c>
    </row>
    <row r="1686" spans="16:16">
      <c r="P1686" s="72" t="e">
        <f>+VLOOKUP(G1686,Ref!$C$2:$D$10,2,FALSE)</f>
        <v>#N/A</v>
      </c>
    </row>
    <row r="1687" spans="16:16">
      <c r="P1687" s="72" t="e">
        <f>+VLOOKUP(G1687,Ref!$C$2:$D$10,2,FALSE)</f>
        <v>#N/A</v>
      </c>
    </row>
    <row r="1688" spans="16:16">
      <c r="P1688" s="72" t="e">
        <f>+VLOOKUP(G1688,Ref!$C$2:$D$10,2,FALSE)</f>
        <v>#N/A</v>
      </c>
    </row>
    <row r="1689" spans="16:16">
      <c r="P1689" s="72" t="e">
        <f>+VLOOKUP(G1689,Ref!$C$2:$D$10,2,FALSE)</f>
        <v>#N/A</v>
      </c>
    </row>
    <row r="1690" spans="16:16">
      <c r="P1690" s="72" t="e">
        <f>+VLOOKUP(G1690,Ref!$C$2:$D$10,2,FALSE)</f>
        <v>#N/A</v>
      </c>
    </row>
    <row r="1691" spans="16:16">
      <c r="P1691" s="72" t="e">
        <f>+VLOOKUP(G1691,Ref!$C$2:$D$10,2,FALSE)</f>
        <v>#N/A</v>
      </c>
    </row>
    <row r="1692" spans="16:16">
      <c r="P1692" s="72" t="e">
        <f>+VLOOKUP(G1692,Ref!$C$2:$D$10,2,FALSE)</f>
        <v>#N/A</v>
      </c>
    </row>
    <row r="1693" spans="16:16">
      <c r="P1693" s="72" t="e">
        <f>+VLOOKUP(G1693,Ref!$C$2:$D$10,2,FALSE)</f>
        <v>#N/A</v>
      </c>
    </row>
    <row r="1694" spans="16:16">
      <c r="P1694" s="72" t="e">
        <f>+VLOOKUP(G1694,Ref!$C$2:$D$10,2,FALSE)</f>
        <v>#N/A</v>
      </c>
    </row>
    <row r="1695" spans="16:16">
      <c r="P1695" s="72" t="e">
        <f>+VLOOKUP(G1695,Ref!$C$2:$D$10,2,FALSE)</f>
        <v>#N/A</v>
      </c>
    </row>
    <row r="1696" spans="16:16">
      <c r="P1696" s="72" t="e">
        <f>+VLOOKUP(G1696,Ref!$C$2:$D$10,2,FALSE)</f>
        <v>#N/A</v>
      </c>
    </row>
    <row r="1697" spans="16:16">
      <c r="P1697" s="72" t="e">
        <f>+VLOOKUP(G1697,Ref!$C$2:$D$10,2,FALSE)</f>
        <v>#N/A</v>
      </c>
    </row>
    <row r="1698" spans="16:16">
      <c r="P1698" s="72" t="e">
        <f>+VLOOKUP(G1698,Ref!$C$2:$D$10,2,FALSE)</f>
        <v>#N/A</v>
      </c>
    </row>
    <row r="1699" spans="16:16">
      <c r="P1699" s="72" t="e">
        <f>+VLOOKUP(G1699,Ref!$C$2:$D$10,2,FALSE)</f>
        <v>#N/A</v>
      </c>
    </row>
    <row r="1700" spans="16:16">
      <c r="P1700" s="72" t="e">
        <f>+VLOOKUP(G1700,Ref!$C$2:$D$10,2,FALSE)</f>
        <v>#N/A</v>
      </c>
    </row>
    <row r="1701" spans="16:16">
      <c r="P1701" s="72" t="e">
        <f>+VLOOKUP(G1701,Ref!$C$2:$D$10,2,FALSE)</f>
        <v>#N/A</v>
      </c>
    </row>
  </sheetData>
  <autoFilter ref="A2:AA1653"/>
  <sortState ref="A2:Z2697">
    <sortCondition descending="1" ref="C1"/>
  </sortState>
  <customSheetViews>
    <customSheetView guid="{499305DC-34CC-744F-8210-DD47F2459742}" scale="125" showAutoFilter="1">
      <pane xSplit="3" ySplit="1.0277777777777777" topLeftCell="D2" activePane="bottomRight" state="frozenSplit"/>
      <selection pane="bottomRight" activeCell="U2697" sqref="U2697"/>
      <pageSetup paperSize="9" orientation="portrait"/>
      <headerFooter alignWithMargins="0"/>
      <autoFilter ref="A1:Y2695"/>
    </customSheetView>
  </customSheetViews>
  <phoneticPr fontId="1" type="noConversion"/>
  <conditionalFormatting sqref="G1654:G1048576 G1:G1652">
    <cfRule type="containsText" dxfId="14" priority="10" operator="containsText" text="perfectionnement">
      <formula>NOT(ISERROR(SEARCH("perfectionnement",G1)))</formula>
    </cfRule>
    <cfRule type="containsText" dxfId="13" priority="11" operator="containsText" text="initiation">
      <formula>NOT(ISERROR(SEARCH("initiation",G1)))</formula>
    </cfRule>
  </conditionalFormatting>
  <conditionalFormatting sqref="N1654:N1048576 N2:N1652">
    <cfRule type="colorScale" priority="9">
      <colorScale>
        <cfvo type="num" val="1"/>
        <cfvo type="num" val="2"/>
        <color rgb="FFFF0000"/>
        <color theme="6" tint="-0.249977111117893"/>
      </colorScale>
    </cfRule>
  </conditionalFormatting>
  <dataValidations count="2">
    <dataValidation type="list" allowBlank="1" showInputMessage="1" showErrorMessage="1" sqref="H1654:H1726 H3:H421">
      <formula1>achat</formula1>
    </dataValidation>
    <dataValidation type="list" allowBlank="1" showInputMessage="1" showErrorMessage="1" sqref="G1654:G2098 G3:G1652">
      <formula1>stage</formula1>
    </dataValidation>
  </dataValidations>
  <pageMargins left="0.78740157499999996" right="0.78740157499999996" top="0.984251969" bottom="0.984251969" header="0.4921259845" footer="0.4921259845"/>
  <pageSetup paperSize="9" orientation="portrait"/>
  <headerFooter alignWithMargins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8" operator="between" id="{9352197F-720A-1B4A-A34C-27C1091FF989}">
            <xm:f>1</xm:f>
            <xm:f>Ref!$D$1</xm:f>
            <x14:dxf>
              <font>
                <color theme="0"/>
              </font>
              <fill>
                <patternFill patternType="solid">
                  <fgColor indexed="64"/>
                  <bgColor theme="1"/>
                </patternFill>
              </fill>
            </x14:dxf>
          </x14:cfRule>
          <xm:sqref>K1654:K1048576 K1:K1652</xm:sqref>
        </x14:conditionalFormatting>
        <x14:conditionalFormatting xmlns:xm="http://schemas.microsoft.com/office/excel/2006/main">
          <x14:cfRule type="cellIs" priority="7" operator="between" id="{4AFF354B-3232-BB49-9DC3-7EB9593BD20D}">
            <xm:f>1</xm:f>
            <xm:f>Ref!$D$1</xm:f>
            <x14:dxf>
              <font>
                <color rgb="FF9C0006"/>
              </font>
              <fill>
                <patternFill patternType="solid">
                  <fgColor theme="0"/>
                  <bgColor theme="1"/>
                </patternFill>
              </fill>
            </x14:dxf>
          </x14:cfRule>
          <xm:sqref>L1654:L1048576 L1:L1652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Ref!$A$14:$A$16</xm:f>
          </x14:formula1>
          <xm:sqref>B9:B10 B12:B31 B5 B32:B217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T47"/>
  <sheetViews>
    <sheetView topLeftCell="A6" zoomScale="120" workbookViewId="0">
      <selection activeCell="D13" sqref="D13"/>
    </sheetView>
  </sheetViews>
  <sheetFormatPr baseColWidth="10" defaultRowHeight="11" x14ac:dyDescent="0"/>
  <cols>
    <col min="1" max="1" width="20.33203125" style="116" customWidth="1"/>
    <col min="2" max="4" width="14.5" style="11" customWidth="1"/>
    <col min="5" max="5" width="4" style="11" customWidth="1"/>
    <col min="6" max="8" width="14.5" style="11" customWidth="1"/>
    <col min="9" max="9" width="4" style="11" customWidth="1"/>
    <col min="10" max="10" width="3.6640625" style="11" customWidth="1"/>
    <col min="11" max="11" width="3.83203125" style="11" customWidth="1"/>
    <col min="12" max="12" width="5" style="11" customWidth="1"/>
    <col min="13" max="19" width="27.33203125" style="11" bestFit="1" customWidth="1"/>
    <col min="20" max="20" width="5" style="11" customWidth="1"/>
    <col min="21" max="102" width="27.33203125" style="11" bestFit="1" customWidth="1"/>
    <col min="103" max="103" width="5" style="11" customWidth="1"/>
    <col min="104" max="16384" width="10.83203125" style="11"/>
  </cols>
  <sheetData>
    <row r="1" spans="1:20">
      <c r="A1" s="107" t="s">
        <v>61</v>
      </c>
      <c r="B1" s="50" t="s">
        <v>94</v>
      </c>
    </row>
    <row r="2" spans="1:20">
      <c r="A2" s="108" t="s">
        <v>41</v>
      </c>
      <c r="B2" s="50" t="s">
        <v>57</v>
      </c>
      <c r="C2" s="29"/>
    </row>
    <row r="3" spans="1:20">
      <c r="A3" s="109" t="s">
        <v>53</v>
      </c>
      <c r="B3" s="50" t="s">
        <v>80</v>
      </c>
      <c r="C3" s="34"/>
    </row>
    <row r="4" spans="1:20">
      <c r="A4" s="109" t="s">
        <v>72</v>
      </c>
      <c r="B4" s="50" t="s">
        <v>56</v>
      </c>
    </row>
    <row r="5" spans="1:20" s="33" customFormat="1" ht="15">
      <c r="A5" s="110"/>
      <c r="B5"/>
      <c r="C5"/>
      <c r="D5"/>
      <c r="E5"/>
      <c r="F5"/>
      <c r="G5"/>
      <c r="H5"/>
      <c r="I5"/>
      <c r="J5"/>
      <c r="K5" s="12"/>
      <c r="L5" s="11"/>
      <c r="M5" s="11"/>
      <c r="N5" s="11"/>
      <c r="O5" s="11"/>
      <c r="P5" s="11"/>
      <c r="Q5" s="11"/>
      <c r="R5" s="11"/>
      <c r="S5" s="11"/>
      <c r="T5" s="11"/>
    </row>
    <row r="6" spans="1:20" ht="15">
      <c r="A6" s="111" t="s">
        <v>64</v>
      </c>
      <c r="B6" s="58" t="s">
        <v>45</v>
      </c>
      <c r="C6" s="57"/>
      <c r="D6" s="59"/>
      <c r="E6" s="59"/>
      <c r="F6"/>
      <c r="G6"/>
      <c r="H6"/>
      <c r="I6"/>
      <c r="J6"/>
      <c r="K6" s="12"/>
    </row>
    <row r="7" spans="1:20" ht="15">
      <c r="A7" s="112" t="s">
        <v>51</v>
      </c>
      <c r="B7" s="51" t="s">
        <v>6</v>
      </c>
      <c r="C7" s="52" t="s">
        <v>34</v>
      </c>
      <c r="D7" s="52" t="s">
        <v>31</v>
      </c>
      <c r="E7" s="53" t="s">
        <v>55</v>
      </c>
      <c r="F7"/>
      <c r="G7"/>
      <c r="H7"/>
      <c r="I7"/>
      <c r="J7"/>
      <c r="K7" s="12"/>
    </row>
    <row r="8" spans="1:20" ht="15">
      <c r="A8" s="112">
        <v>41517</v>
      </c>
      <c r="B8" s="169"/>
      <c r="C8" s="170">
        <v>1</v>
      </c>
      <c r="D8" s="170"/>
      <c r="E8" s="55">
        <v>1</v>
      </c>
      <c r="F8"/>
      <c r="G8"/>
      <c r="H8"/>
      <c r="I8"/>
      <c r="J8"/>
      <c r="K8" s="12"/>
    </row>
    <row r="9" spans="1:20" ht="15">
      <c r="A9" s="113">
        <v>41578</v>
      </c>
      <c r="B9" s="60">
        <v>1</v>
      </c>
      <c r="C9" s="61"/>
      <c r="D9" s="61">
        <v>1</v>
      </c>
      <c r="E9" s="56">
        <v>2</v>
      </c>
      <c r="F9"/>
      <c r="G9"/>
      <c r="H9"/>
      <c r="I9"/>
      <c r="J9"/>
      <c r="K9" s="12"/>
    </row>
    <row r="10" spans="1:20" ht="15">
      <c r="A10" s="113">
        <v>41608</v>
      </c>
      <c r="B10" s="60"/>
      <c r="C10" s="61">
        <v>1</v>
      </c>
      <c r="D10" s="61"/>
      <c r="E10" s="56">
        <v>1</v>
      </c>
      <c r="F10"/>
      <c r="G10"/>
      <c r="H10"/>
      <c r="I10"/>
      <c r="J10"/>
      <c r="K10" s="12"/>
    </row>
    <row r="11" spans="1:20" ht="15">
      <c r="A11" s="113">
        <v>41639</v>
      </c>
      <c r="B11" s="60"/>
      <c r="C11" s="61"/>
      <c r="D11" s="61">
        <v>1</v>
      </c>
      <c r="E11" s="56">
        <v>1</v>
      </c>
      <c r="F11"/>
      <c r="G11"/>
      <c r="H11"/>
      <c r="I11"/>
      <c r="J11"/>
      <c r="K11" s="12"/>
    </row>
    <row r="12" spans="1:20" ht="15">
      <c r="A12" s="114" t="s">
        <v>55</v>
      </c>
      <c r="B12" s="62">
        <v>1</v>
      </c>
      <c r="C12" s="63">
        <v>2</v>
      </c>
      <c r="D12" s="63">
        <v>2</v>
      </c>
      <c r="E12" s="54">
        <v>5</v>
      </c>
      <c r="F12"/>
      <c r="G12"/>
      <c r="H12"/>
      <c r="I12"/>
      <c r="J12"/>
      <c r="K12" s="12"/>
    </row>
    <row r="13" spans="1:20" ht="15">
      <c r="A13"/>
      <c r="B13"/>
      <c r="C13"/>
      <c r="D13"/>
      <c r="E13"/>
      <c r="F13"/>
      <c r="G13"/>
      <c r="H13"/>
      <c r="I13"/>
      <c r="J13"/>
      <c r="K13" s="12"/>
    </row>
    <row r="14" spans="1:20" ht="15">
      <c r="A14"/>
      <c r="B14"/>
      <c r="C14"/>
      <c r="D14"/>
      <c r="E14"/>
      <c r="F14"/>
      <c r="G14"/>
      <c r="H14"/>
      <c r="I14"/>
      <c r="J14"/>
    </row>
    <row r="15" spans="1:20" ht="15">
      <c r="A15"/>
      <c r="B15"/>
      <c r="C15"/>
      <c r="D15"/>
      <c r="E15"/>
      <c r="F15"/>
      <c r="G15"/>
      <c r="H15"/>
      <c r="I15"/>
      <c r="J15"/>
    </row>
    <row r="16" spans="1:20" ht="15">
      <c r="A16"/>
      <c r="B16"/>
      <c r="C16"/>
      <c r="D16"/>
      <c r="E16"/>
      <c r="F16"/>
      <c r="G16"/>
      <c r="H16"/>
      <c r="I16"/>
      <c r="J16"/>
    </row>
    <row r="17" spans="1:10" ht="15">
      <c r="A17"/>
      <c r="B17"/>
      <c r="C17"/>
      <c r="D17"/>
      <c r="E17"/>
      <c r="F17"/>
      <c r="G17"/>
      <c r="H17"/>
      <c r="I17"/>
      <c r="J17"/>
    </row>
    <row r="18" spans="1:10">
      <c r="A18"/>
      <c r="B18"/>
      <c r="C18"/>
      <c r="D18"/>
      <c r="E18"/>
      <c r="F18"/>
      <c r="G18"/>
      <c r="H18"/>
      <c r="I18"/>
    </row>
    <row r="19" spans="1:10">
      <c r="A19"/>
      <c r="B19"/>
      <c r="C19"/>
      <c r="D19"/>
      <c r="E19"/>
      <c r="F19"/>
      <c r="G19"/>
      <c r="H19"/>
      <c r="I19"/>
    </row>
    <row r="20" spans="1:10">
      <c r="A20"/>
      <c r="B20"/>
      <c r="C20"/>
      <c r="D20"/>
      <c r="E20"/>
      <c r="F20"/>
      <c r="G20"/>
      <c r="H20"/>
      <c r="I20"/>
    </row>
    <row r="21" spans="1:10" ht="15">
      <c r="A21" s="110"/>
      <c r="B21"/>
      <c r="C21"/>
      <c r="D21"/>
      <c r="E21"/>
      <c r="F21"/>
      <c r="G21"/>
      <c r="H21"/>
    </row>
    <row r="22" spans="1:10" ht="15">
      <c r="A22" s="110"/>
      <c r="B22"/>
      <c r="C22"/>
      <c r="D22"/>
      <c r="E22"/>
      <c r="F22"/>
      <c r="G22"/>
      <c r="H22"/>
    </row>
    <row r="23" spans="1:10" ht="15">
      <c r="A23" s="110"/>
      <c r="B23"/>
      <c r="C23"/>
      <c r="D23"/>
      <c r="E23"/>
      <c r="F23"/>
      <c r="G23"/>
      <c r="H23"/>
    </row>
    <row r="24" spans="1:10" ht="15">
      <c r="A24" s="110"/>
      <c r="B24"/>
      <c r="C24"/>
      <c r="D24"/>
      <c r="E24"/>
      <c r="F24"/>
      <c r="G24"/>
      <c r="H24"/>
    </row>
    <row r="25" spans="1:10" ht="15">
      <c r="A25" s="110"/>
      <c r="B25"/>
      <c r="C25"/>
      <c r="D25"/>
      <c r="E25"/>
      <c r="F25"/>
      <c r="G25"/>
      <c r="H25"/>
    </row>
    <row r="26" spans="1:10" ht="15">
      <c r="A26" s="110"/>
      <c r="B26"/>
      <c r="C26"/>
      <c r="D26"/>
      <c r="E26"/>
      <c r="F26"/>
      <c r="G26"/>
      <c r="H26"/>
    </row>
    <row r="27" spans="1:10" ht="15">
      <c r="A27" s="115"/>
      <c r="B27" s="12"/>
      <c r="C27" s="12"/>
    </row>
    <row r="28" spans="1:10" ht="15">
      <c r="A28" s="115"/>
      <c r="B28" s="12"/>
      <c r="C28" s="12"/>
    </row>
    <row r="29" spans="1:10" ht="15">
      <c r="A29" s="115"/>
      <c r="B29" s="12"/>
      <c r="C29" s="12"/>
    </row>
    <row r="30" spans="1:10" ht="15">
      <c r="A30" s="115"/>
      <c r="B30" s="12"/>
      <c r="C30" s="12"/>
    </row>
    <row r="31" spans="1:10" ht="15">
      <c r="A31" s="115"/>
      <c r="B31" s="12"/>
      <c r="C31" s="12"/>
    </row>
    <row r="32" spans="1:10" ht="15">
      <c r="A32" s="115"/>
      <c r="B32" s="12"/>
      <c r="C32" s="12"/>
    </row>
    <row r="33" spans="1:3" ht="15">
      <c r="A33" s="115"/>
      <c r="B33" s="12"/>
      <c r="C33" s="12"/>
    </row>
    <row r="34" spans="1:3" ht="15">
      <c r="A34" s="115"/>
      <c r="B34" s="12"/>
      <c r="C34" s="12"/>
    </row>
    <row r="35" spans="1:3" ht="15">
      <c r="A35" s="115"/>
      <c r="B35" s="12"/>
      <c r="C35" s="12"/>
    </row>
    <row r="36" spans="1:3" ht="15">
      <c r="A36" s="115"/>
      <c r="B36" s="12"/>
      <c r="C36" s="12"/>
    </row>
    <row r="37" spans="1:3" ht="15">
      <c r="A37" s="115"/>
      <c r="B37" s="12"/>
      <c r="C37" s="12"/>
    </row>
    <row r="38" spans="1:3" ht="15">
      <c r="A38" s="115"/>
      <c r="B38" s="12"/>
      <c r="C38" s="12"/>
    </row>
    <row r="39" spans="1:3" ht="15">
      <c r="A39" s="115"/>
      <c r="B39" s="12"/>
      <c r="C39" s="12"/>
    </row>
    <row r="40" spans="1:3" ht="15">
      <c r="A40" s="115"/>
      <c r="B40" s="12"/>
      <c r="C40" s="12"/>
    </row>
    <row r="41" spans="1:3" ht="15">
      <c r="A41" s="115"/>
      <c r="B41" s="12"/>
      <c r="C41" s="12"/>
    </row>
    <row r="42" spans="1:3" ht="15">
      <c r="A42" s="115"/>
      <c r="B42" s="12"/>
      <c r="C42" s="12"/>
    </row>
    <row r="43" spans="1:3" ht="15">
      <c r="A43" s="115"/>
      <c r="B43" s="12"/>
      <c r="C43" s="12"/>
    </row>
    <row r="44" spans="1:3" ht="15">
      <c r="A44" s="115"/>
      <c r="B44" s="12"/>
      <c r="C44" s="12"/>
    </row>
    <row r="45" spans="1:3" ht="15">
      <c r="A45" s="115"/>
      <c r="B45" s="12"/>
      <c r="C45" s="12"/>
    </row>
    <row r="46" spans="1:3" ht="15">
      <c r="A46" s="115"/>
      <c r="B46" s="12"/>
      <c r="C46" s="12"/>
    </row>
    <row r="47" spans="1:3" ht="15">
      <c r="A47" s="115"/>
      <c r="B47" s="12"/>
      <c r="C47" s="12"/>
    </row>
  </sheetData>
  <customSheetViews>
    <customSheetView guid="{499305DC-34CC-744F-8210-DD47F2459742}" scale="120" topLeftCell="A6">
      <selection activeCell="D15" sqref="D15"/>
      <pageSetup paperSize="9" orientation="portrait" horizontalDpi="4294967292" verticalDpi="4294967292"/>
      <headerFooter alignWithMargins="0"/>
    </customSheetView>
  </customSheetViews>
  <phoneticPr fontId="1" type="noConversion"/>
  <pageMargins left="0.78740157499999996" right="0.78740157499999996" top="0.984251969" bottom="0.984251969" header="0.4921259845" footer="0.4921259845"/>
  <pageSetup paperSize="9" orientation="portrait" horizontalDpi="4294967292" verticalDpi="4294967292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J1001"/>
  <sheetViews>
    <sheetView zoomScale="120" workbookViewId="0">
      <selection activeCell="B17" sqref="B17"/>
    </sheetView>
  </sheetViews>
  <sheetFormatPr baseColWidth="10" defaultRowHeight="11" x14ac:dyDescent="0"/>
  <cols>
    <col min="1" max="1" width="19" style="153" bestFit="1" customWidth="1"/>
    <col min="2" max="2" width="15" style="9" customWidth="1"/>
    <col min="3" max="3" width="6.1640625" style="9" customWidth="1"/>
    <col min="4" max="4" width="4.1640625" style="9" hidden="1" customWidth="1"/>
    <col min="5" max="5" width="5.6640625" style="9" customWidth="1"/>
    <col min="6" max="6" width="12.83203125" style="9" bestFit="1" customWidth="1"/>
    <col min="7" max="7" width="3.6640625" style="9" customWidth="1"/>
    <col min="8" max="8" width="10.83203125" style="9"/>
    <col min="9" max="9" width="10.83203125" style="10"/>
    <col min="10" max="16384" width="10.83203125" style="9"/>
  </cols>
  <sheetData>
    <row r="1" spans="1:10">
      <c r="A1" s="139" t="s">
        <v>61</v>
      </c>
      <c r="B1" s="35" t="s">
        <v>59</v>
      </c>
    </row>
    <row r="2" spans="1:10">
      <c r="A2" s="140" t="s">
        <v>63</v>
      </c>
      <c r="B2" s="44" t="s">
        <v>102</v>
      </c>
    </row>
    <row r="3" spans="1:10">
      <c r="A3" s="141"/>
      <c r="B3" s="28"/>
      <c r="C3" s="28"/>
      <c r="D3" s="28"/>
      <c r="E3" s="28"/>
      <c r="F3" s="28"/>
    </row>
    <row r="4" spans="1:10" ht="15">
      <c r="A4" s="142" t="s">
        <v>96</v>
      </c>
      <c r="B4" s="154"/>
      <c r="C4" s="42"/>
      <c r="D4"/>
      <c r="E4" s="29"/>
      <c r="F4" s="29"/>
      <c r="G4" s="11"/>
    </row>
    <row r="5" spans="1:10" ht="15">
      <c r="A5" s="143" t="s">
        <v>72</v>
      </c>
      <c r="B5" s="43" t="s">
        <v>45</v>
      </c>
      <c r="C5" s="36" t="s">
        <v>93</v>
      </c>
      <c r="D5"/>
      <c r="E5" s="30" t="s">
        <v>21</v>
      </c>
      <c r="F5" s="31" t="s">
        <v>70</v>
      </c>
      <c r="G5" s="11"/>
      <c r="H5" s="19"/>
      <c r="I5" s="22" t="s">
        <v>67</v>
      </c>
      <c r="J5" s="23">
        <f>+SUBTOTAL(3,C6:C15001)-1</f>
        <v>4</v>
      </c>
    </row>
    <row r="6" spans="1:10" ht="15">
      <c r="A6" s="147">
        <v>41523</v>
      </c>
      <c r="B6" s="37" t="s">
        <v>6</v>
      </c>
      <c r="C6" s="38">
        <v>1</v>
      </c>
      <c r="D6"/>
      <c r="E6" s="13">
        <f>+IF(ISBLANK(B6)," ",VLOOKUP(B6,Ref!$C$2:$G$10,5,FALSE))</f>
        <v>9</v>
      </c>
      <c r="F6" s="14" t="str">
        <f>+IF(ISBLANK(B6)," ",IF(C6&gt;=E6,"Complet",(E6-C6)&amp;" places disponibles"))</f>
        <v>8 places disponibles</v>
      </c>
      <c r="G6" s="11"/>
      <c r="H6" s="20"/>
      <c r="I6" s="24" t="s">
        <v>68</v>
      </c>
      <c r="J6" s="25">
        <f>SUM(E6:E15001)</f>
        <v>34</v>
      </c>
    </row>
    <row r="7" spans="1:10" ht="15">
      <c r="A7" s="144">
        <v>41530</v>
      </c>
      <c r="B7" s="41" t="s">
        <v>34</v>
      </c>
      <c r="C7" s="39">
        <v>2</v>
      </c>
      <c r="D7"/>
      <c r="E7" s="13">
        <f>+IF(ISBLANK(B7)," ",VLOOKUP(B7,Ref!$C$2:$G$10,5,FALSE))</f>
        <v>9</v>
      </c>
      <c r="F7" s="14" t="str">
        <f t="shared" ref="F7:F70" si="0">+IF(ISBLANK(B7)," ",IF(C7&gt;=E7,"Complet",(E7-C7)&amp;" places disponibles"))</f>
        <v>7 places disponibles</v>
      </c>
      <c r="G7" s="11"/>
      <c r="H7" s="20"/>
      <c r="I7" s="24" t="s">
        <v>69</v>
      </c>
      <c r="J7" s="25" t="e">
        <f>+GETPIVOTDATA("NOM",$A$4)</f>
        <v>#REF!</v>
      </c>
    </row>
    <row r="8" spans="1:10" ht="15">
      <c r="A8" s="145">
        <v>41537</v>
      </c>
      <c r="B8" s="41" t="s">
        <v>31</v>
      </c>
      <c r="C8" s="39">
        <v>1</v>
      </c>
      <c r="D8"/>
      <c r="E8" s="13">
        <f>+IF(ISBLANK(B8)," ",VLOOKUP(B8,Ref!$C$2:$G$10,5,FALSE))</f>
        <v>7</v>
      </c>
      <c r="F8" s="14" t="str">
        <f t="shared" si="0"/>
        <v>6 places disponibles</v>
      </c>
      <c r="G8" s="11"/>
      <c r="H8" s="21"/>
      <c r="I8" s="26" t="s">
        <v>66</v>
      </c>
      <c r="J8" s="27" t="e">
        <f>+J7/J6</f>
        <v>#REF!</v>
      </c>
    </row>
    <row r="9" spans="1:10" ht="15">
      <c r="A9" s="146">
        <v>41551</v>
      </c>
      <c r="B9" s="37" t="s">
        <v>6</v>
      </c>
      <c r="C9" s="39">
        <v>1</v>
      </c>
      <c r="D9"/>
      <c r="E9" s="13">
        <f>+IF(ISBLANK(B9)," ",VLOOKUP(B9,Ref!$C$2:$G$10,5,FALSE))</f>
        <v>9</v>
      </c>
      <c r="F9" s="14" t="str">
        <f t="shared" si="0"/>
        <v>8 places disponibles</v>
      </c>
      <c r="G9" s="11"/>
    </row>
    <row r="10" spans="1:10" ht="15">
      <c r="A10" s="148" t="s">
        <v>55</v>
      </c>
      <c r="B10" s="155"/>
      <c r="C10" s="40">
        <v>5</v>
      </c>
      <c r="D10"/>
      <c r="E10" s="13" t="str">
        <f>+IF(ISBLANK(B10)," ",VLOOKUP(B10,Ref!$C$2:$G$10,5,FALSE))</f>
        <v xml:space="preserve"> </v>
      </c>
      <c r="F10" s="14" t="str">
        <f t="shared" si="0"/>
        <v xml:space="preserve"> </v>
      </c>
      <c r="G10" s="11"/>
    </row>
    <row r="11" spans="1:10" ht="15">
      <c r="A11"/>
      <c r="B11"/>
      <c r="C11"/>
      <c r="D11"/>
      <c r="E11" s="13" t="str">
        <f>+IF(ISBLANK(B11)," ",VLOOKUP(B11,Ref!$C$2:$G$10,5,FALSE))</f>
        <v xml:space="preserve"> </v>
      </c>
      <c r="F11" s="14" t="str">
        <f t="shared" si="0"/>
        <v xml:space="preserve"> </v>
      </c>
      <c r="G11" s="11"/>
    </row>
    <row r="12" spans="1:10" ht="15">
      <c r="A12"/>
      <c r="B12"/>
      <c r="C12"/>
      <c r="D12"/>
      <c r="E12" s="13" t="str">
        <f>+IF(ISBLANK(B12)," ",VLOOKUP(B12,Ref!$C$2:$G$10,5,FALSE))</f>
        <v xml:space="preserve"> </v>
      </c>
      <c r="F12" s="14" t="str">
        <f t="shared" si="0"/>
        <v xml:space="preserve"> </v>
      </c>
      <c r="G12" s="11"/>
    </row>
    <row r="13" spans="1:10" ht="15">
      <c r="A13"/>
      <c r="B13"/>
      <c r="C13"/>
      <c r="D13"/>
      <c r="E13" s="13" t="str">
        <f>+IF(ISBLANK(B13)," ",VLOOKUP(B13,Ref!$C$2:$G$10,5,FALSE))</f>
        <v xml:space="preserve"> </v>
      </c>
      <c r="F13" s="14" t="str">
        <f t="shared" si="0"/>
        <v xml:space="preserve"> </v>
      </c>
      <c r="G13" s="165"/>
      <c r="H13" s="166" t="s">
        <v>134</v>
      </c>
      <c r="I13" s="167"/>
    </row>
    <row r="14" spans="1:10" ht="15">
      <c r="A14"/>
      <c r="B14"/>
      <c r="C14"/>
      <c r="D14"/>
      <c r="E14" s="13" t="str">
        <f>+IF(ISBLANK(B14)," ",VLOOKUP(B14,Ref!$C$2:$G$10,5,FALSE))</f>
        <v xml:space="preserve"> </v>
      </c>
      <c r="F14" s="14" t="str">
        <f t="shared" si="0"/>
        <v xml:space="preserve"> </v>
      </c>
      <c r="G14" s="11"/>
    </row>
    <row r="15" spans="1:10" ht="15">
      <c r="A15"/>
      <c r="B15"/>
      <c r="C15"/>
      <c r="D15"/>
      <c r="E15" s="13" t="str">
        <f>+IF(ISBLANK(B15)," ",VLOOKUP(B15,Ref!$C$2:$G$10,5,FALSE))</f>
        <v xml:space="preserve"> </v>
      </c>
      <c r="F15" s="14" t="str">
        <f t="shared" si="0"/>
        <v xml:space="preserve"> </v>
      </c>
      <c r="G15" s="11"/>
    </row>
    <row r="16" spans="1:10" ht="15">
      <c r="A16"/>
      <c r="B16"/>
      <c r="C16"/>
      <c r="D16"/>
      <c r="E16" s="13" t="str">
        <f>+IF(ISBLANK(B16)," ",VLOOKUP(B16,Ref!$C$2:$G$10,5,FALSE))</f>
        <v xml:space="preserve"> </v>
      </c>
      <c r="F16" s="14" t="str">
        <f t="shared" si="0"/>
        <v xml:space="preserve"> </v>
      </c>
      <c r="G16" s="11"/>
    </row>
    <row r="17" spans="1:7" ht="15">
      <c r="A17"/>
      <c r="B17"/>
      <c r="C17"/>
      <c r="D17"/>
      <c r="E17" s="13" t="str">
        <f>+IF(ISBLANK(B17)," ",VLOOKUP(B17,Ref!$C$2:$G$10,5,FALSE))</f>
        <v xml:space="preserve"> </v>
      </c>
      <c r="F17" s="14" t="str">
        <f t="shared" si="0"/>
        <v xml:space="preserve"> </v>
      </c>
      <c r="G17" s="11"/>
    </row>
    <row r="18" spans="1:7" ht="15">
      <c r="A18"/>
      <c r="B18"/>
      <c r="C18"/>
      <c r="D18"/>
      <c r="E18" s="13" t="str">
        <f>+IF(ISBLANK(B18)," ",VLOOKUP(B18,Ref!$C$2:$G$10,5,FALSE))</f>
        <v xml:space="preserve"> </v>
      </c>
      <c r="F18" s="14" t="str">
        <f t="shared" si="0"/>
        <v xml:space="preserve"> </v>
      </c>
      <c r="G18" s="11"/>
    </row>
    <row r="19" spans="1:7" ht="15">
      <c r="A19"/>
      <c r="B19"/>
      <c r="C19"/>
      <c r="D19"/>
      <c r="E19" s="13" t="str">
        <f>+IF(ISBLANK(B19)," ",VLOOKUP(B19,Ref!$C$2:$G$10,5,FALSE))</f>
        <v xml:space="preserve"> </v>
      </c>
      <c r="F19" s="14" t="str">
        <f t="shared" si="0"/>
        <v xml:space="preserve"> </v>
      </c>
      <c r="G19" s="11"/>
    </row>
    <row r="20" spans="1:7" ht="15">
      <c r="A20"/>
      <c r="B20"/>
      <c r="C20"/>
      <c r="D20"/>
      <c r="E20" s="13" t="str">
        <f>+IF(ISBLANK(B20)," ",VLOOKUP(B20,Ref!$C$2:$G$10,5,FALSE))</f>
        <v xml:space="preserve"> </v>
      </c>
      <c r="F20" s="14" t="str">
        <f t="shared" si="0"/>
        <v xml:space="preserve"> </v>
      </c>
      <c r="G20" s="11"/>
    </row>
    <row r="21" spans="1:7" ht="15">
      <c r="A21"/>
      <c r="B21"/>
      <c r="C21"/>
      <c r="D21"/>
      <c r="E21" s="13" t="str">
        <f>+IF(ISBLANK(B21)," ",VLOOKUP(B21,Ref!$C$2:$G$10,5,FALSE))</f>
        <v xml:space="preserve"> </v>
      </c>
      <c r="F21" s="14" t="str">
        <f t="shared" si="0"/>
        <v xml:space="preserve"> </v>
      </c>
      <c r="G21" s="11"/>
    </row>
    <row r="22" spans="1:7" ht="15">
      <c r="A22"/>
      <c r="B22"/>
      <c r="C22"/>
      <c r="D22"/>
      <c r="E22" s="13" t="str">
        <f>+IF(ISBLANK(B22)," ",VLOOKUP(B22,Ref!$C$2:$G$10,5,FALSE))</f>
        <v xml:space="preserve"> </v>
      </c>
      <c r="F22" s="14" t="str">
        <f t="shared" si="0"/>
        <v xml:space="preserve"> </v>
      </c>
      <c r="G22" s="11"/>
    </row>
    <row r="23" spans="1:7" ht="15">
      <c r="A23"/>
      <c r="B23"/>
      <c r="C23"/>
      <c r="D23"/>
      <c r="E23" s="13" t="str">
        <f>+IF(ISBLANK(B23)," ",VLOOKUP(B23,Ref!$C$2:$G$10,5,FALSE))</f>
        <v xml:space="preserve"> </v>
      </c>
      <c r="F23" s="14" t="str">
        <f t="shared" si="0"/>
        <v xml:space="preserve"> </v>
      </c>
      <c r="G23" s="11"/>
    </row>
    <row r="24" spans="1:7" ht="15">
      <c r="A24"/>
      <c r="B24"/>
      <c r="C24"/>
      <c r="D24"/>
      <c r="E24" s="13" t="str">
        <f>+IF(ISBLANK(B24)," ",VLOOKUP(B24,Ref!$C$2:$G$10,5,FALSE))</f>
        <v xml:space="preserve"> </v>
      </c>
      <c r="F24" s="14" t="str">
        <f t="shared" si="0"/>
        <v xml:space="preserve"> </v>
      </c>
      <c r="G24" s="11"/>
    </row>
    <row r="25" spans="1:7" ht="15">
      <c r="A25"/>
      <c r="B25"/>
      <c r="C25"/>
      <c r="D25"/>
      <c r="E25" s="13" t="str">
        <f>+IF(ISBLANK(B25)," ",VLOOKUP(B25,Ref!$C$2:$G$10,5,FALSE))</f>
        <v xml:space="preserve"> </v>
      </c>
      <c r="F25" s="14" t="str">
        <f t="shared" si="0"/>
        <v xml:space="preserve"> </v>
      </c>
      <c r="G25" s="11"/>
    </row>
    <row r="26" spans="1:7" ht="15">
      <c r="A26"/>
      <c r="B26"/>
      <c r="C26"/>
      <c r="D26"/>
      <c r="E26" s="13" t="str">
        <f>+IF(ISBLANK(B26)," ",VLOOKUP(B26,Ref!$C$2:$G$10,5,FALSE))</f>
        <v xml:space="preserve"> </v>
      </c>
      <c r="F26" s="14" t="str">
        <f t="shared" si="0"/>
        <v xml:space="preserve"> </v>
      </c>
      <c r="G26" s="11"/>
    </row>
    <row r="27" spans="1:7" ht="15">
      <c r="A27"/>
      <c r="B27"/>
      <c r="C27"/>
      <c r="D27"/>
      <c r="E27" s="13" t="str">
        <f>+IF(ISBLANK(B27)," ",VLOOKUP(B27,Ref!$C$2:$G$10,5,FALSE))</f>
        <v xml:space="preserve"> </v>
      </c>
      <c r="F27" s="14" t="str">
        <f t="shared" si="0"/>
        <v xml:space="preserve"> </v>
      </c>
      <c r="G27" s="11"/>
    </row>
    <row r="28" spans="1:7" ht="15">
      <c r="A28"/>
      <c r="B28"/>
      <c r="C28"/>
      <c r="D28"/>
      <c r="E28" s="13" t="str">
        <f>+IF(ISBLANK(B28)," ",VLOOKUP(B28,Ref!$C$2:$G$10,5,FALSE))</f>
        <v xml:space="preserve"> </v>
      </c>
      <c r="F28" s="14" t="str">
        <f t="shared" si="0"/>
        <v xml:space="preserve"> </v>
      </c>
    </row>
    <row r="29" spans="1:7" ht="15">
      <c r="A29" s="149"/>
      <c r="B29"/>
      <c r="C29"/>
      <c r="D29"/>
      <c r="E29" s="13" t="str">
        <f>+IF(ISBLANK(B29)," ",VLOOKUP(B29,Ref!$C$2:$G$10,5,FALSE))</f>
        <v xml:space="preserve"> </v>
      </c>
      <c r="F29" s="14" t="str">
        <f t="shared" si="0"/>
        <v xml:space="preserve"> </v>
      </c>
    </row>
    <row r="30" spans="1:7" ht="15">
      <c r="A30" s="149"/>
      <c r="B30"/>
      <c r="C30"/>
      <c r="D30"/>
      <c r="E30" s="13" t="str">
        <f>+IF(ISBLANK(B30)," ",VLOOKUP(B30,Ref!$C$2:$G$10,5,FALSE))</f>
        <v xml:space="preserve"> </v>
      </c>
      <c r="F30" s="14" t="str">
        <f t="shared" si="0"/>
        <v xml:space="preserve"> </v>
      </c>
    </row>
    <row r="31" spans="1:7" ht="15">
      <c r="A31" s="149"/>
      <c r="B31"/>
      <c r="C31"/>
      <c r="D31"/>
      <c r="E31" s="13" t="str">
        <f>+IF(ISBLANK(B31)," ",VLOOKUP(B31,Ref!$C$2:$G$10,5,FALSE))</f>
        <v xml:space="preserve"> </v>
      </c>
      <c r="F31" s="14" t="str">
        <f t="shared" si="0"/>
        <v xml:space="preserve"> </v>
      </c>
    </row>
    <row r="32" spans="1:7" ht="15">
      <c r="A32" s="149"/>
      <c r="B32"/>
      <c r="C32"/>
      <c r="D32"/>
      <c r="E32" s="13" t="str">
        <f>+IF(ISBLANK(B32)," ",VLOOKUP(B32,Ref!$C$2:$G$10,5,FALSE))</f>
        <v xml:space="preserve"> </v>
      </c>
      <c r="F32" s="14" t="str">
        <f t="shared" si="0"/>
        <v xml:space="preserve"> </v>
      </c>
    </row>
    <row r="33" spans="1:6" ht="15">
      <c r="A33" s="149"/>
      <c r="B33"/>
      <c r="C33"/>
      <c r="D33"/>
      <c r="E33" s="13" t="str">
        <f>+IF(ISBLANK(B33)," ",VLOOKUP(B33,Ref!$C$2:$G$10,5,FALSE))</f>
        <v xml:space="preserve"> </v>
      </c>
      <c r="F33" s="14" t="str">
        <f t="shared" si="0"/>
        <v xml:space="preserve"> </v>
      </c>
    </row>
    <row r="34" spans="1:6" ht="15">
      <c r="A34" s="149"/>
      <c r="B34"/>
      <c r="C34"/>
      <c r="D34"/>
      <c r="E34" s="13" t="str">
        <f>+IF(ISBLANK(B34)," ",VLOOKUP(B34,Ref!$C$2:$G$10,5,FALSE))</f>
        <v xml:space="preserve"> </v>
      </c>
      <c r="F34" s="14" t="str">
        <f t="shared" si="0"/>
        <v xml:space="preserve"> </v>
      </c>
    </row>
    <row r="35" spans="1:6" ht="15">
      <c r="A35" s="149"/>
      <c r="B35"/>
      <c r="C35"/>
      <c r="D35"/>
      <c r="E35" s="13" t="str">
        <f>+IF(ISBLANK(B35)," ",VLOOKUP(B35,Ref!$C$2:$G$10,5,FALSE))</f>
        <v xml:space="preserve"> </v>
      </c>
      <c r="F35" s="14" t="str">
        <f t="shared" si="0"/>
        <v xml:space="preserve"> </v>
      </c>
    </row>
    <row r="36" spans="1:6" ht="15">
      <c r="A36" s="149"/>
      <c r="B36"/>
      <c r="C36"/>
      <c r="D36"/>
      <c r="E36" s="13" t="str">
        <f>+IF(ISBLANK(B36)," ",VLOOKUP(B36,Ref!$C$2:$G$10,5,FALSE))</f>
        <v xml:space="preserve"> </v>
      </c>
      <c r="F36" s="14" t="str">
        <f t="shared" si="0"/>
        <v xml:space="preserve"> </v>
      </c>
    </row>
    <row r="37" spans="1:6" ht="15">
      <c r="A37" s="149"/>
      <c r="B37"/>
      <c r="C37"/>
      <c r="D37"/>
      <c r="E37" s="13" t="str">
        <f>+IF(ISBLANK(B37)," ",VLOOKUP(B37,Ref!$C$2:$G$10,5,FALSE))</f>
        <v xml:space="preserve"> </v>
      </c>
      <c r="F37" s="14" t="str">
        <f t="shared" si="0"/>
        <v xml:space="preserve"> </v>
      </c>
    </row>
    <row r="38" spans="1:6" ht="15">
      <c r="A38" s="149"/>
      <c r="B38"/>
      <c r="C38"/>
      <c r="D38"/>
      <c r="E38" s="13" t="str">
        <f>+IF(ISBLANK(B38)," ",VLOOKUP(B38,Ref!$C$2:$G$10,5,FALSE))</f>
        <v xml:space="preserve"> </v>
      </c>
      <c r="F38" s="14" t="str">
        <f t="shared" si="0"/>
        <v xml:space="preserve"> </v>
      </c>
    </row>
    <row r="39" spans="1:6" ht="15">
      <c r="A39" s="149"/>
      <c r="B39"/>
      <c r="C39"/>
      <c r="D39"/>
      <c r="E39" s="13" t="str">
        <f>+IF(ISBLANK(B39)," ",VLOOKUP(B39,Ref!$C$2:$G$10,5,FALSE))</f>
        <v xml:space="preserve"> </v>
      </c>
      <c r="F39" s="14" t="str">
        <f t="shared" si="0"/>
        <v xml:space="preserve"> </v>
      </c>
    </row>
    <row r="40" spans="1:6" ht="15">
      <c r="A40" s="149"/>
      <c r="B40"/>
      <c r="C40"/>
      <c r="D40"/>
      <c r="E40" s="13" t="str">
        <f>+IF(ISBLANK(B40)," ",VLOOKUP(B40,Ref!$C$2:$G$10,5,FALSE))</f>
        <v xml:space="preserve"> </v>
      </c>
      <c r="F40" s="14" t="str">
        <f t="shared" si="0"/>
        <v xml:space="preserve"> </v>
      </c>
    </row>
    <row r="41" spans="1:6" ht="15">
      <c r="A41" s="149"/>
      <c r="B41"/>
      <c r="C41"/>
      <c r="D41"/>
      <c r="E41" s="13" t="str">
        <f>+IF(ISBLANK(B41)," ",VLOOKUP(B41,Ref!$C$2:$G$10,5,FALSE))</f>
        <v xml:space="preserve"> </v>
      </c>
      <c r="F41" s="14" t="str">
        <f t="shared" si="0"/>
        <v xml:space="preserve"> </v>
      </c>
    </row>
    <row r="42" spans="1:6" ht="15">
      <c r="A42" s="149"/>
      <c r="B42"/>
      <c r="C42"/>
      <c r="D42"/>
      <c r="E42" s="13" t="str">
        <f>+IF(ISBLANK(B42)," ",VLOOKUP(B42,Ref!$C$2:$G$10,5,FALSE))</f>
        <v xml:space="preserve"> </v>
      </c>
      <c r="F42" s="14" t="str">
        <f t="shared" si="0"/>
        <v xml:space="preserve"> </v>
      </c>
    </row>
    <row r="43" spans="1:6" ht="15">
      <c r="A43" s="149"/>
      <c r="B43"/>
      <c r="C43"/>
      <c r="D43"/>
      <c r="E43" s="13" t="str">
        <f>+IF(ISBLANK(B43)," ",VLOOKUP(B43,Ref!$C$2:$G$10,5,FALSE))</f>
        <v xml:space="preserve"> </v>
      </c>
      <c r="F43" s="14" t="str">
        <f t="shared" si="0"/>
        <v xml:space="preserve"> </v>
      </c>
    </row>
    <row r="44" spans="1:6" ht="15">
      <c r="A44" s="149"/>
      <c r="B44"/>
      <c r="C44"/>
      <c r="D44"/>
      <c r="E44" s="13" t="str">
        <f>+IF(ISBLANK(B44)," ",VLOOKUP(B44,Ref!$C$2:$G$10,5,FALSE))</f>
        <v xml:space="preserve"> </v>
      </c>
      <c r="F44" s="14" t="str">
        <f t="shared" si="0"/>
        <v xml:space="preserve"> </v>
      </c>
    </row>
    <row r="45" spans="1:6" ht="15">
      <c r="A45" s="149"/>
      <c r="B45"/>
      <c r="C45"/>
      <c r="D45"/>
      <c r="E45" s="13" t="str">
        <f>+IF(ISBLANK(B45)," ",VLOOKUP(B45,Ref!$C$2:$G$10,5,FALSE))</f>
        <v xml:space="preserve"> </v>
      </c>
      <c r="F45" s="14" t="str">
        <f t="shared" si="0"/>
        <v xml:space="preserve"> </v>
      </c>
    </row>
    <row r="46" spans="1:6" ht="15">
      <c r="A46" s="149"/>
      <c r="B46"/>
      <c r="C46"/>
      <c r="D46"/>
      <c r="E46" s="13" t="str">
        <f>+IF(ISBLANK(B46)," ",VLOOKUP(B46,Ref!$C$2:$G$10,5,FALSE))</f>
        <v xml:space="preserve"> </v>
      </c>
      <c r="F46" s="14" t="str">
        <f t="shared" si="0"/>
        <v xml:space="preserve"> </v>
      </c>
    </row>
    <row r="47" spans="1:6" ht="15">
      <c r="A47" s="149"/>
      <c r="B47"/>
      <c r="C47"/>
      <c r="D47"/>
      <c r="E47" s="13" t="str">
        <f>+IF(ISBLANK(B47)," ",VLOOKUP(B47,Ref!$C$2:$G$10,5,FALSE))</f>
        <v xml:space="preserve"> </v>
      </c>
      <c r="F47" s="14" t="str">
        <f t="shared" si="0"/>
        <v xml:space="preserve"> </v>
      </c>
    </row>
    <row r="48" spans="1:6" ht="15">
      <c r="A48" s="149"/>
      <c r="B48"/>
      <c r="C48"/>
      <c r="D48"/>
      <c r="E48" s="13" t="str">
        <f>+IF(ISBLANK(B48)," ",VLOOKUP(B48,Ref!$C$2:$G$10,5,FALSE))</f>
        <v xml:space="preserve"> </v>
      </c>
      <c r="F48" s="14" t="str">
        <f t="shared" si="0"/>
        <v xml:space="preserve"> </v>
      </c>
    </row>
    <row r="49" spans="1:6" ht="15">
      <c r="A49" s="149"/>
      <c r="B49"/>
      <c r="C49"/>
      <c r="D49"/>
      <c r="E49" s="13" t="str">
        <f>+IF(ISBLANK(B49)," ",VLOOKUP(B49,Ref!$C$2:$G$10,5,FALSE))</f>
        <v xml:space="preserve"> </v>
      </c>
      <c r="F49" s="14" t="str">
        <f t="shared" si="0"/>
        <v xml:space="preserve"> </v>
      </c>
    </row>
    <row r="50" spans="1:6" ht="15">
      <c r="A50" s="149"/>
      <c r="B50"/>
      <c r="C50"/>
      <c r="D50"/>
      <c r="E50" s="13" t="str">
        <f>+IF(ISBLANK(B50)," ",VLOOKUP(B50,Ref!$C$2:$G$10,5,FALSE))</f>
        <v xml:space="preserve"> </v>
      </c>
      <c r="F50" s="14" t="str">
        <f t="shared" si="0"/>
        <v xml:space="preserve"> </v>
      </c>
    </row>
    <row r="51" spans="1:6" ht="15">
      <c r="A51" s="149"/>
      <c r="B51"/>
      <c r="C51"/>
      <c r="D51"/>
      <c r="E51" s="13" t="str">
        <f>+IF(ISBLANK(B51)," ",VLOOKUP(B51,Ref!$C$2:$G$10,5,FALSE))</f>
        <v xml:space="preserve"> </v>
      </c>
      <c r="F51" s="14" t="str">
        <f t="shared" si="0"/>
        <v xml:space="preserve"> </v>
      </c>
    </row>
    <row r="52" spans="1:6" ht="15">
      <c r="A52" s="149"/>
      <c r="B52"/>
      <c r="C52"/>
      <c r="D52"/>
      <c r="E52" s="13" t="str">
        <f>+IF(ISBLANK(B52)," ",VLOOKUP(B52,Ref!$C$2:$G$10,5,FALSE))</f>
        <v xml:space="preserve"> </v>
      </c>
      <c r="F52" s="14" t="str">
        <f t="shared" si="0"/>
        <v xml:space="preserve"> </v>
      </c>
    </row>
    <row r="53" spans="1:6" ht="15">
      <c r="A53" s="149"/>
      <c r="B53"/>
      <c r="C53"/>
      <c r="D53"/>
      <c r="E53" s="13" t="str">
        <f>+IF(ISBLANK(B53)," ",VLOOKUP(B53,Ref!$C$2:$G$10,5,FALSE))</f>
        <v xml:space="preserve"> </v>
      </c>
      <c r="F53" s="14" t="str">
        <f t="shared" si="0"/>
        <v xml:space="preserve"> </v>
      </c>
    </row>
    <row r="54" spans="1:6" ht="15">
      <c r="A54" s="149"/>
      <c r="B54"/>
      <c r="C54"/>
      <c r="D54"/>
      <c r="E54" s="13" t="str">
        <f>+IF(ISBLANK(B54)," ",VLOOKUP(B54,Ref!$C$2:$G$10,5,FALSE))</f>
        <v xml:space="preserve"> </v>
      </c>
      <c r="F54" s="14" t="str">
        <f t="shared" si="0"/>
        <v xml:space="preserve"> </v>
      </c>
    </row>
    <row r="55" spans="1:6" ht="15">
      <c r="A55" s="149"/>
      <c r="B55"/>
      <c r="C55"/>
      <c r="D55" s="13" t="str">
        <f>+IF(ISBLANK(B55)," ",VLOOKUP(B55,Ref!$C$2:$G$10,4,FALSE))</f>
        <v xml:space="preserve"> </v>
      </c>
      <c r="E55" s="13" t="str">
        <f>+IF(ISBLANK(B55)," ",VLOOKUP(B55,Ref!$C$2:$G$10,5,FALSE))</f>
        <v xml:space="preserve"> </v>
      </c>
      <c r="F55" s="14" t="str">
        <f t="shared" si="0"/>
        <v xml:space="preserve"> </v>
      </c>
    </row>
    <row r="56" spans="1:6" ht="15">
      <c r="A56" s="149"/>
      <c r="B56"/>
      <c r="C56"/>
      <c r="D56" s="13" t="str">
        <f>+IF(ISBLANK(B56)," ",VLOOKUP(B56,Ref!$C$2:$G$10,4,FALSE))</f>
        <v xml:space="preserve"> </v>
      </c>
      <c r="E56" s="13" t="str">
        <f>+IF(ISBLANK(B56)," ",VLOOKUP(B56,Ref!$C$2:$G$10,5,FALSE))</f>
        <v xml:space="preserve"> </v>
      </c>
      <c r="F56" s="14" t="str">
        <f t="shared" si="0"/>
        <v xml:space="preserve"> </v>
      </c>
    </row>
    <row r="57" spans="1:6" ht="15">
      <c r="A57" s="149"/>
      <c r="B57"/>
      <c r="C57"/>
      <c r="D57" s="13" t="str">
        <f>+IF(ISBLANK(B57)," ",VLOOKUP(B57,Ref!$C$2:$G$10,4,FALSE))</f>
        <v xml:space="preserve"> </v>
      </c>
      <c r="E57" s="13" t="str">
        <f>+IF(ISBLANK(B57)," ",VLOOKUP(B57,Ref!$C$2:$G$10,5,FALSE))</f>
        <v xml:space="preserve"> </v>
      </c>
      <c r="F57" s="14" t="str">
        <f t="shared" si="0"/>
        <v xml:space="preserve"> </v>
      </c>
    </row>
    <row r="58" spans="1:6" ht="15">
      <c r="A58" s="149"/>
      <c r="B58"/>
      <c r="C58"/>
      <c r="D58" s="13" t="str">
        <f>+IF(ISBLANK(B58)," ",VLOOKUP(B58,Ref!$C$2:$G$10,4,FALSE))</f>
        <v xml:space="preserve"> </v>
      </c>
      <c r="E58" s="13" t="str">
        <f>+IF(ISBLANK(B58)," ",VLOOKUP(B58,Ref!$C$2:$G$10,5,FALSE))</f>
        <v xml:space="preserve"> </v>
      </c>
      <c r="F58" s="14" t="str">
        <f t="shared" si="0"/>
        <v xml:space="preserve"> </v>
      </c>
    </row>
    <row r="59" spans="1:6" ht="15">
      <c r="A59" s="149"/>
      <c r="B59"/>
      <c r="C59"/>
      <c r="D59" s="13" t="str">
        <f>+IF(ISBLANK(B59)," ",VLOOKUP(B59,Ref!$C$2:$G$10,4,FALSE))</f>
        <v xml:space="preserve"> </v>
      </c>
      <c r="E59" s="13" t="str">
        <f>+IF(ISBLANK(B59)," ",VLOOKUP(B59,Ref!$C$2:$G$10,5,FALSE))</f>
        <v xml:space="preserve"> </v>
      </c>
      <c r="F59" s="14" t="str">
        <f t="shared" si="0"/>
        <v xml:space="preserve"> </v>
      </c>
    </row>
    <row r="60" spans="1:6" ht="15">
      <c r="A60" s="149"/>
      <c r="B60"/>
      <c r="C60"/>
      <c r="D60" s="13" t="str">
        <f>+IF(ISBLANK(B60)," ",VLOOKUP(B60,Ref!$C$2:$G$10,4,FALSE))</f>
        <v xml:space="preserve"> </v>
      </c>
      <c r="E60" s="13" t="str">
        <f>+IF(ISBLANK(B60)," ",VLOOKUP(B60,Ref!$C$2:$G$10,5,FALSE))</f>
        <v xml:space="preserve"> </v>
      </c>
      <c r="F60" s="14" t="str">
        <f t="shared" si="0"/>
        <v xml:space="preserve"> </v>
      </c>
    </row>
    <row r="61" spans="1:6" ht="15">
      <c r="A61" s="149"/>
      <c r="B61"/>
      <c r="C61"/>
      <c r="D61" s="13" t="str">
        <f>+IF(ISBLANK(B61)," ",VLOOKUP(B61,Ref!$C$2:$G$10,4,FALSE))</f>
        <v xml:space="preserve"> </v>
      </c>
      <c r="E61" s="13" t="str">
        <f>+IF(ISBLANK(B61)," ",VLOOKUP(B61,Ref!$C$2:$G$10,5,FALSE))</f>
        <v xml:space="preserve"> </v>
      </c>
      <c r="F61" s="14" t="str">
        <f t="shared" si="0"/>
        <v xml:space="preserve"> </v>
      </c>
    </row>
    <row r="62" spans="1:6" ht="15">
      <c r="A62" s="149"/>
      <c r="B62"/>
      <c r="C62"/>
      <c r="D62" s="13" t="str">
        <f>+IF(ISBLANK(B62)," ",VLOOKUP(B62,Ref!$C$2:$G$10,4,FALSE))</f>
        <v xml:space="preserve"> </v>
      </c>
      <c r="E62" s="13" t="str">
        <f>+IF(ISBLANK(B62)," ",VLOOKUP(B62,Ref!$C$2:$G$10,5,FALSE))</f>
        <v xml:space="preserve"> </v>
      </c>
      <c r="F62" s="14" t="str">
        <f t="shared" si="0"/>
        <v xml:space="preserve"> </v>
      </c>
    </row>
    <row r="63" spans="1:6" ht="15">
      <c r="A63" s="149"/>
      <c r="B63"/>
      <c r="C63"/>
      <c r="D63" s="13" t="str">
        <f>+IF(ISBLANK(B63)," ",VLOOKUP(B63,Ref!$C$2:$G$10,4,FALSE))</f>
        <v xml:space="preserve"> </v>
      </c>
      <c r="E63" s="13" t="str">
        <f>+IF(ISBLANK(B63)," ",VLOOKUP(B63,Ref!$C$2:$G$10,5,FALSE))</f>
        <v xml:space="preserve"> </v>
      </c>
      <c r="F63" s="14" t="str">
        <f t="shared" si="0"/>
        <v xml:space="preserve"> </v>
      </c>
    </row>
    <row r="64" spans="1:6" ht="15">
      <c r="A64" s="149"/>
      <c r="B64"/>
      <c r="C64"/>
      <c r="D64" s="13" t="str">
        <f>+IF(ISBLANK(B64)," ",VLOOKUP(B64,Ref!$C$2:$G$10,4,FALSE))</f>
        <v xml:space="preserve"> </v>
      </c>
      <c r="E64" s="13" t="str">
        <f>+IF(ISBLANK(B64)," ",VLOOKUP(B64,Ref!$C$2:$G$10,5,FALSE))</f>
        <v xml:space="preserve"> </v>
      </c>
      <c r="F64" s="14" t="str">
        <f t="shared" si="0"/>
        <v xml:space="preserve"> </v>
      </c>
    </row>
    <row r="65" spans="1:6" ht="15">
      <c r="A65" s="149"/>
      <c r="B65"/>
      <c r="C65"/>
      <c r="D65" s="13" t="str">
        <f>+IF(ISBLANK(B65)," ",VLOOKUP(B65,Ref!$C$2:$G$10,4,FALSE))</f>
        <v xml:space="preserve"> </v>
      </c>
      <c r="E65" s="13" t="str">
        <f>+IF(ISBLANK(B65)," ",VLOOKUP(B65,Ref!$C$2:$G$10,5,FALSE))</f>
        <v xml:space="preserve"> </v>
      </c>
      <c r="F65" s="14" t="str">
        <f t="shared" si="0"/>
        <v xml:space="preserve"> </v>
      </c>
    </row>
    <row r="66" spans="1:6" ht="15">
      <c r="A66" s="149"/>
      <c r="B66"/>
      <c r="C66"/>
      <c r="D66" s="13" t="str">
        <f>+IF(ISBLANK(B66)," ",VLOOKUP(B66,Ref!$C$2:$G$10,4,FALSE))</f>
        <v xml:space="preserve"> </v>
      </c>
      <c r="E66" s="13" t="str">
        <f>+IF(ISBLANK(B66)," ",VLOOKUP(B66,Ref!$C$2:$G$10,5,FALSE))</f>
        <v xml:space="preserve"> </v>
      </c>
      <c r="F66" s="14" t="str">
        <f t="shared" si="0"/>
        <v xml:space="preserve"> </v>
      </c>
    </row>
    <row r="67" spans="1:6" ht="15">
      <c r="A67" s="149"/>
      <c r="B67"/>
      <c r="C67"/>
      <c r="D67" s="13" t="str">
        <f>+IF(ISBLANK(B67)," ",VLOOKUP(B67,Ref!$C$2:$G$10,4,FALSE))</f>
        <v xml:space="preserve"> </v>
      </c>
      <c r="E67" s="13" t="str">
        <f>+IF(ISBLANK(B67)," ",VLOOKUP(B67,Ref!$C$2:$G$10,5,FALSE))</f>
        <v xml:space="preserve"> </v>
      </c>
      <c r="F67" s="14" t="str">
        <f t="shared" si="0"/>
        <v xml:space="preserve"> </v>
      </c>
    </row>
    <row r="68" spans="1:6" ht="15">
      <c r="A68" s="149"/>
      <c r="B68"/>
      <c r="C68"/>
      <c r="D68" s="13" t="str">
        <f>+IF(ISBLANK(B68)," ",VLOOKUP(B68,Ref!$C$2:$G$10,4,FALSE))</f>
        <v xml:space="preserve"> </v>
      </c>
      <c r="E68" s="13" t="str">
        <f>+IF(ISBLANK(B68)," ",VLOOKUP(B68,Ref!$C$2:$G$10,5,FALSE))</f>
        <v xml:space="preserve"> </v>
      </c>
      <c r="F68" s="14" t="str">
        <f t="shared" si="0"/>
        <v xml:space="preserve"> </v>
      </c>
    </row>
    <row r="69" spans="1:6" ht="15">
      <c r="A69" s="149"/>
      <c r="B69"/>
      <c r="C69"/>
      <c r="D69" s="13" t="str">
        <f>+IF(ISBLANK(B69)," ",VLOOKUP(B69,Ref!$C$2:$G$10,4,FALSE))</f>
        <v xml:space="preserve"> </v>
      </c>
      <c r="E69" s="13" t="str">
        <f>+IF(ISBLANK(B69)," ",VLOOKUP(B69,Ref!$C$2:$G$10,5,FALSE))</f>
        <v xml:space="preserve"> </v>
      </c>
      <c r="F69" s="14" t="str">
        <f t="shared" si="0"/>
        <v xml:space="preserve"> </v>
      </c>
    </row>
    <row r="70" spans="1:6" ht="15">
      <c r="A70" s="149"/>
      <c r="B70"/>
      <c r="C70"/>
      <c r="D70" s="13" t="str">
        <f>+IF(ISBLANK(B70)," ",VLOOKUP(B70,Ref!$C$2:$G$10,4,FALSE))</f>
        <v xml:space="preserve"> </v>
      </c>
      <c r="E70" s="13" t="str">
        <f>+IF(ISBLANK(B70)," ",VLOOKUP(B70,Ref!$C$2:$G$10,5,FALSE))</f>
        <v xml:space="preserve"> </v>
      </c>
      <c r="F70" s="14" t="str">
        <f t="shared" si="0"/>
        <v xml:space="preserve"> </v>
      </c>
    </row>
    <row r="71" spans="1:6" ht="15">
      <c r="A71" s="149"/>
      <c r="B71"/>
      <c r="C71"/>
      <c r="D71" s="13" t="str">
        <f>+IF(ISBLANK(B71)," ",VLOOKUP(B71,Ref!$C$2:$G$10,4,FALSE))</f>
        <v xml:space="preserve"> </v>
      </c>
      <c r="E71" s="13" t="str">
        <f>+IF(ISBLANK(B71)," ",VLOOKUP(B71,Ref!$C$2:$G$10,5,FALSE))</f>
        <v xml:space="preserve"> </v>
      </c>
      <c r="F71" s="14" t="str">
        <f t="shared" ref="F71:F134" si="1">+IF(ISBLANK(B71)," ",IF(C71&gt;=E71,"Complet",(E71-C71)&amp;" places disponibles"))</f>
        <v xml:space="preserve"> </v>
      </c>
    </row>
    <row r="72" spans="1:6" ht="15">
      <c r="A72" s="149"/>
      <c r="B72"/>
      <c r="C72"/>
      <c r="D72" s="13" t="str">
        <f>+IF(ISBLANK(B72)," ",VLOOKUP(B72,Ref!$C$2:$G$10,4,FALSE))</f>
        <v xml:space="preserve"> </v>
      </c>
      <c r="E72" s="13" t="str">
        <f>+IF(ISBLANK(B72)," ",VLOOKUP(B72,Ref!$C$2:$G$10,5,FALSE))</f>
        <v xml:space="preserve"> </v>
      </c>
      <c r="F72" s="14" t="str">
        <f t="shared" si="1"/>
        <v xml:space="preserve"> </v>
      </c>
    </row>
    <row r="73" spans="1:6" ht="15">
      <c r="A73" s="149"/>
      <c r="B73"/>
      <c r="C73"/>
      <c r="D73" s="13" t="str">
        <f>+IF(ISBLANK(B73)," ",VLOOKUP(B73,Ref!$C$2:$G$10,4,FALSE))</f>
        <v xml:space="preserve"> </v>
      </c>
      <c r="E73" s="13" t="str">
        <f>+IF(ISBLANK(B73)," ",VLOOKUP(B73,Ref!$C$2:$G$10,5,FALSE))</f>
        <v xml:space="preserve"> </v>
      </c>
      <c r="F73" s="14" t="str">
        <f t="shared" si="1"/>
        <v xml:space="preserve"> </v>
      </c>
    </row>
    <row r="74" spans="1:6" ht="15">
      <c r="A74" s="149"/>
      <c r="B74"/>
      <c r="C74"/>
      <c r="D74" s="13" t="str">
        <f>+IF(ISBLANK(B74)," ",VLOOKUP(B74,Ref!$C$2:$G$10,4,FALSE))</f>
        <v xml:space="preserve"> </v>
      </c>
      <c r="E74" s="13" t="str">
        <f>+IF(ISBLANK(B74)," ",VLOOKUP(B74,Ref!$C$2:$G$10,5,FALSE))</f>
        <v xml:space="preserve"> </v>
      </c>
      <c r="F74" s="14" t="str">
        <f t="shared" si="1"/>
        <v xml:space="preserve"> </v>
      </c>
    </row>
    <row r="75" spans="1:6" ht="15">
      <c r="A75" s="149"/>
      <c r="B75"/>
      <c r="C75"/>
      <c r="D75" s="13" t="str">
        <f>+IF(ISBLANK(B75)," ",VLOOKUP(B75,Ref!$C$2:$G$10,4,FALSE))</f>
        <v xml:space="preserve"> </v>
      </c>
      <c r="E75" s="13" t="str">
        <f>+IF(ISBLANK(B75)," ",VLOOKUP(B75,Ref!$C$2:$G$10,5,FALSE))</f>
        <v xml:space="preserve"> </v>
      </c>
      <c r="F75" s="14" t="str">
        <f t="shared" si="1"/>
        <v xml:space="preserve"> </v>
      </c>
    </row>
    <row r="76" spans="1:6" ht="15">
      <c r="A76" s="149"/>
      <c r="B76"/>
      <c r="C76"/>
      <c r="D76" s="13" t="str">
        <f>+IF(ISBLANK(B76)," ",VLOOKUP(B76,Ref!$C$2:$G$10,4,FALSE))</f>
        <v xml:space="preserve"> </v>
      </c>
      <c r="E76" s="13" t="str">
        <f>+IF(ISBLANK(B76)," ",VLOOKUP(B76,Ref!$C$2:$G$10,5,FALSE))</f>
        <v xml:space="preserve"> </v>
      </c>
      <c r="F76" s="14" t="str">
        <f t="shared" si="1"/>
        <v xml:space="preserve"> </v>
      </c>
    </row>
    <row r="77" spans="1:6" ht="15">
      <c r="A77" s="149"/>
      <c r="B77"/>
      <c r="C77"/>
      <c r="D77" s="13" t="str">
        <f>+IF(ISBLANK(B77)," ",VLOOKUP(B77,Ref!$C$2:$G$10,4,FALSE))</f>
        <v xml:space="preserve"> </v>
      </c>
      <c r="E77" s="13" t="str">
        <f>+IF(ISBLANK(B77)," ",VLOOKUP(B77,Ref!$C$2:$G$10,5,FALSE))</f>
        <v xml:space="preserve"> </v>
      </c>
      <c r="F77" s="14" t="str">
        <f t="shared" si="1"/>
        <v xml:space="preserve"> </v>
      </c>
    </row>
    <row r="78" spans="1:6" ht="15">
      <c r="A78" s="149"/>
      <c r="B78"/>
      <c r="C78"/>
      <c r="D78" s="13" t="str">
        <f>+IF(ISBLANK(B78)," ",VLOOKUP(B78,Ref!$C$2:$G$10,4,FALSE))</f>
        <v xml:space="preserve"> </v>
      </c>
      <c r="E78" s="13" t="str">
        <f>+IF(ISBLANK(B78)," ",VLOOKUP(B78,Ref!$C$2:$G$10,5,FALSE))</f>
        <v xml:space="preserve"> </v>
      </c>
      <c r="F78" s="14" t="str">
        <f t="shared" si="1"/>
        <v xml:space="preserve"> </v>
      </c>
    </row>
    <row r="79" spans="1:6" ht="15">
      <c r="A79" s="149"/>
      <c r="B79"/>
      <c r="C79"/>
      <c r="D79" s="13" t="str">
        <f>+IF(ISBLANK(B79)," ",VLOOKUP(B79,Ref!$C$2:$G$10,4,FALSE))</f>
        <v xml:space="preserve"> </v>
      </c>
      <c r="E79" s="13" t="str">
        <f>+IF(ISBLANK(B79)," ",VLOOKUP(B79,Ref!$C$2:$G$10,5,FALSE))</f>
        <v xml:space="preserve"> </v>
      </c>
      <c r="F79" s="14" t="str">
        <f t="shared" si="1"/>
        <v xml:space="preserve"> </v>
      </c>
    </row>
    <row r="80" spans="1:6" ht="15">
      <c r="A80" s="149"/>
      <c r="B80"/>
      <c r="C80"/>
      <c r="D80" s="13" t="str">
        <f>+IF(ISBLANK(B80)," ",VLOOKUP(B80,Ref!$C$2:$G$10,4,FALSE))</f>
        <v xml:space="preserve"> </v>
      </c>
      <c r="E80" s="13" t="str">
        <f>+IF(ISBLANK(B80)," ",VLOOKUP(B80,Ref!$C$2:$G$10,5,FALSE))</f>
        <v xml:space="preserve"> </v>
      </c>
      <c r="F80" s="14" t="str">
        <f t="shared" si="1"/>
        <v xml:space="preserve"> </v>
      </c>
    </row>
    <row r="81" spans="1:6" ht="15">
      <c r="A81" s="149"/>
      <c r="B81"/>
      <c r="C81"/>
      <c r="D81" s="13" t="str">
        <f>+IF(ISBLANK(B81)," ",VLOOKUP(B81,Ref!$C$2:$G$10,4,FALSE))</f>
        <v xml:space="preserve"> </v>
      </c>
      <c r="E81" s="13" t="str">
        <f>+IF(ISBLANK(B81)," ",VLOOKUP(B81,Ref!$C$2:$G$10,5,FALSE))</f>
        <v xml:space="preserve"> </v>
      </c>
      <c r="F81" s="14" t="str">
        <f t="shared" si="1"/>
        <v xml:space="preserve"> </v>
      </c>
    </row>
    <row r="82" spans="1:6" ht="15">
      <c r="A82" s="149"/>
      <c r="B82"/>
      <c r="C82"/>
      <c r="D82" s="13" t="str">
        <f>+IF(ISBLANK(B82)," ",VLOOKUP(B82,Ref!$C$2:$G$10,4,FALSE))</f>
        <v xml:space="preserve"> </v>
      </c>
      <c r="E82" s="13" t="str">
        <f>+IF(ISBLANK(B82)," ",VLOOKUP(B82,Ref!$C$2:$G$10,5,FALSE))</f>
        <v xml:space="preserve"> </v>
      </c>
      <c r="F82" s="14" t="str">
        <f t="shared" si="1"/>
        <v xml:space="preserve"> </v>
      </c>
    </row>
    <row r="83" spans="1:6" ht="15">
      <c r="A83" s="149"/>
      <c r="B83"/>
      <c r="C83"/>
      <c r="D83" s="13" t="str">
        <f>+IF(ISBLANK(B83)," ",VLOOKUP(B83,Ref!$C$2:$G$10,4,FALSE))</f>
        <v xml:space="preserve"> </v>
      </c>
      <c r="E83" s="13" t="str">
        <f>+IF(ISBLANK(B83)," ",VLOOKUP(B83,Ref!$C$2:$G$10,5,FALSE))</f>
        <v xml:space="preserve"> </v>
      </c>
      <c r="F83" s="14" t="str">
        <f t="shared" si="1"/>
        <v xml:space="preserve"> </v>
      </c>
    </row>
    <row r="84" spans="1:6" ht="15">
      <c r="A84" s="149"/>
      <c r="B84"/>
      <c r="C84"/>
      <c r="D84" s="13" t="str">
        <f>+IF(ISBLANK(B84)," ",VLOOKUP(B84,Ref!$C$2:$G$10,4,FALSE))</f>
        <v xml:space="preserve"> </v>
      </c>
      <c r="E84" s="13" t="str">
        <f>+IF(ISBLANK(B84)," ",VLOOKUP(B84,Ref!$C$2:$G$10,5,FALSE))</f>
        <v xml:space="preserve"> </v>
      </c>
      <c r="F84" s="14" t="str">
        <f t="shared" si="1"/>
        <v xml:space="preserve"> </v>
      </c>
    </row>
    <row r="85" spans="1:6" ht="15">
      <c r="A85" s="149"/>
      <c r="B85"/>
      <c r="C85"/>
      <c r="D85" s="13" t="str">
        <f>+IF(ISBLANK(B85)," ",VLOOKUP(B85,Ref!$C$2:$G$10,4,FALSE))</f>
        <v xml:space="preserve"> </v>
      </c>
      <c r="E85" s="13" t="str">
        <f>+IF(ISBLANK(B85)," ",VLOOKUP(B85,Ref!$C$2:$G$10,5,FALSE))</f>
        <v xml:space="preserve"> </v>
      </c>
      <c r="F85" s="14" t="str">
        <f t="shared" si="1"/>
        <v xml:space="preserve"> </v>
      </c>
    </row>
    <row r="86" spans="1:6" ht="15">
      <c r="A86" s="149"/>
      <c r="B86"/>
      <c r="C86"/>
      <c r="D86" s="13" t="str">
        <f>+IF(ISBLANK(B86)," ",VLOOKUP(B86,Ref!$C$2:$G$10,4,FALSE))</f>
        <v xml:space="preserve"> </v>
      </c>
      <c r="E86" s="13" t="str">
        <f>+IF(ISBLANK(B86)," ",VLOOKUP(B86,Ref!$C$2:$G$10,5,FALSE))</f>
        <v xml:space="preserve"> </v>
      </c>
      <c r="F86" s="14" t="str">
        <f t="shared" si="1"/>
        <v xml:space="preserve"> </v>
      </c>
    </row>
    <row r="87" spans="1:6" ht="15">
      <c r="A87" s="149"/>
      <c r="B87"/>
      <c r="C87"/>
      <c r="D87" s="13" t="str">
        <f>+IF(ISBLANK(B87)," ",VLOOKUP(B87,Ref!$C$2:$G$10,4,FALSE))</f>
        <v xml:space="preserve"> </v>
      </c>
      <c r="E87" s="13" t="str">
        <f>+IF(ISBLANK(B87)," ",VLOOKUP(B87,Ref!$C$2:$G$10,5,FALSE))</f>
        <v xml:space="preserve"> </v>
      </c>
      <c r="F87" s="14" t="str">
        <f t="shared" si="1"/>
        <v xml:space="preserve"> </v>
      </c>
    </row>
    <row r="88" spans="1:6" ht="15">
      <c r="A88" s="149"/>
      <c r="B88"/>
      <c r="C88"/>
      <c r="D88" s="13" t="str">
        <f>+IF(ISBLANK(B88)," ",VLOOKUP(B88,Ref!$C$2:$G$10,4,FALSE))</f>
        <v xml:space="preserve"> </v>
      </c>
      <c r="E88" s="13" t="str">
        <f>+IF(ISBLANK(B88)," ",VLOOKUP(B88,Ref!$C$2:$G$10,5,FALSE))</f>
        <v xml:space="preserve"> </v>
      </c>
      <c r="F88" s="14" t="str">
        <f t="shared" si="1"/>
        <v xml:space="preserve"> </v>
      </c>
    </row>
    <row r="89" spans="1:6" ht="15">
      <c r="A89" s="149"/>
      <c r="B89"/>
      <c r="C89"/>
      <c r="D89" s="13" t="str">
        <f>+IF(ISBLANK(B89)," ",VLOOKUP(B89,Ref!$C$2:$G$10,4,FALSE))</f>
        <v xml:space="preserve"> </v>
      </c>
      <c r="E89" s="13" t="str">
        <f>+IF(ISBLANK(B89)," ",VLOOKUP(B89,Ref!$C$2:$G$10,5,FALSE))</f>
        <v xml:space="preserve"> </v>
      </c>
      <c r="F89" s="14" t="str">
        <f t="shared" si="1"/>
        <v xml:space="preserve"> </v>
      </c>
    </row>
    <row r="90" spans="1:6" ht="15">
      <c r="A90" s="149"/>
      <c r="B90"/>
      <c r="C90"/>
      <c r="D90" s="13" t="str">
        <f>+IF(ISBLANK(B90)," ",VLOOKUP(B90,Ref!$C$2:$G$10,4,FALSE))</f>
        <v xml:space="preserve"> </v>
      </c>
      <c r="E90" s="13" t="str">
        <f>+IF(ISBLANK(B90)," ",VLOOKUP(B90,Ref!$C$2:$G$10,5,FALSE))</f>
        <v xml:space="preserve"> </v>
      </c>
      <c r="F90" s="14" t="str">
        <f t="shared" si="1"/>
        <v xml:space="preserve"> </v>
      </c>
    </row>
    <row r="91" spans="1:6" ht="15">
      <c r="A91" s="149"/>
      <c r="B91"/>
      <c r="C91"/>
      <c r="D91" s="13" t="str">
        <f>+IF(ISBLANK(B91)," ",VLOOKUP(B91,Ref!$C$2:$G$10,4,FALSE))</f>
        <v xml:space="preserve"> </v>
      </c>
      <c r="E91" s="13" t="str">
        <f>+IF(ISBLANK(B91)," ",VLOOKUP(B91,Ref!$C$2:$G$10,5,FALSE))</f>
        <v xml:space="preserve"> </v>
      </c>
      <c r="F91" s="14" t="str">
        <f t="shared" si="1"/>
        <v xml:space="preserve"> </v>
      </c>
    </row>
    <row r="92" spans="1:6" ht="15">
      <c r="A92" s="149"/>
      <c r="B92"/>
      <c r="C92"/>
      <c r="D92" s="13" t="str">
        <f>+IF(ISBLANK(B92)," ",VLOOKUP(B92,Ref!$C$2:$G$10,4,FALSE))</f>
        <v xml:space="preserve"> </v>
      </c>
      <c r="E92" s="13" t="str">
        <f>+IF(ISBLANK(B92)," ",VLOOKUP(B92,Ref!$C$2:$G$10,5,FALSE))</f>
        <v xml:space="preserve"> </v>
      </c>
      <c r="F92" s="14" t="str">
        <f t="shared" si="1"/>
        <v xml:space="preserve"> </v>
      </c>
    </row>
    <row r="93" spans="1:6" ht="15">
      <c r="A93" s="149"/>
      <c r="B93"/>
      <c r="C93"/>
      <c r="D93" s="13" t="str">
        <f>+IF(ISBLANK(B93)," ",VLOOKUP(B93,Ref!$C$2:$G$10,4,FALSE))</f>
        <v xml:space="preserve"> </v>
      </c>
      <c r="E93" s="13" t="str">
        <f>+IF(ISBLANK(B93)," ",VLOOKUP(B93,Ref!$C$2:$G$10,5,FALSE))</f>
        <v xml:space="preserve"> </v>
      </c>
      <c r="F93" s="14" t="str">
        <f t="shared" si="1"/>
        <v xml:space="preserve"> </v>
      </c>
    </row>
    <row r="94" spans="1:6" ht="15">
      <c r="A94" s="149"/>
      <c r="B94"/>
      <c r="C94"/>
      <c r="D94" s="13" t="str">
        <f>+IF(ISBLANK(B94)," ",VLOOKUP(B94,Ref!$C$2:$G$10,4,FALSE))</f>
        <v xml:space="preserve"> </v>
      </c>
      <c r="E94" s="13" t="str">
        <f>+IF(ISBLANK(B94)," ",VLOOKUP(B94,Ref!$C$2:$G$10,5,FALSE))</f>
        <v xml:space="preserve"> </v>
      </c>
      <c r="F94" s="14" t="str">
        <f t="shared" si="1"/>
        <v xml:space="preserve"> </v>
      </c>
    </row>
    <row r="95" spans="1:6" ht="15">
      <c r="A95" s="149"/>
      <c r="B95"/>
      <c r="C95"/>
      <c r="D95" s="13" t="str">
        <f>+IF(ISBLANK(B95)," ",VLOOKUP(B95,Ref!$C$2:$G$10,4,FALSE))</f>
        <v xml:space="preserve"> </v>
      </c>
      <c r="E95" s="13" t="str">
        <f>+IF(ISBLANK(B95)," ",VLOOKUP(B95,Ref!$C$2:$G$10,5,FALSE))</f>
        <v xml:space="preserve"> </v>
      </c>
      <c r="F95" s="14" t="str">
        <f t="shared" si="1"/>
        <v xml:space="preserve"> </v>
      </c>
    </row>
    <row r="96" spans="1:6" ht="15">
      <c r="A96" s="149"/>
      <c r="B96"/>
      <c r="C96"/>
      <c r="D96" s="13" t="str">
        <f>+IF(ISBLANK(B96)," ",VLOOKUP(B96,Ref!$C$2:$G$10,4,FALSE))</f>
        <v xml:space="preserve"> </v>
      </c>
      <c r="E96" s="13" t="str">
        <f>+IF(ISBLANK(B96)," ",VLOOKUP(B96,Ref!$C$2:$G$10,5,FALSE))</f>
        <v xml:space="preserve"> </v>
      </c>
      <c r="F96" s="14" t="str">
        <f t="shared" si="1"/>
        <v xml:space="preserve"> </v>
      </c>
    </row>
    <row r="97" spans="1:6" ht="15">
      <c r="A97" s="149"/>
      <c r="B97"/>
      <c r="C97"/>
      <c r="D97" s="13" t="str">
        <f>+IF(ISBLANK(B97)," ",VLOOKUP(B97,Ref!$C$2:$G$10,4,FALSE))</f>
        <v xml:space="preserve"> </v>
      </c>
      <c r="E97" s="13" t="str">
        <f>+IF(ISBLANK(B97)," ",VLOOKUP(B97,Ref!$C$2:$G$10,5,FALSE))</f>
        <v xml:space="preserve"> </v>
      </c>
      <c r="F97" s="14" t="str">
        <f t="shared" si="1"/>
        <v xml:space="preserve"> </v>
      </c>
    </row>
    <row r="98" spans="1:6" ht="15">
      <c r="A98" s="149"/>
      <c r="B98"/>
      <c r="C98"/>
      <c r="D98" s="13" t="str">
        <f>+IF(ISBLANK(B98)," ",VLOOKUP(B98,Ref!$C$2:$G$10,4,FALSE))</f>
        <v xml:space="preserve"> </v>
      </c>
      <c r="E98" s="13" t="str">
        <f>+IF(ISBLANK(B98)," ",VLOOKUP(B98,Ref!$C$2:$G$10,5,FALSE))</f>
        <v xml:space="preserve"> </v>
      </c>
      <c r="F98" s="14" t="str">
        <f t="shared" si="1"/>
        <v xml:space="preserve"> </v>
      </c>
    </row>
    <row r="99" spans="1:6" ht="15">
      <c r="A99" s="149"/>
      <c r="B99"/>
      <c r="C99"/>
      <c r="D99" s="13" t="str">
        <f>+IF(ISBLANK(B99)," ",VLOOKUP(B99,Ref!$C$2:$G$10,4,FALSE))</f>
        <v xml:space="preserve"> </v>
      </c>
      <c r="E99" s="13" t="str">
        <f>+IF(ISBLANK(B99)," ",VLOOKUP(B99,Ref!$C$2:$G$10,5,FALSE))</f>
        <v xml:space="preserve"> </v>
      </c>
      <c r="F99" s="14" t="str">
        <f t="shared" si="1"/>
        <v xml:space="preserve"> </v>
      </c>
    </row>
    <row r="100" spans="1:6" ht="15">
      <c r="A100" s="149"/>
      <c r="B100"/>
      <c r="C100"/>
      <c r="D100" s="13" t="str">
        <f>+IF(ISBLANK(B100)," ",VLOOKUP(B100,Ref!$C$2:$G$10,4,FALSE))</f>
        <v xml:space="preserve"> </v>
      </c>
      <c r="E100" s="13" t="str">
        <f>+IF(ISBLANK(B100)," ",VLOOKUP(B100,Ref!$C$2:$G$10,5,FALSE))</f>
        <v xml:space="preserve"> </v>
      </c>
      <c r="F100" s="14" t="str">
        <f t="shared" si="1"/>
        <v xml:space="preserve"> </v>
      </c>
    </row>
    <row r="101" spans="1:6" ht="15">
      <c r="A101" s="149"/>
      <c r="B101"/>
      <c r="C101"/>
      <c r="D101" s="13" t="str">
        <f>+IF(ISBLANK(B101)," ",VLOOKUP(B101,Ref!$C$2:$G$10,4,FALSE))</f>
        <v xml:space="preserve"> </v>
      </c>
      <c r="E101" s="13" t="str">
        <f>+IF(ISBLANK(B101)," ",VLOOKUP(B101,Ref!$C$2:$G$10,5,FALSE))</f>
        <v xml:space="preserve"> </v>
      </c>
      <c r="F101" s="14" t="str">
        <f t="shared" si="1"/>
        <v xml:space="preserve"> </v>
      </c>
    </row>
    <row r="102" spans="1:6" ht="15">
      <c r="A102" s="149"/>
      <c r="B102"/>
      <c r="C102"/>
      <c r="D102" s="13" t="str">
        <f>+IF(ISBLANK(B102)," ",VLOOKUP(B102,Ref!$C$2:$G$10,4,FALSE))</f>
        <v xml:space="preserve"> </v>
      </c>
      <c r="E102" s="13" t="str">
        <f>+IF(ISBLANK(B102)," ",VLOOKUP(B102,Ref!$C$2:$G$10,5,FALSE))</f>
        <v xml:space="preserve"> </v>
      </c>
      <c r="F102" s="14" t="str">
        <f t="shared" si="1"/>
        <v xml:space="preserve"> </v>
      </c>
    </row>
    <row r="103" spans="1:6" ht="15">
      <c r="A103" s="149"/>
      <c r="B103"/>
      <c r="C103"/>
      <c r="D103" s="13" t="str">
        <f>+IF(ISBLANK(B103)," ",VLOOKUP(B103,Ref!$C$2:$G$10,4,FALSE))</f>
        <v xml:space="preserve"> </v>
      </c>
      <c r="E103" s="13" t="str">
        <f>+IF(ISBLANK(B103)," ",VLOOKUP(B103,Ref!$C$2:$G$10,5,FALSE))</f>
        <v xml:space="preserve"> </v>
      </c>
      <c r="F103" s="14" t="str">
        <f t="shared" si="1"/>
        <v xml:space="preserve"> </v>
      </c>
    </row>
    <row r="104" spans="1:6" ht="15">
      <c r="A104" s="149"/>
      <c r="B104"/>
      <c r="C104"/>
      <c r="D104" s="13" t="str">
        <f>+IF(ISBLANK(B104)," ",VLOOKUP(B104,Ref!$C$2:$G$10,4,FALSE))</f>
        <v xml:space="preserve"> </v>
      </c>
      <c r="E104" s="13" t="str">
        <f>+IF(ISBLANK(B104)," ",VLOOKUP(B104,Ref!$C$2:$G$10,5,FALSE))</f>
        <v xml:space="preserve"> </v>
      </c>
      <c r="F104" s="14" t="str">
        <f t="shared" si="1"/>
        <v xml:space="preserve"> </v>
      </c>
    </row>
    <row r="105" spans="1:6" ht="15">
      <c r="A105" s="149"/>
      <c r="B105"/>
      <c r="C105"/>
      <c r="D105" s="13" t="str">
        <f>+IF(ISBLANK(B105)," ",VLOOKUP(B105,Ref!$C$2:$G$10,4,FALSE))</f>
        <v xml:space="preserve"> </v>
      </c>
      <c r="E105" s="13" t="str">
        <f>+IF(ISBLANK(B105)," ",VLOOKUP(B105,Ref!$C$2:$G$10,5,FALSE))</f>
        <v xml:space="preserve"> </v>
      </c>
      <c r="F105" s="14" t="str">
        <f t="shared" si="1"/>
        <v xml:space="preserve"> </v>
      </c>
    </row>
    <row r="106" spans="1:6" ht="15">
      <c r="A106" s="149"/>
      <c r="B106"/>
      <c r="C106"/>
      <c r="D106" s="13" t="str">
        <f>+IF(ISBLANK(B106)," ",VLOOKUP(B106,Ref!$C$2:$G$10,4,FALSE))</f>
        <v xml:space="preserve"> </v>
      </c>
      <c r="E106" s="13" t="str">
        <f>+IF(ISBLANK(B106)," ",VLOOKUP(B106,Ref!$C$2:$G$10,5,FALSE))</f>
        <v xml:space="preserve"> </v>
      </c>
      <c r="F106" s="14" t="str">
        <f t="shared" si="1"/>
        <v xml:space="preserve"> </v>
      </c>
    </row>
    <row r="107" spans="1:6" ht="15">
      <c r="A107" s="149"/>
      <c r="B107"/>
      <c r="C107"/>
      <c r="D107" s="13" t="str">
        <f>+IF(ISBLANK(B107)," ",VLOOKUP(B107,Ref!$C$2:$G$10,4,FALSE))</f>
        <v xml:space="preserve"> </v>
      </c>
      <c r="E107" s="13" t="str">
        <f>+IF(ISBLANK(B107)," ",VLOOKUP(B107,Ref!$C$2:$G$10,5,FALSE))</f>
        <v xml:space="preserve"> </v>
      </c>
      <c r="F107" s="14" t="str">
        <f t="shared" si="1"/>
        <v xml:space="preserve"> </v>
      </c>
    </row>
    <row r="108" spans="1:6" ht="15">
      <c r="A108" s="149"/>
      <c r="B108"/>
      <c r="C108"/>
      <c r="D108" s="13" t="str">
        <f>+IF(ISBLANK(B108)," ",VLOOKUP(B108,Ref!$C$2:$G$10,4,FALSE))</f>
        <v xml:space="preserve"> </v>
      </c>
      <c r="E108" s="13" t="str">
        <f>+IF(ISBLANK(B108)," ",VLOOKUP(B108,Ref!$C$2:$G$10,5,FALSE))</f>
        <v xml:space="preserve"> </v>
      </c>
      <c r="F108" s="14" t="str">
        <f t="shared" si="1"/>
        <v xml:space="preserve"> </v>
      </c>
    </row>
    <row r="109" spans="1:6" ht="15">
      <c r="A109" s="149"/>
      <c r="B109"/>
      <c r="C109"/>
      <c r="D109" s="13" t="str">
        <f>+IF(ISBLANK(B109)," ",VLOOKUP(B109,Ref!$C$2:$G$10,4,FALSE))</f>
        <v xml:space="preserve"> </v>
      </c>
      <c r="E109" s="13" t="str">
        <f>+IF(ISBLANK(B109)," ",VLOOKUP(B109,Ref!$C$2:$G$10,5,FALSE))</f>
        <v xml:space="preserve"> </v>
      </c>
      <c r="F109" s="14" t="str">
        <f t="shared" si="1"/>
        <v xml:space="preserve"> </v>
      </c>
    </row>
    <row r="110" spans="1:6" ht="15">
      <c r="A110" s="149"/>
      <c r="B110"/>
      <c r="C110"/>
      <c r="D110" s="13" t="str">
        <f>+IF(ISBLANK(B110)," ",VLOOKUP(B110,Ref!$C$2:$G$10,4,FALSE))</f>
        <v xml:space="preserve"> </v>
      </c>
      <c r="E110" s="13" t="str">
        <f>+IF(ISBLANK(B110)," ",VLOOKUP(B110,Ref!$C$2:$G$10,5,FALSE))</f>
        <v xml:space="preserve"> </v>
      </c>
      <c r="F110" s="14" t="str">
        <f t="shared" si="1"/>
        <v xml:space="preserve"> </v>
      </c>
    </row>
    <row r="111" spans="1:6" ht="15">
      <c r="A111" s="149"/>
      <c r="B111"/>
      <c r="C111"/>
      <c r="D111" s="13" t="str">
        <f>+IF(ISBLANK(B111)," ",VLOOKUP(B111,Ref!$C$2:$G$10,4,FALSE))</f>
        <v xml:space="preserve"> </v>
      </c>
      <c r="E111" s="13" t="str">
        <f>+IF(ISBLANK(B111)," ",VLOOKUP(B111,Ref!$C$2:$G$10,5,FALSE))</f>
        <v xml:space="preserve"> </v>
      </c>
      <c r="F111" s="14" t="str">
        <f t="shared" si="1"/>
        <v xml:space="preserve"> </v>
      </c>
    </row>
    <row r="112" spans="1:6" ht="15">
      <c r="A112" s="149"/>
      <c r="B112"/>
      <c r="C112"/>
      <c r="D112" s="13" t="str">
        <f>+IF(ISBLANK(B112)," ",VLOOKUP(B112,Ref!$C$2:$G$10,4,FALSE))</f>
        <v xml:space="preserve"> </v>
      </c>
      <c r="E112" s="13" t="str">
        <f>+IF(ISBLANK(B112)," ",VLOOKUP(B112,Ref!$C$2:$G$10,5,FALSE))</f>
        <v xml:space="preserve"> </v>
      </c>
      <c r="F112" s="14" t="str">
        <f t="shared" si="1"/>
        <v xml:space="preserve"> </v>
      </c>
    </row>
    <row r="113" spans="1:6" ht="15">
      <c r="A113" s="149"/>
      <c r="B113"/>
      <c r="C113"/>
      <c r="D113" s="13" t="str">
        <f>+IF(ISBLANK(B113)," ",VLOOKUP(B113,Ref!$C$2:$G$10,4,FALSE))</f>
        <v xml:space="preserve"> </v>
      </c>
      <c r="E113" s="13" t="str">
        <f>+IF(ISBLANK(B113)," ",VLOOKUP(B113,Ref!$C$2:$G$10,5,FALSE))</f>
        <v xml:space="preserve"> </v>
      </c>
      <c r="F113" s="14" t="str">
        <f t="shared" si="1"/>
        <v xml:space="preserve"> </v>
      </c>
    </row>
    <row r="114" spans="1:6" ht="15">
      <c r="A114" s="149"/>
      <c r="B114"/>
      <c r="C114"/>
      <c r="D114" s="13" t="str">
        <f>+IF(ISBLANK(B114)," ",VLOOKUP(B114,Ref!$C$2:$G$10,4,FALSE))</f>
        <v xml:space="preserve"> </v>
      </c>
      <c r="E114" s="13" t="str">
        <f>+IF(ISBLANK(B114)," ",VLOOKUP(B114,Ref!$C$2:$G$10,5,FALSE))</f>
        <v xml:space="preserve"> </v>
      </c>
      <c r="F114" s="14" t="str">
        <f t="shared" si="1"/>
        <v xml:space="preserve"> </v>
      </c>
    </row>
    <row r="115" spans="1:6" ht="15">
      <c r="A115" s="149"/>
      <c r="B115"/>
      <c r="C115"/>
      <c r="D115" s="13" t="str">
        <f>+IF(ISBLANK(B115)," ",VLOOKUP(B115,Ref!$C$2:$G$10,4,FALSE))</f>
        <v xml:space="preserve"> </v>
      </c>
      <c r="E115" s="13" t="str">
        <f>+IF(ISBLANK(B115)," ",VLOOKUP(B115,Ref!$C$2:$G$10,5,FALSE))</f>
        <v xml:space="preserve"> </v>
      </c>
      <c r="F115" s="14" t="str">
        <f t="shared" si="1"/>
        <v xml:space="preserve"> </v>
      </c>
    </row>
    <row r="116" spans="1:6" ht="15">
      <c r="A116" s="149"/>
      <c r="B116"/>
      <c r="C116"/>
      <c r="D116" s="13" t="str">
        <f>+IF(ISBLANK(B116)," ",VLOOKUP(B116,Ref!$C$2:$G$10,4,FALSE))</f>
        <v xml:space="preserve"> </v>
      </c>
      <c r="E116" s="13" t="str">
        <f>+IF(ISBLANK(B116)," ",VLOOKUP(B116,Ref!$C$2:$G$10,5,FALSE))</f>
        <v xml:space="preserve"> </v>
      </c>
      <c r="F116" s="14" t="str">
        <f t="shared" si="1"/>
        <v xml:space="preserve"> </v>
      </c>
    </row>
    <row r="117" spans="1:6" ht="15">
      <c r="A117" s="149"/>
      <c r="B117"/>
      <c r="C117"/>
      <c r="D117" s="13" t="str">
        <f>+IF(ISBLANK(B117)," ",VLOOKUP(B117,Ref!$C$2:$G$10,4,FALSE))</f>
        <v xml:space="preserve"> </v>
      </c>
      <c r="E117" s="13" t="str">
        <f>+IF(ISBLANK(B117)," ",VLOOKUP(B117,Ref!$C$2:$G$10,5,FALSE))</f>
        <v xml:space="preserve"> </v>
      </c>
      <c r="F117" s="14" t="str">
        <f t="shared" si="1"/>
        <v xml:space="preserve"> </v>
      </c>
    </row>
    <row r="118" spans="1:6" ht="15">
      <c r="A118" s="149"/>
      <c r="B118"/>
      <c r="C118"/>
      <c r="D118" s="13" t="str">
        <f>+IF(ISBLANK(B118)," ",VLOOKUP(B118,Ref!$C$2:$G$10,4,FALSE))</f>
        <v xml:space="preserve"> </v>
      </c>
      <c r="E118" s="13" t="str">
        <f>+IF(ISBLANK(B118)," ",VLOOKUP(B118,Ref!$C$2:$G$10,5,FALSE))</f>
        <v xml:space="preserve"> </v>
      </c>
      <c r="F118" s="14" t="str">
        <f t="shared" si="1"/>
        <v xml:space="preserve"> </v>
      </c>
    </row>
    <row r="119" spans="1:6" ht="15">
      <c r="A119" s="149"/>
      <c r="B119"/>
      <c r="C119"/>
      <c r="D119" s="13" t="str">
        <f>+IF(ISBLANK(B119)," ",VLOOKUP(B119,Ref!$C$2:$G$10,4,FALSE))</f>
        <v xml:space="preserve"> </v>
      </c>
      <c r="E119" s="13" t="str">
        <f>+IF(ISBLANK(B119)," ",VLOOKUP(B119,Ref!$C$2:$G$10,5,FALSE))</f>
        <v xml:space="preserve"> </v>
      </c>
      <c r="F119" s="14" t="str">
        <f t="shared" si="1"/>
        <v xml:space="preserve"> </v>
      </c>
    </row>
    <row r="120" spans="1:6" ht="15">
      <c r="A120" s="149"/>
      <c r="B120"/>
      <c r="C120"/>
      <c r="D120" s="13" t="str">
        <f>+IF(ISBLANK(B120)," ",VLOOKUP(B120,Ref!$C$2:$G$10,4,FALSE))</f>
        <v xml:space="preserve"> </v>
      </c>
      <c r="E120" s="13" t="str">
        <f>+IF(ISBLANK(B120)," ",VLOOKUP(B120,Ref!$C$2:$G$10,5,FALSE))</f>
        <v xml:space="preserve"> </v>
      </c>
      <c r="F120" s="14" t="str">
        <f t="shared" si="1"/>
        <v xml:space="preserve"> </v>
      </c>
    </row>
    <row r="121" spans="1:6" ht="15">
      <c r="A121" s="149"/>
      <c r="B121"/>
      <c r="C121"/>
      <c r="D121" s="13" t="str">
        <f>+IF(ISBLANK(B121)," ",VLOOKUP(B121,Ref!$C$2:$G$10,4,FALSE))</f>
        <v xml:space="preserve"> </v>
      </c>
      <c r="E121" s="13" t="str">
        <f>+IF(ISBLANK(B121)," ",VLOOKUP(B121,Ref!$C$2:$G$10,5,FALSE))</f>
        <v xml:space="preserve"> </v>
      </c>
      <c r="F121" s="14" t="str">
        <f t="shared" si="1"/>
        <v xml:space="preserve"> </v>
      </c>
    </row>
    <row r="122" spans="1:6" ht="15">
      <c r="A122" s="149"/>
      <c r="B122"/>
      <c r="C122"/>
      <c r="D122" s="13" t="str">
        <f>+IF(ISBLANK(B122)," ",VLOOKUP(B122,Ref!$C$2:$G$10,4,FALSE))</f>
        <v xml:space="preserve"> </v>
      </c>
      <c r="E122" s="13" t="str">
        <f>+IF(ISBLANK(B122)," ",VLOOKUP(B122,Ref!$C$2:$G$10,5,FALSE))</f>
        <v xml:space="preserve"> </v>
      </c>
      <c r="F122" s="14" t="str">
        <f t="shared" si="1"/>
        <v xml:space="preserve"> </v>
      </c>
    </row>
    <row r="123" spans="1:6" ht="15">
      <c r="A123" s="149"/>
      <c r="B123"/>
      <c r="C123"/>
      <c r="D123" s="13" t="str">
        <f>+IF(ISBLANK(B123)," ",VLOOKUP(B123,Ref!$C$2:$G$10,4,FALSE))</f>
        <v xml:space="preserve"> </v>
      </c>
      <c r="E123" s="13" t="str">
        <f>+IF(ISBLANK(B123)," ",VLOOKUP(B123,Ref!$C$2:$G$10,5,FALSE))</f>
        <v xml:space="preserve"> </v>
      </c>
      <c r="F123" s="14" t="str">
        <f t="shared" si="1"/>
        <v xml:space="preserve"> </v>
      </c>
    </row>
    <row r="124" spans="1:6" ht="15">
      <c r="A124" s="149"/>
      <c r="B124"/>
      <c r="C124"/>
      <c r="D124" s="13" t="str">
        <f>+IF(ISBLANK(B124)," ",VLOOKUP(B124,Ref!$C$2:$G$10,4,FALSE))</f>
        <v xml:space="preserve"> </v>
      </c>
      <c r="E124" s="13" t="str">
        <f>+IF(ISBLANK(B124)," ",VLOOKUP(B124,Ref!$C$2:$G$10,5,FALSE))</f>
        <v xml:space="preserve"> </v>
      </c>
      <c r="F124" s="14" t="str">
        <f t="shared" si="1"/>
        <v xml:space="preserve"> </v>
      </c>
    </row>
    <row r="125" spans="1:6" ht="15">
      <c r="A125" s="149"/>
      <c r="B125"/>
      <c r="C125"/>
      <c r="D125" s="13" t="str">
        <f>+IF(ISBLANK(B125)," ",VLOOKUP(B125,Ref!$C$2:$G$10,4,FALSE))</f>
        <v xml:space="preserve"> </v>
      </c>
      <c r="E125" s="13" t="str">
        <f>+IF(ISBLANK(B125)," ",VLOOKUP(B125,Ref!$C$2:$G$10,5,FALSE))</f>
        <v xml:space="preserve"> </v>
      </c>
      <c r="F125" s="14" t="str">
        <f t="shared" si="1"/>
        <v xml:space="preserve"> </v>
      </c>
    </row>
    <row r="126" spans="1:6" ht="15">
      <c r="A126" s="149"/>
      <c r="B126"/>
      <c r="C126"/>
      <c r="D126" s="13" t="str">
        <f>+IF(ISBLANK(B126)," ",VLOOKUP(B126,Ref!$C$2:$G$10,4,FALSE))</f>
        <v xml:space="preserve"> </v>
      </c>
      <c r="E126" s="13" t="str">
        <f>+IF(ISBLANK(B126)," ",VLOOKUP(B126,Ref!$C$2:$G$10,5,FALSE))</f>
        <v xml:space="preserve"> </v>
      </c>
      <c r="F126" s="14" t="str">
        <f t="shared" si="1"/>
        <v xml:space="preserve"> </v>
      </c>
    </row>
    <row r="127" spans="1:6" ht="15">
      <c r="A127" s="149"/>
      <c r="B127"/>
      <c r="C127"/>
      <c r="D127" s="13" t="str">
        <f>+IF(ISBLANK(B127)," ",VLOOKUP(B127,Ref!$C$2:$G$10,4,FALSE))</f>
        <v xml:space="preserve"> </v>
      </c>
      <c r="E127" s="13" t="str">
        <f>+IF(ISBLANK(B127)," ",VLOOKUP(B127,Ref!$C$2:$G$10,5,FALSE))</f>
        <v xml:space="preserve"> </v>
      </c>
      <c r="F127" s="14" t="str">
        <f t="shared" si="1"/>
        <v xml:space="preserve"> </v>
      </c>
    </row>
    <row r="128" spans="1:6" ht="15">
      <c r="A128" s="149"/>
      <c r="B128"/>
      <c r="C128"/>
      <c r="D128" s="13" t="str">
        <f>+IF(ISBLANK(B128)," ",VLOOKUP(B128,Ref!$C$2:$G$10,4,FALSE))</f>
        <v xml:space="preserve"> </v>
      </c>
      <c r="E128" s="13" t="str">
        <f>+IF(ISBLANK(B128)," ",VLOOKUP(B128,Ref!$C$2:$G$10,5,FALSE))</f>
        <v xml:space="preserve"> </v>
      </c>
      <c r="F128" s="14" t="str">
        <f t="shared" si="1"/>
        <v xml:space="preserve"> </v>
      </c>
    </row>
    <row r="129" spans="1:6" ht="15">
      <c r="A129" s="149"/>
      <c r="B129"/>
      <c r="C129"/>
      <c r="D129" s="13" t="str">
        <f>+IF(ISBLANK(B129)," ",VLOOKUP(B129,Ref!$C$2:$G$10,4,FALSE))</f>
        <v xml:space="preserve"> </v>
      </c>
      <c r="E129" s="13" t="str">
        <f>+IF(ISBLANK(B129)," ",VLOOKUP(B129,Ref!$C$2:$G$10,5,FALSE))</f>
        <v xml:space="preserve"> </v>
      </c>
      <c r="F129" s="14" t="str">
        <f t="shared" si="1"/>
        <v xml:space="preserve"> </v>
      </c>
    </row>
    <row r="130" spans="1:6" ht="15">
      <c r="A130" s="149"/>
      <c r="B130"/>
      <c r="C130"/>
      <c r="D130" s="13" t="str">
        <f>+IF(ISBLANK(B130)," ",VLOOKUP(B130,Ref!$C$2:$G$10,4,FALSE))</f>
        <v xml:space="preserve"> </v>
      </c>
      <c r="E130" s="13" t="str">
        <f>+IF(ISBLANK(B130)," ",VLOOKUP(B130,Ref!$C$2:$G$10,5,FALSE))</f>
        <v xml:space="preserve"> </v>
      </c>
      <c r="F130" s="14" t="str">
        <f t="shared" si="1"/>
        <v xml:space="preserve"> </v>
      </c>
    </row>
    <row r="131" spans="1:6" ht="15">
      <c r="A131" s="149"/>
      <c r="B131"/>
      <c r="C131"/>
      <c r="D131" s="13" t="str">
        <f>+IF(ISBLANK(B131)," ",VLOOKUP(B131,Ref!$C$2:$G$10,4,FALSE))</f>
        <v xml:space="preserve"> </v>
      </c>
      <c r="E131" s="13" t="str">
        <f>+IF(ISBLANK(B131)," ",VLOOKUP(B131,Ref!$C$2:$G$10,5,FALSE))</f>
        <v xml:space="preserve"> </v>
      </c>
      <c r="F131" s="14" t="str">
        <f t="shared" si="1"/>
        <v xml:space="preserve"> </v>
      </c>
    </row>
    <row r="132" spans="1:6" ht="15">
      <c r="A132" s="149"/>
      <c r="B132"/>
      <c r="C132"/>
      <c r="D132" s="13" t="str">
        <f>+IF(ISBLANK(B132)," ",VLOOKUP(B132,Ref!$C$2:$G$10,4,FALSE))</f>
        <v xml:space="preserve"> </v>
      </c>
      <c r="E132" s="13" t="str">
        <f>+IF(ISBLANK(B132)," ",VLOOKUP(B132,Ref!$C$2:$G$10,5,FALSE))</f>
        <v xml:space="preserve"> </v>
      </c>
      <c r="F132" s="14" t="str">
        <f t="shared" si="1"/>
        <v xml:space="preserve"> </v>
      </c>
    </row>
    <row r="133" spans="1:6" ht="15">
      <c r="A133" s="149"/>
      <c r="B133"/>
      <c r="C133"/>
      <c r="D133" s="13" t="str">
        <f>+IF(ISBLANK(B133)," ",VLOOKUP(B133,Ref!$C$2:$G$10,4,FALSE))</f>
        <v xml:space="preserve"> </v>
      </c>
      <c r="E133" s="13" t="str">
        <f>+IF(ISBLANK(B133)," ",VLOOKUP(B133,Ref!$C$2:$G$10,5,FALSE))</f>
        <v xml:space="preserve"> </v>
      </c>
      <c r="F133" s="14" t="str">
        <f t="shared" si="1"/>
        <v xml:space="preserve"> </v>
      </c>
    </row>
    <row r="134" spans="1:6" ht="15">
      <c r="A134" s="149"/>
      <c r="B134"/>
      <c r="C134"/>
      <c r="D134" s="13" t="str">
        <f>+IF(ISBLANK(B134)," ",VLOOKUP(B134,Ref!$C$2:$G$10,4,FALSE))</f>
        <v xml:space="preserve"> </v>
      </c>
      <c r="E134" s="13" t="str">
        <f>+IF(ISBLANK(B134)," ",VLOOKUP(B134,Ref!$C$2:$G$10,5,FALSE))</f>
        <v xml:space="preserve"> </v>
      </c>
      <c r="F134" s="14" t="str">
        <f t="shared" si="1"/>
        <v xml:space="preserve"> </v>
      </c>
    </row>
    <row r="135" spans="1:6" ht="15">
      <c r="A135" s="149"/>
      <c r="B135"/>
      <c r="C135"/>
      <c r="D135" s="13" t="str">
        <f>+IF(ISBLANK(B135)," ",VLOOKUP(B135,Ref!$C$2:$G$10,4,FALSE))</f>
        <v xml:space="preserve"> </v>
      </c>
      <c r="E135" s="13" t="str">
        <f>+IF(ISBLANK(B135)," ",VLOOKUP(B135,Ref!$C$2:$G$10,5,FALSE))</f>
        <v xml:space="preserve"> </v>
      </c>
      <c r="F135" s="14" t="str">
        <f t="shared" ref="F135:F198" si="2">+IF(ISBLANK(B135)," ",IF(C135&gt;=E135,"Complet",(E135-C135)&amp;" places disponibles"))</f>
        <v xml:space="preserve"> </v>
      </c>
    </row>
    <row r="136" spans="1:6" ht="15">
      <c r="A136" s="149"/>
      <c r="B136"/>
      <c r="C136"/>
      <c r="D136" s="13" t="str">
        <f>+IF(ISBLANK(B136)," ",VLOOKUP(B136,Ref!$C$2:$G$10,4,FALSE))</f>
        <v xml:space="preserve"> </v>
      </c>
      <c r="E136" s="13" t="str">
        <f>+IF(ISBLANK(B136)," ",VLOOKUP(B136,Ref!$C$2:$G$10,5,FALSE))</f>
        <v xml:space="preserve"> </v>
      </c>
      <c r="F136" s="14" t="str">
        <f t="shared" si="2"/>
        <v xml:space="preserve"> </v>
      </c>
    </row>
    <row r="137" spans="1:6" ht="15">
      <c r="A137" s="149"/>
      <c r="B137"/>
      <c r="C137"/>
      <c r="D137" s="13" t="str">
        <f>+IF(ISBLANK(B137)," ",VLOOKUP(B137,Ref!$C$2:$G$10,4,FALSE))</f>
        <v xml:space="preserve"> </v>
      </c>
      <c r="E137" s="13" t="str">
        <f>+IF(ISBLANK(B137)," ",VLOOKUP(B137,Ref!$C$2:$G$10,5,FALSE))</f>
        <v xml:space="preserve"> </v>
      </c>
      <c r="F137" s="14" t="str">
        <f t="shared" si="2"/>
        <v xml:space="preserve"> </v>
      </c>
    </row>
    <row r="138" spans="1:6" ht="15">
      <c r="A138" s="149"/>
      <c r="B138"/>
      <c r="C138"/>
      <c r="D138" s="13" t="str">
        <f>+IF(ISBLANK(B138)," ",VLOOKUP(B138,Ref!$C$2:$G$10,4,FALSE))</f>
        <v xml:space="preserve"> </v>
      </c>
      <c r="E138" s="13" t="str">
        <f>+IF(ISBLANK(B138)," ",VLOOKUP(B138,Ref!$C$2:$G$10,5,FALSE))</f>
        <v xml:space="preserve"> </v>
      </c>
      <c r="F138" s="14" t="str">
        <f t="shared" si="2"/>
        <v xml:space="preserve"> </v>
      </c>
    </row>
    <row r="139" spans="1:6" ht="15">
      <c r="A139" s="149"/>
      <c r="B139"/>
      <c r="C139"/>
      <c r="D139" s="13" t="str">
        <f>+IF(ISBLANK(B139)," ",VLOOKUP(B139,Ref!$C$2:$G$10,4,FALSE))</f>
        <v xml:space="preserve"> </v>
      </c>
      <c r="E139" s="13" t="str">
        <f>+IF(ISBLANK(B139)," ",VLOOKUP(B139,Ref!$C$2:$G$10,5,FALSE))</f>
        <v xml:space="preserve"> </v>
      </c>
      <c r="F139" s="14" t="str">
        <f t="shared" si="2"/>
        <v xml:space="preserve"> </v>
      </c>
    </row>
    <row r="140" spans="1:6" ht="15">
      <c r="A140" s="149"/>
      <c r="B140"/>
      <c r="C140"/>
      <c r="D140" s="13" t="str">
        <f>+IF(ISBLANK(B140)," ",VLOOKUP(B140,Ref!$C$2:$G$10,4,FALSE))</f>
        <v xml:space="preserve"> </v>
      </c>
      <c r="E140" s="13" t="str">
        <f>+IF(ISBLANK(B140)," ",VLOOKUP(B140,Ref!$C$2:$G$10,5,FALSE))</f>
        <v xml:space="preserve"> </v>
      </c>
      <c r="F140" s="14" t="str">
        <f t="shared" si="2"/>
        <v xml:space="preserve"> </v>
      </c>
    </row>
    <row r="141" spans="1:6" ht="15">
      <c r="A141" s="149"/>
      <c r="B141"/>
      <c r="C141"/>
      <c r="D141" s="13" t="str">
        <f>+IF(ISBLANK(B141)," ",VLOOKUP(B141,Ref!$C$2:$G$10,4,FALSE))</f>
        <v xml:space="preserve"> </v>
      </c>
      <c r="E141" s="13" t="str">
        <f>+IF(ISBLANK(B141)," ",VLOOKUP(B141,Ref!$C$2:$G$10,5,FALSE))</f>
        <v xml:space="preserve"> </v>
      </c>
      <c r="F141" s="14" t="str">
        <f t="shared" si="2"/>
        <v xml:space="preserve"> </v>
      </c>
    </row>
    <row r="142" spans="1:6" ht="15">
      <c r="A142" s="149"/>
      <c r="B142"/>
      <c r="C142"/>
      <c r="D142" s="13" t="str">
        <f>+IF(ISBLANK(B142)," ",VLOOKUP(B142,Ref!$C$2:$G$10,4,FALSE))</f>
        <v xml:space="preserve"> </v>
      </c>
      <c r="E142" s="13" t="str">
        <f>+IF(ISBLANK(B142)," ",VLOOKUP(B142,Ref!$C$2:$G$10,5,FALSE))</f>
        <v xml:space="preserve"> </v>
      </c>
      <c r="F142" s="14" t="str">
        <f t="shared" si="2"/>
        <v xml:space="preserve"> </v>
      </c>
    </row>
    <row r="143" spans="1:6" ht="15">
      <c r="A143" s="149"/>
      <c r="B143"/>
      <c r="C143"/>
      <c r="D143" s="13" t="str">
        <f>+IF(ISBLANK(B143)," ",VLOOKUP(B143,Ref!$C$2:$G$10,4,FALSE))</f>
        <v xml:space="preserve"> </v>
      </c>
      <c r="E143" s="13" t="str">
        <f>+IF(ISBLANK(B143)," ",VLOOKUP(B143,Ref!$C$2:$G$10,5,FALSE))</f>
        <v xml:space="preserve"> </v>
      </c>
      <c r="F143" s="14" t="str">
        <f t="shared" si="2"/>
        <v xml:space="preserve"> </v>
      </c>
    </row>
    <row r="144" spans="1:6" ht="15">
      <c r="A144" s="149"/>
      <c r="B144"/>
      <c r="C144"/>
      <c r="D144" s="13" t="str">
        <f>+IF(ISBLANK(B144)," ",VLOOKUP(B144,Ref!$C$2:$G$10,4,FALSE))</f>
        <v xml:space="preserve"> </v>
      </c>
      <c r="E144" s="13" t="str">
        <f>+IF(ISBLANK(B144)," ",VLOOKUP(B144,Ref!$C$2:$G$10,5,FALSE))</f>
        <v xml:space="preserve"> </v>
      </c>
      <c r="F144" s="14" t="str">
        <f t="shared" si="2"/>
        <v xml:space="preserve"> </v>
      </c>
    </row>
    <row r="145" spans="1:6" ht="15">
      <c r="A145" s="149"/>
      <c r="B145"/>
      <c r="C145"/>
      <c r="D145" s="13" t="str">
        <f>+IF(ISBLANK(B145)," ",VLOOKUP(B145,Ref!$C$2:$G$10,4,FALSE))</f>
        <v xml:space="preserve"> </v>
      </c>
      <c r="E145" s="13" t="str">
        <f>+IF(ISBLANK(B145)," ",VLOOKUP(B145,Ref!$C$2:$G$10,5,FALSE))</f>
        <v xml:space="preserve"> </v>
      </c>
      <c r="F145" s="14" t="str">
        <f t="shared" si="2"/>
        <v xml:space="preserve"> </v>
      </c>
    </row>
    <row r="146" spans="1:6" ht="15">
      <c r="A146" s="149"/>
      <c r="B146"/>
      <c r="C146"/>
      <c r="D146" s="13" t="str">
        <f>+IF(ISBLANK(B146)," ",VLOOKUP(B146,Ref!$C$2:$G$10,4,FALSE))</f>
        <v xml:space="preserve"> </v>
      </c>
      <c r="E146" s="13" t="str">
        <f>+IF(ISBLANK(B146)," ",VLOOKUP(B146,Ref!$C$2:$G$10,5,FALSE))</f>
        <v xml:space="preserve"> </v>
      </c>
      <c r="F146" s="14" t="str">
        <f t="shared" si="2"/>
        <v xml:space="preserve"> </v>
      </c>
    </row>
    <row r="147" spans="1:6" ht="15">
      <c r="A147" s="149"/>
      <c r="B147"/>
      <c r="C147"/>
      <c r="D147" s="13" t="str">
        <f>+IF(ISBLANK(B147)," ",VLOOKUP(B147,Ref!$C$2:$G$10,4,FALSE))</f>
        <v xml:space="preserve"> </v>
      </c>
      <c r="E147" s="13" t="str">
        <f>+IF(ISBLANK(B147)," ",VLOOKUP(B147,Ref!$C$2:$G$10,5,FALSE))</f>
        <v xml:space="preserve"> </v>
      </c>
      <c r="F147" s="14" t="str">
        <f t="shared" si="2"/>
        <v xml:space="preserve"> </v>
      </c>
    </row>
    <row r="148" spans="1:6" ht="15">
      <c r="A148" s="149"/>
      <c r="B148"/>
      <c r="C148"/>
      <c r="D148" s="13" t="str">
        <f>+IF(ISBLANK(B148)," ",VLOOKUP(B148,Ref!$C$2:$G$10,4,FALSE))</f>
        <v xml:space="preserve"> </v>
      </c>
      <c r="E148" s="13" t="str">
        <f>+IF(ISBLANK(B148)," ",VLOOKUP(B148,Ref!$C$2:$G$10,5,FALSE))</f>
        <v xml:space="preserve"> </v>
      </c>
      <c r="F148" s="14" t="str">
        <f t="shared" si="2"/>
        <v xml:space="preserve"> </v>
      </c>
    </row>
    <row r="149" spans="1:6" ht="15">
      <c r="A149" s="149"/>
      <c r="B149"/>
      <c r="C149"/>
      <c r="D149" s="13" t="str">
        <f>+IF(ISBLANK(B149)," ",VLOOKUP(B149,Ref!$C$2:$G$10,4,FALSE))</f>
        <v xml:space="preserve"> </v>
      </c>
      <c r="E149" s="13" t="str">
        <f>+IF(ISBLANK(B149)," ",VLOOKUP(B149,Ref!$C$2:$G$10,5,FALSE))</f>
        <v xml:space="preserve"> </v>
      </c>
      <c r="F149" s="14" t="str">
        <f t="shared" si="2"/>
        <v xml:space="preserve"> </v>
      </c>
    </row>
    <row r="150" spans="1:6" ht="15">
      <c r="A150" s="149"/>
      <c r="B150"/>
      <c r="C150"/>
      <c r="D150" s="13" t="str">
        <f>+IF(ISBLANK(B150)," ",VLOOKUP(B150,Ref!$C$2:$G$10,4,FALSE))</f>
        <v xml:space="preserve"> </v>
      </c>
      <c r="E150" s="13" t="str">
        <f>+IF(ISBLANK(B150)," ",VLOOKUP(B150,Ref!$C$2:$G$10,5,FALSE))</f>
        <v xml:space="preserve"> </v>
      </c>
      <c r="F150" s="14" t="str">
        <f t="shared" si="2"/>
        <v xml:space="preserve"> </v>
      </c>
    </row>
    <row r="151" spans="1:6" ht="15">
      <c r="A151" s="149"/>
      <c r="B151"/>
      <c r="C151"/>
      <c r="D151" s="13" t="str">
        <f>+IF(ISBLANK(B151)," ",VLOOKUP(B151,Ref!$C$2:$G$10,4,FALSE))</f>
        <v xml:space="preserve"> </v>
      </c>
      <c r="E151" s="13" t="str">
        <f>+IF(ISBLANK(B151)," ",VLOOKUP(B151,Ref!$C$2:$G$10,5,FALSE))</f>
        <v xml:space="preserve"> </v>
      </c>
      <c r="F151" s="14" t="str">
        <f t="shared" si="2"/>
        <v xml:space="preserve"> </v>
      </c>
    </row>
    <row r="152" spans="1:6" ht="15">
      <c r="A152" s="149"/>
      <c r="B152"/>
      <c r="C152"/>
      <c r="D152" s="13" t="str">
        <f>+IF(ISBLANK(B152)," ",VLOOKUP(B152,Ref!$C$2:$G$10,4,FALSE))</f>
        <v xml:space="preserve"> </v>
      </c>
      <c r="E152" s="13" t="str">
        <f>+IF(ISBLANK(B152)," ",VLOOKUP(B152,Ref!$C$2:$G$10,5,FALSE))</f>
        <v xml:space="preserve"> </v>
      </c>
      <c r="F152" s="14" t="str">
        <f t="shared" si="2"/>
        <v xml:space="preserve"> </v>
      </c>
    </row>
    <row r="153" spans="1:6" ht="15">
      <c r="A153" s="149"/>
      <c r="B153"/>
      <c r="C153"/>
      <c r="D153" s="13" t="str">
        <f>+IF(ISBLANK(B153)," ",VLOOKUP(B153,Ref!$C$2:$G$10,4,FALSE))</f>
        <v xml:space="preserve"> </v>
      </c>
      <c r="E153" s="13" t="str">
        <f>+IF(ISBLANK(B153)," ",VLOOKUP(B153,Ref!$C$2:$G$10,5,FALSE))</f>
        <v xml:space="preserve"> </v>
      </c>
      <c r="F153" s="14" t="str">
        <f t="shared" si="2"/>
        <v xml:space="preserve"> </v>
      </c>
    </row>
    <row r="154" spans="1:6" ht="15">
      <c r="A154" s="149"/>
      <c r="B154"/>
      <c r="C154"/>
      <c r="D154" s="13" t="str">
        <f>+IF(ISBLANK(B154)," ",VLOOKUP(B154,Ref!$C$2:$G$10,4,FALSE))</f>
        <v xml:space="preserve"> </v>
      </c>
      <c r="E154" s="13" t="str">
        <f>+IF(ISBLANK(B154)," ",VLOOKUP(B154,Ref!$C$2:$G$10,5,FALSE))</f>
        <v xml:space="preserve"> </v>
      </c>
      <c r="F154" s="14" t="str">
        <f t="shared" si="2"/>
        <v xml:space="preserve"> </v>
      </c>
    </row>
    <row r="155" spans="1:6" ht="15">
      <c r="A155" s="149"/>
      <c r="B155"/>
      <c r="C155"/>
      <c r="D155" s="13" t="str">
        <f>+IF(ISBLANK(B155)," ",VLOOKUP(B155,Ref!$C$2:$G$10,4,FALSE))</f>
        <v xml:space="preserve"> </v>
      </c>
      <c r="E155" s="13" t="str">
        <f>+IF(ISBLANK(B155)," ",VLOOKUP(B155,Ref!$C$2:$G$10,5,FALSE))</f>
        <v xml:space="preserve"> </v>
      </c>
      <c r="F155" s="14" t="str">
        <f t="shared" si="2"/>
        <v xml:space="preserve"> </v>
      </c>
    </row>
    <row r="156" spans="1:6" ht="15">
      <c r="A156" s="149"/>
      <c r="B156"/>
      <c r="C156"/>
      <c r="D156" s="13" t="str">
        <f>+IF(ISBLANK(B156)," ",VLOOKUP(B156,Ref!$C$2:$G$10,4,FALSE))</f>
        <v xml:space="preserve"> </v>
      </c>
      <c r="E156" s="13" t="str">
        <f>+IF(ISBLANK(B156)," ",VLOOKUP(B156,Ref!$C$2:$G$10,5,FALSE))</f>
        <v xml:space="preserve"> </v>
      </c>
      <c r="F156" s="14" t="str">
        <f t="shared" si="2"/>
        <v xml:space="preserve"> </v>
      </c>
    </row>
    <row r="157" spans="1:6" ht="15">
      <c r="A157" s="149"/>
      <c r="B157"/>
      <c r="C157"/>
      <c r="D157" s="13" t="str">
        <f>+IF(ISBLANK(B157)," ",VLOOKUP(B157,Ref!$C$2:$G$10,4,FALSE))</f>
        <v xml:space="preserve"> </v>
      </c>
      <c r="E157" s="13" t="str">
        <f>+IF(ISBLANK(B157)," ",VLOOKUP(B157,Ref!$C$2:$G$10,5,FALSE))</f>
        <v xml:space="preserve"> </v>
      </c>
      <c r="F157" s="14" t="str">
        <f t="shared" si="2"/>
        <v xml:space="preserve"> </v>
      </c>
    </row>
    <row r="158" spans="1:6" ht="15">
      <c r="A158" s="149"/>
      <c r="B158"/>
      <c r="C158"/>
      <c r="D158" s="13" t="str">
        <f>+IF(ISBLANK(B158)," ",VLOOKUP(B158,Ref!$C$2:$G$10,4,FALSE))</f>
        <v xml:space="preserve"> </v>
      </c>
      <c r="E158" s="13" t="str">
        <f>+IF(ISBLANK(B158)," ",VLOOKUP(B158,Ref!$C$2:$G$10,5,FALSE))</f>
        <v xml:space="preserve"> </v>
      </c>
      <c r="F158" s="14" t="str">
        <f t="shared" si="2"/>
        <v xml:space="preserve"> </v>
      </c>
    </row>
    <row r="159" spans="1:6" ht="15">
      <c r="A159" s="149"/>
      <c r="B159"/>
      <c r="C159"/>
      <c r="D159" s="13" t="str">
        <f>+IF(ISBLANK(B159)," ",VLOOKUP(B159,Ref!$C$2:$G$10,4,FALSE))</f>
        <v xml:space="preserve"> </v>
      </c>
      <c r="E159" s="13" t="str">
        <f>+IF(ISBLANK(B159)," ",VLOOKUP(B159,Ref!$C$2:$G$10,5,FALSE))</f>
        <v xml:space="preserve"> </v>
      </c>
      <c r="F159" s="14" t="str">
        <f t="shared" si="2"/>
        <v xml:space="preserve"> </v>
      </c>
    </row>
    <row r="160" spans="1:6" ht="15">
      <c r="A160" s="149"/>
      <c r="B160"/>
      <c r="C160"/>
      <c r="D160" s="13" t="str">
        <f>+IF(ISBLANK(B160)," ",VLOOKUP(B160,Ref!$C$2:$G$10,4,FALSE))</f>
        <v xml:space="preserve"> </v>
      </c>
      <c r="E160" s="13" t="str">
        <f>+IF(ISBLANK(B160)," ",VLOOKUP(B160,Ref!$C$2:$G$10,5,FALSE))</f>
        <v xml:space="preserve"> </v>
      </c>
      <c r="F160" s="14" t="str">
        <f t="shared" si="2"/>
        <v xml:space="preserve"> </v>
      </c>
    </row>
    <row r="161" spans="1:6" ht="15">
      <c r="A161" s="149"/>
      <c r="B161"/>
      <c r="C161"/>
      <c r="D161" s="13" t="str">
        <f>+IF(ISBLANK(B161)," ",VLOOKUP(B161,Ref!$C$2:$G$10,4,FALSE))</f>
        <v xml:space="preserve"> </v>
      </c>
      <c r="E161" s="13" t="str">
        <f>+IF(ISBLANK(B161)," ",VLOOKUP(B161,Ref!$C$2:$G$10,5,FALSE))</f>
        <v xml:space="preserve"> </v>
      </c>
      <c r="F161" s="14" t="str">
        <f t="shared" si="2"/>
        <v xml:space="preserve"> </v>
      </c>
    </row>
    <row r="162" spans="1:6" ht="15">
      <c r="A162" s="149"/>
      <c r="B162"/>
      <c r="C162"/>
      <c r="D162" s="13" t="str">
        <f>+IF(ISBLANK(B162)," ",VLOOKUP(B162,Ref!$C$2:$G$10,4,FALSE))</f>
        <v xml:space="preserve"> </v>
      </c>
      <c r="E162" s="13" t="str">
        <f>+IF(ISBLANK(B162)," ",VLOOKUP(B162,Ref!$C$2:$G$10,5,FALSE))</f>
        <v xml:space="preserve"> </v>
      </c>
      <c r="F162" s="14" t="str">
        <f t="shared" si="2"/>
        <v xml:space="preserve"> </v>
      </c>
    </row>
    <row r="163" spans="1:6" ht="15">
      <c r="A163" s="149"/>
      <c r="B163"/>
      <c r="C163"/>
      <c r="D163" s="13" t="str">
        <f>+IF(ISBLANK(B163)," ",VLOOKUP(B163,Ref!$C$2:$G$10,4,FALSE))</f>
        <v xml:space="preserve"> </v>
      </c>
      <c r="E163" s="13" t="str">
        <f>+IF(ISBLANK(B163)," ",VLOOKUP(B163,Ref!$C$2:$G$10,5,FALSE))</f>
        <v xml:space="preserve"> </v>
      </c>
      <c r="F163" s="14" t="str">
        <f t="shared" si="2"/>
        <v xml:space="preserve"> </v>
      </c>
    </row>
    <row r="164" spans="1:6" ht="15">
      <c r="A164" s="149"/>
      <c r="B164"/>
      <c r="C164"/>
      <c r="D164" s="13" t="str">
        <f>+IF(ISBLANK(B164)," ",VLOOKUP(B164,Ref!$C$2:$G$10,4,FALSE))</f>
        <v xml:space="preserve"> </v>
      </c>
      <c r="E164" s="13" t="str">
        <f>+IF(ISBLANK(B164)," ",VLOOKUP(B164,Ref!$C$2:$G$10,5,FALSE))</f>
        <v xml:space="preserve"> </v>
      </c>
      <c r="F164" s="14" t="str">
        <f t="shared" si="2"/>
        <v xml:space="preserve"> </v>
      </c>
    </row>
    <row r="165" spans="1:6" ht="15">
      <c r="A165" s="149"/>
      <c r="B165"/>
      <c r="C165"/>
      <c r="D165" s="13" t="str">
        <f>+IF(ISBLANK(B165)," ",VLOOKUP(B165,Ref!$C$2:$G$10,4,FALSE))</f>
        <v xml:space="preserve"> </v>
      </c>
      <c r="E165" s="13" t="str">
        <f>+IF(ISBLANK(B165)," ",VLOOKUP(B165,Ref!$C$2:$G$10,5,FALSE))</f>
        <v xml:space="preserve"> </v>
      </c>
      <c r="F165" s="14" t="str">
        <f t="shared" si="2"/>
        <v xml:space="preserve"> </v>
      </c>
    </row>
    <row r="166" spans="1:6" ht="15">
      <c r="A166" s="149"/>
      <c r="B166"/>
      <c r="C166"/>
      <c r="D166" s="13" t="str">
        <f>+IF(ISBLANK(B166)," ",VLOOKUP(B166,Ref!$C$2:$G$10,4,FALSE))</f>
        <v xml:space="preserve"> </v>
      </c>
      <c r="E166" s="13" t="str">
        <f>+IF(ISBLANK(B166)," ",VLOOKUP(B166,Ref!$C$2:$G$10,5,FALSE))</f>
        <v xml:space="preserve"> </v>
      </c>
      <c r="F166" s="14" t="str">
        <f t="shared" si="2"/>
        <v xml:space="preserve"> </v>
      </c>
    </row>
    <row r="167" spans="1:6" ht="15">
      <c r="A167" s="149"/>
      <c r="B167"/>
      <c r="C167"/>
      <c r="D167" s="13" t="str">
        <f>+IF(ISBLANK(B167)," ",VLOOKUP(B167,Ref!$C$2:$G$10,4,FALSE))</f>
        <v xml:space="preserve"> </v>
      </c>
      <c r="E167" s="13" t="str">
        <f>+IF(ISBLANK(B167)," ",VLOOKUP(B167,Ref!$C$2:$G$10,5,FALSE))</f>
        <v xml:space="preserve"> </v>
      </c>
      <c r="F167" s="14" t="str">
        <f t="shared" si="2"/>
        <v xml:space="preserve"> </v>
      </c>
    </row>
    <row r="168" spans="1:6" ht="15">
      <c r="A168" s="149"/>
      <c r="B168"/>
      <c r="C168"/>
      <c r="D168" s="13" t="str">
        <f>+IF(ISBLANK(B168)," ",VLOOKUP(B168,Ref!$C$2:$G$10,4,FALSE))</f>
        <v xml:space="preserve"> </v>
      </c>
      <c r="E168" s="13" t="str">
        <f>+IF(ISBLANK(B168)," ",VLOOKUP(B168,Ref!$C$2:$G$10,5,FALSE))</f>
        <v xml:space="preserve"> </v>
      </c>
      <c r="F168" s="14" t="str">
        <f t="shared" si="2"/>
        <v xml:space="preserve"> </v>
      </c>
    </row>
    <row r="169" spans="1:6" ht="15">
      <c r="A169" s="149"/>
      <c r="B169"/>
      <c r="C169"/>
      <c r="D169" s="13" t="str">
        <f>+IF(ISBLANK(B169)," ",VLOOKUP(B169,Ref!$C$2:$G$10,4,FALSE))</f>
        <v xml:space="preserve"> </v>
      </c>
      <c r="E169" s="13" t="str">
        <f>+IF(ISBLANK(B169)," ",VLOOKUP(B169,Ref!$C$2:$G$10,5,FALSE))</f>
        <v xml:space="preserve"> </v>
      </c>
      <c r="F169" s="14" t="str">
        <f t="shared" si="2"/>
        <v xml:space="preserve"> </v>
      </c>
    </row>
    <row r="170" spans="1:6" ht="15">
      <c r="A170" s="149"/>
      <c r="B170"/>
      <c r="C170"/>
      <c r="D170" s="13" t="str">
        <f>+IF(ISBLANK(B170)," ",VLOOKUP(B170,Ref!$C$2:$G$10,4,FALSE))</f>
        <v xml:space="preserve"> </v>
      </c>
      <c r="E170" s="13" t="str">
        <f>+IF(ISBLANK(B170)," ",VLOOKUP(B170,Ref!$C$2:$G$10,5,FALSE))</f>
        <v xml:space="preserve"> </v>
      </c>
      <c r="F170" s="14" t="str">
        <f t="shared" si="2"/>
        <v xml:space="preserve"> </v>
      </c>
    </row>
    <row r="171" spans="1:6" ht="15">
      <c r="A171" s="150"/>
      <c r="B171" s="32"/>
      <c r="C171" s="32"/>
      <c r="D171" s="13" t="str">
        <f>+IF(ISBLANK(B171)," ",VLOOKUP(B171,Ref!$C$2:$G$10,4,FALSE))</f>
        <v xml:space="preserve"> </v>
      </c>
      <c r="E171" s="13" t="str">
        <f>+IF(ISBLANK(B171)," ",VLOOKUP(B171,Ref!$C$2:$G$10,5,FALSE))</f>
        <v xml:space="preserve"> </v>
      </c>
      <c r="F171" s="14" t="str">
        <f t="shared" si="2"/>
        <v xml:space="preserve"> </v>
      </c>
    </row>
    <row r="172" spans="1:6">
      <c r="A172" s="151"/>
      <c r="B172" s="15"/>
      <c r="C172" s="15"/>
      <c r="D172" s="13" t="str">
        <f>+IF(ISBLANK(B172)," ",VLOOKUP(B172,Ref!$C$2:$G$10,4,FALSE))</f>
        <v xml:space="preserve"> </v>
      </c>
      <c r="E172" s="13" t="str">
        <f>+IF(ISBLANK(B172)," ",VLOOKUP(B172,Ref!$C$2:$G$10,5,FALSE))</f>
        <v xml:space="preserve"> </v>
      </c>
      <c r="F172" s="14" t="str">
        <f t="shared" si="2"/>
        <v xml:space="preserve"> </v>
      </c>
    </row>
    <row r="173" spans="1:6">
      <c r="A173" s="151"/>
      <c r="B173" s="15"/>
      <c r="C173" s="15"/>
      <c r="D173" s="13" t="str">
        <f>+IF(ISBLANK(B173)," ",VLOOKUP(B173,Ref!$C$2:$G$10,4,FALSE))</f>
        <v xml:space="preserve"> </v>
      </c>
      <c r="E173" s="13" t="str">
        <f>+IF(ISBLANK(B173)," ",VLOOKUP(B173,Ref!$C$2:$G$10,5,FALSE))</f>
        <v xml:space="preserve"> </v>
      </c>
      <c r="F173" s="14" t="str">
        <f t="shared" si="2"/>
        <v xml:space="preserve"> </v>
      </c>
    </row>
    <row r="174" spans="1:6">
      <c r="A174" s="151"/>
      <c r="B174" s="15"/>
      <c r="C174" s="15"/>
      <c r="D174" s="13" t="str">
        <f>+IF(ISBLANK(B174)," ",VLOOKUP(B174,Ref!$C$2:$G$10,4,FALSE))</f>
        <v xml:space="preserve"> </v>
      </c>
      <c r="E174" s="13" t="str">
        <f>+IF(ISBLANK(B174)," ",VLOOKUP(B174,Ref!$C$2:$G$10,5,FALSE))</f>
        <v xml:space="preserve"> </v>
      </c>
      <c r="F174" s="14" t="str">
        <f t="shared" si="2"/>
        <v xml:space="preserve"> </v>
      </c>
    </row>
    <row r="175" spans="1:6">
      <c r="A175" s="151"/>
      <c r="B175" s="15"/>
      <c r="C175" s="15"/>
      <c r="D175" s="13" t="str">
        <f>+IF(ISBLANK(B175)," ",VLOOKUP(B175,Ref!$C$2:$G$10,4,FALSE))</f>
        <v xml:space="preserve"> </v>
      </c>
      <c r="E175" s="13" t="str">
        <f>+IF(ISBLANK(B175)," ",VLOOKUP(B175,Ref!$C$2:$G$10,5,FALSE))</f>
        <v xml:space="preserve"> </v>
      </c>
      <c r="F175" s="14" t="str">
        <f t="shared" si="2"/>
        <v xml:space="preserve"> </v>
      </c>
    </row>
    <row r="176" spans="1:6">
      <c r="A176" s="151"/>
      <c r="B176" s="15"/>
      <c r="C176" s="15"/>
      <c r="D176" s="13" t="str">
        <f>+IF(ISBLANK(B176)," ",VLOOKUP(B176,Ref!$C$2:$G$10,4,FALSE))</f>
        <v xml:space="preserve"> </v>
      </c>
      <c r="E176" s="13" t="str">
        <f>+IF(ISBLANK(B176)," ",VLOOKUP(B176,Ref!$C$2:$G$10,5,FALSE))</f>
        <v xml:space="preserve"> </v>
      </c>
      <c r="F176" s="14" t="str">
        <f t="shared" si="2"/>
        <v xml:space="preserve"> </v>
      </c>
    </row>
    <row r="177" spans="1:6">
      <c r="A177" s="151"/>
      <c r="B177" s="15"/>
      <c r="C177" s="15"/>
      <c r="D177" s="13" t="str">
        <f>+IF(ISBLANK(B177)," ",VLOOKUP(B177,Ref!$C$2:$G$10,4,FALSE))</f>
        <v xml:space="preserve"> </v>
      </c>
      <c r="E177" s="13" t="str">
        <f>+IF(ISBLANK(B177)," ",VLOOKUP(B177,Ref!$C$2:$G$10,5,FALSE))</f>
        <v xml:space="preserve"> </v>
      </c>
      <c r="F177" s="14" t="str">
        <f t="shared" si="2"/>
        <v xml:space="preserve"> </v>
      </c>
    </row>
    <row r="178" spans="1:6">
      <c r="A178" s="151"/>
      <c r="B178" s="15"/>
      <c r="C178" s="15"/>
      <c r="D178" s="13" t="str">
        <f>+IF(ISBLANK(B178)," ",VLOOKUP(B178,Ref!$C$2:$G$10,4,FALSE))</f>
        <v xml:space="preserve"> </v>
      </c>
      <c r="E178" s="13" t="str">
        <f>+IF(ISBLANK(B178)," ",VLOOKUP(B178,Ref!$C$2:$G$10,5,FALSE))</f>
        <v xml:space="preserve"> </v>
      </c>
      <c r="F178" s="14" t="str">
        <f t="shared" si="2"/>
        <v xml:space="preserve"> </v>
      </c>
    </row>
    <row r="179" spans="1:6">
      <c r="A179" s="151"/>
      <c r="B179" s="15"/>
      <c r="C179" s="15"/>
      <c r="D179" s="13" t="str">
        <f>+IF(ISBLANK(B179)," ",VLOOKUP(B179,Ref!$C$2:$G$10,4,FALSE))</f>
        <v xml:space="preserve"> </v>
      </c>
      <c r="E179" s="13" t="str">
        <f>+IF(ISBLANK(B179)," ",VLOOKUP(B179,Ref!$C$2:$G$10,5,FALSE))</f>
        <v xml:space="preserve"> </v>
      </c>
      <c r="F179" s="14" t="str">
        <f t="shared" si="2"/>
        <v xml:space="preserve"> </v>
      </c>
    </row>
    <row r="180" spans="1:6">
      <c r="A180" s="151"/>
      <c r="B180" s="15"/>
      <c r="C180" s="15"/>
      <c r="D180" s="13" t="str">
        <f>+IF(ISBLANK(B180)," ",VLOOKUP(B180,Ref!$C$2:$G$10,4,FALSE))</f>
        <v xml:space="preserve"> </v>
      </c>
      <c r="E180" s="13" t="str">
        <f>+IF(ISBLANK(B180)," ",VLOOKUP(B180,Ref!$C$2:$G$10,5,FALSE))</f>
        <v xml:space="preserve"> </v>
      </c>
      <c r="F180" s="14" t="str">
        <f t="shared" si="2"/>
        <v xml:space="preserve"> </v>
      </c>
    </row>
    <row r="181" spans="1:6">
      <c r="A181" s="151"/>
      <c r="B181" s="15"/>
      <c r="C181" s="15"/>
      <c r="D181" s="13" t="str">
        <f>+IF(ISBLANK(B181)," ",VLOOKUP(B181,Ref!$C$2:$G$10,4,FALSE))</f>
        <v xml:space="preserve"> </v>
      </c>
      <c r="E181" s="13" t="str">
        <f>+IF(ISBLANK(B181)," ",VLOOKUP(B181,Ref!$C$2:$G$10,5,FALSE))</f>
        <v xml:space="preserve"> </v>
      </c>
      <c r="F181" s="14" t="str">
        <f t="shared" si="2"/>
        <v xml:space="preserve"> </v>
      </c>
    </row>
    <row r="182" spans="1:6">
      <c r="A182" s="151"/>
      <c r="B182" s="15"/>
      <c r="C182" s="15"/>
      <c r="D182" s="13" t="str">
        <f>+IF(ISBLANK(B182)," ",VLOOKUP(B182,Ref!$C$2:$G$10,4,FALSE))</f>
        <v xml:space="preserve"> </v>
      </c>
      <c r="E182" s="13" t="str">
        <f>+IF(ISBLANK(B182)," ",VLOOKUP(B182,Ref!$C$2:$G$10,5,FALSE))</f>
        <v xml:space="preserve"> </v>
      </c>
      <c r="F182" s="14" t="str">
        <f t="shared" si="2"/>
        <v xml:space="preserve"> </v>
      </c>
    </row>
    <row r="183" spans="1:6">
      <c r="A183" s="151"/>
      <c r="B183" s="15"/>
      <c r="C183" s="15"/>
      <c r="D183" s="13" t="str">
        <f>+IF(ISBLANK(B183)," ",VLOOKUP(B183,Ref!$C$2:$G$10,4,FALSE))</f>
        <v xml:space="preserve"> </v>
      </c>
      <c r="E183" s="13" t="str">
        <f>+IF(ISBLANK(B183)," ",VLOOKUP(B183,Ref!$C$2:$G$10,5,FALSE))</f>
        <v xml:space="preserve"> </v>
      </c>
      <c r="F183" s="14" t="str">
        <f t="shared" si="2"/>
        <v xml:space="preserve"> </v>
      </c>
    </row>
    <row r="184" spans="1:6">
      <c r="A184" s="151"/>
      <c r="B184" s="15"/>
      <c r="C184" s="15"/>
      <c r="D184" s="13" t="str">
        <f>+IF(ISBLANK(B184)," ",VLOOKUP(B184,Ref!$C$2:$G$10,4,FALSE))</f>
        <v xml:space="preserve"> </v>
      </c>
      <c r="E184" s="13" t="str">
        <f>+IF(ISBLANK(B184)," ",VLOOKUP(B184,Ref!$C$2:$G$10,5,FALSE))</f>
        <v xml:space="preserve"> </v>
      </c>
      <c r="F184" s="14" t="str">
        <f t="shared" si="2"/>
        <v xml:space="preserve"> </v>
      </c>
    </row>
    <row r="185" spans="1:6">
      <c r="A185" s="151"/>
      <c r="B185" s="15"/>
      <c r="C185" s="15"/>
      <c r="D185" s="13" t="str">
        <f>+IF(ISBLANK(B185)," ",VLOOKUP(B185,Ref!$C$2:$G$10,4,FALSE))</f>
        <v xml:space="preserve"> </v>
      </c>
      <c r="E185" s="13" t="str">
        <f>+IF(ISBLANK(B185)," ",VLOOKUP(B185,Ref!$C$2:$G$10,5,FALSE))</f>
        <v xml:space="preserve"> </v>
      </c>
      <c r="F185" s="14" t="str">
        <f t="shared" si="2"/>
        <v xml:space="preserve"> </v>
      </c>
    </row>
    <row r="186" spans="1:6">
      <c r="A186" s="151"/>
      <c r="B186" s="15"/>
      <c r="C186" s="15"/>
      <c r="D186" s="13" t="str">
        <f>+IF(ISBLANK(B186)," ",VLOOKUP(B186,Ref!$C$2:$G$10,4,FALSE))</f>
        <v xml:space="preserve"> </v>
      </c>
      <c r="E186" s="13" t="str">
        <f>+IF(ISBLANK(B186)," ",VLOOKUP(B186,Ref!$C$2:$G$10,5,FALSE))</f>
        <v xml:space="preserve"> </v>
      </c>
      <c r="F186" s="14" t="str">
        <f t="shared" si="2"/>
        <v xml:space="preserve"> </v>
      </c>
    </row>
    <row r="187" spans="1:6">
      <c r="A187" s="151"/>
      <c r="B187" s="15"/>
      <c r="C187" s="15"/>
      <c r="D187" s="13" t="str">
        <f>+IF(ISBLANK(B187)," ",VLOOKUP(B187,Ref!$C$2:$G$10,4,FALSE))</f>
        <v xml:space="preserve"> </v>
      </c>
      <c r="E187" s="13" t="str">
        <f>+IF(ISBLANK(B187)," ",VLOOKUP(B187,Ref!$C$2:$G$10,5,FALSE))</f>
        <v xml:space="preserve"> </v>
      </c>
      <c r="F187" s="14" t="str">
        <f t="shared" si="2"/>
        <v xml:space="preserve"> </v>
      </c>
    </row>
    <row r="188" spans="1:6">
      <c r="A188" s="151"/>
      <c r="B188" s="15"/>
      <c r="C188" s="15"/>
      <c r="D188" s="13" t="str">
        <f>+IF(ISBLANK(B188)," ",VLOOKUP(B188,Ref!$C$2:$G$10,4,FALSE))</f>
        <v xml:space="preserve"> </v>
      </c>
      <c r="E188" s="13" t="str">
        <f>+IF(ISBLANK(B188)," ",VLOOKUP(B188,Ref!$C$2:$G$10,5,FALSE))</f>
        <v xml:space="preserve"> </v>
      </c>
      <c r="F188" s="14" t="str">
        <f t="shared" si="2"/>
        <v xml:space="preserve"> </v>
      </c>
    </row>
    <row r="189" spans="1:6">
      <c r="A189" s="151"/>
      <c r="B189" s="15"/>
      <c r="C189" s="15"/>
      <c r="D189" s="13" t="str">
        <f>+IF(ISBLANK(B189)," ",VLOOKUP(B189,Ref!$C$2:$G$10,4,FALSE))</f>
        <v xml:space="preserve"> </v>
      </c>
      <c r="E189" s="13" t="str">
        <f>+IF(ISBLANK(B189)," ",VLOOKUP(B189,Ref!$C$2:$G$10,5,FALSE))</f>
        <v xml:space="preserve"> </v>
      </c>
      <c r="F189" s="14" t="str">
        <f t="shared" si="2"/>
        <v xml:space="preserve"> </v>
      </c>
    </row>
    <row r="190" spans="1:6">
      <c r="A190" s="151"/>
      <c r="B190" s="15"/>
      <c r="C190" s="15"/>
      <c r="D190" s="13" t="str">
        <f>+IF(ISBLANK(B190)," ",VLOOKUP(B190,Ref!$C$2:$G$10,4,FALSE))</f>
        <v xml:space="preserve"> </v>
      </c>
      <c r="E190" s="13" t="str">
        <f>+IF(ISBLANK(B190)," ",VLOOKUP(B190,Ref!$C$2:$G$10,5,FALSE))</f>
        <v xml:space="preserve"> </v>
      </c>
      <c r="F190" s="14" t="str">
        <f t="shared" si="2"/>
        <v xml:space="preserve"> </v>
      </c>
    </row>
    <row r="191" spans="1:6">
      <c r="A191" s="151"/>
      <c r="B191" s="15"/>
      <c r="C191" s="15"/>
      <c r="D191" s="13" t="str">
        <f>+IF(ISBLANK(B191)," ",VLOOKUP(B191,Ref!$C$2:$G$10,4,FALSE))</f>
        <v xml:space="preserve"> </v>
      </c>
      <c r="E191" s="13" t="str">
        <f>+IF(ISBLANK(B191)," ",VLOOKUP(B191,Ref!$C$2:$G$10,5,FALSE))</f>
        <v xml:space="preserve"> </v>
      </c>
      <c r="F191" s="14" t="str">
        <f t="shared" si="2"/>
        <v xml:space="preserve"> </v>
      </c>
    </row>
    <row r="192" spans="1:6">
      <c r="A192" s="151"/>
      <c r="B192" s="15"/>
      <c r="C192" s="15"/>
      <c r="D192" s="13" t="str">
        <f>+IF(ISBLANK(B192)," ",VLOOKUP(B192,Ref!$C$2:$G$10,4,FALSE))</f>
        <v xml:space="preserve"> </v>
      </c>
      <c r="E192" s="13" t="str">
        <f>+IF(ISBLANK(B192)," ",VLOOKUP(B192,Ref!$C$2:$G$10,5,FALSE))</f>
        <v xml:space="preserve"> </v>
      </c>
      <c r="F192" s="14" t="str">
        <f t="shared" si="2"/>
        <v xml:space="preserve"> </v>
      </c>
    </row>
    <row r="193" spans="1:6">
      <c r="A193" s="151"/>
      <c r="B193" s="15"/>
      <c r="C193" s="15"/>
      <c r="D193" s="13" t="str">
        <f>+IF(ISBLANK(B193)," ",VLOOKUP(B193,Ref!$C$2:$G$10,4,FALSE))</f>
        <v xml:space="preserve"> </v>
      </c>
      <c r="E193" s="13" t="str">
        <f>+IF(ISBLANK(B193)," ",VLOOKUP(B193,Ref!$C$2:$G$10,5,FALSE))</f>
        <v xml:space="preserve"> </v>
      </c>
      <c r="F193" s="14" t="str">
        <f t="shared" si="2"/>
        <v xml:space="preserve"> </v>
      </c>
    </row>
    <row r="194" spans="1:6">
      <c r="A194" s="151"/>
      <c r="B194" s="15"/>
      <c r="C194" s="15"/>
      <c r="D194" s="13" t="str">
        <f>+IF(ISBLANK(B194)," ",VLOOKUP(B194,Ref!$C$2:$G$10,4,FALSE))</f>
        <v xml:space="preserve"> </v>
      </c>
      <c r="E194" s="13" t="str">
        <f>+IF(ISBLANK(B194)," ",VLOOKUP(B194,Ref!$C$2:$G$10,5,FALSE))</f>
        <v xml:space="preserve"> </v>
      </c>
      <c r="F194" s="14" t="str">
        <f t="shared" si="2"/>
        <v xml:space="preserve"> </v>
      </c>
    </row>
    <row r="195" spans="1:6">
      <c r="A195" s="151"/>
      <c r="B195" s="15"/>
      <c r="C195" s="15"/>
      <c r="D195" s="13" t="str">
        <f>+IF(ISBLANK(B195)," ",VLOOKUP(B195,Ref!$C$2:$G$10,4,FALSE))</f>
        <v xml:space="preserve"> </v>
      </c>
      <c r="E195" s="13" t="str">
        <f>+IF(ISBLANK(B195)," ",VLOOKUP(B195,Ref!$C$2:$G$10,5,FALSE))</f>
        <v xml:space="preserve"> </v>
      </c>
      <c r="F195" s="14" t="str">
        <f t="shared" si="2"/>
        <v xml:space="preserve"> </v>
      </c>
    </row>
    <row r="196" spans="1:6">
      <c r="A196" s="151"/>
      <c r="B196" s="15"/>
      <c r="C196" s="15"/>
      <c r="D196" s="13" t="str">
        <f>+IF(ISBLANK(B196)," ",VLOOKUP(B196,Ref!$C$2:$G$10,4,FALSE))</f>
        <v xml:space="preserve"> </v>
      </c>
      <c r="E196" s="13" t="str">
        <f>+IF(ISBLANK(B196)," ",VLOOKUP(B196,Ref!$C$2:$G$10,5,FALSE))</f>
        <v xml:space="preserve"> </v>
      </c>
      <c r="F196" s="14" t="str">
        <f t="shared" si="2"/>
        <v xml:space="preserve"> </v>
      </c>
    </row>
    <row r="197" spans="1:6">
      <c r="A197" s="151"/>
      <c r="B197" s="15"/>
      <c r="C197" s="15"/>
      <c r="D197" s="13" t="str">
        <f>+IF(ISBLANK(B197)," ",VLOOKUP(B197,Ref!$C$2:$G$10,4,FALSE))</f>
        <v xml:space="preserve"> </v>
      </c>
      <c r="E197" s="13" t="str">
        <f>+IF(ISBLANK(B197)," ",VLOOKUP(B197,Ref!$C$2:$G$10,5,FALSE))</f>
        <v xml:space="preserve"> </v>
      </c>
      <c r="F197" s="14" t="str">
        <f t="shared" si="2"/>
        <v xml:space="preserve"> </v>
      </c>
    </row>
    <row r="198" spans="1:6">
      <c r="A198" s="151"/>
      <c r="B198" s="15"/>
      <c r="C198" s="15"/>
      <c r="D198" s="13" t="str">
        <f>+IF(ISBLANK(B198)," ",VLOOKUP(B198,Ref!$C$2:$G$10,4,FALSE))</f>
        <v xml:space="preserve"> </v>
      </c>
      <c r="E198" s="13" t="str">
        <f>+IF(ISBLANK(B198)," ",VLOOKUP(B198,Ref!$C$2:$G$10,5,FALSE))</f>
        <v xml:space="preserve"> </v>
      </c>
      <c r="F198" s="14" t="str">
        <f t="shared" si="2"/>
        <v xml:space="preserve"> </v>
      </c>
    </row>
    <row r="199" spans="1:6">
      <c r="A199" s="151"/>
      <c r="B199" s="15"/>
      <c r="C199" s="15"/>
      <c r="D199" s="13" t="str">
        <f>+IF(ISBLANK(B199)," ",VLOOKUP(B199,Ref!$C$2:$G$10,4,FALSE))</f>
        <v xml:space="preserve"> </v>
      </c>
      <c r="E199" s="13" t="str">
        <f>+IF(ISBLANK(B199)," ",VLOOKUP(B199,Ref!$C$2:$G$10,5,FALSE))</f>
        <v xml:space="preserve"> </v>
      </c>
      <c r="F199" s="14" t="str">
        <f t="shared" ref="F199:F262" si="3">+IF(ISBLANK(B199)," ",IF(C199&gt;=E199,"Complet",(E199-C199)&amp;" places disponibles"))</f>
        <v xml:space="preserve"> </v>
      </c>
    </row>
    <row r="200" spans="1:6">
      <c r="A200" s="151"/>
      <c r="B200" s="15"/>
      <c r="C200" s="15"/>
      <c r="D200" s="13" t="str">
        <f>+IF(ISBLANK(B200)," ",VLOOKUP(B200,Ref!$C$2:$G$10,4,FALSE))</f>
        <v xml:space="preserve"> </v>
      </c>
      <c r="E200" s="13" t="str">
        <f>+IF(ISBLANK(B200)," ",VLOOKUP(B200,Ref!$C$2:$G$10,5,FALSE))</f>
        <v xml:space="preserve"> </v>
      </c>
      <c r="F200" s="14" t="str">
        <f t="shared" si="3"/>
        <v xml:space="preserve"> </v>
      </c>
    </row>
    <row r="201" spans="1:6">
      <c r="A201" s="151"/>
      <c r="B201" s="15"/>
      <c r="C201" s="15"/>
      <c r="D201" s="13" t="str">
        <f>+IF(ISBLANK(B201)," ",VLOOKUP(B201,Ref!$C$2:$G$10,4,FALSE))</f>
        <v xml:space="preserve"> </v>
      </c>
      <c r="E201" s="13" t="str">
        <f>+IF(ISBLANK(B201)," ",VLOOKUP(B201,Ref!$C$2:$G$10,5,FALSE))</f>
        <v xml:space="preserve"> </v>
      </c>
      <c r="F201" s="14" t="str">
        <f t="shared" si="3"/>
        <v xml:space="preserve"> </v>
      </c>
    </row>
    <row r="202" spans="1:6">
      <c r="A202" s="151"/>
      <c r="B202" s="15"/>
      <c r="C202" s="15"/>
      <c r="D202" s="13" t="str">
        <f>+IF(ISBLANK(B202)," ",VLOOKUP(B202,Ref!$C$2:$G$10,4,FALSE))</f>
        <v xml:space="preserve"> </v>
      </c>
      <c r="E202" s="13" t="str">
        <f>+IF(ISBLANK(B202)," ",VLOOKUP(B202,Ref!$C$2:$G$10,5,FALSE))</f>
        <v xml:space="preserve"> </v>
      </c>
      <c r="F202" s="14" t="str">
        <f t="shared" si="3"/>
        <v xml:space="preserve"> </v>
      </c>
    </row>
    <row r="203" spans="1:6">
      <c r="A203" s="151"/>
      <c r="B203" s="15"/>
      <c r="C203" s="15"/>
      <c r="D203" s="13" t="str">
        <f>+IF(ISBLANK(B203)," ",VLOOKUP(B203,Ref!$C$2:$G$10,4,FALSE))</f>
        <v xml:space="preserve"> </v>
      </c>
      <c r="E203" s="13" t="str">
        <f>+IF(ISBLANK(B203)," ",VLOOKUP(B203,Ref!$C$2:$G$10,5,FALSE))</f>
        <v xml:space="preserve"> </v>
      </c>
      <c r="F203" s="14" t="str">
        <f t="shared" si="3"/>
        <v xml:space="preserve"> </v>
      </c>
    </row>
    <row r="204" spans="1:6">
      <c r="A204" s="151"/>
      <c r="B204" s="15"/>
      <c r="C204" s="15"/>
      <c r="D204" s="13" t="str">
        <f>+IF(ISBLANK(B204)," ",VLOOKUP(B204,Ref!$C$2:$G$10,4,FALSE))</f>
        <v xml:space="preserve"> </v>
      </c>
      <c r="E204" s="13" t="str">
        <f>+IF(ISBLANK(B204)," ",VLOOKUP(B204,Ref!$C$2:$G$10,5,FALSE))</f>
        <v xml:space="preserve"> </v>
      </c>
      <c r="F204" s="14" t="str">
        <f t="shared" si="3"/>
        <v xml:space="preserve"> </v>
      </c>
    </row>
    <row r="205" spans="1:6">
      <c r="A205" s="151"/>
      <c r="B205" s="15"/>
      <c r="C205" s="15"/>
      <c r="D205" s="13" t="str">
        <f>+IF(ISBLANK(B205)," ",VLOOKUP(B205,Ref!$C$2:$G$10,4,FALSE))</f>
        <v xml:space="preserve"> </v>
      </c>
      <c r="E205" s="13" t="str">
        <f>+IF(ISBLANK(B205)," ",VLOOKUP(B205,Ref!$C$2:$G$10,5,FALSE))</f>
        <v xml:space="preserve"> </v>
      </c>
      <c r="F205" s="14" t="str">
        <f t="shared" si="3"/>
        <v xml:space="preserve"> </v>
      </c>
    </row>
    <row r="206" spans="1:6">
      <c r="A206" s="151"/>
      <c r="B206" s="15"/>
      <c r="C206" s="15"/>
      <c r="D206" s="13" t="str">
        <f>+IF(ISBLANK(B206)," ",VLOOKUP(B206,Ref!$C$2:$G$10,4,FALSE))</f>
        <v xml:space="preserve"> </v>
      </c>
      <c r="E206" s="13" t="str">
        <f>+IF(ISBLANK(B206)," ",VLOOKUP(B206,Ref!$C$2:$G$10,5,FALSE))</f>
        <v xml:space="preserve"> </v>
      </c>
      <c r="F206" s="14" t="str">
        <f t="shared" si="3"/>
        <v xml:space="preserve"> </v>
      </c>
    </row>
    <row r="207" spans="1:6">
      <c r="A207" s="151"/>
      <c r="B207" s="15"/>
      <c r="C207" s="15"/>
      <c r="D207" s="13" t="str">
        <f>+IF(ISBLANK(B207)," ",VLOOKUP(B207,Ref!$C$2:$G$10,4,FALSE))</f>
        <v xml:space="preserve"> </v>
      </c>
      <c r="E207" s="13" t="str">
        <f>+IF(ISBLANK(B207)," ",VLOOKUP(B207,Ref!$C$2:$G$10,5,FALSE))</f>
        <v xml:space="preserve"> </v>
      </c>
      <c r="F207" s="14" t="str">
        <f t="shared" si="3"/>
        <v xml:space="preserve"> </v>
      </c>
    </row>
    <row r="208" spans="1:6">
      <c r="A208" s="151"/>
      <c r="B208" s="15"/>
      <c r="C208" s="15"/>
      <c r="D208" s="13" t="str">
        <f>+IF(ISBLANK(B208)," ",VLOOKUP(B208,Ref!$C$2:$G$10,4,FALSE))</f>
        <v xml:space="preserve"> </v>
      </c>
      <c r="E208" s="13" t="str">
        <f>+IF(ISBLANK(B208)," ",VLOOKUP(B208,Ref!$C$2:$G$10,5,FALSE))</f>
        <v xml:space="preserve"> </v>
      </c>
      <c r="F208" s="14" t="str">
        <f t="shared" si="3"/>
        <v xml:space="preserve"> </v>
      </c>
    </row>
    <row r="209" spans="1:6">
      <c r="A209" s="151"/>
      <c r="B209" s="15"/>
      <c r="C209" s="15"/>
      <c r="D209" s="13" t="str">
        <f>+IF(ISBLANK(B209)," ",VLOOKUP(B209,Ref!$C$2:$G$10,4,FALSE))</f>
        <v xml:space="preserve"> </v>
      </c>
      <c r="E209" s="13" t="str">
        <f>+IF(ISBLANK(B209)," ",VLOOKUP(B209,Ref!$C$2:$G$10,5,FALSE))</f>
        <v xml:space="preserve"> </v>
      </c>
      <c r="F209" s="14" t="str">
        <f t="shared" si="3"/>
        <v xml:space="preserve"> </v>
      </c>
    </row>
    <row r="210" spans="1:6">
      <c r="A210" s="151"/>
      <c r="B210" s="15"/>
      <c r="C210" s="15"/>
      <c r="D210" s="13" t="str">
        <f>+IF(ISBLANK(B210)," ",VLOOKUP(B210,Ref!$C$2:$G$10,4,FALSE))</f>
        <v xml:space="preserve"> </v>
      </c>
      <c r="E210" s="13" t="str">
        <f>+IF(ISBLANK(B210)," ",VLOOKUP(B210,Ref!$C$2:$G$10,5,FALSE))</f>
        <v xml:space="preserve"> </v>
      </c>
      <c r="F210" s="14" t="str">
        <f t="shared" si="3"/>
        <v xml:space="preserve"> </v>
      </c>
    </row>
    <row r="211" spans="1:6">
      <c r="A211" s="151"/>
      <c r="B211" s="15"/>
      <c r="C211" s="15"/>
      <c r="D211" s="13" t="str">
        <f>+IF(ISBLANK(B211)," ",VLOOKUP(B211,Ref!$C$2:$G$10,4,FALSE))</f>
        <v xml:space="preserve"> </v>
      </c>
      <c r="E211" s="13" t="str">
        <f>+IF(ISBLANK(B211)," ",VLOOKUP(B211,Ref!$C$2:$G$10,5,FALSE))</f>
        <v xml:space="preserve"> </v>
      </c>
      <c r="F211" s="14" t="str">
        <f t="shared" si="3"/>
        <v xml:space="preserve"> </v>
      </c>
    </row>
    <row r="212" spans="1:6">
      <c r="A212" s="151"/>
      <c r="B212" s="15"/>
      <c r="C212" s="15"/>
      <c r="D212" s="13" t="str">
        <f>+IF(ISBLANK(B212)," ",VLOOKUP(B212,Ref!$C$2:$G$10,4,FALSE))</f>
        <v xml:space="preserve"> </v>
      </c>
      <c r="E212" s="13" t="str">
        <f>+IF(ISBLANK(B212)," ",VLOOKUP(B212,Ref!$C$2:$G$10,5,FALSE))</f>
        <v xml:space="preserve"> </v>
      </c>
      <c r="F212" s="14" t="str">
        <f t="shared" si="3"/>
        <v xml:space="preserve"> </v>
      </c>
    </row>
    <row r="213" spans="1:6">
      <c r="A213" s="151"/>
      <c r="B213" s="15"/>
      <c r="C213" s="15"/>
      <c r="D213" s="13" t="str">
        <f>+IF(ISBLANK(B213)," ",VLOOKUP(B213,Ref!$C$2:$G$10,4,FALSE))</f>
        <v xml:space="preserve"> </v>
      </c>
      <c r="E213" s="13" t="str">
        <f>+IF(ISBLANK(B213)," ",VLOOKUP(B213,Ref!$C$2:$G$10,5,FALSE))</f>
        <v xml:space="preserve"> </v>
      </c>
      <c r="F213" s="14" t="str">
        <f t="shared" si="3"/>
        <v xml:space="preserve"> </v>
      </c>
    </row>
    <row r="214" spans="1:6">
      <c r="A214" s="151"/>
      <c r="B214" s="15"/>
      <c r="C214" s="15"/>
      <c r="D214" s="13" t="str">
        <f>+IF(ISBLANK(B214)," ",VLOOKUP(B214,Ref!$C$2:$G$10,4,FALSE))</f>
        <v xml:space="preserve"> </v>
      </c>
      <c r="E214" s="13" t="str">
        <f>+IF(ISBLANK(B214)," ",VLOOKUP(B214,Ref!$C$2:$G$10,5,FALSE))</f>
        <v xml:space="preserve"> </v>
      </c>
      <c r="F214" s="14" t="str">
        <f t="shared" si="3"/>
        <v xml:space="preserve"> </v>
      </c>
    </row>
    <row r="215" spans="1:6">
      <c r="A215" s="151"/>
      <c r="B215" s="15"/>
      <c r="C215" s="15"/>
      <c r="D215" s="13" t="str">
        <f>+IF(ISBLANK(B215)," ",VLOOKUP(B215,Ref!$C$2:$G$10,4,FALSE))</f>
        <v xml:space="preserve"> </v>
      </c>
      <c r="E215" s="13" t="str">
        <f>+IF(ISBLANK(B215)," ",VLOOKUP(B215,Ref!$C$2:$G$10,5,FALSE))</f>
        <v xml:space="preserve"> </v>
      </c>
      <c r="F215" s="14" t="str">
        <f t="shared" si="3"/>
        <v xml:space="preserve"> </v>
      </c>
    </row>
    <row r="216" spans="1:6">
      <c r="A216" s="151"/>
      <c r="B216" s="15"/>
      <c r="C216" s="15"/>
      <c r="D216" s="13" t="str">
        <f>+IF(ISBLANK(B216)," ",VLOOKUP(B216,Ref!$C$2:$G$10,4,FALSE))</f>
        <v xml:space="preserve"> </v>
      </c>
      <c r="E216" s="13" t="str">
        <f>+IF(ISBLANK(B216)," ",VLOOKUP(B216,Ref!$C$2:$G$10,5,FALSE))</f>
        <v xml:space="preserve"> </v>
      </c>
      <c r="F216" s="14" t="str">
        <f t="shared" si="3"/>
        <v xml:space="preserve"> </v>
      </c>
    </row>
    <row r="217" spans="1:6">
      <c r="A217" s="151"/>
      <c r="B217" s="15"/>
      <c r="C217" s="15"/>
      <c r="D217" s="13" t="str">
        <f>+IF(ISBLANK(B217)," ",VLOOKUP(B217,Ref!$C$2:$G$10,4,FALSE))</f>
        <v xml:space="preserve"> </v>
      </c>
      <c r="E217" s="13" t="str">
        <f>+IF(ISBLANK(B217)," ",VLOOKUP(B217,Ref!$C$2:$G$10,5,FALSE))</f>
        <v xml:space="preserve"> </v>
      </c>
      <c r="F217" s="14" t="str">
        <f t="shared" si="3"/>
        <v xml:space="preserve"> </v>
      </c>
    </row>
    <row r="218" spans="1:6">
      <c r="A218" s="151"/>
      <c r="B218" s="15"/>
      <c r="C218" s="15"/>
      <c r="D218" s="13" t="str">
        <f>+IF(ISBLANK(B218)," ",VLOOKUP(B218,Ref!$C$2:$G$10,4,FALSE))</f>
        <v xml:space="preserve"> </v>
      </c>
      <c r="E218" s="13" t="str">
        <f>+IF(ISBLANK(B218)," ",VLOOKUP(B218,Ref!$C$2:$G$10,5,FALSE))</f>
        <v xml:space="preserve"> </v>
      </c>
      <c r="F218" s="14" t="str">
        <f t="shared" si="3"/>
        <v xml:space="preserve"> </v>
      </c>
    </row>
    <row r="219" spans="1:6">
      <c r="A219" s="151"/>
      <c r="B219" s="15"/>
      <c r="C219" s="15"/>
      <c r="D219" s="13" t="str">
        <f>+IF(ISBLANK(B219)," ",VLOOKUP(B219,Ref!$C$2:$G$10,4,FALSE))</f>
        <v xml:space="preserve"> </v>
      </c>
      <c r="E219" s="13" t="str">
        <f>+IF(ISBLANK(B219)," ",VLOOKUP(B219,Ref!$C$2:$G$10,5,FALSE))</f>
        <v xml:space="preserve"> </v>
      </c>
      <c r="F219" s="14" t="str">
        <f t="shared" si="3"/>
        <v xml:space="preserve"> </v>
      </c>
    </row>
    <row r="220" spans="1:6">
      <c r="A220" s="151"/>
      <c r="B220" s="15"/>
      <c r="C220" s="15"/>
      <c r="D220" s="13" t="str">
        <f>+IF(ISBLANK(B220)," ",VLOOKUP(B220,Ref!$C$2:$G$10,4,FALSE))</f>
        <v xml:space="preserve"> </v>
      </c>
      <c r="E220" s="13" t="str">
        <f>+IF(ISBLANK(B220)," ",VLOOKUP(B220,Ref!$C$2:$G$10,5,FALSE))</f>
        <v xml:space="preserve"> </v>
      </c>
      <c r="F220" s="14" t="str">
        <f t="shared" si="3"/>
        <v xml:space="preserve"> </v>
      </c>
    </row>
    <row r="221" spans="1:6">
      <c r="A221" s="151"/>
      <c r="B221" s="15"/>
      <c r="C221" s="15"/>
      <c r="D221" s="13" t="str">
        <f>+IF(ISBLANK(B221)," ",VLOOKUP(B221,Ref!$C$2:$G$10,4,FALSE))</f>
        <v xml:space="preserve"> </v>
      </c>
      <c r="E221" s="13" t="str">
        <f>+IF(ISBLANK(B221)," ",VLOOKUP(B221,Ref!$C$2:$G$10,5,FALSE))</f>
        <v xml:space="preserve"> </v>
      </c>
      <c r="F221" s="14" t="str">
        <f t="shared" si="3"/>
        <v xml:space="preserve"> </v>
      </c>
    </row>
    <row r="222" spans="1:6">
      <c r="A222" s="151"/>
      <c r="B222" s="15"/>
      <c r="C222" s="15"/>
      <c r="D222" s="13" t="str">
        <f>+IF(ISBLANK(B222)," ",VLOOKUP(B222,Ref!$C$2:$G$10,4,FALSE))</f>
        <v xml:space="preserve"> </v>
      </c>
      <c r="E222" s="13" t="str">
        <f>+IF(ISBLANK(B222)," ",VLOOKUP(B222,Ref!$C$2:$G$10,5,FALSE))</f>
        <v xml:space="preserve"> </v>
      </c>
      <c r="F222" s="14" t="str">
        <f t="shared" si="3"/>
        <v xml:space="preserve"> </v>
      </c>
    </row>
    <row r="223" spans="1:6">
      <c r="A223" s="151"/>
      <c r="B223" s="15"/>
      <c r="C223" s="15"/>
      <c r="D223" s="13" t="str">
        <f>+IF(ISBLANK(B223)," ",VLOOKUP(B223,Ref!$C$2:$G$10,4,FALSE))</f>
        <v xml:space="preserve"> </v>
      </c>
      <c r="E223" s="13" t="str">
        <f>+IF(ISBLANK(B223)," ",VLOOKUP(B223,Ref!$C$2:$G$10,5,FALSE))</f>
        <v xml:space="preserve"> </v>
      </c>
      <c r="F223" s="14" t="str">
        <f t="shared" si="3"/>
        <v xml:space="preserve"> </v>
      </c>
    </row>
    <row r="224" spans="1:6">
      <c r="A224" s="151"/>
      <c r="B224" s="15"/>
      <c r="C224" s="15"/>
      <c r="D224" s="13" t="str">
        <f>+IF(ISBLANK(B224)," ",VLOOKUP(B224,Ref!$C$2:$G$10,4,FALSE))</f>
        <v xml:space="preserve"> </v>
      </c>
      <c r="E224" s="13" t="str">
        <f>+IF(ISBLANK(B224)," ",VLOOKUP(B224,Ref!$C$2:$G$10,5,FALSE))</f>
        <v xml:space="preserve"> </v>
      </c>
      <c r="F224" s="14" t="str">
        <f t="shared" si="3"/>
        <v xml:space="preserve"> </v>
      </c>
    </row>
    <row r="225" spans="1:6">
      <c r="A225" s="151"/>
      <c r="B225" s="15"/>
      <c r="C225" s="15"/>
      <c r="D225" s="13" t="str">
        <f>+IF(ISBLANK(B225)," ",VLOOKUP(B225,Ref!$C$2:$G$10,4,FALSE))</f>
        <v xml:space="preserve"> </v>
      </c>
      <c r="E225" s="13" t="str">
        <f>+IF(ISBLANK(B225)," ",VLOOKUP(B225,Ref!$C$2:$G$10,5,FALSE))</f>
        <v xml:space="preserve"> </v>
      </c>
      <c r="F225" s="14" t="str">
        <f t="shared" si="3"/>
        <v xml:space="preserve"> </v>
      </c>
    </row>
    <row r="226" spans="1:6">
      <c r="A226" s="151"/>
      <c r="B226" s="15"/>
      <c r="C226" s="15"/>
      <c r="D226" s="13" t="str">
        <f>+IF(ISBLANK(B226)," ",VLOOKUP(B226,Ref!$C$2:$G$10,4,FALSE))</f>
        <v xml:space="preserve"> </v>
      </c>
      <c r="E226" s="13" t="str">
        <f>+IF(ISBLANK(B226)," ",VLOOKUP(B226,Ref!$C$2:$G$10,5,FALSE))</f>
        <v xml:space="preserve"> </v>
      </c>
      <c r="F226" s="14" t="str">
        <f t="shared" si="3"/>
        <v xml:space="preserve"> </v>
      </c>
    </row>
    <row r="227" spans="1:6">
      <c r="A227" s="151"/>
      <c r="B227" s="15"/>
      <c r="C227" s="15"/>
      <c r="D227" s="13" t="str">
        <f>+IF(ISBLANK(B227)," ",VLOOKUP(B227,Ref!$C$2:$G$10,4,FALSE))</f>
        <v xml:space="preserve"> </v>
      </c>
      <c r="E227" s="13" t="str">
        <f>+IF(ISBLANK(B227)," ",VLOOKUP(B227,Ref!$C$2:$G$10,5,FALSE))</f>
        <v xml:space="preserve"> </v>
      </c>
      <c r="F227" s="14" t="str">
        <f t="shared" si="3"/>
        <v xml:space="preserve"> </v>
      </c>
    </row>
    <row r="228" spans="1:6">
      <c r="A228" s="151"/>
      <c r="B228" s="15"/>
      <c r="C228" s="15"/>
      <c r="D228" s="13" t="str">
        <f>+IF(ISBLANK(B228)," ",VLOOKUP(B228,Ref!$C$2:$G$10,4,FALSE))</f>
        <v xml:space="preserve"> </v>
      </c>
      <c r="E228" s="13" t="str">
        <f>+IF(ISBLANK(B228)," ",VLOOKUP(B228,Ref!$C$2:$G$10,5,FALSE))</f>
        <v xml:space="preserve"> </v>
      </c>
      <c r="F228" s="14" t="str">
        <f t="shared" si="3"/>
        <v xml:space="preserve"> </v>
      </c>
    </row>
    <row r="229" spans="1:6">
      <c r="A229" s="151"/>
      <c r="B229" s="15"/>
      <c r="C229" s="15"/>
      <c r="D229" s="13" t="str">
        <f>+IF(ISBLANK(B229)," ",VLOOKUP(B229,Ref!$C$2:$G$10,4,FALSE))</f>
        <v xml:space="preserve"> </v>
      </c>
      <c r="E229" s="13" t="str">
        <f>+IF(ISBLANK(B229)," ",VLOOKUP(B229,Ref!$C$2:$G$10,5,FALSE))</f>
        <v xml:space="preserve"> </v>
      </c>
      <c r="F229" s="14" t="str">
        <f t="shared" si="3"/>
        <v xml:space="preserve"> </v>
      </c>
    </row>
    <row r="230" spans="1:6">
      <c r="A230" s="151"/>
      <c r="B230" s="15"/>
      <c r="C230" s="15"/>
      <c r="D230" s="13" t="str">
        <f>+IF(ISBLANK(B230)," ",VLOOKUP(B230,Ref!$C$2:$G$10,4,FALSE))</f>
        <v xml:space="preserve"> </v>
      </c>
      <c r="E230" s="13" t="str">
        <f>+IF(ISBLANK(B230)," ",VLOOKUP(B230,Ref!$C$2:$G$10,5,FALSE))</f>
        <v xml:space="preserve"> </v>
      </c>
      <c r="F230" s="14" t="str">
        <f t="shared" si="3"/>
        <v xml:space="preserve"> </v>
      </c>
    </row>
    <row r="231" spans="1:6">
      <c r="A231" s="151"/>
      <c r="B231" s="15"/>
      <c r="C231" s="15"/>
      <c r="D231" s="13" t="str">
        <f>+IF(ISBLANK(B231)," ",VLOOKUP(B231,Ref!$C$2:$G$10,4,FALSE))</f>
        <v xml:space="preserve"> </v>
      </c>
      <c r="E231" s="13" t="str">
        <f>+IF(ISBLANK(B231)," ",VLOOKUP(B231,Ref!$C$2:$G$10,5,FALSE))</f>
        <v xml:space="preserve"> </v>
      </c>
      <c r="F231" s="14" t="str">
        <f t="shared" si="3"/>
        <v xml:space="preserve"> </v>
      </c>
    </row>
    <row r="232" spans="1:6">
      <c r="A232" s="151"/>
      <c r="B232" s="15"/>
      <c r="C232" s="15"/>
      <c r="D232" s="13" t="str">
        <f>+IF(ISBLANK(B232)," ",VLOOKUP(B232,Ref!$C$2:$G$10,4,FALSE))</f>
        <v xml:space="preserve"> </v>
      </c>
      <c r="E232" s="13" t="str">
        <f>+IF(ISBLANK(B232)," ",VLOOKUP(B232,Ref!$C$2:$G$10,5,FALSE))</f>
        <v xml:space="preserve"> </v>
      </c>
      <c r="F232" s="14" t="str">
        <f t="shared" si="3"/>
        <v xml:space="preserve"> </v>
      </c>
    </row>
    <row r="233" spans="1:6">
      <c r="A233" s="151"/>
      <c r="B233" s="15"/>
      <c r="C233" s="15"/>
      <c r="D233" s="13" t="str">
        <f>+IF(ISBLANK(B233)," ",VLOOKUP(B233,Ref!$C$2:$G$10,4,FALSE))</f>
        <v xml:space="preserve"> </v>
      </c>
      <c r="E233" s="13" t="str">
        <f>+IF(ISBLANK(B233)," ",VLOOKUP(B233,Ref!$C$2:$G$10,5,FALSE))</f>
        <v xml:space="preserve"> </v>
      </c>
      <c r="F233" s="14" t="str">
        <f t="shared" si="3"/>
        <v xml:space="preserve"> </v>
      </c>
    </row>
    <row r="234" spans="1:6">
      <c r="A234" s="151"/>
      <c r="B234" s="15"/>
      <c r="C234" s="15"/>
      <c r="D234" s="13" t="str">
        <f>+IF(ISBLANK(B234)," ",VLOOKUP(B234,Ref!$C$2:$G$10,4,FALSE))</f>
        <v xml:space="preserve"> </v>
      </c>
      <c r="E234" s="13" t="str">
        <f>+IF(ISBLANK(B234)," ",VLOOKUP(B234,Ref!$C$2:$G$10,5,FALSE))</f>
        <v xml:space="preserve"> </v>
      </c>
      <c r="F234" s="14" t="str">
        <f t="shared" si="3"/>
        <v xml:space="preserve"> </v>
      </c>
    </row>
    <row r="235" spans="1:6">
      <c r="A235" s="151"/>
      <c r="B235" s="15"/>
      <c r="C235" s="15"/>
      <c r="D235" s="13" t="str">
        <f>+IF(ISBLANK(B235)," ",VLOOKUP(B235,Ref!$C$2:$G$10,4,FALSE))</f>
        <v xml:space="preserve"> </v>
      </c>
      <c r="E235" s="13" t="str">
        <f>+IF(ISBLANK(B235)," ",VLOOKUP(B235,Ref!$C$2:$G$10,5,FALSE))</f>
        <v xml:space="preserve"> </v>
      </c>
      <c r="F235" s="14" t="str">
        <f t="shared" si="3"/>
        <v xml:space="preserve"> </v>
      </c>
    </row>
    <row r="236" spans="1:6">
      <c r="A236" s="151"/>
      <c r="B236" s="15"/>
      <c r="C236" s="15"/>
      <c r="D236" s="13" t="str">
        <f>+IF(ISBLANK(B236)," ",VLOOKUP(B236,Ref!$C$2:$G$10,4,FALSE))</f>
        <v xml:space="preserve"> </v>
      </c>
      <c r="E236" s="13" t="str">
        <f>+IF(ISBLANK(B236)," ",VLOOKUP(B236,Ref!$C$2:$G$10,5,FALSE))</f>
        <v xml:space="preserve"> </v>
      </c>
      <c r="F236" s="14" t="str">
        <f t="shared" si="3"/>
        <v xml:space="preserve"> </v>
      </c>
    </row>
    <row r="237" spans="1:6">
      <c r="A237" s="151"/>
      <c r="B237" s="15"/>
      <c r="C237" s="15"/>
      <c r="D237" s="13" t="str">
        <f>+IF(ISBLANK(B237)," ",VLOOKUP(B237,Ref!$C$2:$G$10,4,FALSE))</f>
        <v xml:space="preserve"> </v>
      </c>
      <c r="E237" s="13" t="str">
        <f>+IF(ISBLANK(B237)," ",VLOOKUP(B237,Ref!$C$2:$G$10,5,FALSE))</f>
        <v xml:space="preserve"> </v>
      </c>
      <c r="F237" s="14" t="str">
        <f t="shared" si="3"/>
        <v xml:space="preserve"> </v>
      </c>
    </row>
    <row r="238" spans="1:6">
      <c r="A238" s="151"/>
      <c r="B238" s="15"/>
      <c r="C238" s="15"/>
      <c r="D238" s="13" t="str">
        <f>+IF(ISBLANK(B238)," ",VLOOKUP(B238,Ref!$C$2:$G$10,4,FALSE))</f>
        <v xml:space="preserve"> </v>
      </c>
      <c r="E238" s="13" t="str">
        <f>+IF(ISBLANK(B238)," ",VLOOKUP(B238,Ref!$C$2:$G$10,5,FALSE))</f>
        <v xml:space="preserve"> </v>
      </c>
      <c r="F238" s="14" t="str">
        <f t="shared" si="3"/>
        <v xml:space="preserve"> </v>
      </c>
    </row>
    <row r="239" spans="1:6">
      <c r="A239" s="151"/>
      <c r="B239" s="15"/>
      <c r="C239" s="15"/>
      <c r="D239" s="13" t="str">
        <f>+IF(ISBLANK(B239)," ",VLOOKUP(B239,Ref!$C$2:$G$10,4,FALSE))</f>
        <v xml:space="preserve"> </v>
      </c>
      <c r="E239" s="13" t="str">
        <f>+IF(ISBLANK(B239)," ",VLOOKUP(B239,Ref!$C$2:$G$10,5,FALSE))</f>
        <v xml:space="preserve"> </v>
      </c>
      <c r="F239" s="14" t="str">
        <f t="shared" si="3"/>
        <v xml:space="preserve"> </v>
      </c>
    </row>
    <row r="240" spans="1:6">
      <c r="A240" s="151"/>
      <c r="B240" s="15"/>
      <c r="C240" s="15"/>
      <c r="D240" s="13" t="str">
        <f>+IF(ISBLANK(B240)," ",VLOOKUP(B240,Ref!$C$2:$G$10,4,FALSE))</f>
        <v xml:space="preserve"> </v>
      </c>
      <c r="E240" s="13" t="str">
        <f>+IF(ISBLANK(B240)," ",VLOOKUP(B240,Ref!$C$2:$G$10,5,FALSE))</f>
        <v xml:space="preserve"> </v>
      </c>
      <c r="F240" s="14" t="str">
        <f t="shared" si="3"/>
        <v xml:space="preserve"> </v>
      </c>
    </row>
    <row r="241" spans="1:6">
      <c r="A241" s="151"/>
      <c r="B241" s="15"/>
      <c r="C241" s="15"/>
      <c r="D241" s="13" t="str">
        <f>+IF(ISBLANK(B241)," ",VLOOKUP(B241,Ref!$C$2:$G$10,4,FALSE))</f>
        <v xml:space="preserve"> </v>
      </c>
      <c r="E241" s="13" t="str">
        <f>+IF(ISBLANK(B241)," ",VLOOKUP(B241,Ref!$C$2:$G$10,5,FALSE))</f>
        <v xml:space="preserve"> </v>
      </c>
      <c r="F241" s="14" t="str">
        <f t="shared" si="3"/>
        <v xml:space="preserve"> </v>
      </c>
    </row>
    <row r="242" spans="1:6">
      <c r="A242" s="151"/>
      <c r="B242" s="15"/>
      <c r="C242" s="15"/>
      <c r="D242" s="13" t="str">
        <f>+IF(ISBLANK(B242)," ",VLOOKUP(B242,Ref!$C$2:$G$10,4,FALSE))</f>
        <v xml:space="preserve"> </v>
      </c>
      <c r="E242" s="13" t="str">
        <f>+IF(ISBLANK(B242)," ",VLOOKUP(B242,Ref!$C$2:$G$10,5,FALSE))</f>
        <v xml:space="preserve"> </v>
      </c>
      <c r="F242" s="14" t="str">
        <f t="shared" si="3"/>
        <v xml:space="preserve"> </v>
      </c>
    </row>
    <row r="243" spans="1:6">
      <c r="A243" s="151"/>
      <c r="B243" s="15"/>
      <c r="C243" s="15"/>
      <c r="D243" s="13" t="str">
        <f>+IF(ISBLANK(B243)," ",VLOOKUP(B243,Ref!$C$2:$G$10,4,FALSE))</f>
        <v xml:space="preserve"> </v>
      </c>
      <c r="E243" s="13" t="str">
        <f>+IF(ISBLANK(B243)," ",VLOOKUP(B243,Ref!$C$2:$G$10,5,FALSE))</f>
        <v xml:space="preserve"> </v>
      </c>
      <c r="F243" s="14" t="str">
        <f t="shared" si="3"/>
        <v xml:space="preserve"> </v>
      </c>
    </row>
    <row r="244" spans="1:6">
      <c r="A244" s="151"/>
      <c r="B244" s="15"/>
      <c r="C244" s="15"/>
      <c r="D244" s="13" t="str">
        <f>+IF(ISBLANK(B244)," ",VLOOKUP(B244,Ref!$C$2:$G$10,4,FALSE))</f>
        <v xml:space="preserve"> </v>
      </c>
      <c r="E244" s="13" t="str">
        <f>+IF(ISBLANK(B244)," ",VLOOKUP(B244,Ref!$C$2:$G$10,5,FALSE))</f>
        <v xml:space="preserve"> </v>
      </c>
      <c r="F244" s="14" t="str">
        <f t="shared" si="3"/>
        <v xml:space="preserve"> </v>
      </c>
    </row>
    <row r="245" spans="1:6">
      <c r="A245" s="151"/>
      <c r="B245" s="15"/>
      <c r="C245" s="15"/>
      <c r="D245" s="13" t="str">
        <f>+IF(ISBLANK(B245)," ",VLOOKUP(B245,Ref!$C$2:$G$10,4,FALSE))</f>
        <v xml:space="preserve"> </v>
      </c>
      <c r="E245" s="13" t="str">
        <f>+IF(ISBLANK(B245)," ",VLOOKUP(B245,Ref!$C$2:$G$10,5,FALSE))</f>
        <v xml:space="preserve"> </v>
      </c>
      <c r="F245" s="14" t="str">
        <f t="shared" si="3"/>
        <v xml:space="preserve"> </v>
      </c>
    </row>
    <row r="246" spans="1:6">
      <c r="A246" s="151"/>
      <c r="B246" s="15"/>
      <c r="C246" s="15"/>
      <c r="D246" s="13" t="str">
        <f>+IF(ISBLANK(B246)," ",VLOOKUP(B246,Ref!$C$2:$G$10,4,FALSE))</f>
        <v xml:space="preserve"> </v>
      </c>
      <c r="E246" s="13" t="str">
        <f>+IF(ISBLANK(B246)," ",VLOOKUP(B246,Ref!$C$2:$G$10,5,FALSE))</f>
        <v xml:space="preserve"> </v>
      </c>
      <c r="F246" s="14" t="str">
        <f t="shared" si="3"/>
        <v xml:space="preserve"> </v>
      </c>
    </row>
    <row r="247" spans="1:6">
      <c r="A247" s="151"/>
      <c r="B247" s="15"/>
      <c r="C247" s="15"/>
      <c r="D247" s="13" t="str">
        <f>+IF(ISBLANK(B247)," ",VLOOKUP(B247,Ref!$C$2:$G$10,4,FALSE))</f>
        <v xml:space="preserve"> </v>
      </c>
      <c r="E247" s="13" t="str">
        <f>+IF(ISBLANK(B247)," ",VLOOKUP(B247,Ref!$C$2:$G$10,5,FALSE))</f>
        <v xml:space="preserve"> </v>
      </c>
      <c r="F247" s="14" t="str">
        <f t="shared" si="3"/>
        <v xml:space="preserve"> </v>
      </c>
    </row>
    <row r="248" spans="1:6">
      <c r="A248" s="151"/>
      <c r="B248" s="15"/>
      <c r="C248" s="15"/>
      <c r="D248" s="13" t="str">
        <f>+IF(ISBLANK(B248)," ",VLOOKUP(B248,Ref!$C$2:$G$10,4,FALSE))</f>
        <v xml:space="preserve"> </v>
      </c>
      <c r="E248" s="13" t="str">
        <f>+IF(ISBLANK(B248)," ",VLOOKUP(B248,Ref!$C$2:$G$10,5,FALSE))</f>
        <v xml:space="preserve"> </v>
      </c>
      <c r="F248" s="14" t="str">
        <f t="shared" si="3"/>
        <v xml:space="preserve"> </v>
      </c>
    </row>
    <row r="249" spans="1:6">
      <c r="A249" s="151"/>
      <c r="B249" s="15"/>
      <c r="C249" s="15"/>
      <c r="D249" s="13" t="str">
        <f>+IF(ISBLANK(B249)," ",VLOOKUP(B249,Ref!$C$2:$G$10,4,FALSE))</f>
        <v xml:space="preserve"> </v>
      </c>
      <c r="E249" s="13" t="str">
        <f>+IF(ISBLANK(B249)," ",VLOOKUP(B249,Ref!$C$2:$G$10,5,FALSE))</f>
        <v xml:space="preserve"> </v>
      </c>
      <c r="F249" s="14" t="str">
        <f t="shared" si="3"/>
        <v xml:space="preserve"> </v>
      </c>
    </row>
    <row r="250" spans="1:6">
      <c r="A250" s="151"/>
      <c r="B250" s="15"/>
      <c r="C250" s="15"/>
      <c r="D250" s="13" t="str">
        <f>+IF(ISBLANK(B250)," ",VLOOKUP(B250,Ref!$C$2:$G$10,4,FALSE))</f>
        <v xml:space="preserve"> </v>
      </c>
      <c r="E250" s="13" t="str">
        <f>+IF(ISBLANK(B250)," ",VLOOKUP(B250,Ref!$C$2:$G$10,5,FALSE))</f>
        <v xml:space="preserve"> </v>
      </c>
      <c r="F250" s="14" t="str">
        <f t="shared" si="3"/>
        <v xml:space="preserve"> </v>
      </c>
    </row>
    <row r="251" spans="1:6">
      <c r="A251" s="151"/>
      <c r="B251" s="15"/>
      <c r="C251" s="15"/>
      <c r="D251" s="13" t="str">
        <f>+IF(ISBLANK(B251)," ",VLOOKUP(B251,Ref!$C$2:$G$10,4,FALSE))</f>
        <v xml:space="preserve"> </v>
      </c>
      <c r="E251" s="13" t="str">
        <f>+IF(ISBLANK(B251)," ",VLOOKUP(B251,Ref!$C$2:$G$10,5,FALSE))</f>
        <v xml:space="preserve"> </v>
      </c>
      <c r="F251" s="14" t="str">
        <f t="shared" si="3"/>
        <v xml:space="preserve"> </v>
      </c>
    </row>
    <row r="252" spans="1:6">
      <c r="A252" s="151"/>
      <c r="B252" s="15"/>
      <c r="C252" s="15"/>
      <c r="D252" s="13" t="str">
        <f>+IF(ISBLANK(B252)," ",VLOOKUP(B252,Ref!$C$2:$G$10,4,FALSE))</f>
        <v xml:space="preserve"> </v>
      </c>
      <c r="E252" s="13" t="str">
        <f>+IF(ISBLANK(B252)," ",VLOOKUP(B252,Ref!$C$2:$G$10,5,FALSE))</f>
        <v xml:space="preserve"> </v>
      </c>
      <c r="F252" s="14" t="str">
        <f t="shared" si="3"/>
        <v xml:space="preserve"> </v>
      </c>
    </row>
    <row r="253" spans="1:6">
      <c r="A253" s="151"/>
      <c r="B253" s="15"/>
      <c r="C253" s="15"/>
      <c r="D253" s="13" t="str">
        <f>+IF(ISBLANK(B253)," ",VLOOKUP(B253,Ref!$C$2:$G$10,4,FALSE))</f>
        <v xml:space="preserve"> </v>
      </c>
      <c r="E253" s="13" t="str">
        <f>+IF(ISBLANK(B253)," ",VLOOKUP(B253,Ref!$C$2:$G$10,5,FALSE))</f>
        <v xml:space="preserve"> </v>
      </c>
      <c r="F253" s="14" t="str">
        <f t="shared" si="3"/>
        <v xml:space="preserve"> </v>
      </c>
    </row>
    <row r="254" spans="1:6">
      <c r="A254" s="151"/>
      <c r="B254" s="15"/>
      <c r="C254" s="15"/>
      <c r="D254" s="13" t="str">
        <f>+IF(ISBLANK(B254)," ",VLOOKUP(B254,Ref!$C$2:$G$10,4,FALSE))</f>
        <v xml:space="preserve"> </v>
      </c>
      <c r="E254" s="13" t="str">
        <f>+IF(ISBLANK(B254)," ",VLOOKUP(B254,Ref!$C$2:$G$10,5,FALSE))</f>
        <v xml:space="preserve"> </v>
      </c>
      <c r="F254" s="14" t="str">
        <f t="shared" si="3"/>
        <v xml:space="preserve"> </v>
      </c>
    </row>
    <row r="255" spans="1:6">
      <c r="A255" s="151"/>
      <c r="B255" s="15"/>
      <c r="C255" s="15"/>
      <c r="D255" s="13" t="str">
        <f>+IF(ISBLANK(B255)," ",VLOOKUP(B255,Ref!$C$2:$G$10,4,FALSE))</f>
        <v xml:space="preserve"> </v>
      </c>
      <c r="E255" s="13" t="str">
        <f>+IF(ISBLANK(B255)," ",VLOOKUP(B255,Ref!$C$2:$G$10,5,FALSE))</f>
        <v xml:space="preserve"> </v>
      </c>
      <c r="F255" s="14" t="str">
        <f t="shared" si="3"/>
        <v xml:space="preserve"> </v>
      </c>
    </row>
    <row r="256" spans="1:6">
      <c r="A256" s="151"/>
      <c r="B256" s="15"/>
      <c r="C256" s="15"/>
      <c r="D256" s="13" t="str">
        <f>+IF(ISBLANK(B256)," ",VLOOKUP(B256,Ref!$C$2:$G$10,4,FALSE))</f>
        <v xml:space="preserve"> </v>
      </c>
      <c r="E256" s="13" t="str">
        <f>+IF(ISBLANK(B256)," ",VLOOKUP(B256,Ref!$C$2:$G$10,5,FALSE))</f>
        <v xml:space="preserve"> </v>
      </c>
      <c r="F256" s="14" t="str">
        <f t="shared" si="3"/>
        <v xml:space="preserve"> </v>
      </c>
    </row>
    <row r="257" spans="1:6">
      <c r="A257" s="151"/>
      <c r="B257" s="15"/>
      <c r="C257" s="15"/>
      <c r="D257" s="13" t="str">
        <f>+IF(ISBLANK(B257)," ",VLOOKUP(B257,Ref!$C$2:$G$10,4,FALSE))</f>
        <v xml:space="preserve"> </v>
      </c>
      <c r="E257" s="13" t="str">
        <f>+IF(ISBLANK(B257)," ",VLOOKUP(B257,Ref!$C$2:$G$10,5,FALSE))</f>
        <v xml:space="preserve"> </v>
      </c>
      <c r="F257" s="14" t="str">
        <f t="shared" si="3"/>
        <v xml:space="preserve"> </v>
      </c>
    </row>
    <row r="258" spans="1:6">
      <c r="A258" s="151"/>
      <c r="B258" s="15"/>
      <c r="C258" s="15"/>
      <c r="D258" s="13" t="str">
        <f>+IF(ISBLANK(B258)," ",VLOOKUP(B258,Ref!$C$2:$G$10,4,FALSE))</f>
        <v xml:space="preserve"> </v>
      </c>
      <c r="E258" s="13" t="str">
        <f>+IF(ISBLANK(B258)," ",VLOOKUP(B258,Ref!$C$2:$G$10,5,FALSE))</f>
        <v xml:space="preserve"> </v>
      </c>
      <c r="F258" s="14" t="str">
        <f t="shared" si="3"/>
        <v xml:space="preserve"> </v>
      </c>
    </row>
    <row r="259" spans="1:6">
      <c r="A259" s="151"/>
      <c r="B259" s="15"/>
      <c r="C259" s="15"/>
      <c r="D259" s="13" t="str">
        <f>+IF(ISBLANK(B259)," ",VLOOKUP(B259,Ref!$C$2:$G$10,4,FALSE))</f>
        <v xml:space="preserve"> </v>
      </c>
      <c r="E259" s="13" t="str">
        <f>+IF(ISBLANK(B259)," ",VLOOKUP(B259,Ref!$C$2:$G$10,5,FALSE))</f>
        <v xml:space="preserve"> </v>
      </c>
      <c r="F259" s="14" t="str">
        <f t="shared" si="3"/>
        <v xml:space="preserve"> </v>
      </c>
    </row>
    <row r="260" spans="1:6">
      <c r="A260" s="151"/>
      <c r="B260" s="15"/>
      <c r="C260" s="15"/>
      <c r="D260" s="13" t="str">
        <f>+IF(ISBLANK(B260)," ",VLOOKUP(B260,Ref!$C$2:$G$10,4,FALSE))</f>
        <v xml:space="preserve"> </v>
      </c>
      <c r="E260" s="13" t="str">
        <f>+IF(ISBLANK(B260)," ",VLOOKUP(B260,Ref!$C$2:$G$10,5,FALSE))</f>
        <v xml:space="preserve"> </v>
      </c>
      <c r="F260" s="14" t="str">
        <f t="shared" si="3"/>
        <v xml:space="preserve"> </v>
      </c>
    </row>
    <row r="261" spans="1:6">
      <c r="A261" s="151"/>
      <c r="B261" s="15"/>
      <c r="C261" s="15"/>
      <c r="D261" s="13" t="str">
        <f>+IF(ISBLANK(B261)," ",VLOOKUP(B261,Ref!$C$2:$G$10,4,FALSE))</f>
        <v xml:space="preserve"> </v>
      </c>
      <c r="E261" s="13" t="str">
        <f>+IF(ISBLANK(B261)," ",VLOOKUP(B261,Ref!$C$2:$G$10,5,FALSE))</f>
        <v xml:space="preserve"> </v>
      </c>
      <c r="F261" s="14" t="str">
        <f t="shared" si="3"/>
        <v xml:space="preserve"> </v>
      </c>
    </row>
    <row r="262" spans="1:6">
      <c r="A262" s="151"/>
      <c r="B262" s="15"/>
      <c r="C262" s="15"/>
      <c r="D262" s="13" t="str">
        <f>+IF(ISBLANK(B262)," ",VLOOKUP(B262,Ref!$C$2:$G$10,4,FALSE))</f>
        <v xml:space="preserve"> </v>
      </c>
      <c r="E262" s="13" t="str">
        <f>+IF(ISBLANK(B262)," ",VLOOKUP(B262,Ref!$C$2:$G$10,5,FALSE))</f>
        <v xml:space="preserve"> </v>
      </c>
      <c r="F262" s="14" t="str">
        <f t="shared" si="3"/>
        <v xml:space="preserve"> </v>
      </c>
    </row>
    <row r="263" spans="1:6">
      <c r="A263" s="151"/>
      <c r="B263" s="15"/>
      <c r="C263" s="15"/>
      <c r="D263" s="13" t="str">
        <f>+IF(ISBLANK(B263)," ",VLOOKUP(B263,Ref!$C$2:$G$10,4,FALSE))</f>
        <v xml:space="preserve"> </v>
      </c>
      <c r="E263" s="13" t="str">
        <f>+IF(ISBLANK(B263)," ",VLOOKUP(B263,Ref!$C$2:$G$10,5,FALSE))</f>
        <v xml:space="preserve"> </v>
      </c>
      <c r="F263" s="14" t="str">
        <f t="shared" ref="F263:F326" si="4">+IF(ISBLANK(B263)," ",IF(C263&gt;=E263,"Complet",(E263-C263)&amp;" places disponibles"))</f>
        <v xml:space="preserve"> </v>
      </c>
    </row>
    <row r="264" spans="1:6">
      <c r="A264" s="151"/>
      <c r="B264" s="15"/>
      <c r="C264" s="15"/>
      <c r="D264" s="13" t="str">
        <f>+IF(ISBLANK(B264)," ",VLOOKUP(B264,Ref!$C$2:$G$10,4,FALSE))</f>
        <v xml:space="preserve"> </v>
      </c>
      <c r="E264" s="13" t="str">
        <f>+IF(ISBLANK(B264)," ",VLOOKUP(B264,Ref!$C$2:$G$10,5,FALSE))</f>
        <v xml:space="preserve"> </v>
      </c>
      <c r="F264" s="14" t="str">
        <f t="shared" si="4"/>
        <v xml:space="preserve"> </v>
      </c>
    </row>
    <row r="265" spans="1:6">
      <c r="A265" s="151"/>
      <c r="B265" s="15"/>
      <c r="C265" s="15"/>
      <c r="D265" s="13" t="str">
        <f>+IF(ISBLANK(B265)," ",VLOOKUP(B265,Ref!$C$2:$G$10,4,FALSE))</f>
        <v xml:space="preserve"> </v>
      </c>
      <c r="E265" s="13" t="str">
        <f>+IF(ISBLANK(B265)," ",VLOOKUP(B265,Ref!$C$2:$G$10,5,FALSE))</f>
        <v xml:space="preserve"> </v>
      </c>
      <c r="F265" s="14" t="str">
        <f t="shared" si="4"/>
        <v xml:space="preserve"> </v>
      </c>
    </row>
    <row r="266" spans="1:6">
      <c r="A266" s="151"/>
      <c r="B266" s="15"/>
      <c r="C266" s="15"/>
      <c r="D266" s="13" t="str">
        <f>+IF(ISBLANK(B266)," ",VLOOKUP(B266,Ref!$C$2:$G$10,4,FALSE))</f>
        <v xml:space="preserve"> </v>
      </c>
      <c r="E266" s="13" t="str">
        <f>+IF(ISBLANK(B266)," ",VLOOKUP(B266,Ref!$C$2:$G$10,5,FALSE))</f>
        <v xml:space="preserve"> </v>
      </c>
      <c r="F266" s="14" t="str">
        <f t="shared" si="4"/>
        <v xml:space="preserve"> </v>
      </c>
    </row>
    <row r="267" spans="1:6">
      <c r="A267" s="151"/>
      <c r="B267" s="15"/>
      <c r="C267" s="15"/>
      <c r="D267" s="13" t="str">
        <f>+IF(ISBLANK(B267)," ",VLOOKUP(B267,Ref!$C$2:$G$10,4,FALSE))</f>
        <v xml:space="preserve"> </v>
      </c>
      <c r="E267" s="13" t="str">
        <f>+IF(ISBLANK(B267)," ",VLOOKUP(B267,Ref!$C$2:$G$10,5,FALSE))</f>
        <v xml:space="preserve"> </v>
      </c>
      <c r="F267" s="14" t="str">
        <f t="shared" si="4"/>
        <v xml:space="preserve"> </v>
      </c>
    </row>
    <row r="268" spans="1:6">
      <c r="A268" s="151"/>
      <c r="B268" s="15"/>
      <c r="C268" s="15"/>
      <c r="D268" s="13" t="str">
        <f>+IF(ISBLANK(B268)," ",VLOOKUP(B268,Ref!$C$2:$G$10,4,FALSE))</f>
        <v xml:space="preserve"> </v>
      </c>
      <c r="E268" s="13" t="str">
        <f>+IF(ISBLANK(B268)," ",VLOOKUP(B268,Ref!$C$2:$G$10,5,FALSE))</f>
        <v xml:space="preserve"> </v>
      </c>
      <c r="F268" s="14" t="str">
        <f t="shared" si="4"/>
        <v xml:space="preserve"> </v>
      </c>
    </row>
    <row r="269" spans="1:6">
      <c r="A269" s="151"/>
      <c r="B269" s="15"/>
      <c r="C269" s="15"/>
      <c r="D269" s="13" t="str">
        <f>+IF(ISBLANK(B269)," ",VLOOKUP(B269,Ref!$C$2:$G$10,4,FALSE))</f>
        <v xml:space="preserve"> </v>
      </c>
      <c r="E269" s="13" t="str">
        <f>+IF(ISBLANK(B269)," ",VLOOKUP(B269,Ref!$C$2:$G$10,5,FALSE))</f>
        <v xml:space="preserve"> </v>
      </c>
      <c r="F269" s="14" t="str">
        <f t="shared" si="4"/>
        <v xml:space="preserve"> </v>
      </c>
    </row>
    <row r="270" spans="1:6">
      <c r="A270" s="151"/>
      <c r="B270" s="15"/>
      <c r="C270" s="15"/>
      <c r="D270" s="13" t="str">
        <f>+IF(ISBLANK(B270)," ",VLOOKUP(B270,Ref!$C$2:$G$10,4,FALSE))</f>
        <v xml:space="preserve"> </v>
      </c>
      <c r="E270" s="13" t="str">
        <f>+IF(ISBLANK(B270)," ",VLOOKUP(B270,Ref!$C$2:$G$10,5,FALSE))</f>
        <v xml:space="preserve"> </v>
      </c>
      <c r="F270" s="14" t="str">
        <f t="shared" si="4"/>
        <v xml:space="preserve"> </v>
      </c>
    </row>
    <row r="271" spans="1:6">
      <c r="A271" s="151"/>
      <c r="B271" s="15"/>
      <c r="C271" s="15"/>
      <c r="D271" s="13" t="str">
        <f>+IF(ISBLANK(B271)," ",VLOOKUP(B271,Ref!$C$2:$G$10,4,FALSE))</f>
        <v xml:space="preserve"> </v>
      </c>
      <c r="E271" s="13" t="str">
        <f>+IF(ISBLANK(B271)," ",VLOOKUP(B271,Ref!$C$2:$G$10,5,FALSE))</f>
        <v xml:space="preserve"> </v>
      </c>
      <c r="F271" s="14" t="str">
        <f t="shared" si="4"/>
        <v xml:space="preserve"> </v>
      </c>
    </row>
    <row r="272" spans="1:6">
      <c r="A272" s="151"/>
      <c r="B272" s="15"/>
      <c r="C272" s="15"/>
      <c r="D272" s="13" t="str">
        <f>+IF(ISBLANK(B272)," ",VLOOKUP(B272,Ref!$C$2:$G$10,4,FALSE))</f>
        <v xml:space="preserve"> </v>
      </c>
      <c r="E272" s="13" t="str">
        <f>+IF(ISBLANK(B272)," ",VLOOKUP(B272,Ref!$C$2:$G$10,5,FALSE))</f>
        <v xml:space="preserve"> </v>
      </c>
      <c r="F272" s="14" t="str">
        <f t="shared" si="4"/>
        <v xml:space="preserve"> </v>
      </c>
    </row>
    <row r="273" spans="1:6">
      <c r="A273" s="151"/>
      <c r="B273" s="15"/>
      <c r="C273" s="15"/>
      <c r="D273" s="13" t="str">
        <f>+IF(ISBLANK(B273)," ",VLOOKUP(B273,Ref!$C$2:$G$10,4,FALSE))</f>
        <v xml:space="preserve"> </v>
      </c>
      <c r="E273" s="13" t="str">
        <f>+IF(ISBLANK(B273)," ",VLOOKUP(B273,Ref!$C$2:$G$10,5,FALSE))</f>
        <v xml:space="preserve"> </v>
      </c>
      <c r="F273" s="14" t="str">
        <f t="shared" si="4"/>
        <v xml:space="preserve"> </v>
      </c>
    </row>
    <row r="274" spans="1:6">
      <c r="A274" s="151"/>
      <c r="B274" s="15"/>
      <c r="C274" s="15"/>
      <c r="D274" s="13" t="str">
        <f>+IF(ISBLANK(B274)," ",VLOOKUP(B274,Ref!$C$2:$G$10,4,FALSE))</f>
        <v xml:space="preserve"> </v>
      </c>
      <c r="E274" s="13" t="str">
        <f>+IF(ISBLANK(B274)," ",VLOOKUP(B274,Ref!$C$2:$G$10,5,FALSE))</f>
        <v xml:space="preserve"> </v>
      </c>
      <c r="F274" s="14" t="str">
        <f t="shared" si="4"/>
        <v xml:space="preserve"> </v>
      </c>
    </row>
    <row r="275" spans="1:6">
      <c r="A275" s="151"/>
      <c r="B275" s="15"/>
      <c r="C275" s="15"/>
      <c r="D275" s="13" t="str">
        <f>+IF(ISBLANK(B275)," ",VLOOKUP(B275,Ref!$C$2:$G$10,4,FALSE))</f>
        <v xml:space="preserve"> </v>
      </c>
      <c r="E275" s="13" t="str">
        <f>+IF(ISBLANK(B275)," ",VLOOKUP(B275,Ref!$C$2:$G$10,5,FALSE))</f>
        <v xml:space="preserve"> </v>
      </c>
      <c r="F275" s="14" t="str">
        <f t="shared" si="4"/>
        <v xml:space="preserve"> </v>
      </c>
    </row>
    <row r="276" spans="1:6">
      <c r="A276" s="151"/>
      <c r="B276" s="15"/>
      <c r="C276" s="15"/>
      <c r="D276" s="13" t="str">
        <f>+IF(ISBLANK(B276)," ",VLOOKUP(B276,Ref!$C$2:$G$10,4,FALSE))</f>
        <v xml:space="preserve"> </v>
      </c>
      <c r="E276" s="13" t="str">
        <f>+IF(ISBLANK(B276)," ",VLOOKUP(B276,Ref!$C$2:$G$10,5,FALSE))</f>
        <v xml:space="preserve"> </v>
      </c>
      <c r="F276" s="14" t="str">
        <f t="shared" si="4"/>
        <v xml:space="preserve"> </v>
      </c>
    </row>
    <row r="277" spans="1:6">
      <c r="A277" s="151"/>
      <c r="B277" s="15"/>
      <c r="C277" s="15"/>
      <c r="D277" s="13" t="str">
        <f>+IF(ISBLANK(B277)," ",VLOOKUP(B277,Ref!$C$2:$G$10,4,FALSE))</f>
        <v xml:space="preserve"> </v>
      </c>
      <c r="E277" s="13" t="str">
        <f>+IF(ISBLANK(B277)," ",VLOOKUP(B277,Ref!$C$2:$G$10,5,FALSE))</f>
        <v xml:space="preserve"> </v>
      </c>
      <c r="F277" s="14" t="str">
        <f t="shared" si="4"/>
        <v xml:space="preserve"> </v>
      </c>
    </row>
    <row r="278" spans="1:6">
      <c r="A278" s="151"/>
      <c r="B278" s="15"/>
      <c r="C278" s="15"/>
      <c r="D278" s="13" t="str">
        <f>+IF(ISBLANK(B278)," ",VLOOKUP(B278,Ref!$C$2:$G$10,4,FALSE))</f>
        <v xml:space="preserve"> </v>
      </c>
      <c r="E278" s="13" t="str">
        <f>+IF(ISBLANK(B278)," ",VLOOKUP(B278,Ref!$C$2:$G$10,5,FALSE))</f>
        <v xml:space="preserve"> </v>
      </c>
      <c r="F278" s="14" t="str">
        <f t="shared" si="4"/>
        <v xml:space="preserve"> </v>
      </c>
    </row>
    <row r="279" spans="1:6">
      <c r="A279" s="151"/>
      <c r="B279" s="15"/>
      <c r="C279" s="15"/>
      <c r="D279" s="13" t="str">
        <f>+IF(ISBLANK(B279)," ",VLOOKUP(B279,Ref!$C$2:$G$10,4,FALSE))</f>
        <v xml:space="preserve"> </v>
      </c>
      <c r="E279" s="13" t="str">
        <f>+IF(ISBLANK(B279)," ",VLOOKUP(B279,Ref!$C$2:$G$10,5,FALSE))</f>
        <v xml:space="preserve"> </v>
      </c>
      <c r="F279" s="14" t="str">
        <f t="shared" si="4"/>
        <v xml:space="preserve"> </v>
      </c>
    </row>
    <row r="280" spans="1:6">
      <c r="A280" s="151"/>
      <c r="B280" s="15"/>
      <c r="C280" s="15"/>
      <c r="D280" s="13" t="str">
        <f>+IF(ISBLANK(B280)," ",VLOOKUP(B280,Ref!$C$2:$G$10,4,FALSE))</f>
        <v xml:space="preserve"> </v>
      </c>
      <c r="E280" s="13" t="str">
        <f>+IF(ISBLANK(B280)," ",VLOOKUP(B280,Ref!$C$2:$G$10,5,FALSE))</f>
        <v xml:space="preserve"> </v>
      </c>
      <c r="F280" s="14" t="str">
        <f t="shared" si="4"/>
        <v xml:space="preserve"> </v>
      </c>
    </row>
    <row r="281" spans="1:6">
      <c r="A281" s="151"/>
      <c r="B281" s="15"/>
      <c r="C281" s="15"/>
      <c r="D281" s="13" t="str">
        <f>+IF(ISBLANK(B281)," ",VLOOKUP(B281,Ref!$C$2:$G$10,4,FALSE))</f>
        <v xml:space="preserve"> </v>
      </c>
      <c r="E281" s="13" t="str">
        <f>+IF(ISBLANK(B281)," ",VLOOKUP(B281,Ref!$C$2:$G$10,5,FALSE))</f>
        <v xml:space="preserve"> </v>
      </c>
      <c r="F281" s="14" t="str">
        <f t="shared" si="4"/>
        <v xml:space="preserve"> </v>
      </c>
    </row>
    <row r="282" spans="1:6">
      <c r="A282" s="151"/>
      <c r="B282" s="15"/>
      <c r="C282" s="15"/>
      <c r="D282" s="13" t="str">
        <f>+IF(ISBLANK(B282)," ",VLOOKUP(B282,Ref!$C$2:$G$10,4,FALSE))</f>
        <v xml:space="preserve"> </v>
      </c>
      <c r="E282" s="13" t="str">
        <f>+IF(ISBLANK(B282)," ",VLOOKUP(B282,Ref!$C$2:$G$10,5,FALSE))</f>
        <v xml:space="preserve"> </v>
      </c>
      <c r="F282" s="14" t="str">
        <f t="shared" si="4"/>
        <v xml:space="preserve"> </v>
      </c>
    </row>
    <row r="283" spans="1:6">
      <c r="A283" s="151"/>
      <c r="B283" s="15"/>
      <c r="C283" s="15"/>
      <c r="D283" s="13" t="str">
        <f>+IF(ISBLANK(B283)," ",VLOOKUP(B283,Ref!$C$2:$G$10,4,FALSE))</f>
        <v xml:space="preserve"> </v>
      </c>
      <c r="E283" s="13" t="str">
        <f>+IF(ISBLANK(B283)," ",VLOOKUP(B283,Ref!$C$2:$G$10,5,FALSE))</f>
        <v xml:space="preserve"> </v>
      </c>
      <c r="F283" s="14" t="str">
        <f t="shared" si="4"/>
        <v xml:space="preserve"> </v>
      </c>
    </row>
    <row r="284" spans="1:6">
      <c r="A284" s="151"/>
      <c r="B284" s="15"/>
      <c r="C284" s="15"/>
      <c r="D284" s="13" t="str">
        <f>+IF(ISBLANK(B284)," ",VLOOKUP(B284,Ref!$C$2:$G$10,4,FALSE))</f>
        <v xml:space="preserve"> </v>
      </c>
      <c r="E284" s="13" t="str">
        <f>+IF(ISBLANK(B284)," ",VLOOKUP(B284,Ref!$C$2:$G$10,5,FALSE))</f>
        <v xml:space="preserve"> </v>
      </c>
      <c r="F284" s="14" t="str">
        <f t="shared" si="4"/>
        <v xml:space="preserve"> </v>
      </c>
    </row>
    <row r="285" spans="1:6">
      <c r="A285" s="151"/>
      <c r="B285" s="15"/>
      <c r="C285" s="15"/>
      <c r="D285" s="13" t="str">
        <f>+IF(ISBLANK(B285)," ",VLOOKUP(B285,Ref!$C$2:$G$10,4,FALSE))</f>
        <v xml:space="preserve"> </v>
      </c>
      <c r="E285" s="13" t="str">
        <f>+IF(ISBLANK(B285)," ",VLOOKUP(B285,Ref!$C$2:$G$10,5,FALSE))</f>
        <v xml:space="preserve"> </v>
      </c>
      <c r="F285" s="14" t="str">
        <f t="shared" si="4"/>
        <v xml:space="preserve"> </v>
      </c>
    </row>
    <row r="286" spans="1:6">
      <c r="A286" s="151"/>
      <c r="B286" s="15"/>
      <c r="C286" s="15"/>
      <c r="D286" s="13" t="str">
        <f>+IF(ISBLANK(B286)," ",VLOOKUP(B286,Ref!$C$2:$G$10,4,FALSE))</f>
        <v xml:space="preserve"> </v>
      </c>
      <c r="E286" s="13" t="str">
        <f>+IF(ISBLANK(B286)," ",VLOOKUP(B286,Ref!$C$2:$G$10,5,FALSE))</f>
        <v xml:space="preserve"> </v>
      </c>
      <c r="F286" s="14" t="str">
        <f t="shared" si="4"/>
        <v xml:space="preserve"> </v>
      </c>
    </row>
    <row r="287" spans="1:6">
      <c r="A287" s="151"/>
      <c r="B287" s="15"/>
      <c r="C287" s="15"/>
      <c r="D287" s="13" t="str">
        <f>+IF(ISBLANK(B287)," ",VLOOKUP(B287,Ref!$C$2:$G$10,4,FALSE))</f>
        <v xml:space="preserve"> </v>
      </c>
      <c r="E287" s="13" t="str">
        <f>+IF(ISBLANK(B287)," ",VLOOKUP(B287,Ref!$C$2:$G$10,5,FALSE))</f>
        <v xml:space="preserve"> </v>
      </c>
      <c r="F287" s="14" t="str">
        <f t="shared" si="4"/>
        <v xml:space="preserve"> </v>
      </c>
    </row>
    <row r="288" spans="1:6">
      <c r="A288" s="151"/>
      <c r="B288" s="15"/>
      <c r="C288" s="15"/>
      <c r="D288" s="13" t="str">
        <f>+IF(ISBLANK(B288)," ",VLOOKUP(B288,Ref!$C$2:$G$10,4,FALSE))</f>
        <v xml:space="preserve"> </v>
      </c>
      <c r="E288" s="13" t="str">
        <f>+IF(ISBLANK(B288)," ",VLOOKUP(B288,Ref!$C$2:$G$10,5,FALSE))</f>
        <v xml:space="preserve"> </v>
      </c>
      <c r="F288" s="14" t="str">
        <f t="shared" si="4"/>
        <v xml:space="preserve"> </v>
      </c>
    </row>
    <row r="289" spans="1:6">
      <c r="A289" s="151"/>
      <c r="B289" s="15"/>
      <c r="C289" s="15"/>
      <c r="D289" s="13" t="str">
        <f>+IF(ISBLANK(B289)," ",VLOOKUP(B289,Ref!$C$2:$G$10,4,FALSE))</f>
        <v xml:space="preserve"> </v>
      </c>
      <c r="E289" s="13" t="str">
        <f>+IF(ISBLANK(B289)," ",VLOOKUP(B289,Ref!$C$2:$G$10,5,FALSE))</f>
        <v xml:space="preserve"> </v>
      </c>
      <c r="F289" s="14" t="str">
        <f t="shared" si="4"/>
        <v xml:space="preserve"> </v>
      </c>
    </row>
    <row r="290" spans="1:6">
      <c r="A290" s="151"/>
      <c r="B290" s="15"/>
      <c r="C290" s="15"/>
      <c r="D290" s="13" t="str">
        <f>+IF(ISBLANK(B290)," ",VLOOKUP(B290,Ref!$C$2:$G$10,4,FALSE))</f>
        <v xml:space="preserve"> </v>
      </c>
      <c r="E290" s="13" t="str">
        <f>+IF(ISBLANK(B290)," ",VLOOKUP(B290,Ref!$C$2:$G$10,5,FALSE))</f>
        <v xml:space="preserve"> </v>
      </c>
      <c r="F290" s="14" t="str">
        <f t="shared" si="4"/>
        <v xml:space="preserve"> </v>
      </c>
    </row>
    <row r="291" spans="1:6">
      <c r="A291" s="151"/>
      <c r="B291" s="15"/>
      <c r="C291" s="15"/>
      <c r="D291" s="13" t="str">
        <f>+IF(ISBLANK(B291)," ",VLOOKUP(B291,Ref!$C$2:$G$10,4,FALSE))</f>
        <v xml:space="preserve"> </v>
      </c>
      <c r="E291" s="13" t="str">
        <f>+IF(ISBLANK(B291)," ",VLOOKUP(B291,Ref!$C$2:$G$10,5,FALSE))</f>
        <v xml:space="preserve"> </v>
      </c>
      <c r="F291" s="14" t="str">
        <f t="shared" si="4"/>
        <v xml:space="preserve"> </v>
      </c>
    </row>
    <row r="292" spans="1:6">
      <c r="A292" s="151"/>
      <c r="B292" s="15"/>
      <c r="C292" s="15"/>
      <c r="D292" s="13" t="str">
        <f>+IF(ISBLANK(B292)," ",VLOOKUP(B292,Ref!$C$2:$G$10,4,FALSE))</f>
        <v xml:space="preserve"> </v>
      </c>
      <c r="E292" s="13" t="str">
        <f>+IF(ISBLANK(B292)," ",VLOOKUP(B292,Ref!$C$2:$G$10,5,FALSE))</f>
        <v xml:space="preserve"> </v>
      </c>
      <c r="F292" s="14" t="str">
        <f t="shared" si="4"/>
        <v xml:space="preserve"> </v>
      </c>
    </row>
    <row r="293" spans="1:6">
      <c r="A293" s="151"/>
      <c r="B293" s="15"/>
      <c r="C293" s="15"/>
      <c r="D293" s="13" t="str">
        <f>+IF(ISBLANK(B293)," ",VLOOKUP(B293,Ref!$C$2:$G$10,4,FALSE))</f>
        <v xml:space="preserve"> </v>
      </c>
      <c r="E293" s="13" t="str">
        <f>+IF(ISBLANK(B293)," ",VLOOKUP(B293,Ref!$C$2:$G$10,5,FALSE))</f>
        <v xml:space="preserve"> </v>
      </c>
      <c r="F293" s="14" t="str">
        <f t="shared" si="4"/>
        <v xml:space="preserve"> </v>
      </c>
    </row>
    <row r="294" spans="1:6">
      <c r="A294" s="151"/>
      <c r="B294" s="15"/>
      <c r="C294" s="15"/>
      <c r="D294" s="13" t="str">
        <f>+IF(ISBLANK(B294)," ",VLOOKUP(B294,Ref!$C$2:$G$10,4,FALSE))</f>
        <v xml:space="preserve"> </v>
      </c>
      <c r="E294" s="13" t="str">
        <f>+IF(ISBLANK(B294)," ",VLOOKUP(B294,Ref!$C$2:$G$10,5,FALSE))</f>
        <v xml:space="preserve"> </v>
      </c>
      <c r="F294" s="14" t="str">
        <f t="shared" si="4"/>
        <v xml:space="preserve"> </v>
      </c>
    </row>
    <row r="295" spans="1:6">
      <c r="A295" s="151"/>
      <c r="B295" s="15"/>
      <c r="C295" s="15"/>
      <c r="D295" s="13" t="str">
        <f>+IF(ISBLANK(B295)," ",VLOOKUP(B295,Ref!$C$2:$G$10,4,FALSE))</f>
        <v xml:space="preserve"> </v>
      </c>
      <c r="E295" s="13" t="str">
        <f>+IF(ISBLANK(B295)," ",VLOOKUP(B295,Ref!$C$2:$G$10,5,FALSE))</f>
        <v xml:space="preserve"> </v>
      </c>
      <c r="F295" s="14" t="str">
        <f t="shared" si="4"/>
        <v xml:space="preserve"> </v>
      </c>
    </row>
    <row r="296" spans="1:6">
      <c r="A296" s="151"/>
      <c r="B296" s="15"/>
      <c r="C296" s="15"/>
      <c r="D296" s="13" t="str">
        <f>+IF(ISBLANK(B296)," ",VLOOKUP(B296,Ref!$C$2:$G$10,4,FALSE))</f>
        <v xml:space="preserve"> </v>
      </c>
      <c r="E296" s="13" t="str">
        <f>+IF(ISBLANK(B296)," ",VLOOKUP(B296,Ref!$C$2:$G$10,5,FALSE))</f>
        <v xml:space="preserve"> </v>
      </c>
      <c r="F296" s="14" t="str">
        <f t="shared" si="4"/>
        <v xml:space="preserve"> </v>
      </c>
    </row>
    <row r="297" spans="1:6">
      <c r="A297" s="151"/>
      <c r="B297" s="15"/>
      <c r="C297" s="15"/>
      <c r="D297" s="13" t="str">
        <f>+IF(ISBLANK(B297)," ",VLOOKUP(B297,Ref!$C$2:$G$10,4,FALSE))</f>
        <v xml:space="preserve"> </v>
      </c>
      <c r="E297" s="13" t="str">
        <f>+IF(ISBLANK(B297)," ",VLOOKUP(B297,Ref!$C$2:$G$10,5,FALSE))</f>
        <v xml:space="preserve"> </v>
      </c>
      <c r="F297" s="14" t="str">
        <f t="shared" si="4"/>
        <v xml:space="preserve"> </v>
      </c>
    </row>
    <row r="298" spans="1:6">
      <c r="A298" s="151"/>
      <c r="B298" s="15"/>
      <c r="C298" s="15"/>
      <c r="D298" s="13" t="str">
        <f>+IF(ISBLANK(B298)," ",VLOOKUP(B298,Ref!$C$2:$G$10,4,FALSE))</f>
        <v xml:space="preserve"> </v>
      </c>
      <c r="E298" s="13" t="str">
        <f>+IF(ISBLANK(B298)," ",VLOOKUP(B298,Ref!$C$2:$G$10,5,FALSE))</f>
        <v xml:space="preserve"> </v>
      </c>
      <c r="F298" s="14" t="str">
        <f t="shared" si="4"/>
        <v xml:space="preserve"> </v>
      </c>
    </row>
    <row r="299" spans="1:6">
      <c r="A299" s="151"/>
      <c r="B299" s="15"/>
      <c r="C299" s="15"/>
      <c r="D299" s="13" t="str">
        <f>+IF(ISBLANK(B299)," ",VLOOKUP(B299,Ref!$C$2:$G$10,4,FALSE))</f>
        <v xml:space="preserve"> </v>
      </c>
      <c r="E299" s="13" t="str">
        <f>+IF(ISBLANK(B299)," ",VLOOKUP(B299,Ref!$C$2:$G$10,5,FALSE))</f>
        <v xml:space="preserve"> </v>
      </c>
      <c r="F299" s="14" t="str">
        <f t="shared" si="4"/>
        <v xml:space="preserve"> </v>
      </c>
    </row>
    <row r="300" spans="1:6">
      <c r="A300" s="151"/>
      <c r="B300" s="15"/>
      <c r="C300" s="15"/>
      <c r="D300" s="13" t="str">
        <f>+IF(ISBLANK(B300)," ",VLOOKUP(B300,Ref!$C$2:$G$10,4,FALSE))</f>
        <v xml:space="preserve"> </v>
      </c>
      <c r="E300" s="13" t="str">
        <f>+IF(ISBLANK(B300)," ",VLOOKUP(B300,Ref!$C$2:$G$10,5,FALSE))</f>
        <v xml:space="preserve"> </v>
      </c>
      <c r="F300" s="14" t="str">
        <f t="shared" si="4"/>
        <v xml:space="preserve"> </v>
      </c>
    </row>
    <row r="301" spans="1:6">
      <c r="A301" s="151"/>
      <c r="B301" s="15"/>
      <c r="C301" s="15"/>
      <c r="D301" s="13" t="str">
        <f>+IF(ISBLANK(B301)," ",VLOOKUP(B301,Ref!$C$2:$G$10,4,FALSE))</f>
        <v xml:space="preserve"> </v>
      </c>
      <c r="E301" s="13" t="str">
        <f>+IF(ISBLANK(B301)," ",VLOOKUP(B301,Ref!$C$2:$G$10,5,FALSE))</f>
        <v xml:space="preserve"> </v>
      </c>
      <c r="F301" s="14" t="str">
        <f t="shared" si="4"/>
        <v xml:space="preserve"> </v>
      </c>
    </row>
    <row r="302" spans="1:6">
      <c r="A302" s="151"/>
      <c r="B302" s="15"/>
      <c r="C302" s="15"/>
      <c r="D302" s="13" t="str">
        <f>+IF(ISBLANK(B302)," ",VLOOKUP(B302,Ref!$C$2:$G$10,4,FALSE))</f>
        <v xml:space="preserve"> </v>
      </c>
      <c r="E302" s="13" t="str">
        <f>+IF(ISBLANK(B302)," ",VLOOKUP(B302,Ref!$C$2:$G$10,5,FALSE))</f>
        <v xml:space="preserve"> </v>
      </c>
      <c r="F302" s="14" t="str">
        <f t="shared" si="4"/>
        <v xml:space="preserve"> </v>
      </c>
    </row>
    <row r="303" spans="1:6">
      <c r="A303" s="151"/>
      <c r="B303" s="15"/>
      <c r="C303" s="15"/>
      <c r="D303" s="13" t="str">
        <f>+IF(ISBLANK(B303)," ",VLOOKUP(B303,Ref!$C$2:$G$10,4,FALSE))</f>
        <v xml:space="preserve"> </v>
      </c>
      <c r="E303" s="13" t="str">
        <f>+IF(ISBLANK(B303)," ",VLOOKUP(B303,Ref!$C$2:$G$10,5,FALSE))</f>
        <v xml:space="preserve"> </v>
      </c>
      <c r="F303" s="14" t="str">
        <f t="shared" si="4"/>
        <v xml:space="preserve"> </v>
      </c>
    </row>
    <row r="304" spans="1:6">
      <c r="A304" s="151"/>
      <c r="B304" s="15"/>
      <c r="C304" s="15"/>
      <c r="D304" s="13" t="str">
        <f>+IF(ISBLANK(B304)," ",VLOOKUP(B304,Ref!$C$2:$G$10,4,FALSE))</f>
        <v xml:space="preserve"> </v>
      </c>
      <c r="E304" s="13" t="str">
        <f>+IF(ISBLANK(B304)," ",VLOOKUP(B304,Ref!$C$2:$G$10,5,FALSE))</f>
        <v xml:space="preserve"> </v>
      </c>
      <c r="F304" s="14" t="str">
        <f t="shared" si="4"/>
        <v xml:space="preserve"> </v>
      </c>
    </row>
    <row r="305" spans="1:6">
      <c r="A305" s="151"/>
      <c r="B305" s="15"/>
      <c r="C305" s="15"/>
      <c r="D305" s="13" t="str">
        <f>+IF(ISBLANK(B305)," ",VLOOKUP(B305,Ref!$C$2:$G$10,4,FALSE))</f>
        <v xml:space="preserve"> </v>
      </c>
      <c r="E305" s="13" t="str">
        <f>+IF(ISBLANK(B305)," ",VLOOKUP(B305,Ref!$C$2:$G$10,5,FALSE))</f>
        <v xml:space="preserve"> </v>
      </c>
      <c r="F305" s="14" t="str">
        <f t="shared" si="4"/>
        <v xml:space="preserve"> </v>
      </c>
    </row>
    <row r="306" spans="1:6">
      <c r="A306" s="151"/>
      <c r="B306" s="15"/>
      <c r="C306" s="15"/>
      <c r="D306" s="13" t="str">
        <f>+IF(ISBLANK(B306)," ",VLOOKUP(B306,Ref!$C$2:$G$10,4,FALSE))</f>
        <v xml:space="preserve"> </v>
      </c>
      <c r="E306" s="13" t="str">
        <f>+IF(ISBLANK(B306)," ",VLOOKUP(B306,Ref!$C$2:$G$10,5,FALSE))</f>
        <v xml:space="preserve"> </v>
      </c>
      <c r="F306" s="14" t="str">
        <f t="shared" si="4"/>
        <v xml:space="preserve"> </v>
      </c>
    </row>
    <row r="307" spans="1:6">
      <c r="A307" s="151"/>
      <c r="B307" s="15"/>
      <c r="C307" s="15"/>
      <c r="D307" s="13" t="str">
        <f>+IF(ISBLANK(B307)," ",VLOOKUP(B307,Ref!$C$2:$G$10,4,FALSE))</f>
        <v xml:space="preserve"> </v>
      </c>
      <c r="E307" s="13" t="str">
        <f>+IF(ISBLANK(B307)," ",VLOOKUP(B307,Ref!$C$2:$G$10,5,FALSE))</f>
        <v xml:space="preserve"> </v>
      </c>
      <c r="F307" s="14" t="str">
        <f t="shared" si="4"/>
        <v xml:space="preserve"> </v>
      </c>
    </row>
    <row r="308" spans="1:6">
      <c r="A308" s="151"/>
      <c r="B308" s="15"/>
      <c r="C308" s="15"/>
      <c r="D308" s="13" t="str">
        <f>+IF(ISBLANK(B308)," ",VLOOKUP(B308,Ref!$C$2:$G$10,4,FALSE))</f>
        <v xml:space="preserve"> </v>
      </c>
      <c r="E308" s="13" t="str">
        <f>+IF(ISBLANK(B308)," ",VLOOKUP(B308,Ref!$C$2:$G$10,5,FALSE))</f>
        <v xml:space="preserve"> </v>
      </c>
      <c r="F308" s="14" t="str">
        <f t="shared" si="4"/>
        <v xml:space="preserve"> </v>
      </c>
    </row>
    <row r="309" spans="1:6">
      <c r="A309" s="151"/>
      <c r="B309" s="15"/>
      <c r="C309" s="15"/>
      <c r="D309" s="13" t="str">
        <f>+IF(ISBLANK(B309)," ",VLOOKUP(B309,Ref!$C$2:$G$10,4,FALSE))</f>
        <v xml:space="preserve"> </v>
      </c>
      <c r="E309" s="13" t="str">
        <f>+IF(ISBLANK(B309)," ",VLOOKUP(B309,Ref!$C$2:$G$10,5,FALSE))</f>
        <v xml:space="preserve"> </v>
      </c>
      <c r="F309" s="14" t="str">
        <f t="shared" si="4"/>
        <v xml:space="preserve"> </v>
      </c>
    </row>
    <row r="310" spans="1:6">
      <c r="A310" s="151"/>
      <c r="B310" s="15"/>
      <c r="C310" s="15"/>
      <c r="D310" s="13" t="str">
        <f>+IF(ISBLANK(B310)," ",VLOOKUP(B310,Ref!$C$2:$G$10,4,FALSE))</f>
        <v xml:space="preserve"> </v>
      </c>
      <c r="E310" s="13" t="str">
        <f>+IF(ISBLANK(B310)," ",VLOOKUP(B310,Ref!$C$2:$G$10,5,FALSE))</f>
        <v xml:space="preserve"> </v>
      </c>
      <c r="F310" s="14" t="str">
        <f t="shared" si="4"/>
        <v xml:space="preserve"> </v>
      </c>
    </row>
    <row r="311" spans="1:6">
      <c r="A311" s="151"/>
      <c r="B311" s="15"/>
      <c r="C311" s="15"/>
      <c r="D311" s="13" t="str">
        <f>+IF(ISBLANK(B311)," ",VLOOKUP(B311,Ref!$C$2:$G$10,4,FALSE))</f>
        <v xml:space="preserve"> </v>
      </c>
      <c r="E311" s="13" t="str">
        <f>+IF(ISBLANK(B311)," ",VLOOKUP(B311,Ref!$C$2:$G$10,5,FALSE))</f>
        <v xml:space="preserve"> </v>
      </c>
      <c r="F311" s="14" t="str">
        <f t="shared" si="4"/>
        <v xml:space="preserve"> </v>
      </c>
    </row>
    <row r="312" spans="1:6">
      <c r="A312" s="151"/>
      <c r="B312" s="15"/>
      <c r="C312" s="15"/>
      <c r="D312" s="13" t="str">
        <f>+IF(ISBLANK(B312)," ",VLOOKUP(B312,Ref!$C$2:$G$10,4,FALSE))</f>
        <v xml:space="preserve"> </v>
      </c>
      <c r="E312" s="13" t="str">
        <f>+IF(ISBLANK(B312)," ",VLOOKUP(B312,Ref!$C$2:$G$10,5,FALSE))</f>
        <v xml:space="preserve"> </v>
      </c>
      <c r="F312" s="14" t="str">
        <f t="shared" si="4"/>
        <v xml:space="preserve"> </v>
      </c>
    </row>
    <row r="313" spans="1:6">
      <c r="A313" s="151"/>
      <c r="B313" s="15"/>
      <c r="C313" s="15"/>
      <c r="D313" s="13" t="str">
        <f>+IF(ISBLANK(B313)," ",VLOOKUP(B313,Ref!$C$2:$G$10,4,FALSE))</f>
        <v xml:space="preserve"> </v>
      </c>
      <c r="E313" s="13" t="str">
        <f>+IF(ISBLANK(B313)," ",VLOOKUP(B313,Ref!$C$2:$G$10,5,FALSE))</f>
        <v xml:space="preserve"> </v>
      </c>
      <c r="F313" s="14" t="str">
        <f t="shared" si="4"/>
        <v xml:space="preserve"> </v>
      </c>
    </row>
    <row r="314" spans="1:6">
      <c r="A314" s="151"/>
      <c r="B314" s="15"/>
      <c r="C314" s="15"/>
      <c r="D314" s="13" t="str">
        <f>+IF(ISBLANK(B314)," ",VLOOKUP(B314,Ref!$C$2:$G$10,4,FALSE))</f>
        <v xml:space="preserve"> </v>
      </c>
      <c r="E314" s="13" t="str">
        <f>+IF(ISBLANK(B314)," ",VLOOKUP(B314,Ref!$C$2:$G$10,5,FALSE))</f>
        <v xml:space="preserve"> </v>
      </c>
      <c r="F314" s="14" t="str">
        <f t="shared" si="4"/>
        <v xml:space="preserve"> </v>
      </c>
    </row>
    <row r="315" spans="1:6">
      <c r="A315" s="151"/>
      <c r="B315" s="15"/>
      <c r="C315" s="15"/>
      <c r="D315" s="13" t="str">
        <f>+IF(ISBLANK(B315)," ",VLOOKUP(B315,Ref!$C$2:$G$10,4,FALSE))</f>
        <v xml:space="preserve"> </v>
      </c>
      <c r="E315" s="13" t="str">
        <f>+IF(ISBLANK(B315)," ",VLOOKUP(B315,Ref!$C$2:$G$10,5,FALSE))</f>
        <v xml:space="preserve"> </v>
      </c>
      <c r="F315" s="14" t="str">
        <f t="shared" si="4"/>
        <v xml:space="preserve"> </v>
      </c>
    </row>
    <row r="316" spans="1:6">
      <c r="A316" s="151"/>
      <c r="B316" s="15"/>
      <c r="C316" s="15"/>
      <c r="D316" s="13" t="str">
        <f>+IF(ISBLANK(B316)," ",VLOOKUP(B316,Ref!$C$2:$G$10,4,FALSE))</f>
        <v xml:space="preserve"> </v>
      </c>
      <c r="E316" s="13" t="str">
        <f>+IF(ISBLANK(B316)," ",VLOOKUP(B316,Ref!$C$2:$G$10,5,FALSE))</f>
        <v xml:space="preserve"> </v>
      </c>
      <c r="F316" s="14" t="str">
        <f t="shared" si="4"/>
        <v xml:space="preserve"> </v>
      </c>
    </row>
    <row r="317" spans="1:6">
      <c r="A317" s="151"/>
      <c r="B317" s="15"/>
      <c r="C317" s="15"/>
      <c r="D317" s="13" t="str">
        <f>+IF(ISBLANK(B317)," ",VLOOKUP(B317,Ref!$C$2:$G$10,4,FALSE))</f>
        <v xml:space="preserve"> </v>
      </c>
      <c r="E317" s="13" t="str">
        <f>+IF(ISBLANK(B317)," ",VLOOKUP(B317,Ref!$C$2:$G$10,5,FALSE))</f>
        <v xml:space="preserve"> </v>
      </c>
      <c r="F317" s="14" t="str">
        <f t="shared" si="4"/>
        <v xml:space="preserve"> </v>
      </c>
    </row>
    <row r="318" spans="1:6">
      <c r="A318" s="151"/>
      <c r="B318" s="15"/>
      <c r="C318" s="15"/>
      <c r="D318" s="13" t="str">
        <f>+IF(ISBLANK(B318)," ",VLOOKUP(B318,Ref!$C$2:$G$10,4,FALSE))</f>
        <v xml:space="preserve"> </v>
      </c>
      <c r="E318" s="13" t="str">
        <f>+IF(ISBLANK(B318)," ",VLOOKUP(B318,Ref!$C$2:$G$10,5,FALSE))</f>
        <v xml:space="preserve"> </v>
      </c>
      <c r="F318" s="14" t="str">
        <f t="shared" si="4"/>
        <v xml:space="preserve"> </v>
      </c>
    </row>
    <row r="319" spans="1:6">
      <c r="A319" s="151"/>
      <c r="B319" s="15"/>
      <c r="C319" s="15"/>
      <c r="D319" s="15"/>
      <c r="E319" s="15"/>
      <c r="F319" s="14" t="str">
        <f t="shared" si="4"/>
        <v xml:space="preserve"> </v>
      </c>
    </row>
    <row r="320" spans="1:6">
      <c r="A320" s="151"/>
      <c r="B320" s="15"/>
      <c r="C320" s="15"/>
      <c r="D320" s="15"/>
      <c r="E320" s="15"/>
      <c r="F320" s="14" t="str">
        <f t="shared" si="4"/>
        <v xml:space="preserve"> </v>
      </c>
    </row>
    <row r="321" spans="1:6">
      <c r="A321" s="151"/>
      <c r="B321" s="15"/>
      <c r="C321" s="15"/>
      <c r="D321" s="15"/>
      <c r="E321" s="15"/>
      <c r="F321" s="14" t="str">
        <f t="shared" si="4"/>
        <v xml:space="preserve"> </v>
      </c>
    </row>
    <row r="322" spans="1:6">
      <c r="A322" s="151"/>
      <c r="B322" s="15"/>
      <c r="C322" s="15"/>
      <c r="D322" s="15"/>
      <c r="E322" s="15"/>
      <c r="F322" s="14" t="str">
        <f t="shared" si="4"/>
        <v xml:space="preserve"> </v>
      </c>
    </row>
    <row r="323" spans="1:6">
      <c r="A323" s="151"/>
      <c r="B323" s="15"/>
      <c r="C323" s="15"/>
      <c r="D323" s="15"/>
      <c r="E323" s="15"/>
      <c r="F323" s="14" t="str">
        <f t="shared" si="4"/>
        <v xml:space="preserve"> </v>
      </c>
    </row>
    <row r="324" spans="1:6">
      <c r="A324" s="151"/>
      <c r="B324" s="15"/>
      <c r="C324" s="15"/>
      <c r="D324" s="15"/>
      <c r="E324" s="15"/>
      <c r="F324" s="14" t="str">
        <f t="shared" si="4"/>
        <v xml:space="preserve"> </v>
      </c>
    </row>
    <row r="325" spans="1:6">
      <c r="A325" s="151"/>
      <c r="B325" s="15"/>
      <c r="C325" s="15"/>
      <c r="D325" s="15"/>
      <c r="E325" s="15"/>
      <c r="F325" s="14" t="str">
        <f t="shared" si="4"/>
        <v xml:space="preserve"> </v>
      </c>
    </row>
    <row r="326" spans="1:6">
      <c r="A326" s="151"/>
      <c r="B326" s="15"/>
      <c r="C326" s="15"/>
      <c r="D326" s="15"/>
      <c r="E326" s="15"/>
      <c r="F326" s="14" t="str">
        <f t="shared" si="4"/>
        <v xml:space="preserve"> </v>
      </c>
    </row>
    <row r="327" spans="1:6">
      <c r="A327" s="151"/>
      <c r="B327" s="15"/>
      <c r="C327" s="15"/>
      <c r="D327" s="15"/>
      <c r="E327" s="15"/>
      <c r="F327" s="14" t="str">
        <f t="shared" ref="F327:F390" si="5">+IF(ISBLANK(B327)," ",IF(C327&gt;=E327,"Complet",(E327-C327)&amp;" places disponibles"))</f>
        <v xml:space="preserve"> </v>
      </c>
    </row>
    <row r="328" spans="1:6">
      <c r="A328" s="151"/>
      <c r="B328" s="15"/>
      <c r="C328" s="15"/>
      <c r="D328" s="15"/>
      <c r="E328" s="15"/>
      <c r="F328" s="14" t="str">
        <f t="shared" si="5"/>
        <v xml:space="preserve"> </v>
      </c>
    </row>
    <row r="329" spans="1:6">
      <c r="A329" s="151"/>
      <c r="B329" s="15"/>
      <c r="C329" s="15"/>
      <c r="D329" s="15"/>
      <c r="E329" s="15"/>
      <c r="F329" s="14" t="str">
        <f t="shared" si="5"/>
        <v xml:space="preserve"> </v>
      </c>
    </row>
    <row r="330" spans="1:6">
      <c r="A330" s="151"/>
      <c r="B330" s="15"/>
      <c r="C330" s="15"/>
      <c r="D330" s="15"/>
      <c r="E330" s="15"/>
      <c r="F330" s="14" t="str">
        <f t="shared" si="5"/>
        <v xml:space="preserve"> </v>
      </c>
    </row>
    <row r="331" spans="1:6">
      <c r="A331" s="151"/>
      <c r="B331" s="15"/>
      <c r="C331" s="15"/>
      <c r="D331" s="15"/>
      <c r="E331" s="15"/>
      <c r="F331" s="14" t="str">
        <f t="shared" si="5"/>
        <v xml:space="preserve"> </v>
      </c>
    </row>
    <row r="332" spans="1:6">
      <c r="A332" s="151"/>
      <c r="B332" s="15"/>
      <c r="C332" s="15"/>
      <c r="D332" s="15"/>
      <c r="E332" s="15"/>
      <c r="F332" s="14" t="str">
        <f t="shared" si="5"/>
        <v xml:space="preserve"> </v>
      </c>
    </row>
    <row r="333" spans="1:6">
      <c r="A333" s="151"/>
      <c r="B333" s="15"/>
      <c r="C333" s="15"/>
      <c r="D333" s="15"/>
      <c r="E333" s="15"/>
      <c r="F333" s="14" t="str">
        <f t="shared" si="5"/>
        <v xml:space="preserve"> </v>
      </c>
    </row>
    <row r="334" spans="1:6">
      <c r="A334" s="151"/>
      <c r="B334" s="15"/>
      <c r="C334" s="15"/>
      <c r="D334" s="15"/>
      <c r="E334" s="15"/>
      <c r="F334" s="14" t="str">
        <f t="shared" si="5"/>
        <v xml:space="preserve"> </v>
      </c>
    </row>
    <row r="335" spans="1:6">
      <c r="A335" s="151"/>
      <c r="B335" s="15"/>
      <c r="C335" s="15"/>
      <c r="D335" s="15"/>
      <c r="E335" s="15"/>
      <c r="F335" s="14" t="str">
        <f t="shared" si="5"/>
        <v xml:space="preserve"> </v>
      </c>
    </row>
    <row r="336" spans="1:6">
      <c r="A336" s="151"/>
      <c r="B336" s="15"/>
      <c r="C336" s="15"/>
      <c r="D336" s="15"/>
      <c r="E336" s="15"/>
      <c r="F336" s="14" t="str">
        <f t="shared" si="5"/>
        <v xml:space="preserve"> </v>
      </c>
    </row>
    <row r="337" spans="1:6">
      <c r="A337" s="151"/>
      <c r="B337" s="15"/>
      <c r="C337" s="15"/>
      <c r="D337" s="15"/>
      <c r="E337" s="15"/>
      <c r="F337" s="14" t="str">
        <f t="shared" si="5"/>
        <v xml:space="preserve"> </v>
      </c>
    </row>
    <row r="338" spans="1:6">
      <c r="A338" s="151"/>
      <c r="B338" s="15"/>
      <c r="C338" s="15"/>
      <c r="D338" s="15"/>
      <c r="E338" s="15"/>
      <c r="F338" s="14" t="str">
        <f t="shared" si="5"/>
        <v xml:space="preserve"> </v>
      </c>
    </row>
    <row r="339" spans="1:6">
      <c r="A339" s="151"/>
      <c r="B339" s="15"/>
      <c r="C339" s="15"/>
      <c r="D339" s="15"/>
      <c r="E339" s="15"/>
      <c r="F339" s="14" t="str">
        <f t="shared" si="5"/>
        <v xml:space="preserve"> </v>
      </c>
    </row>
    <row r="340" spans="1:6">
      <c r="A340" s="151"/>
      <c r="B340" s="15"/>
      <c r="C340" s="15"/>
      <c r="D340" s="15"/>
      <c r="E340" s="15"/>
      <c r="F340" s="14" t="str">
        <f t="shared" si="5"/>
        <v xml:space="preserve"> </v>
      </c>
    </row>
    <row r="341" spans="1:6">
      <c r="A341" s="151"/>
      <c r="B341" s="15"/>
      <c r="C341" s="15"/>
      <c r="D341" s="15"/>
      <c r="E341" s="15"/>
      <c r="F341" s="14" t="str">
        <f t="shared" si="5"/>
        <v xml:space="preserve"> </v>
      </c>
    </row>
    <row r="342" spans="1:6">
      <c r="A342" s="151"/>
      <c r="B342" s="15"/>
      <c r="C342" s="15"/>
      <c r="D342" s="15"/>
      <c r="E342" s="15"/>
      <c r="F342" s="14" t="str">
        <f t="shared" si="5"/>
        <v xml:space="preserve"> </v>
      </c>
    </row>
    <row r="343" spans="1:6">
      <c r="A343" s="151"/>
      <c r="B343" s="15"/>
      <c r="C343" s="15"/>
      <c r="D343" s="15"/>
      <c r="E343" s="15"/>
      <c r="F343" s="14" t="str">
        <f t="shared" si="5"/>
        <v xml:space="preserve"> </v>
      </c>
    </row>
    <row r="344" spans="1:6">
      <c r="A344" s="151"/>
      <c r="B344" s="15"/>
      <c r="C344" s="15"/>
      <c r="D344" s="15"/>
      <c r="E344" s="15"/>
      <c r="F344" s="14" t="str">
        <f t="shared" si="5"/>
        <v xml:space="preserve"> </v>
      </c>
    </row>
    <row r="345" spans="1:6">
      <c r="A345" s="151"/>
      <c r="B345" s="15"/>
      <c r="C345" s="15"/>
      <c r="D345" s="15"/>
      <c r="E345" s="15"/>
      <c r="F345" s="14" t="str">
        <f t="shared" si="5"/>
        <v xml:space="preserve"> </v>
      </c>
    </row>
    <row r="346" spans="1:6">
      <c r="A346" s="151"/>
      <c r="B346" s="15"/>
      <c r="C346" s="15"/>
      <c r="D346" s="15"/>
      <c r="E346" s="15"/>
      <c r="F346" s="14" t="str">
        <f t="shared" si="5"/>
        <v xml:space="preserve"> </v>
      </c>
    </row>
    <row r="347" spans="1:6">
      <c r="A347" s="151"/>
      <c r="B347" s="15"/>
      <c r="C347" s="15"/>
      <c r="D347" s="15"/>
      <c r="E347" s="15"/>
      <c r="F347" s="14" t="str">
        <f t="shared" si="5"/>
        <v xml:space="preserve"> </v>
      </c>
    </row>
    <row r="348" spans="1:6">
      <c r="A348" s="151"/>
      <c r="B348" s="15"/>
      <c r="C348" s="15"/>
      <c r="D348" s="15"/>
      <c r="E348" s="15"/>
      <c r="F348" s="14" t="str">
        <f t="shared" si="5"/>
        <v xml:space="preserve"> </v>
      </c>
    </row>
    <row r="349" spans="1:6">
      <c r="A349" s="151"/>
      <c r="B349" s="15"/>
      <c r="C349" s="15"/>
      <c r="D349" s="15"/>
      <c r="E349" s="15"/>
      <c r="F349" s="14" t="str">
        <f t="shared" si="5"/>
        <v xml:space="preserve"> </v>
      </c>
    </row>
    <row r="350" spans="1:6">
      <c r="A350" s="151"/>
      <c r="B350" s="15"/>
      <c r="C350" s="15"/>
      <c r="D350" s="15"/>
      <c r="E350" s="15"/>
      <c r="F350" s="14" t="str">
        <f t="shared" si="5"/>
        <v xml:space="preserve"> </v>
      </c>
    </row>
    <row r="351" spans="1:6">
      <c r="A351" s="151"/>
      <c r="B351" s="15"/>
      <c r="C351" s="15"/>
      <c r="D351" s="15"/>
      <c r="E351" s="15"/>
      <c r="F351" s="14" t="str">
        <f t="shared" si="5"/>
        <v xml:space="preserve"> </v>
      </c>
    </row>
    <row r="352" spans="1:6">
      <c r="A352" s="151"/>
      <c r="B352" s="15"/>
      <c r="C352" s="15"/>
      <c r="D352" s="15"/>
      <c r="E352" s="15"/>
      <c r="F352" s="14" t="str">
        <f t="shared" si="5"/>
        <v xml:space="preserve"> </v>
      </c>
    </row>
    <row r="353" spans="1:6">
      <c r="A353" s="151"/>
      <c r="B353" s="15"/>
      <c r="C353" s="15"/>
      <c r="D353" s="15"/>
      <c r="E353" s="15"/>
      <c r="F353" s="14" t="str">
        <f t="shared" si="5"/>
        <v xml:space="preserve"> </v>
      </c>
    </row>
    <row r="354" spans="1:6">
      <c r="A354" s="151"/>
      <c r="B354" s="15"/>
      <c r="C354" s="15"/>
      <c r="D354" s="15"/>
      <c r="E354" s="15"/>
      <c r="F354" s="14" t="str">
        <f t="shared" si="5"/>
        <v xml:space="preserve"> </v>
      </c>
    </row>
    <row r="355" spans="1:6">
      <c r="A355" s="151"/>
      <c r="B355" s="15"/>
      <c r="C355" s="15"/>
      <c r="D355" s="15"/>
      <c r="E355" s="15"/>
      <c r="F355" s="14" t="str">
        <f t="shared" si="5"/>
        <v xml:space="preserve"> </v>
      </c>
    </row>
    <row r="356" spans="1:6">
      <c r="A356" s="151"/>
      <c r="B356" s="15"/>
      <c r="C356" s="15"/>
      <c r="D356" s="15"/>
      <c r="E356" s="15"/>
      <c r="F356" s="14" t="str">
        <f t="shared" si="5"/>
        <v xml:space="preserve"> </v>
      </c>
    </row>
    <row r="357" spans="1:6">
      <c r="A357" s="151"/>
      <c r="B357" s="15"/>
      <c r="C357" s="15"/>
      <c r="D357" s="15"/>
      <c r="E357" s="15"/>
      <c r="F357" s="14" t="str">
        <f t="shared" si="5"/>
        <v xml:space="preserve"> </v>
      </c>
    </row>
    <row r="358" spans="1:6">
      <c r="A358" s="151"/>
      <c r="B358" s="15"/>
      <c r="C358" s="15"/>
      <c r="D358" s="15"/>
      <c r="E358" s="15"/>
      <c r="F358" s="14" t="str">
        <f t="shared" si="5"/>
        <v xml:space="preserve"> </v>
      </c>
    </row>
    <row r="359" spans="1:6">
      <c r="A359" s="151"/>
      <c r="B359" s="15"/>
      <c r="C359" s="15"/>
      <c r="D359" s="15"/>
      <c r="E359" s="15"/>
      <c r="F359" s="14" t="str">
        <f t="shared" si="5"/>
        <v xml:space="preserve"> </v>
      </c>
    </row>
    <row r="360" spans="1:6">
      <c r="A360" s="151"/>
      <c r="B360" s="15"/>
      <c r="C360" s="15"/>
      <c r="D360" s="15"/>
      <c r="E360" s="15"/>
      <c r="F360" s="14" t="str">
        <f t="shared" si="5"/>
        <v xml:space="preserve"> </v>
      </c>
    </row>
    <row r="361" spans="1:6">
      <c r="A361" s="151"/>
      <c r="B361" s="15"/>
      <c r="C361" s="15"/>
      <c r="D361" s="15"/>
      <c r="E361" s="15"/>
      <c r="F361" s="14" t="str">
        <f t="shared" si="5"/>
        <v xml:space="preserve"> </v>
      </c>
    </row>
    <row r="362" spans="1:6">
      <c r="A362" s="151"/>
      <c r="B362" s="15"/>
      <c r="C362" s="15"/>
      <c r="D362" s="15"/>
      <c r="E362" s="15"/>
      <c r="F362" s="14" t="str">
        <f t="shared" si="5"/>
        <v xml:space="preserve"> </v>
      </c>
    </row>
    <row r="363" spans="1:6">
      <c r="A363" s="151"/>
      <c r="B363" s="15"/>
      <c r="C363" s="15"/>
      <c r="D363" s="15"/>
      <c r="E363" s="15"/>
      <c r="F363" s="14" t="str">
        <f t="shared" si="5"/>
        <v xml:space="preserve"> </v>
      </c>
    </row>
    <row r="364" spans="1:6">
      <c r="A364" s="151"/>
      <c r="B364" s="15"/>
      <c r="C364" s="15"/>
      <c r="D364" s="15"/>
      <c r="E364" s="15"/>
      <c r="F364" s="14" t="str">
        <f t="shared" si="5"/>
        <v xml:space="preserve"> </v>
      </c>
    </row>
    <row r="365" spans="1:6">
      <c r="A365" s="151"/>
      <c r="B365" s="15"/>
      <c r="C365" s="15"/>
      <c r="D365" s="15"/>
      <c r="E365" s="15"/>
      <c r="F365" s="14" t="str">
        <f t="shared" si="5"/>
        <v xml:space="preserve"> </v>
      </c>
    </row>
    <row r="366" spans="1:6">
      <c r="A366" s="151"/>
      <c r="B366" s="15"/>
      <c r="C366" s="15"/>
      <c r="D366" s="15"/>
      <c r="E366" s="15"/>
      <c r="F366" s="14" t="str">
        <f t="shared" si="5"/>
        <v xml:space="preserve"> </v>
      </c>
    </row>
    <row r="367" spans="1:6">
      <c r="A367" s="151"/>
      <c r="B367" s="15"/>
      <c r="C367" s="15"/>
      <c r="D367" s="15"/>
      <c r="E367" s="15"/>
      <c r="F367" s="14" t="str">
        <f t="shared" si="5"/>
        <v xml:space="preserve"> </v>
      </c>
    </row>
    <row r="368" spans="1:6">
      <c r="A368" s="151"/>
      <c r="B368" s="15"/>
      <c r="C368" s="15"/>
      <c r="D368" s="15"/>
      <c r="E368" s="15"/>
      <c r="F368" s="14" t="str">
        <f t="shared" si="5"/>
        <v xml:space="preserve"> </v>
      </c>
    </row>
    <row r="369" spans="1:6">
      <c r="A369" s="151"/>
      <c r="B369" s="15"/>
      <c r="C369" s="15"/>
      <c r="D369" s="15"/>
      <c r="E369" s="15"/>
      <c r="F369" s="14" t="str">
        <f t="shared" si="5"/>
        <v xml:space="preserve"> </v>
      </c>
    </row>
    <row r="370" spans="1:6">
      <c r="A370" s="151"/>
      <c r="B370" s="15"/>
      <c r="C370" s="15"/>
      <c r="D370" s="15"/>
      <c r="E370" s="15"/>
      <c r="F370" s="14" t="str">
        <f t="shared" si="5"/>
        <v xml:space="preserve"> </v>
      </c>
    </row>
    <row r="371" spans="1:6">
      <c r="A371" s="151"/>
      <c r="B371" s="15"/>
      <c r="C371" s="15"/>
      <c r="D371" s="15"/>
      <c r="E371" s="15"/>
      <c r="F371" s="14" t="str">
        <f t="shared" si="5"/>
        <v xml:space="preserve"> </v>
      </c>
    </row>
    <row r="372" spans="1:6">
      <c r="A372" s="151"/>
      <c r="B372" s="15"/>
      <c r="C372" s="15"/>
      <c r="D372" s="15"/>
      <c r="E372" s="15"/>
      <c r="F372" s="14" t="str">
        <f t="shared" si="5"/>
        <v xml:space="preserve"> </v>
      </c>
    </row>
    <row r="373" spans="1:6">
      <c r="A373" s="151"/>
      <c r="B373" s="15"/>
      <c r="C373" s="15"/>
      <c r="D373" s="15"/>
      <c r="E373" s="15"/>
      <c r="F373" s="14" t="str">
        <f t="shared" si="5"/>
        <v xml:space="preserve"> </v>
      </c>
    </row>
    <row r="374" spans="1:6">
      <c r="A374" s="151"/>
      <c r="B374" s="15"/>
      <c r="C374" s="15"/>
      <c r="D374" s="15"/>
      <c r="E374" s="15"/>
      <c r="F374" s="14" t="str">
        <f t="shared" si="5"/>
        <v xml:space="preserve"> </v>
      </c>
    </row>
    <row r="375" spans="1:6">
      <c r="A375" s="151"/>
      <c r="B375" s="15"/>
      <c r="C375" s="15"/>
      <c r="D375" s="15"/>
      <c r="E375" s="15"/>
      <c r="F375" s="14" t="str">
        <f t="shared" si="5"/>
        <v xml:space="preserve"> </v>
      </c>
    </row>
    <row r="376" spans="1:6">
      <c r="A376" s="151"/>
      <c r="B376" s="15"/>
      <c r="C376" s="15"/>
      <c r="D376" s="15"/>
      <c r="E376" s="15"/>
      <c r="F376" s="14" t="str">
        <f t="shared" si="5"/>
        <v xml:space="preserve"> </v>
      </c>
    </row>
    <row r="377" spans="1:6">
      <c r="A377" s="151"/>
      <c r="B377" s="15"/>
      <c r="C377" s="15"/>
      <c r="D377" s="15"/>
      <c r="E377" s="15"/>
      <c r="F377" s="14" t="str">
        <f t="shared" si="5"/>
        <v xml:space="preserve"> </v>
      </c>
    </row>
    <row r="378" spans="1:6">
      <c r="A378" s="151"/>
      <c r="B378" s="15"/>
      <c r="C378" s="15"/>
      <c r="D378" s="15"/>
      <c r="E378" s="15"/>
      <c r="F378" s="14" t="str">
        <f t="shared" si="5"/>
        <v xml:space="preserve"> </v>
      </c>
    </row>
    <row r="379" spans="1:6">
      <c r="A379" s="151"/>
      <c r="B379" s="15"/>
      <c r="C379" s="15"/>
      <c r="D379" s="15"/>
      <c r="E379" s="15"/>
      <c r="F379" s="14" t="str">
        <f t="shared" si="5"/>
        <v xml:space="preserve"> </v>
      </c>
    </row>
    <row r="380" spans="1:6">
      <c r="A380" s="151"/>
      <c r="B380" s="15"/>
      <c r="C380" s="15"/>
      <c r="D380" s="15"/>
      <c r="E380" s="15"/>
      <c r="F380" s="14" t="str">
        <f t="shared" si="5"/>
        <v xml:space="preserve"> </v>
      </c>
    </row>
    <row r="381" spans="1:6">
      <c r="A381" s="151"/>
      <c r="B381" s="15"/>
      <c r="C381" s="15"/>
      <c r="D381" s="15"/>
      <c r="E381" s="15"/>
      <c r="F381" s="14" t="str">
        <f t="shared" si="5"/>
        <v xml:space="preserve"> </v>
      </c>
    </row>
    <row r="382" spans="1:6">
      <c r="A382" s="151"/>
      <c r="B382" s="15"/>
      <c r="C382" s="15"/>
      <c r="D382" s="15"/>
      <c r="E382" s="15"/>
      <c r="F382" s="14" t="str">
        <f t="shared" si="5"/>
        <v xml:space="preserve"> </v>
      </c>
    </row>
    <row r="383" spans="1:6">
      <c r="A383" s="151"/>
      <c r="B383" s="15"/>
      <c r="C383" s="15"/>
      <c r="D383" s="15"/>
      <c r="E383" s="15"/>
      <c r="F383" s="14" t="str">
        <f t="shared" si="5"/>
        <v xml:space="preserve"> </v>
      </c>
    </row>
    <row r="384" spans="1:6">
      <c r="A384" s="151"/>
      <c r="B384" s="15"/>
      <c r="C384" s="15"/>
      <c r="D384" s="15"/>
      <c r="E384" s="15"/>
      <c r="F384" s="14" t="str">
        <f t="shared" si="5"/>
        <v xml:space="preserve"> </v>
      </c>
    </row>
    <row r="385" spans="1:6">
      <c r="A385" s="151"/>
      <c r="B385" s="15"/>
      <c r="C385" s="15"/>
      <c r="D385" s="15"/>
      <c r="E385" s="15"/>
      <c r="F385" s="14" t="str">
        <f t="shared" si="5"/>
        <v xml:space="preserve"> </v>
      </c>
    </row>
    <row r="386" spans="1:6">
      <c r="A386" s="151"/>
      <c r="B386" s="15"/>
      <c r="C386" s="15"/>
      <c r="D386" s="15"/>
      <c r="E386" s="15"/>
      <c r="F386" s="14" t="str">
        <f t="shared" si="5"/>
        <v xml:space="preserve"> </v>
      </c>
    </row>
    <row r="387" spans="1:6">
      <c r="A387" s="151"/>
      <c r="B387" s="15"/>
      <c r="C387" s="15"/>
      <c r="D387" s="15"/>
      <c r="E387" s="15"/>
      <c r="F387" s="14" t="str">
        <f t="shared" si="5"/>
        <v xml:space="preserve"> </v>
      </c>
    </row>
    <row r="388" spans="1:6">
      <c r="A388" s="151"/>
      <c r="B388" s="15"/>
      <c r="C388" s="15"/>
      <c r="D388" s="15"/>
      <c r="E388" s="15"/>
      <c r="F388" s="14" t="str">
        <f t="shared" si="5"/>
        <v xml:space="preserve"> </v>
      </c>
    </row>
    <row r="389" spans="1:6">
      <c r="A389" s="151"/>
      <c r="B389" s="15"/>
      <c r="C389" s="15"/>
      <c r="D389" s="15"/>
      <c r="E389" s="15"/>
      <c r="F389" s="14" t="str">
        <f t="shared" si="5"/>
        <v xml:space="preserve"> </v>
      </c>
    </row>
    <row r="390" spans="1:6">
      <c r="A390" s="151"/>
      <c r="B390" s="15"/>
      <c r="C390" s="15"/>
      <c r="D390" s="15"/>
      <c r="E390" s="15"/>
      <c r="F390" s="14" t="str">
        <f t="shared" si="5"/>
        <v xml:space="preserve"> </v>
      </c>
    </row>
    <row r="391" spans="1:6">
      <c r="A391" s="151"/>
      <c r="B391" s="15"/>
      <c r="C391" s="15"/>
      <c r="D391" s="15"/>
      <c r="E391" s="15"/>
      <c r="F391" s="14" t="str">
        <f t="shared" ref="F391:F454" si="6">+IF(ISBLANK(B391)," ",IF(C391&gt;=E391,"Complet",(E391-C391)&amp;" places disponibles"))</f>
        <v xml:space="preserve"> </v>
      </c>
    </row>
    <row r="392" spans="1:6">
      <c r="A392" s="151"/>
      <c r="B392" s="15"/>
      <c r="C392" s="15"/>
      <c r="D392" s="15"/>
      <c r="E392" s="15"/>
      <c r="F392" s="14" t="str">
        <f t="shared" si="6"/>
        <v xml:space="preserve"> </v>
      </c>
    </row>
    <row r="393" spans="1:6">
      <c r="A393" s="151"/>
      <c r="B393" s="15"/>
      <c r="C393" s="15"/>
      <c r="D393" s="15"/>
      <c r="E393" s="15"/>
      <c r="F393" s="14" t="str">
        <f t="shared" si="6"/>
        <v xml:space="preserve"> </v>
      </c>
    </row>
    <row r="394" spans="1:6">
      <c r="A394" s="151"/>
      <c r="B394" s="15"/>
      <c r="C394" s="15"/>
      <c r="D394" s="15"/>
      <c r="E394" s="15"/>
      <c r="F394" s="14" t="str">
        <f t="shared" si="6"/>
        <v xml:space="preserve"> </v>
      </c>
    </row>
    <row r="395" spans="1:6">
      <c r="A395" s="151"/>
      <c r="B395" s="15"/>
      <c r="C395" s="15"/>
      <c r="D395" s="15"/>
      <c r="E395" s="15"/>
      <c r="F395" s="14" t="str">
        <f t="shared" si="6"/>
        <v xml:space="preserve"> </v>
      </c>
    </row>
    <row r="396" spans="1:6">
      <c r="A396" s="151"/>
      <c r="B396" s="15"/>
      <c r="C396" s="15"/>
      <c r="D396" s="15"/>
      <c r="E396" s="15"/>
      <c r="F396" s="14" t="str">
        <f t="shared" si="6"/>
        <v xml:space="preserve"> </v>
      </c>
    </row>
    <row r="397" spans="1:6">
      <c r="A397" s="151"/>
      <c r="B397" s="15"/>
      <c r="C397" s="15"/>
      <c r="D397" s="15"/>
      <c r="E397" s="15"/>
      <c r="F397" s="14" t="str">
        <f t="shared" si="6"/>
        <v xml:space="preserve"> </v>
      </c>
    </row>
    <row r="398" spans="1:6">
      <c r="A398" s="151"/>
      <c r="B398" s="15"/>
      <c r="C398" s="15"/>
      <c r="D398" s="15"/>
      <c r="E398" s="15"/>
      <c r="F398" s="14" t="str">
        <f t="shared" si="6"/>
        <v xml:space="preserve"> </v>
      </c>
    </row>
    <row r="399" spans="1:6">
      <c r="A399" s="151"/>
      <c r="B399" s="15"/>
      <c r="C399" s="15"/>
      <c r="D399" s="15"/>
      <c r="E399" s="15"/>
      <c r="F399" s="14" t="str">
        <f t="shared" si="6"/>
        <v xml:space="preserve"> </v>
      </c>
    </row>
    <row r="400" spans="1:6">
      <c r="A400" s="151"/>
      <c r="B400" s="15"/>
      <c r="C400" s="15"/>
      <c r="D400" s="15"/>
      <c r="E400" s="15"/>
      <c r="F400" s="14" t="str">
        <f t="shared" si="6"/>
        <v xml:space="preserve"> </v>
      </c>
    </row>
    <row r="401" spans="1:6">
      <c r="A401" s="151"/>
      <c r="B401" s="15"/>
      <c r="C401" s="15"/>
      <c r="D401" s="15"/>
      <c r="E401" s="15"/>
      <c r="F401" s="14" t="str">
        <f t="shared" si="6"/>
        <v xml:space="preserve"> </v>
      </c>
    </row>
    <row r="402" spans="1:6">
      <c r="A402" s="151"/>
      <c r="B402" s="15"/>
      <c r="C402" s="15"/>
      <c r="D402" s="15"/>
      <c r="E402" s="15"/>
      <c r="F402" s="14" t="str">
        <f t="shared" si="6"/>
        <v xml:space="preserve"> </v>
      </c>
    </row>
    <row r="403" spans="1:6">
      <c r="A403" s="151"/>
      <c r="B403" s="15"/>
      <c r="C403" s="15"/>
      <c r="D403" s="15"/>
      <c r="E403" s="15"/>
      <c r="F403" s="14" t="str">
        <f t="shared" si="6"/>
        <v xml:space="preserve"> </v>
      </c>
    </row>
    <row r="404" spans="1:6">
      <c r="A404" s="151"/>
      <c r="B404" s="15"/>
      <c r="C404" s="15"/>
      <c r="D404" s="15"/>
      <c r="E404" s="15"/>
      <c r="F404" s="14" t="str">
        <f t="shared" si="6"/>
        <v xml:space="preserve"> </v>
      </c>
    </row>
    <row r="405" spans="1:6">
      <c r="A405" s="151"/>
      <c r="B405" s="15"/>
      <c r="C405" s="15"/>
      <c r="D405" s="15"/>
      <c r="E405" s="15"/>
      <c r="F405" s="14" t="str">
        <f t="shared" si="6"/>
        <v xml:space="preserve"> </v>
      </c>
    </row>
    <row r="406" spans="1:6">
      <c r="A406" s="151"/>
      <c r="B406" s="15"/>
      <c r="C406" s="15"/>
      <c r="D406" s="15"/>
      <c r="E406" s="15"/>
      <c r="F406" s="14" t="str">
        <f t="shared" si="6"/>
        <v xml:space="preserve"> </v>
      </c>
    </row>
    <row r="407" spans="1:6">
      <c r="A407" s="151"/>
      <c r="B407" s="15"/>
      <c r="C407" s="15"/>
      <c r="D407" s="15"/>
      <c r="E407" s="15"/>
      <c r="F407" s="14" t="str">
        <f t="shared" si="6"/>
        <v xml:space="preserve"> </v>
      </c>
    </row>
    <row r="408" spans="1:6">
      <c r="A408" s="151"/>
      <c r="B408" s="15"/>
      <c r="C408" s="15"/>
      <c r="D408" s="15"/>
      <c r="E408" s="15"/>
      <c r="F408" s="14" t="str">
        <f t="shared" si="6"/>
        <v xml:space="preserve"> </v>
      </c>
    </row>
    <row r="409" spans="1:6">
      <c r="A409" s="151"/>
      <c r="B409" s="15"/>
      <c r="C409" s="15"/>
      <c r="D409" s="15"/>
      <c r="E409" s="15"/>
      <c r="F409" s="14" t="str">
        <f t="shared" si="6"/>
        <v xml:space="preserve"> </v>
      </c>
    </row>
    <row r="410" spans="1:6">
      <c r="A410" s="151"/>
      <c r="B410" s="15"/>
      <c r="C410" s="15"/>
      <c r="D410" s="15"/>
      <c r="E410" s="15"/>
      <c r="F410" s="14" t="str">
        <f t="shared" si="6"/>
        <v xml:space="preserve"> </v>
      </c>
    </row>
    <row r="411" spans="1:6">
      <c r="A411" s="151"/>
      <c r="B411" s="15"/>
      <c r="C411" s="15"/>
      <c r="D411" s="15"/>
      <c r="E411" s="15"/>
      <c r="F411" s="14" t="str">
        <f t="shared" si="6"/>
        <v xml:space="preserve"> </v>
      </c>
    </row>
    <row r="412" spans="1:6">
      <c r="A412" s="151"/>
      <c r="B412" s="15"/>
      <c r="C412" s="15"/>
      <c r="D412" s="15"/>
      <c r="E412" s="15"/>
      <c r="F412" s="14" t="str">
        <f t="shared" si="6"/>
        <v xml:space="preserve"> </v>
      </c>
    </row>
    <row r="413" spans="1:6">
      <c r="A413" s="151"/>
      <c r="B413" s="15"/>
      <c r="C413" s="15"/>
      <c r="D413" s="15"/>
      <c r="E413" s="15"/>
      <c r="F413" s="14" t="str">
        <f t="shared" si="6"/>
        <v xml:space="preserve"> </v>
      </c>
    </row>
    <row r="414" spans="1:6">
      <c r="A414" s="151"/>
      <c r="B414" s="15"/>
      <c r="C414" s="15"/>
      <c r="D414" s="15"/>
      <c r="E414" s="15"/>
      <c r="F414" s="14" t="str">
        <f t="shared" si="6"/>
        <v xml:space="preserve"> </v>
      </c>
    </row>
    <row r="415" spans="1:6">
      <c r="A415" s="151"/>
      <c r="B415" s="15"/>
      <c r="C415" s="15"/>
      <c r="D415" s="15"/>
      <c r="E415" s="15"/>
      <c r="F415" s="14" t="str">
        <f t="shared" si="6"/>
        <v xml:space="preserve"> </v>
      </c>
    </row>
    <row r="416" spans="1:6">
      <c r="A416" s="151"/>
      <c r="B416" s="15"/>
      <c r="C416" s="15"/>
      <c r="D416" s="15"/>
      <c r="E416" s="15"/>
      <c r="F416" s="14" t="str">
        <f t="shared" si="6"/>
        <v xml:space="preserve"> </v>
      </c>
    </row>
    <row r="417" spans="1:6">
      <c r="A417" s="151"/>
      <c r="B417" s="15"/>
      <c r="C417" s="15"/>
      <c r="D417" s="15"/>
      <c r="E417" s="15"/>
      <c r="F417" s="14" t="str">
        <f t="shared" si="6"/>
        <v xml:space="preserve"> </v>
      </c>
    </row>
    <row r="418" spans="1:6">
      <c r="A418" s="151"/>
      <c r="B418" s="15"/>
      <c r="C418" s="15"/>
      <c r="D418" s="15"/>
      <c r="E418" s="15"/>
      <c r="F418" s="14" t="str">
        <f t="shared" si="6"/>
        <v xml:space="preserve"> </v>
      </c>
    </row>
    <row r="419" spans="1:6">
      <c r="A419" s="151"/>
      <c r="B419" s="15"/>
      <c r="C419" s="15"/>
      <c r="D419" s="15"/>
      <c r="E419" s="15"/>
      <c r="F419" s="14" t="str">
        <f t="shared" si="6"/>
        <v xml:space="preserve"> </v>
      </c>
    </row>
    <row r="420" spans="1:6">
      <c r="A420" s="151"/>
      <c r="B420" s="15"/>
      <c r="C420" s="15"/>
      <c r="D420" s="15"/>
      <c r="E420" s="15"/>
      <c r="F420" s="14" t="str">
        <f t="shared" si="6"/>
        <v xml:space="preserve"> </v>
      </c>
    </row>
    <row r="421" spans="1:6">
      <c r="A421" s="151"/>
      <c r="B421" s="15"/>
      <c r="C421" s="15"/>
      <c r="D421" s="15"/>
      <c r="E421" s="15"/>
      <c r="F421" s="14" t="str">
        <f t="shared" si="6"/>
        <v xml:space="preserve"> </v>
      </c>
    </row>
    <row r="422" spans="1:6">
      <c r="A422" s="151"/>
      <c r="B422" s="15"/>
      <c r="C422" s="15"/>
      <c r="D422" s="15"/>
      <c r="E422" s="15"/>
      <c r="F422" s="14" t="str">
        <f t="shared" si="6"/>
        <v xml:space="preserve"> </v>
      </c>
    </row>
    <row r="423" spans="1:6">
      <c r="A423" s="151"/>
      <c r="B423" s="15"/>
      <c r="C423" s="15"/>
      <c r="D423" s="15"/>
      <c r="E423" s="15"/>
      <c r="F423" s="14" t="str">
        <f t="shared" si="6"/>
        <v xml:space="preserve"> </v>
      </c>
    </row>
    <row r="424" spans="1:6">
      <c r="A424" s="151"/>
      <c r="B424" s="15"/>
      <c r="C424" s="15"/>
      <c r="D424" s="15"/>
      <c r="E424" s="15"/>
      <c r="F424" s="14" t="str">
        <f t="shared" si="6"/>
        <v xml:space="preserve"> </v>
      </c>
    </row>
    <row r="425" spans="1:6">
      <c r="A425" s="151"/>
      <c r="B425" s="15"/>
      <c r="C425" s="15"/>
      <c r="D425" s="15"/>
      <c r="E425" s="15"/>
      <c r="F425" s="14" t="str">
        <f t="shared" si="6"/>
        <v xml:space="preserve"> </v>
      </c>
    </row>
    <row r="426" spans="1:6">
      <c r="A426" s="151"/>
      <c r="B426" s="15"/>
      <c r="C426" s="15"/>
      <c r="D426" s="15"/>
      <c r="E426" s="15"/>
      <c r="F426" s="14" t="str">
        <f t="shared" si="6"/>
        <v xml:space="preserve"> </v>
      </c>
    </row>
    <row r="427" spans="1:6">
      <c r="A427" s="151"/>
      <c r="B427" s="15"/>
      <c r="C427" s="15"/>
      <c r="D427" s="15"/>
      <c r="E427" s="15"/>
      <c r="F427" s="14" t="str">
        <f t="shared" si="6"/>
        <v xml:space="preserve"> </v>
      </c>
    </row>
    <row r="428" spans="1:6">
      <c r="A428" s="151"/>
      <c r="B428" s="15"/>
      <c r="C428" s="15"/>
      <c r="D428" s="15"/>
      <c r="E428" s="15"/>
      <c r="F428" s="14" t="str">
        <f t="shared" si="6"/>
        <v xml:space="preserve"> </v>
      </c>
    </row>
    <row r="429" spans="1:6">
      <c r="A429" s="151"/>
      <c r="B429" s="15"/>
      <c r="C429" s="15"/>
      <c r="D429" s="15"/>
      <c r="E429" s="15"/>
      <c r="F429" s="14" t="str">
        <f t="shared" si="6"/>
        <v xml:space="preserve"> </v>
      </c>
    </row>
    <row r="430" spans="1:6">
      <c r="A430" s="151"/>
      <c r="B430" s="15"/>
      <c r="C430" s="15"/>
      <c r="D430" s="15"/>
      <c r="E430" s="15"/>
      <c r="F430" s="14" t="str">
        <f t="shared" si="6"/>
        <v xml:space="preserve"> </v>
      </c>
    </row>
    <row r="431" spans="1:6">
      <c r="A431" s="151"/>
      <c r="B431" s="15"/>
      <c r="C431" s="15"/>
      <c r="D431" s="15"/>
      <c r="E431" s="15"/>
      <c r="F431" s="14" t="str">
        <f t="shared" si="6"/>
        <v xml:space="preserve"> </v>
      </c>
    </row>
    <row r="432" spans="1:6">
      <c r="A432" s="151"/>
      <c r="B432" s="15"/>
      <c r="C432" s="15"/>
      <c r="D432" s="15"/>
      <c r="E432" s="15"/>
      <c r="F432" s="14" t="str">
        <f t="shared" si="6"/>
        <v xml:space="preserve"> </v>
      </c>
    </row>
    <row r="433" spans="1:6">
      <c r="A433" s="151"/>
      <c r="B433" s="15"/>
      <c r="C433" s="15"/>
      <c r="D433" s="15"/>
      <c r="E433" s="15"/>
      <c r="F433" s="14" t="str">
        <f t="shared" si="6"/>
        <v xml:space="preserve"> </v>
      </c>
    </row>
    <row r="434" spans="1:6">
      <c r="A434" s="151"/>
      <c r="B434" s="15"/>
      <c r="C434" s="15"/>
      <c r="D434" s="15"/>
      <c r="E434" s="15"/>
      <c r="F434" s="14" t="str">
        <f t="shared" si="6"/>
        <v xml:space="preserve"> </v>
      </c>
    </row>
    <row r="435" spans="1:6">
      <c r="A435" s="151"/>
      <c r="B435" s="15"/>
      <c r="C435" s="15"/>
      <c r="D435" s="15"/>
      <c r="E435" s="15"/>
      <c r="F435" s="14" t="str">
        <f t="shared" si="6"/>
        <v xml:space="preserve"> </v>
      </c>
    </row>
    <row r="436" spans="1:6">
      <c r="A436" s="151"/>
      <c r="B436" s="15"/>
      <c r="C436" s="15"/>
      <c r="D436" s="15"/>
      <c r="E436" s="15"/>
      <c r="F436" s="14" t="str">
        <f t="shared" si="6"/>
        <v xml:space="preserve"> </v>
      </c>
    </row>
    <row r="437" spans="1:6">
      <c r="A437" s="151"/>
      <c r="B437" s="15"/>
      <c r="C437" s="15"/>
      <c r="D437" s="15"/>
      <c r="E437" s="15"/>
      <c r="F437" s="14" t="str">
        <f t="shared" si="6"/>
        <v xml:space="preserve"> </v>
      </c>
    </row>
    <row r="438" spans="1:6">
      <c r="A438" s="151"/>
      <c r="B438" s="15"/>
      <c r="C438" s="15"/>
      <c r="D438" s="15"/>
      <c r="E438" s="15"/>
      <c r="F438" s="14" t="str">
        <f t="shared" si="6"/>
        <v xml:space="preserve"> </v>
      </c>
    </row>
    <row r="439" spans="1:6">
      <c r="A439" s="151"/>
      <c r="B439" s="15"/>
      <c r="C439" s="15"/>
      <c r="D439" s="15"/>
      <c r="E439" s="15"/>
      <c r="F439" s="14" t="str">
        <f t="shared" si="6"/>
        <v xml:space="preserve"> </v>
      </c>
    </row>
    <row r="440" spans="1:6">
      <c r="A440" s="151"/>
      <c r="B440" s="15"/>
      <c r="C440" s="15"/>
      <c r="D440" s="15"/>
      <c r="E440" s="15"/>
      <c r="F440" s="14" t="str">
        <f t="shared" si="6"/>
        <v xml:space="preserve"> </v>
      </c>
    </row>
    <row r="441" spans="1:6">
      <c r="A441" s="151"/>
      <c r="B441" s="15"/>
      <c r="C441" s="15"/>
      <c r="D441" s="15"/>
      <c r="E441" s="15"/>
      <c r="F441" s="14" t="str">
        <f t="shared" si="6"/>
        <v xml:space="preserve"> </v>
      </c>
    </row>
    <row r="442" spans="1:6">
      <c r="A442" s="151"/>
      <c r="B442" s="15"/>
      <c r="C442" s="15"/>
      <c r="D442" s="15"/>
      <c r="E442" s="15"/>
      <c r="F442" s="14" t="str">
        <f t="shared" si="6"/>
        <v xml:space="preserve"> </v>
      </c>
    </row>
    <row r="443" spans="1:6">
      <c r="A443" s="151"/>
      <c r="B443" s="15"/>
      <c r="C443" s="15"/>
      <c r="D443" s="15"/>
      <c r="E443" s="15"/>
      <c r="F443" s="14" t="str">
        <f t="shared" si="6"/>
        <v xml:space="preserve"> </v>
      </c>
    </row>
    <row r="444" spans="1:6">
      <c r="A444" s="151"/>
      <c r="B444" s="15"/>
      <c r="C444" s="15"/>
      <c r="D444" s="15"/>
      <c r="E444" s="15"/>
      <c r="F444" s="14" t="str">
        <f t="shared" si="6"/>
        <v xml:space="preserve"> </v>
      </c>
    </row>
    <row r="445" spans="1:6">
      <c r="A445" s="151"/>
      <c r="B445" s="15"/>
      <c r="C445" s="15"/>
      <c r="D445" s="15"/>
      <c r="E445" s="15"/>
      <c r="F445" s="14" t="str">
        <f t="shared" si="6"/>
        <v xml:space="preserve"> </v>
      </c>
    </row>
    <row r="446" spans="1:6">
      <c r="A446" s="151"/>
      <c r="B446" s="15"/>
      <c r="C446" s="15"/>
      <c r="D446" s="15"/>
      <c r="E446" s="15"/>
      <c r="F446" s="14" t="str">
        <f t="shared" si="6"/>
        <v xml:space="preserve"> </v>
      </c>
    </row>
    <row r="447" spans="1:6">
      <c r="A447" s="151"/>
      <c r="B447" s="15"/>
      <c r="C447" s="15"/>
      <c r="D447" s="15"/>
      <c r="E447" s="15"/>
      <c r="F447" s="14" t="str">
        <f t="shared" si="6"/>
        <v xml:space="preserve"> </v>
      </c>
    </row>
    <row r="448" spans="1:6">
      <c r="A448" s="151"/>
      <c r="B448" s="15"/>
      <c r="C448" s="15"/>
      <c r="D448" s="15"/>
      <c r="E448" s="15"/>
      <c r="F448" s="14" t="str">
        <f t="shared" si="6"/>
        <v xml:space="preserve"> </v>
      </c>
    </row>
    <row r="449" spans="1:6">
      <c r="A449" s="151"/>
      <c r="B449" s="15"/>
      <c r="C449" s="15"/>
      <c r="D449" s="15"/>
      <c r="E449" s="15"/>
      <c r="F449" s="14" t="str">
        <f t="shared" si="6"/>
        <v xml:space="preserve"> </v>
      </c>
    </row>
    <row r="450" spans="1:6">
      <c r="A450" s="151"/>
      <c r="B450" s="15"/>
      <c r="C450" s="15"/>
      <c r="D450" s="15"/>
      <c r="E450" s="15"/>
      <c r="F450" s="14" t="str">
        <f t="shared" si="6"/>
        <v xml:space="preserve"> </v>
      </c>
    </row>
    <row r="451" spans="1:6">
      <c r="A451" s="151"/>
      <c r="B451" s="15"/>
      <c r="C451" s="15"/>
      <c r="D451" s="15"/>
      <c r="E451" s="15"/>
      <c r="F451" s="14" t="str">
        <f t="shared" si="6"/>
        <v xml:space="preserve"> </v>
      </c>
    </row>
    <row r="452" spans="1:6">
      <c r="A452" s="151"/>
      <c r="B452" s="15"/>
      <c r="C452" s="15"/>
      <c r="D452" s="15"/>
      <c r="E452" s="15"/>
      <c r="F452" s="14" t="str">
        <f t="shared" si="6"/>
        <v xml:space="preserve"> </v>
      </c>
    </row>
    <row r="453" spans="1:6">
      <c r="A453" s="151"/>
      <c r="B453" s="15"/>
      <c r="C453" s="15"/>
      <c r="D453" s="15"/>
      <c r="E453" s="15"/>
      <c r="F453" s="14" t="str">
        <f t="shared" si="6"/>
        <v xml:space="preserve"> </v>
      </c>
    </row>
    <row r="454" spans="1:6">
      <c r="A454" s="151"/>
      <c r="B454" s="15"/>
      <c r="C454" s="15"/>
      <c r="D454" s="15"/>
      <c r="E454" s="15"/>
      <c r="F454" s="14" t="str">
        <f t="shared" si="6"/>
        <v xml:space="preserve"> </v>
      </c>
    </row>
    <row r="455" spans="1:6">
      <c r="A455" s="151"/>
      <c r="B455" s="15"/>
      <c r="C455" s="15"/>
      <c r="D455" s="15"/>
      <c r="E455" s="15"/>
      <c r="F455" s="14" t="str">
        <f t="shared" ref="F455:F518" si="7">+IF(ISBLANK(B455)," ",IF(C455&gt;=E455,"Complet",(E455-C455)&amp;" places disponibles"))</f>
        <v xml:space="preserve"> </v>
      </c>
    </row>
    <row r="456" spans="1:6">
      <c r="A456" s="151"/>
      <c r="B456" s="15"/>
      <c r="C456" s="15"/>
      <c r="D456" s="15"/>
      <c r="E456" s="15"/>
      <c r="F456" s="14" t="str">
        <f t="shared" si="7"/>
        <v xml:space="preserve"> </v>
      </c>
    </row>
    <row r="457" spans="1:6">
      <c r="A457" s="151"/>
      <c r="B457" s="15"/>
      <c r="C457" s="15"/>
      <c r="D457" s="15"/>
      <c r="E457" s="15"/>
      <c r="F457" s="14" t="str">
        <f t="shared" si="7"/>
        <v xml:space="preserve"> </v>
      </c>
    </row>
    <row r="458" spans="1:6">
      <c r="A458" s="151"/>
      <c r="B458" s="15"/>
      <c r="C458" s="15"/>
      <c r="D458" s="15"/>
      <c r="E458" s="15"/>
      <c r="F458" s="14" t="str">
        <f t="shared" si="7"/>
        <v xml:space="preserve"> </v>
      </c>
    </row>
    <row r="459" spans="1:6">
      <c r="A459" s="151"/>
      <c r="B459" s="15"/>
      <c r="C459" s="15"/>
      <c r="D459" s="15"/>
      <c r="E459" s="15"/>
      <c r="F459" s="14" t="str">
        <f t="shared" si="7"/>
        <v xml:space="preserve"> </v>
      </c>
    </row>
    <row r="460" spans="1:6">
      <c r="A460" s="151"/>
      <c r="B460" s="15"/>
      <c r="C460" s="15"/>
      <c r="D460" s="15"/>
      <c r="E460" s="15"/>
      <c r="F460" s="14" t="str">
        <f t="shared" si="7"/>
        <v xml:space="preserve"> </v>
      </c>
    </row>
    <row r="461" spans="1:6">
      <c r="A461" s="151"/>
      <c r="B461" s="15"/>
      <c r="C461" s="15"/>
      <c r="D461" s="15"/>
      <c r="E461" s="15"/>
      <c r="F461" s="14" t="str">
        <f t="shared" si="7"/>
        <v xml:space="preserve"> </v>
      </c>
    </row>
    <row r="462" spans="1:6">
      <c r="A462" s="151"/>
      <c r="B462" s="15"/>
      <c r="C462" s="15"/>
      <c r="D462" s="15"/>
      <c r="E462" s="15"/>
      <c r="F462" s="14" t="str">
        <f t="shared" si="7"/>
        <v xml:space="preserve"> </v>
      </c>
    </row>
    <row r="463" spans="1:6">
      <c r="A463" s="151"/>
      <c r="B463" s="15"/>
      <c r="C463" s="15"/>
      <c r="D463" s="15"/>
      <c r="E463" s="15"/>
      <c r="F463" s="14" t="str">
        <f t="shared" si="7"/>
        <v xml:space="preserve"> </v>
      </c>
    </row>
    <row r="464" spans="1:6">
      <c r="A464" s="151"/>
      <c r="B464" s="15"/>
      <c r="C464" s="15"/>
      <c r="D464" s="15"/>
      <c r="E464" s="15"/>
      <c r="F464" s="14" t="str">
        <f t="shared" si="7"/>
        <v xml:space="preserve"> </v>
      </c>
    </row>
    <row r="465" spans="1:6">
      <c r="A465" s="151"/>
      <c r="B465" s="15"/>
      <c r="C465" s="15"/>
      <c r="D465" s="15"/>
      <c r="E465" s="15"/>
      <c r="F465" s="14" t="str">
        <f t="shared" si="7"/>
        <v xml:space="preserve"> </v>
      </c>
    </row>
    <row r="466" spans="1:6">
      <c r="A466" s="151"/>
      <c r="B466" s="15"/>
      <c r="C466" s="15"/>
      <c r="D466" s="15"/>
      <c r="E466" s="15"/>
      <c r="F466" s="14" t="str">
        <f t="shared" si="7"/>
        <v xml:space="preserve"> </v>
      </c>
    </row>
    <row r="467" spans="1:6">
      <c r="A467" s="151"/>
      <c r="B467" s="15"/>
      <c r="C467" s="15"/>
      <c r="D467" s="15"/>
      <c r="E467" s="15"/>
      <c r="F467" s="14" t="str">
        <f t="shared" si="7"/>
        <v xml:space="preserve"> </v>
      </c>
    </row>
    <row r="468" spans="1:6">
      <c r="A468" s="151"/>
      <c r="B468" s="15"/>
      <c r="C468" s="15"/>
      <c r="D468" s="15"/>
      <c r="E468" s="15"/>
      <c r="F468" s="14" t="str">
        <f t="shared" si="7"/>
        <v xml:space="preserve"> </v>
      </c>
    </row>
    <row r="469" spans="1:6">
      <c r="A469" s="151"/>
      <c r="B469" s="15"/>
      <c r="C469" s="15"/>
      <c r="D469" s="15"/>
      <c r="E469" s="15"/>
      <c r="F469" s="14" t="str">
        <f t="shared" si="7"/>
        <v xml:space="preserve"> </v>
      </c>
    </row>
    <row r="470" spans="1:6">
      <c r="A470" s="151"/>
      <c r="B470" s="15"/>
      <c r="C470" s="15"/>
      <c r="D470" s="15"/>
      <c r="E470" s="15"/>
      <c r="F470" s="14" t="str">
        <f t="shared" si="7"/>
        <v xml:space="preserve"> </v>
      </c>
    </row>
    <row r="471" spans="1:6">
      <c r="A471" s="151"/>
      <c r="B471" s="15"/>
      <c r="C471" s="15"/>
      <c r="D471" s="15"/>
      <c r="E471" s="15"/>
      <c r="F471" s="14" t="str">
        <f t="shared" si="7"/>
        <v xml:space="preserve"> </v>
      </c>
    </row>
    <row r="472" spans="1:6">
      <c r="A472" s="151"/>
      <c r="B472" s="15"/>
      <c r="C472" s="15"/>
      <c r="D472" s="15"/>
      <c r="E472" s="15"/>
      <c r="F472" s="14" t="str">
        <f t="shared" si="7"/>
        <v xml:space="preserve"> </v>
      </c>
    </row>
    <row r="473" spans="1:6">
      <c r="A473" s="151"/>
      <c r="B473" s="15"/>
      <c r="C473" s="15"/>
      <c r="D473" s="15"/>
      <c r="E473" s="15"/>
      <c r="F473" s="14" t="str">
        <f t="shared" si="7"/>
        <v xml:space="preserve"> </v>
      </c>
    </row>
    <row r="474" spans="1:6">
      <c r="A474" s="151"/>
      <c r="B474" s="15"/>
      <c r="C474" s="15"/>
      <c r="D474" s="15"/>
      <c r="E474" s="15"/>
      <c r="F474" s="14" t="str">
        <f t="shared" si="7"/>
        <v xml:space="preserve"> </v>
      </c>
    </row>
    <row r="475" spans="1:6">
      <c r="A475" s="151"/>
      <c r="B475" s="15"/>
      <c r="C475" s="15"/>
      <c r="D475" s="15"/>
      <c r="E475" s="15"/>
      <c r="F475" s="14" t="str">
        <f t="shared" si="7"/>
        <v xml:space="preserve"> </v>
      </c>
    </row>
    <row r="476" spans="1:6">
      <c r="A476" s="151"/>
      <c r="B476" s="15"/>
      <c r="C476" s="15"/>
      <c r="D476" s="15"/>
      <c r="E476" s="15"/>
      <c r="F476" s="14" t="str">
        <f t="shared" si="7"/>
        <v xml:space="preserve"> </v>
      </c>
    </row>
    <row r="477" spans="1:6">
      <c r="A477" s="151"/>
      <c r="B477" s="15"/>
      <c r="C477" s="15"/>
      <c r="D477" s="15"/>
      <c r="E477" s="15"/>
      <c r="F477" s="14" t="str">
        <f t="shared" si="7"/>
        <v xml:space="preserve"> </v>
      </c>
    </row>
    <row r="478" spans="1:6">
      <c r="A478" s="151"/>
      <c r="B478" s="15"/>
      <c r="C478" s="15"/>
      <c r="D478" s="15"/>
      <c r="E478" s="15"/>
      <c r="F478" s="14" t="str">
        <f t="shared" si="7"/>
        <v xml:space="preserve"> </v>
      </c>
    </row>
    <row r="479" spans="1:6">
      <c r="A479" s="151"/>
      <c r="B479" s="15"/>
      <c r="C479" s="15"/>
      <c r="D479" s="15"/>
      <c r="E479" s="15"/>
      <c r="F479" s="14" t="str">
        <f t="shared" si="7"/>
        <v xml:space="preserve"> </v>
      </c>
    </row>
    <row r="480" spans="1:6">
      <c r="A480" s="151"/>
      <c r="B480" s="15"/>
      <c r="C480" s="15"/>
      <c r="D480" s="15"/>
      <c r="E480" s="15"/>
      <c r="F480" s="14" t="str">
        <f t="shared" si="7"/>
        <v xml:space="preserve"> </v>
      </c>
    </row>
    <row r="481" spans="1:6">
      <c r="A481" s="151"/>
      <c r="B481" s="15"/>
      <c r="C481" s="15"/>
      <c r="D481" s="15"/>
      <c r="E481" s="15"/>
      <c r="F481" s="14" t="str">
        <f t="shared" si="7"/>
        <v xml:space="preserve"> </v>
      </c>
    </row>
    <row r="482" spans="1:6">
      <c r="A482" s="151"/>
      <c r="B482" s="15"/>
      <c r="C482" s="15"/>
      <c r="D482" s="15"/>
      <c r="E482" s="15"/>
      <c r="F482" s="14" t="str">
        <f t="shared" si="7"/>
        <v xml:space="preserve"> </v>
      </c>
    </row>
    <row r="483" spans="1:6">
      <c r="A483" s="151"/>
      <c r="B483" s="15"/>
      <c r="C483" s="15"/>
      <c r="D483" s="15"/>
      <c r="E483" s="15"/>
      <c r="F483" s="14" t="str">
        <f t="shared" si="7"/>
        <v xml:space="preserve"> </v>
      </c>
    </row>
    <row r="484" spans="1:6">
      <c r="A484" s="151"/>
      <c r="B484" s="15"/>
      <c r="C484" s="15"/>
      <c r="D484" s="15"/>
      <c r="E484" s="15"/>
      <c r="F484" s="14" t="str">
        <f t="shared" si="7"/>
        <v xml:space="preserve"> </v>
      </c>
    </row>
    <row r="485" spans="1:6">
      <c r="A485" s="151"/>
      <c r="B485" s="15"/>
      <c r="C485" s="15"/>
      <c r="D485" s="15"/>
      <c r="E485" s="15"/>
      <c r="F485" s="14" t="str">
        <f t="shared" si="7"/>
        <v xml:space="preserve"> </v>
      </c>
    </row>
    <row r="486" spans="1:6">
      <c r="A486" s="151"/>
      <c r="B486" s="15"/>
      <c r="C486" s="15"/>
      <c r="D486" s="15"/>
      <c r="E486" s="15"/>
      <c r="F486" s="14" t="str">
        <f t="shared" si="7"/>
        <v xml:space="preserve"> </v>
      </c>
    </row>
    <row r="487" spans="1:6">
      <c r="A487" s="151"/>
      <c r="B487" s="15"/>
      <c r="C487" s="15"/>
      <c r="D487" s="15"/>
      <c r="E487" s="15"/>
      <c r="F487" s="14" t="str">
        <f t="shared" si="7"/>
        <v xml:space="preserve"> </v>
      </c>
    </row>
    <row r="488" spans="1:6">
      <c r="A488" s="151"/>
      <c r="B488" s="15"/>
      <c r="C488" s="15"/>
      <c r="D488" s="15"/>
      <c r="E488" s="15"/>
      <c r="F488" s="14" t="str">
        <f t="shared" si="7"/>
        <v xml:space="preserve"> </v>
      </c>
    </row>
    <row r="489" spans="1:6">
      <c r="A489" s="151"/>
      <c r="B489" s="15"/>
      <c r="C489" s="15"/>
      <c r="D489" s="15"/>
      <c r="E489" s="15"/>
      <c r="F489" s="14" t="str">
        <f t="shared" si="7"/>
        <v xml:space="preserve"> </v>
      </c>
    </row>
    <row r="490" spans="1:6">
      <c r="A490" s="151"/>
      <c r="B490" s="15"/>
      <c r="C490" s="15"/>
      <c r="D490" s="15"/>
      <c r="E490" s="15"/>
      <c r="F490" s="14" t="str">
        <f t="shared" si="7"/>
        <v xml:space="preserve"> </v>
      </c>
    </row>
    <row r="491" spans="1:6">
      <c r="A491" s="151"/>
      <c r="B491" s="15"/>
      <c r="C491" s="15"/>
      <c r="D491" s="15"/>
      <c r="E491" s="15"/>
      <c r="F491" s="14" t="str">
        <f t="shared" si="7"/>
        <v xml:space="preserve"> </v>
      </c>
    </row>
    <row r="492" spans="1:6">
      <c r="A492" s="151"/>
      <c r="B492" s="15"/>
      <c r="C492" s="15"/>
      <c r="D492" s="15"/>
      <c r="E492" s="15"/>
      <c r="F492" s="14" t="str">
        <f t="shared" si="7"/>
        <v xml:space="preserve"> </v>
      </c>
    </row>
    <row r="493" spans="1:6">
      <c r="A493" s="151"/>
      <c r="B493" s="15"/>
      <c r="C493" s="15"/>
      <c r="D493" s="15"/>
      <c r="E493" s="15"/>
      <c r="F493" s="14" t="str">
        <f t="shared" si="7"/>
        <v xml:space="preserve"> </v>
      </c>
    </row>
    <row r="494" spans="1:6">
      <c r="A494" s="151"/>
      <c r="B494" s="15"/>
      <c r="C494" s="15"/>
      <c r="D494" s="15"/>
      <c r="E494" s="15"/>
      <c r="F494" s="14" t="str">
        <f t="shared" si="7"/>
        <v xml:space="preserve"> </v>
      </c>
    </row>
    <row r="495" spans="1:6">
      <c r="A495" s="151"/>
      <c r="B495" s="15"/>
      <c r="C495" s="15"/>
      <c r="D495" s="15"/>
      <c r="E495" s="15"/>
      <c r="F495" s="14" t="str">
        <f t="shared" si="7"/>
        <v xml:space="preserve"> </v>
      </c>
    </row>
    <row r="496" spans="1:6">
      <c r="A496" s="151"/>
      <c r="B496" s="15"/>
      <c r="C496" s="15"/>
      <c r="D496" s="15"/>
      <c r="E496" s="15"/>
      <c r="F496" s="14" t="str">
        <f t="shared" si="7"/>
        <v xml:space="preserve"> </v>
      </c>
    </row>
    <row r="497" spans="1:6">
      <c r="A497" s="151"/>
      <c r="B497" s="15"/>
      <c r="C497" s="15"/>
      <c r="D497" s="15"/>
      <c r="E497" s="15"/>
      <c r="F497" s="14" t="str">
        <f t="shared" si="7"/>
        <v xml:space="preserve"> </v>
      </c>
    </row>
    <row r="498" spans="1:6">
      <c r="A498" s="151"/>
      <c r="B498" s="15"/>
      <c r="C498" s="15"/>
      <c r="D498" s="15"/>
      <c r="E498" s="15"/>
      <c r="F498" s="14" t="str">
        <f t="shared" si="7"/>
        <v xml:space="preserve"> </v>
      </c>
    </row>
    <row r="499" spans="1:6">
      <c r="A499" s="151"/>
      <c r="B499" s="15"/>
      <c r="C499" s="15"/>
      <c r="D499" s="15"/>
      <c r="E499" s="15"/>
      <c r="F499" s="14" t="str">
        <f t="shared" si="7"/>
        <v xml:space="preserve"> </v>
      </c>
    </row>
    <row r="500" spans="1:6">
      <c r="A500" s="151"/>
      <c r="B500" s="15"/>
      <c r="C500" s="15"/>
      <c r="D500" s="15"/>
      <c r="E500" s="15"/>
      <c r="F500" s="14" t="str">
        <f t="shared" si="7"/>
        <v xml:space="preserve"> </v>
      </c>
    </row>
    <row r="501" spans="1:6">
      <c r="A501" s="151"/>
      <c r="B501" s="15"/>
      <c r="C501" s="15"/>
      <c r="D501" s="15"/>
      <c r="E501" s="15"/>
      <c r="F501" s="14" t="str">
        <f t="shared" si="7"/>
        <v xml:space="preserve"> </v>
      </c>
    </row>
    <row r="502" spans="1:6">
      <c r="A502" s="151"/>
      <c r="B502" s="15"/>
      <c r="C502" s="15"/>
      <c r="D502" s="15"/>
      <c r="E502" s="15"/>
      <c r="F502" s="14" t="str">
        <f t="shared" si="7"/>
        <v xml:space="preserve"> </v>
      </c>
    </row>
    <row r="503" spans="1:6">
      <c r="A503" s="151"/>
      <c r="B503" s="15"/>
      <c r="C503" s="15"/>
      <c r="D503" s="15"/>
      <c r="E503" s="15"/>
      <c r="F503" s="14" t="str">
        <f t="shared" si="7"/>
        <v xml:space="preserve"> </v>
      </c>
    </row>
    <row r="504" spans="1:6">
      <c r="A504" s="151"/>
      <c r="B504" s="15"/>
      <c r="C504" s="15"/>
      <c r="D504" s="15"/>
      <c r="E504" s="15"/>
      <c r="F504" s="14" t="str">
        <f t="shared" si="7"/>
        <v xml:space="preserve"> </v>
      </c>
    </row>
    <row r="505" spans="1:6">
      <c r="A505" s="151"/>
      <c r="B505" s="15"/>
      <c r="C505" s="15"/>
      <c r="D505" s="15"/>
      <c r="E505" s="15"/>
      <c r="F505" s="14" t="str">
        <f t="shared" si="7"/>
        <v xml:space="preserve"> </v>
      </c>
    </row>
    <row r="506" spans="1:6">
      <c r="A506" s="151"/>
      <c r="B506" s="15"/>
      <c r="C506" s="15"/>
      <c r="D506" s="15"/>
      <c r="E506" s="15"/>
      <c r="F506" s="14" t="str">
        <f t="shared" si="7"/>
        <v xml:space="preserve"> </v>
      </c>
    </row>
    <row r="507" spans="1:6">
      <c r="A507" s="151"/>
      <c r="B507" s="15"/>
      <c r="C507" s="15"/>
      <c r="D507" s="15"/>
      <c r="E507" s="15"/>
      <c r="F507" s="14" t="str">
        <f t="shared" si="7"/>
        <v xml:space="preserve"> </v>
      </c>
    </row>
    <row r="508" spans="1:6">
      <c r="A508" s="151"/>
      <c r="B508" s="15"/>
      <c r="C508" s="15"/>
      <c r="D508" s="15"/>
      <c r="E508" s="15"/>
      <c r="F508" s="14" t="str">
        <f t="shared" si="7"/>
        <v xml:space="preserve"> </v>
      </c>
    </row>
    <row r="509" spans="1:6">
      <c r="A509" s="151"/>
      <c r="B509" s="15"/>
      <c r="C509" s="15"/>
      <c r="D509" s="15"/>
      <c r="E509" s="15"/>
      <c r="F509" s="14" t="str">
        <f t="shared" si="7"/>
        <v xml:space="preserve"> </v>
      </c>
    </row>
    <row r="510" spans="1:6">
      <c r="A510" s="151"/>
      <c r="B510" s="15"/>
      <c r="C510" s="15"/>
      <c r="D510" s="15"/>
      <c r="E510" s="15"/>
      <c r="F510" s="14" t="str">
        <f t="shared" si="7"/>
        <v xml:space="preserve"> </v>
      </c>
    </row>
    <row r="511" spans="1:6">
      <c r="A511" s="151"/>
      <c r="B511" s="15"/>
      <c r="C511" s="15"/>
      <c r="D511" s="15"/>
      <c r="E511" s="15"/>
      <c r="F511" s="14" t="str">
        <f t="shared" si="7"/>
        <v xml:space="preserve"> </v>
      </c>
    </row>
    <row r="512" spans="1:6">
      <c r="A512" s="151"/>
      <c r="B512" s="15"/>
      <c r="C512" s="15"/>
      <c r="D512" s="15"/>
      <c r="E512" s="15"/>
      <c r="F512" s="14" t="str">
        <f t="shared" si="7"/>
        <v xml:space="preserve"> </v>
      </c>
    </row>
    <row r="513" spans="1:6">
      <c r="A513" s="151"/>
      <c r="B513" s="15"/>
      <c r="C513" s="15"/>
      <c r="D513" s="15"/>
      <c r="E513" s="15"/>
      <c r="F513" s="14" t="str">
        <f t="shared" si="7"/>
        <v xml:space="preserve"> </v>
      </c>
    </row>
    <row r="514" spans="1:6">
      <c r="A514" s="151"/>
      <c r="B514" s="15"/>
      <c r="C514" s="15"/>
      <c r="D514" s="15"/>
      <c r="E514" s="15"/>
      <c r="F514" s="14" t="str">
        <f t="shared" si="7"/>
        <v xml:space="preserve"> </v>
      </c>
    </row>
    <row r="515" spans="1:6">
      <c r="A515" s="151"/>
      <c r="B515" s="15"/>
      <c r="C515" s="15"/>
      <c r="D515" s="15"/>
      <c r="E515" s="15"/>
      <c r="F515" s="14" t="str">
        <f t="shared" si="7"/>
        <v xml:space="preserve"> </v>
      </c>
    </row>
    <row r="516" spans="1:6">
      <c r="A516" s="151"/>
      <c r="B516" s="15"/>
      <c r="C516" s="15"/>
      <c r="D516" s="15"/>
      <c r="E516" s="15"/>
      <c r="F516" s="14" t="str">
        <f t="shared" si="7"/>
        <v xml:space="preserve"> </v>
      </c>
    </row>
    <row r="517" spans="1:6">
      <c r="A517" s="151"/>
      <c r="B517" s="15"/>
      <c r="C517" s="15"/>
      <c r="D517" s="15"/>
      <c r="E517" s="15"/>
      <c r="F517" s="14" t="str">
        <f t="shared" si="7"/>
        <v xml:space="preserve"> </v>
      </c>
    </row>
    <row r="518" spans="1:6">
      <c r="A518" s="151"/>
      <c r="B518" s="15"/>
      <c r="C518" s="15"/>
      <c r="D518" s="15"/>
      <c r="E518" s="15"/>
      <c r="F518" s="14" t="str">
        <f t="shared" si="7"/>
        <v xml:space="preserve"> </v>
      </c>
    </row>
    <row r="519" spans="1:6">
      <c r="A519" s="151"/>
      <c r="B519" s="15"/>
      <c r="C519" s="15"/>
      <c r="D519" s="15"/>
      <c r="E519" s="15"/>
      <c r="F519" s="14" t="str">
        <f t="shared" ref="F519:F582" si="8">+IF(ISBLANK(B519)," ",IF(C519&gt;=E519,"Complet",(E519-C519)&amp;" places disponibles"))</f>
        <v xml:space="preserve"> </v>
      </c>
    </row>
    <row r="520" spans="1:6">
      <c r="A520" s="151"/>
      <c r="B520" s="15"/>
      <c r="C520" s="15"/>
      <c r="D520" s="15"/>
      <c r="E520" s="15"/>
      <c r="F520" s="14" t="str">
        <f t="shared" si="8"/>
        <v xml:space="preserve"> </v>
      </c>
    </row>
    <row r="521" spans="1:6">
      <c r="A521" s="151"/>
      <c r="B521" s="15"/>
      <c r="C521" s="15"/>
      <c r="D521" s="15"/>
      <c r="E521" s="15"/>
      <c r="F521" s="14" t="str">
        <f t="shared" si="8"/>
        <v xml:space="preserve"> </v>
      </c>
    </row>
    <row r="522" spans="1:6">
      <c r="A522" s="151"/>
      <c r="B522" s="15"/>
      <c r="C522" s="15"/>
      <c r="D522" s="15"/>
      <c r="E522" s="15"/>
      <c r="F522" s="14" t="str">
        <f t="shared" si="8"/>
        <v xml:space="preserve"> </v>
      </c>
    </row>
    <row r="523" spans="1:6">
      <c r="A523" s="151"/>
      <c r="B523" s="15"/>
      <c r="C523" s="15"/>
      <c r="D523" s="15"/>
      <c r="E523" s="15"/>
      <c r="F523" s="14" t="str">
        <f t="shared" si="8"/>
        <v xml:space="preserve"> </v>
      </c>
    </row>
    <row r="524" spans="1:6">
      <c r="A524" s="151"/>
      <c r="B524" s="15"/>
      <c r="C524" s="15"/>
      <c r="D524" s="15"/>
      <c r="E524" s="15"/>
      <c r="F524" s="14" t="str">
        <f t="shared" si="8"/>
        <v xml:space="preserve"> </v>
      </c>
    </row>
    <row r="525" spans="1:6">
      <c r="A525" s="151"/>
      <c r="B525" s="15"/>
      <c r="C525" s="15"/>
      <c r="D525" s="15"/>
      <c r="E525" s="15"/>
      <c r="F525" s="14" t="str">
        <f t="shared" si="8"/>
        <v xml:space="preserve"> </v>
      </c>
    </row>
    <row r="526" spans="1:6">
      <c r="A526" s="151"/>
      <c r="B526" s="15"/>
      <c r="C526" s="15"/>
      <c r="D526" s="15"/>
      <c r="E526" s="15"/>
      <c r="F526" s="14" t="str">
        <f t="shared" si="8"/>
        <v xml:space="preserve"> </v>
      </c>
    </row>
    <row r="527" spans="1:6">
      <c r="A527" s="151"/>
      <c r="B527" s="15"/>
      <c r="C527" s="15"/>
      <c r="D527" s="15"/>
      <c r="E527" s="15"/>
      <c r="F527" s="14" t="str">
        <f t="shared" si="8"/>
        <v xml:space="preserve"> </v>
      </c>
    </row>
    <row r="528" spans="1:6">
      <c r="A528" s="151"/>
      <c r="B528" s="15"/>
      <c r="C528" s="15"/>
      <c r="D528" s="15"/>
      <c r="E528" s="15"/>
      <c r="F528" s="14" t="str">
        <f t="shared" si="8"/>
        <v xml:space="preserve"> </v>
      </c>
    </row>
    <row r="529" spans="1:6">
      <c r="A529" s="151"/>
      <c r="B529" s="15"/>
      <c r="C529" s="15"/>
      <c r="D529" s="15"/>
      <c r="E529" s="15"/>
      <c r="F529" s="14" t="str">
        <f t="shared" si="8"/>
        <v xml:space="preserve"> </v>
      </c>
    </row>
    <row r="530" spans="1:6">
      <c r="A530" s="151"/>
      <c r="B530" s="15"/>
      <c r="C530" s="15"/>
      <c r="D530" s="15"/>
      <c r="E530" s="15"/>
      <c r="F530" s="14" t="str">
        <f t="shared" si="8"/>
        <v xml:space="preserve"> </v>
      </c>
    </row>
    <row r="531" spans="1:6">
      <c r="A531" s="151"/>
      <c r="B531" s="15"/>
      <c r="C531" s="15"/>
      <c r="D531" s="15"/>
      <c r="E531" s="15"/>
      <c r="F531" s="14" t="str">
        <f t="shared" si="8"/>
        <v xml:space="preserve"> </v>
      </c>
    </row>
    <row r="532" spans="1:6">
      <c r="A532" s="151"/>
      <c r="B532" s="15"/>
      <c r="C532" s="15"/>
      <c r="D532" s="15"/>
      <c r="E532" s="15"/>
      <c r="F532" s="14" t="str">
        <f t="shared" si="8"/>
        <v xml:space="preserve"> </v>
      </c>
    </row>
    <row r="533" spans="1:6">
      <c r="A533" s="151"/>
      <c r="B533" s="15"/>
      <c r="C533" s="15"/>
      <c r="D533" s="15"/>
      <c r="E533" s="15"/>
      <c r="F533" s="14" t="str">
        <f t="shared" si="8"/>
        <v xml:space="preserve"> </v>
      </c>
    </row>
    <row r="534" spans="1:6">
      <c r="A534" s="151"/>
      <c r="B534" s="15"/>
      <c r="C534" s="15"/>
      <c r="D534" s="15"/>
      <c r="E534" s="15"/>
      <c r="F534" s="14" t="str">
        <f t="shared" si="8"/>
        <v xml:space="preserve"> </v>
      </c>
    </row>
    <row r="535" spans="1:6">
      <c r="A535" s="151"/>
      <c r="B535" s="15"/>
      <c r="C535" s="15"/>
      <c r="D535" s="15"/>
      <c r="E535" s="15"/>
      <c r="F535" s="14" t="str">
        <f t="shared" si="8"/>
        <v xml:space="preserve"> </v>
      </c>
    </row>
    <row r="536" spans="1:6">
      <c r="A536" s="151"/>
      <c r="B536" s="15"/>
      <c r="C536" s="15"/>
      <c r="D536" s="15"/>
      <c r="E536" s="15"/>
      <c r="F536" s="14" t="str">
        <f t="shared" si="8"/>
        <v xml:space="preserve"> </v>
      </c>
    </row>
    <row r="537" spans="1:6">
      <c r="A537" s="151"/>
      <c r="B537" s="15"/>
      <c r="C537" s="15"/>
      <c r="D537" s="15"/>
      <c r="E537" s="15"/>
      <c r="F537" s="14" t="str">
        <f t="shared" si="8"/>
        <v xml:space="preserve"> </v>
      </c>
    </row>
    <row r="538" spans="1:6">
      <c r="A538" s="151"/>
      <c r="B538" s="15"/>
      <c r="C538" s="15"/>
      <c r="D538" s="15"/>
      <c r="E538" s="15"/>
      <c r="F538" s="14" t="str">
        <f t="shared" si="8"/>
        <v xml:space="preserve"> </v>
      </c>
    </row>
    <row r="539" spans="1:6">
      <c r="A539" s="151"/>
      <c r="B539" s="15"/>
      <c r="C539" s="15"/>
      <c r="D539" s="15"/>
      <c r="E539" s="15"/>
      <c r="F539" s="14" t="str">
        <f t="shared" si="8"/>
        <v xml:space="preserve"> </v>
      </c>
    </row>
    <row r="540" spans="1:6">
      <c r="A540" s="151"/>
      <c r="B540" s="15"/>
      <c r="C540" s="15"/>
      <c r="D540" s="15"/>
      <c r="E540" s="15"/>
      <c r="F540" s="14" t="str">
        <f t="shared" si="8"/>
        <v xml:space="preserve"> </v>
      </c>
    </row>
    <row r="541" spans="1:6">
      <c r="A541" s="151"/>
      <c r="B541" s="15"/>
      <c r="C541" s="15"/>
      <c r="D541" s="15"/>
      <c r="E541" s="15"/>
      <c r="F541" s="14" t="str">
        <f t="shared" si="8"/>
        <v xml:space="preserve"> </v>
      </c>
    </row>
    <row r="542" spans="1:6">
      <c r="A542" s="151"/>
      <c r="B542" s="15"/>
      <c r="C542" s="15"/>
      <c r="D542" s="15"/>
      <c r="E542" s="15"/>
      <c r="F542" s="14" t="str">
        <f t="shared" si="8"/>
        <v xml:space="preserve"> </v>
      </c>
    </row>
    <row r="543" spans="1:6">
      <c r="A543" s="151"/>
      <c r="B543" s="15"/>
      <c r="C543" s="15"/>
      <c r="D543" s="15"/>
      <c r="E543" s="15"/>
      <c r="F543" s="14" t="str">
        <f t="shared" si="8"/>
        <v xml:space="preserve"> </v>
      </c>
    </row>
    <row r="544" spans="1:6">
      <c r="A544" s="151"/>
      <c r="B544" s="15"/>
      <c r="C544" s="15"/>
      <c r="D544" s="15"/>
      <c r="E544" s="15"/>
      <c r="F544" s="14" t="str">
        <f t="shared" si="8"/>
        <v xml:space="preserve"> </v>
      </c>
    </row>
    <row r="545" spans="1:6">
      <c r="A545" s="151"/>
      <c r="B545" s="15"/>
      <c r="C545" s="15"/>
      <c r="D545" s="15"/>
      <c r="E545" s="15"/>
      <c r="F545" s="14" t="str">
        <f t="shared" si="8"/>
        <v xml:space="preserve"> </v>
      </c>
    </row>
    <row r="546" spans="1:6">
      <c r="A546" s="151"/>
      <c r="B546" s="15"/>
      <c r="C546" s="15"/>
      <c r="D546" s="15"/>
      <c r="E546" s="15"/>
      <c r="F546" s="14" t="str">
        <f t="shared" si="8"/>
        <v xml:space="preserve"> </v>
      </c>
    </row>
    <row r="547" spans="1:6">
      <c r="A547" s="151"/>
      <c r="B547" s="15"/>
      <c r="C547" s="15"/>
      <c r="D547" s="15"/>
      <c r="E547" s="15"/>
      <c r="F547" s="14" t="str">
        <f t="shared" si="8"/>
        <v xml:space="preserve"> </v>
      </c>
    </row>
    <row r="548" spans="1:6">
      <c r="A548" s="151"/>
      <c r="B548" s="15"/>
      <c r="C548" s="15"/>
      <c r="D548" s="15"/>
      <c r="E548" s="15"/>
      <c r="F548" s="14" t="str">
        <f t="shared" si="8"/>
        <v xml:space="preserve"> </v>
      </c>
    </row>
    <row r="549" spans="1:6">
      <c r="A549" s="151"/>
      <c r="B549" s="15"/>
      <c r="C549" s="15"/>
      <c r="D549" s="15"/>
      <c r="E549" s="15"/>
      <c r="F549" s="14" t="str">
        <f t="shared" si="8"/>
        <v xml:space="preserve"> </v>
      </c>
    </row>
    <row r="550" spans="1:6">
      <c r="A550" s="151"/>
      <c r="B550" s="15"/>
      <c r="C550" s="15"/>
      <c r="D550" s="15"/>
      <c r="E550" s="15"/>
      <c r="F550" s="14" t="str">
        <f t="shared" si="8"/>
        <v xml:space="preserve"> </v>
      </c>
    </row>
    <row r="551" spans="1:6">
      <c r="A551" s="151"/>
      <c r="B551" s="15"/>
      <c r="C551" s="15"/>
      <c r="D551" s="15"/>
      <c r="E551" s="15"/>
      <c r="F551" s="14" t="str">
        <f t="shared" si="8"/>
        <v xml:space="preserve"> </v>
      </c>
    </row>
    <row r="552" spans="1:6">
      <c r="A552" s="151"/>
      <c r="B552" s="15"/>
      <c r="C552" s="15"/>
      <c r="D552" s="15"/>
      <c r="E552" s="15"/>
      <c r="F552" s="14" t="str">
        <f t="shared" si="8"/>
        <v xml:space="preserve"> </v>
      </c>
    </row>
    <row r="553" spans="1:6">
      <c r="A553" s="151"/>
      <c r="B553" s="15"/>
      <c r="C553" s="15"/>
      <c r="D553" s="15"/>
      <c r="E553" s="15"/>
      <c r="F553" s="14" t="str">
        <f t="shared" si="8"/>
        <v xml:space="preserve"> </v>
      </c>
    </row>
    <row r="554" spans="1:6">
      <c r="A554" s="151"/>
      <c r="B554" s="15"/>
      <c r="C554" s="15"/>
      <c r="D554" s="15"/>
      <c r="E554" s="15"/>
      <c r="F554" s="14" t="str">
        <f t="shared" si="8"/>
        <v xml:space="preserve"> </v>
      </c>
    </row>
    <row r="555" spans="1:6">
      <c r="A555" s="151"/>
      <c r="B555" s="15"/>
      <c r="C555" s="15"/>
      <c r="D555" s="15"/>
      <c r="E555" s="15"/>
      <c r="F555" s="14" t="str">
        <f t="shared" si="8"/>
        <v xml:space="preserve"> </v>
      </c>
    </row>
    <row r="556" spans="1:6">
      <c r="A556" s="151"/>
      <c r="B556" s="15"/>
      <c r="C556" s="15"/>
      <c r="D556" s="15"/>
      <c r="E556" s="15"/>
      <c r="F556" s="14" t="str">
        <f t="shared" si="8"/>
        <v xml:space="preserve"> </v>
      </c>
    </row>
    <row r="557" spans="1:6">
      <c r="A557" s="151"/>
      <c r="B557" s="15"/>
      <c r="C557" s="15"/>
      <c r="D557" s="15"/>
      <c r="E557" s="15"/>
      <c r="F557" s="14" t="str">
        <f t="shared" si="8"/>
        <v xml:space="preserve"> </v>
      </c>
    </row>
    <row r="558" spans="1:6">
      <c r="A558" s="151"/>
      <c r="B558" s="15"/>
      <c r="C558" s="15"/>
      <c r="D558" s="15"/>
      <c r="E558" s="15"/>
      <c r="F558" s="14" t="str">
        <f t="shared" si="8"/>
        <v xml:space="preserve"> </v>
      </c>
    </row>
    <row r="559" spans="1:6">
      <c r="A559" s="151"/>
      <c r="B559" s="15"/>
      <c r="C559" s="15"/>
      <c r="D559" s="15"/>
      <c r="E559" s="15"/>
      <c r="F559" s="14" t="str">
        <f t="shared" si="8"/>
        <v xml:space="preserve"> </v>
      </c>
    </row>
    <row r="560" spans="1:6">
      <c r="A560" s="151"/>
      <c r="B560" s="15"/>
      <c r="C560" s="15"/>
      <c r="D560" s="15"/>
      <c r="E560" s="15"/>
      <c r="F560" s="14" t="str">
        <f t="shared" si="8"/>
        <v xml:space="preserve"> </v>
      </c>
    </row>
    <row r="561" spans="1:6">
      <c r="A561" s="151"/>
      <c r="B561" s="15"/>
      <c r="C561" s="15"/>
      <c r="D561" s="15"/>
      <c r="E561" s="15"/>
      <c r="F561" s="14" t="str">
        <f t="shared" si="8"/>
        <v xml:space="preserve"> </v>
      </c>
    </row>
    <row r="562" spans="1:6">
      <c r="A562" s="151"/>
      <c r="B562" s="15"/>
      <c r="C562" s="15"/>
      <c r="D562" s="15"/>
      <c r="E562" s="15"/>
      <c r="F562" s="14" t="str">
        <f t="shared" si="8"/>
        <v xml:space="preserve"> </v>
      </c>
    </row>
    <row r="563" spans="1:6">
      <c r="A563" s="151"/>
      <c r="B563" s="15"/>
      <c r="C563" s="15"/>
      <c r="D563" s="15"/>
      <c r="E563" s="15"/>
      <c r="F563" s="14" t="str">
        <f t="shared" si="8"/>
        <v xml:space="preserve"> </v>
      </c>
    </row>
    <row r="564" spans="1:6">
      <c r="A564" s="151"/>
      <c r="B564" s="15"/>
      <c r="C564" s="15"/>
      <c r="D564" s="15"/>
      <c r="E564" s="15"/>
      <c r="F564" s="14" t="str">
        <f t="shared" si="8"/>
        <v xml:space="preserve"> </v>
      </c>
    </row>
    <row r="565" spans="1:6">
      <c r="A565" s="151"/>
      <c r="B565" s="15"/>
      <c r="C565" s="15"/>
      <c r="D565" s="15"/>
      <c r="E565" s="15"/>
      <c r="F565" s="14" t="str">
        <f t="shared" si="8"/>
        <v xml:space="preserve"> </v>
      </c>
    </row>
    <row r="566" spans="1:6">
      <c r="A566" s="151"/>
      <c r="B566" s="15"/>
      <c r="C566" s="15"/>
      <c r="D566" s="15"/>
      <c r="E566" s="15"/>
      <c r="F566" s="14" t="str">
        <f t="shared" si="8"/>
        <v xml:space="preserve"> </v>
      </c>
    </row>
    <row r="567" spans="1:6">
      <c r="A567" s="151"/>
      <c r="B567" s="15"/>
      <c r="C567" s="15"/>
      <c r="D567" s="15"/>
      <c r="E567" s="15"/>
      <c r="F567" s="14" t="str">
        <f t="shared" si="8"/>
        <v xml:space="preserve"> </v>
      </c>
    </row>
    <row r="568" spans="1:6">
      <c r="A568" s="151"/>
      <c r="B568" s="15"/>
      <c r="C568" s="15"/>
      <c r="D568" s="15"/>
      <c r="E568" s="15"/>
      <c r="F568" s="14" t="str">
        <f t="shared" si="8"/>
        <v xml:space="preserve"> </v>
      </c>
    </row>
    <row r="569" spans="1:6">
      <c r="A569" s="151"/>
      <c r="B569" s="15"/>
      <c r="C569" s="15"/>
      <c r="D569" s="15"/>
      <c r="E569" s="15"/>
      <c r="F569" s="14" t="str">
        <f t="shared" si="8"/>
        <v xml:space="preserve"> </v>
      </c>
    </row>
    <row r="570" spans="1:6">
      <c r="A570" s="151"/>
      <c r="B570" s="15"/>
      <c r="C570" s="15"/>
      <c r="D570" s="15"/>
      <c r="E570" s="15"/>
      <c r="F570" s="14" t="str">
        <f t="shared" si="8"/>
        <v xml:space="preserve"> </v>
      </c>
    </row>
    <row r="571" spans="1:6">
      <c r="A571" s="151"/>
      <c r="B571" s="15"/>
      <c r="C571" s="15"/>
      <c r="D571" s="15"/>
      <c r="E571" s="15"/>
      <c r="F571" s="14" t="str">
        <f t="shared" si="8"/>
        <v xml:space="preserve"> </v>
      </c>
    </row>
    <row r="572" spans="1:6">
      <c r="A572" s="151"/>
      <c r="B572" s="15"/>
      <c r="C572" s="15"/>
      <c r="D572" s="15"/>
      <c r="E572" s="15"/>
      <c r="F572" s="14" t="str">
        <f t="shared" si="8"/>
        <v xml:space="preserve"> </v>
      </c>
    </row>
    <row r="573" spans="1:6">
      <c r="A573" s="151"/>
      <c r="B573" s="15"/>
      <c r="C573" s="15"/>
      <c r="D573" s="15"/>
      <c r="E573" s="15"/>
      <c r="F573" s="14" t="str">
        <f t="shared" si="8"/>
        <v xml:space="preserve"> </v>
      </c>
    </row>
    <row r="574" spans="1:6">
      <c r="A574" s="151"/>
      <c r="B574" s="15"/>
      <c r="C574" s="15"/>
      <c r="D574" s="15"/>
      <c r="E574" s="15"/>
      <c r="F574" s="14" t="str">
        <f t="shared" si="8"/>
        <v xml:space="preserve"> </v>
      </c>
    </row>
    <row r="575" spans="1:6">
      <c r="A575" s="151"/>
      <c r="B575" s="15"/>
      <c r="C575" s="15"/>
      <c r="D575" s="15"/>
      <c r="E575" s="15"/>
      <c r="F575" s="14" t="str">
        <f t="shared" si="8"/>
        <v xml:space="preserve"> </v>
      </c>
    </row>
    <row r="576" spans="1:6">
      <c r="A576" s="151"/>
      <c r="B576" s="15"/>
      <c r="C576" s="15"/>
      <c r="D576" s="15"/>
      <c r="E576" s="15"/>
      <c r="F576" s="14" t="str">
        <f t="shared" si="8"/>
        <v xml:space="preserve"> </v>
      </c>
    </row>
    <row r="577" spans="1:6">
      <c r="A577" s="151"/>
      <c r="B577" s="15"/>
      <c r="C577" s="15"/>
      <c r="D577" s="15"/>
      <c r="E577" s="15"/>
      <c r="F577" s="14" t="str">
        <f t="shared" si="8"/>
        <v xml:space="preserve"> </v>
      </c>
    </row>
    <row r="578" spans="1:6">
      <c r="A578" s="151"/>
      <c r="B578" s="15"/>
      <c r="C578" s="15"/>
      <c r="D578" s="15"/>
      <c r="E578" s="15"/>
      <c r="F578" s="14" t="str">
        <f t="shared" si="8"/>
        <v xml:space="preserve"> </v>
      </c>
    </row>
    <row r="579" spans="1:6">
      <c r="A579" s="151"/>
      <c r="B579" s="15"/>
      <c r="C579" s="15"/>
      <c r="D579" s="15"/>
      <c r="E579" s="15"/>
      <c r="F579" s="14" t="str">
        <f t="shared" si="8"/>
        <v xml:space="preserve"> </v>
      </c>
    </row>
    <row r="580" spans="1:6">
      <c r="A580" s="151"/>
      <c r="B580" s="15"/>
      <c r="C580" s="15"/>
      <c r="D580" s="15"/>
      <c r="E580" s="15"/>
      <c r="F580" s="14" t="str">
        <f t="shared" si="8"/>
        <v xml:space="preserve"> </v>
      </c>
    </row>
    <row r="581" spans="1:6">
      <c r="A581" s="151"/>
      <c r="B581" s="15"/>
      <c r="C581" s="15"/>
      <c r="D581" s="15"/>
      <c r="E581" s="15"/>
      <c r="F581" s="14" t="str">
        <f t="shared" si="8"/>
        <v xml:space="preserve"> </v>
      </c>
    </row>
    <row r="582" spans="1:6">
      <c r="A582" s="151"/>
      <c r="B582" s="15"/>
      <c r="C582" s="15"/>
      <c r="D582" s="15"/>
      <c r="E582" s="15"/>
      <c r="F582" s="14" t="str">
        <f t="shared" si="8"/>
        <v xml:space="preserve"> </v>
      </c>
    </row>
    <row r="583" spans="1:6">
      <c r="A583" s="151"/>
      <c r="B583" s="15"/>
      <c r="C583" s="15"/>
      <c r="D583" s="15"/>
      <c r="E583" s="15"/>
      <c r="F583" s="14" t="str">
        <f t="shared" ref="F583:F616" si="9">+IF(ISBLANK(B583)," ",IF(C583&gt;=E583,"Complet",(E583-C583)&amp;" places disponibles"))</f>
        <v xml:space="preserve"> </v>
      </c>
    </row>
    <row r="584" spans="1:6">
      <c r="A584" s="151"/>
      <c r="B584" s="15"/>
      <c r="C584" s="15"/>
      <c r="D584" s="15"/>
      <c r="E584" s="15"/>
      <c r="F584" s="14" t="str">
        <f t="shared" si="9"/>
        <v xml:space="preserve"> </v>
      </c>
    </row>
    <row r="585" spans="1:6">
      <c r="A585" s="151"/>
      <c r="B585" s="15"/>
      <c r="C585" s="15"/>
      <c r="D585" s="15"/>
      <c r="E585" s="15"/>
      <c r="F585" s="14" t="str">
        <f t="shared" si="9"/>
        <v xml:space="preserve"> </v>
      </c>
    </row>
    <row r="586" spans="1:6">
      <c r="A586" s="151"/>
      <c r="B586" s="15"/>
      <c r="C586" s="15"/>
      <c r="D586" s="15"/>
      <c r="E586" s="15"/>
      <c r="F586" s="14" t="str">
        <f t="shared" si="9"/>
        <v xml:space="preserve"> </v>
      </c>
    </row>
    <row r="587" spans="1:6">
      <c r="A587" s="151"/>
      <c r="B587" s="15"/>
      <c r="C587" s="15"/>
      <c r="D587" s="15"/>
      <c r="E587" s="15"/>
      <c r="F587" s="14" t="str">
        <f t="shared" si="9"/>
        <v xml:space="preserve"> </v>
      </c>
    </row>
    <row r="588" spans="1:6">
      <c r="A588" s="151"/>
      <c r="B588" s="15"/>
      <c r="C588" s="15"/>
      <c r="D588" s="15"/>
      <c r="E588" s="15"/>
      <c r="F588" s="14" t="str">
        <f t="shared" si="9"/>
        <v xml:space="preserve"> </v>
      </c>
    </row>
    <row r="589" spans="1:6">
      <c r="A589" s="151"/>
      <c r="B589" s="15"/>
      <c r="C589" s="15"/>
      <c r="D589" s="15"/>
      <c r="E589" s="15"/>
      <c r="F589" s="14" t="str">
        <f t="shared" si="9"/>
        <v xml:space="preserve"> </v>
      </c>
    </row>
    <row r="590" spans="1:6">
      <c r="A590" s="151"/>
      <c r="B590" s="15"/>
      <c r="C590" s="15"/>
      <c r="D590" s="15"/>
      <c r="E590" s="15"/>
      <c r="F590" s="14" t="str">
        <f t="shared" si="9"/>
        <v xml:space="preserve"> </v>
      </c>
    </row>
    <row r="591" spans="1:6">
      <c r="A591" s="151"/>
      <c r="B591" s="15"/>
      <c r="C591" s="15"/>
      <c r="D591" s="15"/>
      <c r="E591" s="15"/>
      <c r="F591" s="14" t="str">
        <f t="shared" si="9"/>
        <v xml:space="preserve"> </v>
      </c>
    </row>
    <row r="592" spans="1:6">
      <c r="A592" s="151"/>
      <c r="B592" s="15"/>
      <c r="C592" s="15"/>
      <c r="D592" s="15"/>
      <c r="E592" s="15"/>
      <c r="F592" s="14" t="str">
        <f t="shared" si="9"/>
        <v xml:space="preserve"> </v>
      </c>
    </row>
    <row r="593" spans="1:6">
      <c r="A593" s="151"/>
      <c r="B593" s="15"/>
      <c r="C593" s="15"/>
      <c r="D593" s="15"/>
      <c r="E593" s="15"/>
      <c r="F593" s="14" t="str">
        <f t="shared" si="9"/>
        <v xml:space="preserve"> </v>
      </c>
    </row>
    <row r="594" spans="1:6">
      <c r="A594" s="151"/>
      <c r="B594" s="15"/>
      <c r="C594" s="15"/>
      <c r="D594" s="15"/>
      <c r="E594" s="15"/>
      <c r="F594" s="14" t="str">
        <f t="shared" si="9"/>
        <v xml:space="preserve"> </v>
      </c>
    </row>
    <row r="595" spans="1:6">
      <c r="A595" s="151"/>
      <c r="B595" s="15"/>
      <c r="C595" s="15"/>
      <c r="D595" s="15"/>
      <c r="E595" s="15"/>
      <c r="F595" s="14" t="str">
        <f t="shared" si="9"/>
        <v xml:space="preserve"> </v>
      </c>
    </row>
    <row r="596" spans="1:6">
      <c r="A596" s="151"/>
      <c r="B596" s="15"/>
      <c r="C596" s="15"/>
      <c r="D596" s="15"/>
      <c r="E596" s="15"/>
      <c r="F596" s="14" t="str">
        <f t="shared" si="9"/>
        <v xml:space="preserve"> </v>
      </c>
    </row>
    <row r="597" spans="1:6">
      <c r="A597" s="151"/>
      <c r="B597" s="15"/>
      <c r="C597" s="15"/>
      <c r="D597" s="15"/>
      <c r="E597" s="15"/>
      <c r="F597" s="14" t="str">
        <f t="shared" si="9"/>
        <v xml:space="preserve"> </v>
      </c>
    </row>
    <row r="598" spans="1:6">
      <c r="A598" s="151"/>
      <c r="B598" s="15"/>
      <c r="C598" s="15"/>
      <c r="D598" s="15"/>
      <c r="E598" s="15"/>
      <c r="F598" s="14" t="str">
        <f t="shared" si="9"/>
        <v xml:space="preserve"> </v>
      </c>
    </row>
    <row r="599" spans="1:6">
      <c r="A599" s="151"/>
      <c r="B599" s="15"/>
      <c r="C599" s="15"/>
      <c r="D599" s="15"/>
      <c r="E599" s="15"/>
      <c r="F599" s="14" t="str">
        <f t="shared" si="9"/>
        <v xml:space="preserve"> </v>
      </c>
    </row>
    <row r="600" spans="1:6">
      <c r="A600" s="151"/>
      <c r="B600" s="15"/>
      <c r="C600" s="15"/>
      <c r="D600" s="15"/>
      <c r="E600" s="15"/>
      <c r="F600" s="14" t="str">
        <f t="shared" si="9"/>
        <v xml:space="preserve"> </v>
      </c>
    </row>
    <row r="601" spans="1:6">
      <c r="A601" s="151"/>
      <c r="B601" s="15"/>
      <c r="C601" s="15"/>
      <c r="D601" s="15"/>
      <c r="E601" s="15"/>
      <c r="F601" s="14" t="str">
        <f t="shared" si="9"/>
        <v xml:space="preserve"> </v>
      </c>
    </row>
    <row r="602" spans="1:6">
      <c r="A602" s="151"/>
      <c r="B602" s="15"/>
      <c r="C602" s="15"/>
      <c r="D602" s="15"/>
      <c r="E602" s="15"/>
      <c r="F602" s="14" t="str">
        <f t="shared" si="9"/>
        <v xml:space="preserve"> </v>
      </c>
    </row>
    <row r="603" spans="1:6">
      <c r="A603" s="151"/>
      <c r="B603" s="15"/>
      <c r="C603" s="15"/>
      <c r="D603" s="15"/>
      <c r="E603" s="15"/>
      <c r="F603" s="14" t="str">
        <f t="shared" si="9"/>
        <v xml:space="preserve"> </v>
      </c>
    </row>
    <row r="604" spans="1:6">
      <c r="A604" s="151"/>
      <c r="B604" s="15"/>
      <c r="C604" s="15"/>
      <c r="D604" s="15"/>
      <c r="E604" s="15"/>
      <c r="F604" s="14" t="str">
        <f t="shared" si="9"/>
        <v xml:space="preserve"> </v>
      </c>
    </row>
    <row r="605" spans="1:6">
      <c r="A605" s="151"/>
      <c r="B605" s="15"/>
      <c r="C605" s="15"/>
      <c r="D605" s="15"/>
      <c r="E605" s="15"/>
      <c r="F605" s="14" t="str">
        <f t="shared" si="9"/>
        <v xml:space="preserve"> </v>
      </c>
    </row>
    <row r="606" spans="1:6">
      <c r="A606" s="151"/>
      <c r="B606" s="15"/>
      <c r="C606" s="15"/>
      <c r="D606" s="15"/>
      <c r="E606" s="15"/>
      <c r="F606" s="14" t="str">
        <f t="shared" si="9"/>
        <v xml:space="preserve"> </v>
      </c>
    </row>
    <row r="607" spans="1:6">
      <c r="A607" s="151"/>
      <c r="B607" s="15"/>
      <c r="C607" s="15"/>
      <c r="D607" s="15"/>
      <c r="E607" s="15"/>
      <c r="F607" s="14" t="str">
        <f t="shared" si="9"/>
        <v xml:space="preserve"> </v>
      </c>
    </row>
    <row r="608" spans="1:6">
      <c r="A608" s="151"/>
      <c r="B608" s="15"/>
      <c r="C608" s="15"/>
      <c r="D608" s="15"/>
      <c r="E608" s="15"/>
      <c r="F608" s="14" t="str">
        <f t="shared" si="9"/>
        <v xml:space="preserve"> </v>
      </c>
    </row>
    <row r="609" spans="1:6">
      <c r="A609" s="151"/>
      <c r="B609" s="15"/>
      <c r="C609" s="15"/>
      <c r="D609" s="15"/>
      <c r="E609" s="15"/>
      <c r="F609" s="14" t="str">
        <f t="shared" si="9"/>
        <v xml:space="preserve"> </v>
      </c>
    </row>
    <row r="610" spans="1:6">
      <c r="A610" s="151"/>
      <c r="B610" s="15"/>
      <c r="C610" s="15"/>
      <c r="D610" s="15"/>
      <c r="E610" s="15"/>
      <c r="F610" s="14" t="str">
        <f t="shared" si="9"/>
        <v xml:space="preserve"> </v>
      </c>
    </row>
    <row r="611" spans="1:6">
      <c r="A611" s="151"/>
      <c r="B611" s="15"/>
      <c r="C611" s="15"/>
      <c r="D611" s="15"/>
      <c r="E611" s="15"/>
      <c r="F611" s="14" t="str">
        <f t="shared" si="9"/>
        <v xml:space="preserve"> </v>
      </c>
    </row>
    <row r="612" spans="1:6">
      <c r="A612" s="151"/>
      <c r="B612" s="15"/>
      <c r="C612" s="15"/>
      <c r="D612" s="15"/>
      <c r="E612" s="15"/>
      <c r="F612" s="14" t="str">
        <f t="shared" si="9"/>
        <v xml:space="preserve"> </v>
      </c>
    </row>
    <row r="613" spans="1:6">
      <c r="A613" s="151"/>
      <c r="B613" s="15"/>
      <c r="C613" s="15"/>
      <c r="D613" s="15"/>
      <c r="E613" s="15"/>
      <c r="F613" s="14" t="str">
        <f t="shared" si="9"/>
        <v xml:space="preserve"> </v>
      </c>
    </row>
    <row r="614" spans="1:6">
      <c r="A614" s="151"/>
      <c r="B614" s="15"/>
      <c r="C614" s="15"/>
      <c r="D614" s="15"/>
      <c r="E614" s="15"/>
      <c r="F614" s="14" t="str">
        <f t="shared" si="9"/>
        <v xml:space="preserve"> </v>
      </c>
    </row>
    <row r="615" spans="1:6">
      <c r="A615" s="151"/>
      <c r="B615" s="15"/>
      <c r="C615" s="15"/>
      <c r="D615" s="15"/>
      <c r="E615" s="15"/>
      <c r="F615" s="14" t="str">
        <f t="shared" si="9"/>
        <v xml:space="preserve"> </v>
      </c>
    </row>
    <row r="616" spans="1:6">
      <c r="A616" s="151"/>
      <c r="B616" s="15"/>
      <c r="C616" s="15"/>
      <c r="D616" s="15"/>
      <c r="E616" s="15"/>
      <c r="F616" s="14" t="str">
        <f t="shared" si="9"/>
        <v xml:space="preserve"> </v>
      </c>
    </row>
    <row r="617" spans="1:6">
      <c r="A617" s="151"/>
      <c r="B617" s="15"/>
      <c r="C617" s="15"/>
      <c r="D617" s="15"/>
      <c r="E617" s="15"/>
      <c r="F617" s="16"/>
    </row>
    <row r="618" spans="1:6">
      <c r="A618" s="151"/>
      <c r="B618" s="15"/>
      <c r="C618" s="15"/>
      <c r="D618" s="15"/>
      <c r="E618" s="15"/>
      <c r="F618" s="16"/>
    </row>
    <row r="619" spans="1:6">
      <c r="A619" s="151"/>
      <c r="B619" s="15"/>
      <c r="C619" s="15"/>
      <c r="D619" s="15"/>
      <c r="E619" s="15"/>
      <c r="F619" s="16"/>
    </row>
    <row r="620" spans="1:6">
      <c r="A620" s="151"/>
      <c r="B620" s="15"/>
      <c r="C620" s="15"/>
      <c r="D620" s="15"/>
      <c r="E620" s="15"/>
      <c r="F620" s="16"/>
    </row>
    <row r="621" spans="1:6">
      <c r="A621" s="151"/>
      <c r="B621" s="15"/>
      <c r="C621" s="15"/>
      <c r="D621" s="15"/>
      <c r="E621" s="15"/>
      <c r="F621" s="16"/>
    </row>
    <row r="622" spans="1:6">
      <c r="A622" s="151"/>
      <c r="B622" s="15"/>
      <c r="C622" s="15"/>
      <c r="D622" s="15"/>
      <c r="E622" s="15"/>
      <c r="F622" s="16"/>
    </row>
    <row r="623" spans="1:6">
      <c r="A623" s="151"/>
      <c r="B623" s="15"/>
      <c r="C623" s="15"/>
      <c r="D623" s="15"/>
      <c r="E623" s="15"/>
      <c r="F623" s="16"/>
    </row>
    <row r="624" spans="1:6">
      <c r="A624" s="151"/>
      <c r="B624" s="15"/>
      <c r="C624" s="15"/>
      <c r="D624" s="15"/>
      <c r="E624" s="15"/>
      <c r="F624" s="16"/>
    </row>
    <row r="625" spans="1:6">
      <c r="A625" s="151"/>
      <c r="B625" s="15"/>
      <c r="C625" s="15"/>
      <c r="D625" s="15"/>
      <c r="E625" s="15"/>
      <c r="F625" s="16"/>
    </row>
    <row r="626" spans="1:6">
      <c r="A626" s="151"/>
      <c r="B626" s="15"/>
      <c r="C626" s="15"/>
      <c r="D626" s="15"/>
      <c r="E626" s="15"/>
      <c r="F626" s="16"/>
    </row>
    <row r="627" spans="1:6">
      <c r="A627" s="151"/>
      <c r="B627" s="15"/>
      <c r="C627" s="15"/>
      <c r="D627" s="15"/>
      <c r="E627" s="15"/>
      <c r="F627" s="16"/>
    </row>
    <row r="628" spans="1:6">
      <c r="A628" s="151"/>
      <c r="B628" s="15"/>
      <c r="C628" s="15"/>
      <c r="D628" s="15"/>
      <c r="E628" s="15"/>
      <c r="F628" s="16"/>
    </row>
    <row r="629" spans="1:6">
      <c r="A629" s="151"/>
      <c r="B629" s="15"/>
      <c r="C629" s="15"/>
      <c r="D629" s="15"/>
      <c r="E629" s="15"/>
      <c r="F629" s="16"/>
    </row>
    <row r="630" spans="1:6">
      <c r="A630" s="151"/>
      <c r="B630" s="15"/>
      <c r="C630" s="15"/>
      <c r="D630" s="15"/>
      <c r="E630" s="15"/>
      <c r="F630" s="16"/>
    </row>
    <row r="631" spans="1:6">
      <c r="A631" s="151"/>
      <c r="B631" s="15"/>
      <c r="C631" s="15"/>
      <c r="D631" s="15"/>
      <c r="E631" s="15"/>
      <c r="F631" s="16"/>
    </row>
    <row r="632" spans="1:6">
      <c r="A632" s="151"/>
      <c r="B632" s="15"/>
      <c r="C632" s="15"/>
      <c r="D632" s="15"/>
      <c r="E632" s="15"/>
      <c r="F632" s="16"/>
    </row>
    <row r="633" spans="1:6">
      <c r="A633" s="151"/>
      <c r="B633" s="15"/>
      <c r="C633" s="15"/>
      <c r="D633" s="15"/>
      <c r="E633" s="15"/>
      <c r="F633" s="16"/>
    </row>
    <row r="634" spans="1:6">
      <c r="A634" s="151"/>
      <c r="B634" s="15"/>
      <c r="C634" s="15"/>
      <c r="D634" s="15"/>
      <c r="E634" s="15"/>
      <c r="F634" s="16"/>
    </row>
    <row r="635" spans="1:6">
      <c r="A635" s="151"/>
      <c r="B635" s="15"/>
      <c r="C635" s="15"/>
      <c r="D635" s="15"/>
      <c r="E635" s="15"/>
      <c r="F635" s="16"/>
    </row>
    <row r="636" spans="1:6">
      <c r="A636" s="151"/>
      <c r="B636" s="15"/>
      <c r="C636" s="15"/>
      <c r="D636" s="15"/>
      <c r="E636" s="15"/>
      <c r="F636" s="16"/>
    </row>
    <row r="637" spans="1:6">
      <c r="A637" s="151"/>
      <c r="B637" s="15"/>
      <c r="C637" s="15"/>
      <c r="D637" s="15"/>
      <c r="E637" s="15"/>
      <c r="F637" s="16"/>
    </row>
    <row r="638" spans="1:6">
      <c r="A638" s="151"/>
      <c r="B638" s="15"/>
      <c r="C638" s="15"/>
      <c r="D638" s="15"/>
      <c r="E638" s="15"/>
      <c r="F638" s="16"/>
    </row>
    <row r="639" spans="1:6">
      <c r="A639" s="151"/>
      <c r="B639" s="15"/>
      <c r="C639" s="15"/>
      <c r="D639" s="15"/>
      <c r="E639" s="15"/>
      <c r="F639" s="16"/>
    </row>
    <row r="640" spans="1:6">
      <c r="A640" s="151"/>
      <c r="B640" s="15"/>
      <c r="C640" s="15"/>
      <c r="D640" s="15"/>
      <c r="E640" s="15"/>
      <c r="F640" s="16"/>
    </row>
    <row r="641" spans="1:6">
      <c r="A641" s="151"/>
      <c r="B641" s="15"/>
      <c r="C641" s="15"/>
      <c r="D641" s="15"/>
      <c r="E641" s="15"/>
      <c r="F641" s="16"/>
    </row>
    <row r="642" spans="1:6">
      <c r="A642" s="151"/>
      <c r="B642" s="15"/>
      <c r="C642" s="15"/>
      <c r="D642" s="15"/>
      <c r="E642" s="15"/>
      <c r="F642" s="16"/>
    </row>
    <row r="643" spans="1:6">
      <c r="A643" s="151"/>
      <c r="B643" s="15"/>
      <c r="C643" s="15"/>
      <c r="D643" s="15"/>
      <c r="E643" s="15"/>
      <c r="F643" s="16"/>
    </row>
    <row r="644" spans="1:6">
      <c r="A644" s="151"/>
      <c r="B644" s="15"/>
      <c r="C644" s="15"/>
      <c r="D644" s="15"/>
      <c r="E644" s="15"/>
      <c r="F644" s="16"/>
    </row>
    <row r="645" spans="1:6">
      <c r="A645" s="151"/>
      <c r="B645" s="15"/>
      <c r="C645" s="15"/>
      <c r="D645" s="15"/>
      <c r="E645" s="15"/>
      <c r="F645" s="16"/>
    </row>
    <row r="646" spans="1:6">
      <c r="A646" s="151"/>
      <c r="B646" s="15"/>
      <c r="C646" s="15"/>
      <c r="D646" s="15"/>
      <c r="E646" s="15"/>
      <c r="F646" s="16"/>
    </row>
    <row r="647" spans="1:6">
      <c r="A647" s="151"/>
      <c r="B647" s="15"/>
      <c r="C647" s="15"/>
      <c r="D647" s="15"/>
      <c r="E647" s="15"/>
      <c r="F647" s="16"/>
    </row>
    <row r="648" spans="1:6">
      <c r="A648" s="151"/>
      <c r="B648" s="15"/>
      <c r="C648" s="15"/>
      <c r="D648" s="15"/>
      <c r="E648" s="15"/>
      <c r="F648" s="16"/>
    </row>
    <row r="649" spans="1:6">
      <c r="A649" s="151"/>
      <c r="B649" s="15"/>
      <c r="C649" s="15"/>
      <c r="D649" s="15"/>
      <c r="E649" s="15"/>
      <c r="F649" s="16"/>
    </row>
    <row r="650" spans="1:6">
      <c r="A650" s="151"/>
      <c r="B650" s="15"/>
      <c r="C650" s="15"/>
      <c r="D650" s="15"/>
      <c r="E650" s="15"/>
      <c r="F650" s="16"/>
    </row>
    <row r="651" spans="1:6">
      <c r="A651" s="151"/>
      <c r="B651" s="15"/>
      <c r="C651" s="15"/>
      <c r="D651" s="15"/>
      <c r="E651" s="15"/>
      <c r="F651" s="16"/>
    </row>
    <row r="652" spans="1:6">
      <c r="A652" s="151"/>
      <c r="B652" s="15"/>
      <c r="C652" s="15"/>
      <c r="D652" s="15"/>
      <c r="E652" s="15"/>
      <c r="F652" s="16"/>
    </row>
    <row r="653" spans="1:6">
      <c r="A653" s="151"/>
      <c r="B653" s="15"/>
      <c r="C653" s="15"/>
      <c r="D653" s="15"/>
      <c r="E653" s="15"/>
      <c r="F653" s="16"/>
    </row>
    <row r="654" spans="1:6">
      <c r="A654" s="151"/>
      <c r="B654" s="15"/>
      <c r="C654" s="15"/>
      <c r="D654" s="15"/>
      <c r="E654" s="15"/>
      <c r="F654" s="16"/>
    </row>
    <row r="655" spans="1:6">
      <c r="A655" s="151"/>
      <c r="B655" s="15"/>
      <c r="C655" s="15"/>
      <c r="D655" s="15"/>
      <c r="E655" s="15"/>
      <c r="F655" s="16"/>
    </row>
    <row r="656" spans="1:6">
      <c r="A656" s="151"/>
      <c r="B656" s="15"/>
      <c r="C656" s="15"/>
      <c r="D656" s="15"/>
      <c r="E656" s="15"/>
      <c r="F656" s="16"/>
    </row>
    <row r="657" spans="1:6">
      <c r="A657" s="151"/>
      <c r="B657" s="15"/>
      <c r="C657" s="15"/>
      <c r="D657" s="15"/>
      <c r="E657" s="15"/>
      <c r="F657" s="16"/>
    </row>
    <row r="658" spans="1:6">
      <c r="A658" s="151"/>
      <c r="B658" s="15"/>
      <c r="C658" s="15"/>
      <c r="D658" s="15"/>
      <c r="E658" s="15"/>
      <c r="F658" s="16"/>
    </row>
    <row r="659" spans="1:6">
      <c r="A659" s="151"/>
      <c r="B659" s="15"/>
      <c r="C659" s="15"/>
      <c r="D659" s="15"/>
      <c r="E659" s="15"/>
      <c r="F659" s="16"/>
    </row>
    <row r="660" spans="1:6">
      <c r="A660" s="151"/>
      <c r="B660" s="15"/>
      <c r="C660" s="15"/>
      <c r="D660" s="15"/>
      <c r="E660" s="15"/>
      <c r="F660" s="16"/>
    </row>
    <row r="661" spans="1:6">
      <c r="A661" s="151"/>
      <c r="B661" s="15"/>
      <c r="C661" s="15"/>
      <c r="D661" s="15"/>
      <c r="E661" s="15"/>
      <c r="F661" s="16"/>
    </row>
    <row r="662" spans="1:6">
      <c r="A662" s="151"/>
      <c r="B662" s="15"/>
      <c r="C662" s="15"/>
      <c r="D662" s="15"/>
      <c r="E662" s="15"/>
      <c r="F662" s="16"/>
    </row>
    <row r="663" spans="1:6">
      <c r="A663" s="151"/>
      <c r="B663" s="15"/>
      <c r="C663" s="15"/>
      <c r="D663" s="15"/>
      <c r="E663" s="15"/>
      <c r="F663" s="16"/>
    </row>
    <row r="664" spans="1:6">
      <c r="A664" s="151"/>
      <c r="B664" s="15"/>
      <c r="C664" s="15"/>
      <c r="D664" s="15"/>
      <c r="E664" s="15"/>
      <c r="F664" s="16"/>
    </row>
    <row r="665" spans="1:6">
      <c r="A665" s="151"/>
      <c r="B665" s="15"/>
      <c r="C665" s="15"/>
      <c r="D665" s="15"/>
      <c r="E665" s="15"/>
      <c r="F665" s="16"/>
    </row>
    <row r="666" spans="1:6">
      <c r="A666" s="151"/>
      <c r="B666" s="15"/>
      <c r="C666" s="15"/>
      <c r="D666" s="15"/>
      <c r="E666" s="15"/>
      <c r="F666" s="16"/>
    </row>
    <row r="667" spans="1:6">
      <c r="A667" s="151"/>
      <c r="B667" s="15"/>
      <c r="C667" s="15"/>
      <c r="D667" s="15"/>
      <c r="E667" s="15"/>
      <c r="F667" s="16"/>
    </row>
    <row r="668" spans="1:6">
      <c r="A668" s="151"/>
      <c r="B668" s="15"/>
      <c r="C668" s="15"/>
      <c r="D668" s="15"/>
      <c r="E668" s="15"/>
      <c r="F668" s="16"/>
    </row>
    <row r="669" spans="1:6">
      <c r="A669" s="151"/>
      <c r="B669" s="15"/>
      <c r="C669" s="15"/>
      <c r="D669" s="15"/>
      <c r="E669" s="15"/>
      <c r="F669" s="16"/>
    </row>
    <row r="670" spans="1:6">
      <c r="A670" s="151"/>
      <c r="B670" s="15"/>
      <c r="C670" s="15"/>
      <c r="D670" s="15"/>
      <c r="E670" s="15"/>
      <c r="F670" s="16"/>
    </row>
    <row r="671" spans="1:6">
      <c r="A671" s="151"/>
      <c r="B671" s="15"/>
      <c r="C671" s="15"/>
      <c r="D671" s="15"/>
      <c r="E671" s="15"/>
      <c r="F671" s="16"/>
    </row>
    <row r="672" spans="1:6">
      <c r="A672" s="151"/>
      <c r="B672" s="15"/>
      <c r="C672" s="15"/>
      <c r="D672" s="15"/>
      <c r="E672" s="15"/>
      <c r="F672" s="16"/>
    </row>
    <row r="673" spans="1:6">
      <c r="A673" s="151"/>
      <c r="B673" s="15"/>
      <c r="C673" s="15"/>
      <c r="D673" s="15"/>
      <c r="E673" s="15"/>
      <c r="F673" s="16"/>
    </row>
    <row r="674" spans="1:6">
      <c r="A674" s="151"/>
      <c r="B674" s="15"/>
      <c r="C674" s="15"/>
      <c r="D674" s="15"/>
      <c r="E674" s="15"/>
      <c r="F674" s="16"/>
    </row>
    <row r="675" spans="1:6">
      <c r="A675" s="151"/>
      <c r="B675" s="15"/>
      <c r="C675" s="15"/>
      <c r="D675" s="15"/>
      <c r="E675" s="15"/>
      <c r="F675" s="16"/>
    </row>
    <row r="676" spans="1:6">
      <c r="A676" s="151"/>
      <c r="B676" s="15"/>
      <c r="C676" s="15"/>
      <c r="D676" s="15"/>
      <c r="E676" s="15"/>
      <c r="F676" s="16"/>
    </row>
    <row r="677" spans="1:6">
      <c r="A677" s="151"/>
      <c r="B677" s="15"/>
      <c r="C677" s="15"/>
      <c r="D677" s="15"/>
      <c r="E677" s="15"/>
      <c r="F677" s="16"/>
    </row>
    <row r="678" spans="1:6">
      <c r="A678" s="151"/>
      <c r="B678" s="15"/>
      <c r="C678" s="15"/>
      <c r="D678" s="15"/>
      <c r="E678" s="15"/>
      <c r="F678" s="16"/>
    </row>
    <row r="679" spans="1:6">
      <c r="A679" s="151"/>
      <c r="B679" s="15"/>
      <c r="C679" s="15"/>
      <c r="D679" s="15"/>
      <c r="E679" s="15"/>
      <c r="F679" s="16"/>
    </row>
    <row r="680" spans="1:6">
      <c r="A680" s="151"/>
      <c r="B680" s="15"/>
      <c r="C680" s="15"/>
      <c r="D680" s="15"/>
      <c r="E680" s="15"/>
      <c r="F680" s="16"/>
    </row>
    <row r="681" spans="1:6">
      <c r="A681" s="151"/>
      <c r="B681" s="15"/>
      <c r="C681" s="15"/>
      <c r="D681" s="15"/>
      <c r="E681" s="15"/>
      <c r="F681" s="16"/>
    </row>
    <row r="682" spans="1:6">
      <c r="A682" s="151"/>
      <c r="B682" s="15"/>
      <c r="C682" s="15"/>
      <c r="D682" s="15"/>
      <c r="E682" s="15"/>
      <c r="F682" s="16"/>
    </row>
    <row r="683" spans="1:6">
      <c r="A683" s="151"/>
      <c r="B683" s="15"/>
      <c r="C683" s="15"/>
      <c r="D683" s="15"/>
      <c r="E683" s="15"/>
      <c r="F683" s="16"/>
    </row>
    <row r="684" spans="1:6">
      <c r="A684" s="151"/>
      <c r="B684" s="15"/>
      <c r="C684" s="15"/>
      <c r="D684" s="15"/>
      <c r="E684" s="15"/>
      <c r="F684" s="16"/>
    </row>
    <row r="685" spans="1:6">
      <c r="A685" s="151"/>
      <c r="B685" s="15"/>
      <c r="C685" s="15"/>
      <c r="D685" s="15"/>
      <c r="E685" s="15"/>
      <c r="F685" s="16"/>
    </row>
    <row r="686" spans="1:6">
      <c r="A686" s="151"/>
      <c r="B686" s="15"/>
      <c r="C686" s="15"/>
      <c r="D686" s="15"/>
      <c r="E686" s="15"/>
      <c r="F686" s="16"/>
    </row>
    <row r="687" spans="1:6">
      <c r="A687" s="151"/>
      <c r="B687" s="15"/>
      <c r="C687" s="15"/>
      <c r="D687" s="15"/>
      <c r="E687" s="15"/>
      <c r="F687" s="16"/>
    </row>
    <row r="688" spans="1:6">
      <c r="A688" s="151"/>
      <c r="B688" s="15"/>
      <c r="C688" s="15"/>
      <c r="D688" s="15"/>
      <c r="E688" s="15"/>
      <c r="F688" s="16"/>
    </row>
    <row r="689" spans="1:6">
      <c r="A689" s="151"/>
      <c r="B689" s="15"/>
      <c r="C689" s="15"/>
      <c r="D689" s="15"/>
      <c r="E689" s="15"/>
      <c r="F689" s="16"/>
    </row>
    <row r="690" spans="1:6">
      <c r="A690" s="151"/>
      <c r="B690" s="15"/>
      <c r="C690" s="15"/>
      <c r="D690" s="15"/>
      <c r="E690" s="15"/>
      <c r="F690" s="16"/>
    </row>
    <row r="691" spans="1:6">
      <c r="A691" s="151"/>
      <c r="B691" s="15"/>
      <c r="C691" s="15"/>
      <c r="D691" s="15"/>
      <c r="E691" s="15"/>
      <c r="F691" s="16"/>
    </row>
    <row r="692" spans="1:6">
      <c r="A692" s="151"/>
      <c r="B692" s="15"/>
      <c r="C692" s="15"/>
      <c r="D692" s="15"/>
      <c r="E692" s="15"/>
      <c r="F692" s="16"/>
    </row>
    <row r="693" spans="1:6">
      <c r="A693" s="151"/>
      <c r="B693" s="15"/>
      <c r="C693" s="15"/>
      <c r="D693" s="15"/>
      <c r="E693" s="15"/>
      <c r="F693" s="16"/>
    </row>
    <row r="694" spans="1:6">
      <c r="A694" s="151"/>
      <c r="B694" s="15"/>
      <c r="C694" s="15"/>
      <c r="D694" s="15"/>
      <c r="E694" s="15"/>
      <c r="F694" s="16"/>
    </row>
    <row r="695" spans="1:6">
      <c r="A695" s="151"/>
      <c r="B695" s="15"/>
      <c r="C695" s="15"/>
      <c r="D695" s="15"/>
      <c r="E695" s="15"/>
      <c r="F695" s="16"/>
    </row>
    <row r="696" spans="1:6">
      <c r="A696" s="151"/>
      <c r="B696" s="15"/>
      <c r="C696" s="15"/>
      <c r="D696" s="15"/>
      <c r="E696" s="15"/>
      <c r="F696" s="16"/>
    </row>
    <row r="697" spans="1:6">
      <c r="A697" s="151"/>
      <c r="B697" s="15"/>
      <c r="C697" s="15"/>
      <c r="D697" s="15"/>
      <c r="E697" s="15"/>
      <c r="F697" s="16"/>
    </row>
    <row r="698" spans="1:6">
      <c r="A698" s="151"/>
      <c r="B698" s="15"/>
      <c r="C698" s="15"/>
      <c r="D698" s="15"/>
      <c r="E698" s="15"/>
      <c r="F698" s="16"/>
    </row>
    <row r="699" spans="1:6">
      <c r="A699" s="151"/>
      <c r="B699" s="15"/>
      <c r="C699" s="15"/>
      <c r="D699" s="15"/>
      <c r="E699" s="15"/>
      <c r="F699" s="16"/>
    </row>
    <row r="700" spans="1:6">
      <c r="A700" s="151"/>
      <c r="B700" s="15"/>
      <c r="C700" s="15"/>
      <c r="D700" s="15"/>
      <c r="E700" s="15"/>
      <c r="F700" s="16"/>
    </row>
    <row r="701" spans="1:6">
      <c r="A701" s="151"/>
      <c r="B701" s="15"/>
      <c r="C701" s="15"/>
      <c r="D701" s="15"/>
      <c r="E701" s="15"/>
      <c r="F701" s="16"/>
    </row>
    <row r="702" spans="1:6">
      <c r="A702" s="151"/>
      <c r="B702" s="15"/>
      <c r="C702" s="15"/>
      <c r="D702" s="15"/>
      <c r="E702" s="15"/>
      <c r="F702" s="16"/>
    </row>
    <row r="703" spans="1:6">
      <c r="A703" s="151"/>
      <c r="B703" s="15"/>
      <c r="C703" s="15"/>
      <c r="D703" s="15"/>
      <c r="E703" s="15"/>
      <c r="F703" s="16"/>
    </row>
    <row r="704" spans="1:6">
      <c r="A704" s="151"/>
      <c r="B704" s="15"/>
      <c r="C704" s="15"/>
      <c r="D704" s="15"/>
      <c r="E704" s="15"/>
      <c r="F704" s="16"/>
    </row>
    <row r="705" spans="1:6">
      <c r="A705" s="151"/>
      <c r="B705" s="15"/>
      <c r="C705" s="15"/>
      <c r="D705" s="15"/>
      <c r="E705" s="15"/>
      <c r="F705" s="16"/>
    </row>
    <row r="706" spans="1:6">
      <c r="A706" s="151"/>
      <c r="B706" s="15"/>
      <c r="C706" s="15"/>
      <c r="D706" s="15"/>
      <c r="E706" s="15"/>
      <c r="F706" s="16"/>
    </row>
    <row r="707" spans="1:6">
      <c r="A707" s="151"/>
      <c r="B707" s="15"/>
      <c r="C707" s="15"/>
      <c r="D707" s="15"/>
      <c r="E707" s="15"/>
      <c r="F707" s="16"/>
    </row>
    <row r="708" spans="1:6">
      <c r="A708" s="151"/>
      <c r="B708" s="15"/>
      <c r="C708" s="15"/>
      <c r="D708" s="15"/>
      <c r="E708" s="15"/>
      <c r="F708" s="16"/>
    </row>
    <row r="709" spans="1:6">
      <c r="A709" s="151"/>
      <c r="B709" s="15"/>
      <c r="C709" s="15"/>
      <c r="D709" s="15"/>
      <c r="E709" s="15"/>
      <c r="F709" s="16"/>
    </row>
    <row r="710" spans="1:6">
      <c r="A710" s="151"/>
      <c r="B710" s="15"/>
      <c r="C710" s="15"/>
      <c r="D710" s="15"/>
      <c r="E710" s="15"/>
      <c r="F710" s="16"/>
    </row>
    <row r="711" spans="1:6">
      <c r="A711" s="151"/>
      <c r="B711" s="15"/>
      <c r="C711" s="15"/>
      <c r="D711" s="15"/>
      <c r="E711" s="15"/>
      <c r="F711" s="16"/>
    </row>
    <row r="712" spans="1:6">
      <c r="A712" s="151"/>
      <c r="B712" s="15"/>
      <c r="C712" s="15"/>
      <c r="D712" s="15"/>
      <c r="E712" s="15"/>
      <c r="F712" s="16"/>
    </row>
    <row r="713" spans="1:6">
      <c r="A713" s="151"/>
      <c r="B713" s="15"/>
      <c r="C713" s="15"/>
      <c r="D713" s="15"/>
      <c r="E713" s="15"/>
      <c r="F713" s="16"/>
    </row>
    <row r="714" spans="1:6">
      <c r="A714" s="151"/>
      <c r="B714" s="15"/>
      <c r="C714" s="15"/>
      <c r="D714" s="15"/>
      <c r="E714" s="15"/>
      <c r="F714" s="16"/>
    </row>
    <row r="715" spans="1:6">
      <c r="A715" s="151"/>
      <c r="B715" s="15"/>
      <c r="C715" s="15"/>
      <c r="D715" s="15"/>
      <c r="E715" s="15"/>
      <c r="F715" s="16"/>
    </row>
    <row r="716" spans="1:6">
      <c r="A716" s="151"/>
      <c r="B716" s="15"/>
      <c r="C716" s="15"/>
      <c r="D716" s="15"/>
      <c r="E716" s="15"/>
      <c r="F716" s="16"/>
    </row>
    <row r="717" spans="1:6">
      <c r="A717" s="151"/>
      <c r="B717" s="15"/>
      <c r="C717" s="15"/>
      <c r="D717" s="15"/>
      <c r="E717" s="15"/>
      <c r="F717" s="16"/>
    </row>
    <row r="718" spans="1:6">
      <c r="A718" s="151"/>
      <c r="B718" s="15"/>
      <c r="C718" s="15"/>
      <c r="D718" s="15"/>
      <c r="E718" s="15"/>
      <c r="F718" s="16"/>
    </row>
    <row r="719" spans="1:6">
      <c r="A719" s="151"/>
      <c r="B719" s="15"/>
      <c r="C719" s="15"/>
      <c r="D719" s="15"/>
      <c r="E719" s="15"/>
      <c r="F719" s="16"/>
    </row>
    <row r="720" spans="1:6">
      <c r="A720" s="151"/>
      <c r="B720" s="15"/>
      <c r="C720" s="15"/>
      <c r="D720" s="15"/>
      <c r="E720" s="15"/>
      <c r="F720" s="16"/>
    </row>
    <row r="721" spans="1:6">
      <c r="A721" s="151"/>
      <c r="B721" s="15"/>
      <c r="C721" s="15"/>
      <c r="D721" s="15"/>
      <c r="E721" s="15"/>
      <c r="F721" s="16"/>
    </row>
    <row r="722" spans="1:6">
      <c r="A722" s="151"/>
      <c r="B722" s="15"/>
      <c r="C722" s="15"/>
      <c r="D722" s="15"/>
      <c r="E722" s="15"/>
      <c r="F722" s="16"/>
    </row>
    <row r="723" spans="1:6">
      <c r="A723" s="151"/>
      <c r="B723" s="15"/>
      <c r="C723" s="15"/>
      <c r="D723" s="15"/>
      <c r="E723" s="15"/>
      <c r="F723" s="16"/>
    </row>
    <row r="724" spans="1:6">
      <c r="A724" s="151"/>
      <c r="B724" s="15"/>
      <c r="C724" s="15"/>
      <c r="D724" s="15"/>
      <c r="E724" s="15"/>
      <c r="F724" s="16"/>
    </row>
    <row r="725" spans="1:6">
      <c r="A725" s="151"/>
      <c r="B725" s="15"/>
      <c r="C725" s="15"/>
      <c r="D725" s="15"/>
      <c r="E725" s="15"/>
      <c r="F725" s="16"/>
    </row>
    <row r="726" spans="1:6">
      <c r="A726" s="151"/>
      <c r="B726" s="15"/>
      <c r="C726" s="15"/>
      <c r="D726" s="15"/>
      <c r="E726" s="15"/>
      <c r="F726" s="16"/>
    </row>
    <row r="727" spans="1:6">
      <c r="A727" s="151"/>
      <c r="B727" s="15"/>
      <c r="C727" s="15"/>
      <c r="D727" s="15"/>
      <c r="E727" s="15"/>
      <c r="F727" s="16"/>
    </row>
    <row r="728" spans="1:6">
      <c r="A728" s="151"/>
      <c r="B728" s="15"/>
      <c r="C728" s="15"/>
      <c r="D728" s="15"/>
      <c r="E728" s="15"/>
      <c r="F728" s="16"/>
    </row>
    <row r="729" spans="1:6">
      <c r="A729" s="151"/>
      <c r="B729" s="15"/>
      <c r="C729" s="15"/>
      <c r="D729" s="15"/>
      <c r="E729" s="15"/>
      <c r="F729" s="16"/>
    </row>
    <row r="730" spans="1:6">
      <c r="A730" s="151"/>
      <c r="B730" s="15"/>
      <c r="C730" s="15"/>
      <c r="D730" s="15"/>
      <c r="E730" s="15"/>
      <c r="F730" s="16"/>
    </row>
    <row r="731" spans="1:6">
      <c r="A731" s="151"/>
      <c r="B731" s="15"/>
      <c r="C731" s="15"/>
      <c r="D731" s="15"/>
      <c r="E731" s="15"/>
      <c r="F731" s="16"/>
    </row>
    <row r="732" spans="1:6">
      <c r="A732" s="151"/>
      <c r="B732" s="15"/>
      <c r="C732" s="15"/>
      <c r="D732" s="15"/>
      <c r="E732" s="15"/>
      <c r="F732" s="16"/>
    </row>
    <row r="733" spans="1:6">
      <c r="A733" s="151"/>
      <c r="B733" s="15"/>
      <c r="C733" s="15"/>
      <c r="D733" s="15"/>
      <c r="E733" s="15"/>
      <c r="F733" s="16"/>
    </row>
    <row r="734" spans="1:6">
      <c r="A734" s="151"/>
      <c r="B734" s="15"/>
      <c r="C734" s="15"/>
      <c r="D734" s="15"/>
      <c r="E734" s="15"/>
      <c r="F734" s="16"/>
    </row>
    <row r="735" spans="1:6">
      <c r="A735" s="151"/>
      <c r="B735" s="15"/>
      <c r="C735" s="15"/>
      <c r="D735" s="15"/>
      <c r="E735" s="15"/>
      <c r="F735" s="16"/>
    </row>
    <row r="736" spans="1:6">
      <c r="A736" s="151"/>
      <c r="B736" s="15"/>
      <c r="C736" s="15"/>
      <c r="D736" s="15"/>
      <c r="E736" s="15"/>
      <c r="F736" s="16"/>
    </row>
    <row r="737" spans="1:6">
      <c r="A737" s="151"/>
      <c r="B737" s="15"/>
      <c r="C737" s="15"/>
      <c r="D737" s="15"/>
      <c r="E737" s="15"/>
      <c r="F737" s="16"/>
    </row>
    <row r="738" spans="1:6">
      <c r="A738" s="151"/>
      <c r="B738" s="15"/>
      <c r="C738" s="15"/>
      <c r="D738" s="15"/>
      <c r="E738" s="15"/>
      <c r="F738" s="16"/>
    </row>
    <row r="739" spans="1:6">
      <c r="A739" s="151"/>
      <c r="B739" s="15"/>
      <c r="C739" s="15"/>
      <c r="D739" s="15"/>
      <c r="E739" s="15"/>
      <c r="F739" s="16"/>
    </row>
    <row r="740" spans="1:6">
      <c r="A740" s="151"/>
      <c r="B740" s="15"/>
      <c r="C740" s="15"/>
      <c r="D740" s="15"/>
      <c r="E740" s="15"/>
      <c r="F740" s="16"/>
    </row>
    <row r="741" spans="1:6">
      <c r="A741" s="151"/>
      <c r="B741" s="15"/>
      <c r="C741" s="15"/>
      <c r="D741" s="15"/>
      <c r="E741" s="15"/>
      <c r="F741" s="16"/>
    </row>
    <row r="742" spans="1:6">
      <c r="A742" s="151"/>
      <c r="B742" s="15"/>
      <c r="C742" s="15"/>
      <c r="D742" s="15"/>
      <c r="E742" s="15"/>
      <c r="F742" s="16"/>
    </row>
    <row r="743" spans="1:6">
      <c r="A743" s="151"/>
      <c r="B743" s="15"/>
      <c r="C743" s="15"/>
      <c r="D743" s="15"/>
      <c r="E743" s="15"/>
      <c r="F743" s="16"/>
    </row>
    <row r="744" spans="1:6">
      <c r="A744" s="151"/>
      <c r="B744" s="15"/>
      <c r="C744" s="15"/>
      <c r="D744" s="15"/>
      <c r="E744" s="15"/>
      <c r="F744" s="16"/>
    </row>
    <row r="745" spans="1:6">
      <c r="A745" s="151"/>
      <c r="B745" s="15"/>
      <c r="C745" s="15"/>
      <c r="D745" s="15"/>
      <c r="E745" s="15"/>
      <c r="F745" s="16"/>
    </row>
    <row r="746" spans="1:6">
      <c r="A746" s="151"/>
      <c r="B746" s="15"/>
      <c r="C746" s="15"/>
      <c r="D746" s="15"/>
      <c r="E746" s="15"/>
      <c r="F746" s="16"/>
    </row>
    <row r="747" spans="1:6">
      <c r="A747" s="151"/>
      <c r="B747" s="15"/>
      <c r="C747" s="15"/>
      <c r="D747" s="15"/>
      <c r="E747" s="15"/>
      <c r="F747" s="16"/>
    </row>
    <row r="748" spans="1:6">
      <c r="A748" s="151"/>
      <c r="B748" s="15"/>
      <c r="C748" s="15"/>
      <c r="D748" s="15"/>
      <c r="E748" s="15"/>
      <c r="F748" s="16"/>
    </row>
    <row r="749" spans="1:6">
      <c r="A749" s="151"/>
      <c r="B749" s="15"/>
      <c r="C749" s="15"/>
      <c r="D749" s="15"/>
      <c r="E749" s="15"/>
      <c r="F749" s="16"/>
    </row>
    <row r="750" spans="1:6">
      <c r="A750" s="151"/>
      <c r="B750" s="15"/>
      <c r="C750" s="15"/>
      <c r="D750" s="15"/>
      <c r="E750" s="15"/>
      <c r="F750" s="16"/>
    </row>
    <row r="751" spans="1:6">
      <c r="A751" s="151"/>
      <c r="B751" s="15"/>
      <c r="C751" s="15"/>
      <c r="D751" s="15"/>
      <c r="E751" s="15"/>
      <c r="F751" s="16"/>
    </row>
    <row r="752" spans="1:6">
      <c r="A752" s="151"/>
      <c r="B752" s="15"/>
      <c r="C752" s="15"/>
      <c r="D752" s="15"/>
      <c r="E752" s="15"/>
      <c r="F752" s="16"/>
    </row>
    <row r="753" spans="1:6">
      <c r="A753" s="151"/>
      <c r="B753" s="15"/>
      <c r="C753" s="15"/>
      <c r="D753" s="15"/>
      <c r="E753" s="15"/>
      <c r="F753" s="16"/>
    </row>
    <row r="754" spans="1:6">
      <c r="A754" s="151"/>
      <c r="B754" s="15"/>
      <c r="C754" s="15"/>
      <c r="D754" s="15"/>
      <c r="E754" s="15"/>
      <c r="F754" s="16"/>
    </row>
    <row r="755" spans="1:6">
      <c r="A755" s="151"/>
      <c r="B755" s="15"/>
      <c r="C755" s="15"/>
      <c r="D755" s="15"/>
      <c r="E755" s="15"/>
      <c r="F755" s="16"/>
    </row>
    <row r="756" spans="1:6">
      <c r="A756" s="151"/>
      <c r="B756" s="15"/>
      <c r="C756" s="15"/>
      <c r="D756" s="15"/>
      <c r="E756" s="15"/>
      <c r="F756" s="16"/>
    </row>
    <row r="757" spans="1:6">
      <c r="A757" s="151"/>
      <c r="B757" s="15"/>
      <c r="C757" s="15"/>
      <c r="D757" s="15"/>
      <c r="E757" s="15"/>
      <c r="F757" s="16"/>
    </row>
    <row r="758" spans="1:6">
      <c r="A758" s="151"/>
      <c r="B758" s="15"/>
      <c r="C758" s="15"/>
      <c r="D758" s="15"/>
      <c r="E758" s="15"/>
      <c r="F758" s="16"/>
    </row>
    <row r="759" spans="1:6">
      <c r="A759" s="151"/>
      <c r="B759" s="15"/>
      <c r="C759" s="15"/>
      <c r="D759" s="15"/>
      <c r="E759" s="15"/>
      <c r="F759" s="16"/>
    </row>
    <row r="760" spans="1:6">
      <c r="A760" s="151"/>
      <c r="B760" s="15"/>
      <c r="C760" s="15"/>
      <c r="D760" s="15"/>
      <c r="E760" s="15"/>
      <c r="F760" s="16"/>
    </row>
    <row r="761" spans="1:6">
      <c r="A761" s="151"/>
      <c r="B761" s="15"/>
      <c r="C761" s="15"/>
      <c r="D761" s="15"/>
      <c r="E761" s="15"/>
      <c r="F761" s="16"/>
    </row>
    <row r="762" spans="1:6">
      <c r="A762" s="151"/>
      <c r="B762" s="15"/>
      <c r="C762" s="15"/>
      <c r="D762" s="15"/>
      <c r="E762" s="15"/>
      <c r="F762" s="16"/>
    </row>
    <row r="763" spans="1:6">
      <c r="A763" s="151"/>
      <c r="B763" s="15"/>
      <c r="C763" s="15"/>
      <c r="D763" s="15"/>
      <c r="E763" s="15"/>
      <c r="F763" s="16"/>
    </row>
    <row r="764" spans="1:6">
      <c r="A764" s="151"/>
      <c r="B764" s="15"/>
      <c r="C764" s="15"/>
      <c r="D764" s="15"/>
      <c r="E764" s="15"/>
      <c r="F764" s="16"/>
    </row>
    <row r="765" spans="1:6">
      <c r="A765" s="151"/>
      <c r="B765" s="15"/>
      <c r="C765" s="15"/>
      <c r="D765" s="15"/>
      <c r="E765" s="15"/>
      <c r="F765" s="16"/>
    </row>
    <row r="766" spans="1:6">
      <c r="A766" s="151"/>
      <c r="B766" s="15"/>
      <c r="C766" s="15"/>
      <c r="D766" s="15"/>
      <c r="E766" s="15"/>
      <c r="F766" s="16"/>
    </row>
    <row r="767" spans="1:6">
      <c r="A767" s="151"/>
      <c r="B767" s="15"/>
      <c r="C767" s="15"/>
      <c r="D767" s="15"/>
      <c r="E767" s="15"/>
      <c r="F767" s="16"/>
    </row>
    <row r="768" spans="1:6">
      <c r="A768" s="151"/>
      <c r="B768" s="15"/>
      <c r="C768" s="15"/>
      <c r="D768" s="15"/>
      <c r="E768" s="15"/>
      <c r="F768" s="16"/>
    </row>
    <row r="769" spans="1:6">
      <c r="A769" s="151"/>
      <c r="B769" s="15"/>
      <c r="C769" s="15"/>
      <c r="D769" s="15"/>
      <c r="E769" s="15"/>
      <c r="F769" s="16"/>
    </row>
    <row r="770" spans="1:6">
      <c r="A770" s="151"/>
      <c r="B770" s="15"/>
      <c r="C770" s="15"/>
      <c r="D770" s="15"/>
      <c r="E770" s="15"/>
      <c r="F770" s="16"/>
    </row>
    <row r="771" spans="1:6">
      <c r="A771" s="151"/>
      <c r="B771" s="15"/>
      <c r="C771" s="15"/>
      <c r="D771" s="15"/>
      <c r="E771" s="15"/>
      <c r="F771" s="16"/>
    </row>
    <row r="772" spans="1:6">
      <c r="A772" s="151"/>
      <c r="B772" s="15"/>
      <c r="C772" s="15"/>
      <c r="D772" s="15"/>
      <c r="E772" s="15"/>
      <c r="F772" s="16"/>
    </row>
    <row r="773" spans="1:6">
      <c r="A773" s="151"/>
      <c r="B773" s="15"/>
      <c r="C773" s="15"/>
      <c r="D773" s="15"/>
      <c r="E773" s="15"/>
      <c r="F773" s="16"/>
    </row>
    <row r="774" spans="1:6">
      <c r="A774" s="151"/>
      <c r="B774" s="15"/>
      <c r="C774" s="15"/>
      <c r="D774" s="15"/>
      <c r="E774" s="15"/>
      <c r="F774" s="16"/>
    </row>
    <row r="775" spans="1:6">
      <c r="A775" s="151"/>
      <c r="B775" s="15"/>
      <c r="C775" s="15"/>
      <c r="D775" s="15"/>
      <c r="E775" s="15"/>
      <c r="F775" s="16"/>
    </row>
    <row r="776" spans="1:6">
      <c r="A776" s="151"/>
      <c r="B776" s="15"/>
      <c r="C776" s="15"/>
      <c r="D776" s="15"/>
      <c r="E776" s="15"/>
      <c r="F776" s="16"/>
    </row>
    <row r="777" spans="1:6">
      <c r="A777" s="151"/>
      <c r="B777" s="15"/>
      <c r="C777" s="15"/>
      <c r="D777" s="15"/>
      <c r="E777" s="15"/>
      <c r="F777" s="16"/>
    </row>
    <row r="778" spans="1:6">
      <c r="A778" s="151"/>
      <c r="B778" s="15"/>
      <c r="C778" s="15"/>
      <c r="D778" s="15"/>
      <c r="E778" s="15"/>
      <c r="F778" s="16"/>
    </row>
    <row r="779" spans="1:6">
      <c r="A779" s="151"/>
      <c r="B779" s="15"/>
      <c r="C779" s="15"/>
      <c r="D779" s="15"/>
      <c r="E779" s="15"/>
      <c r="F779" s="16"/>
    </row>
    <row r="780" spans="1:6">
      <c r="A780" s="151"/>
      <c r="B780" s="15"/>
      <c r="C780" s="15"/>
      <c r="D780" s="15"/>
      <c r="E780" s="15"/>
      <c r="F780" s="16"/>
    </row>
    <row r="781" spans="1:6">
      <c r="A781" s="151"/>
      <c r="B781" s="15"/>
      <c r="C781" s="15"/>
      <c r="D781" s="15"/>
      <c r="E781" s="15"/>
      <c r="F781" s="16"/>
    </row>
    <row r="782" spans="1:6">
      <c r="A782" s="151"/>
      <c r="B782" s="15"/>
      <c r="C782" s="15"/>
      <c r="D782" s="15"/>
      <c r="E782" s="15"/>
      <c r="F782" s="16"/>
    </row>
    <row r="783" spans="1:6">
      <c r="A783" s="151"/>
      <c r="B783" s="15"/>
      <c r="C783" s="15"/>
      <c r="D783" s="15"/>
      <c r="E783" s="15"/>
      <c r="F783" s="16"/>
    </row>
    <row r="784" spans="1:6">
      <c r="A784" s="151"/>
      <c r="B784" s="15"/>
      <c r="C784" s="15"/>
      <c r="D784" s="15"/>
      <c r="E784" s="15"/>
      <c r="F784" s="16"/>
    </row>
    <row r="785" spans="1:6">
      <c r="A785" s="151"/>
      <c r="B785" s="15"/>
      <c r="C785" s="15"/>
      <c r="D785" s="15"/>
      <c r="E785" s="15"/>
      <c r="F785" s="16"/>
    </row>
    <row r="786" spans="1:6">
      <c r="A786" s="151"/>
      <c r="B786" s="15"/>
      <c r="C786" s="15"/>
      <c r="D786" s="15"/>
      <c r="E786" s="15"/>
      <c r="F786" s="16"/>
    </row>
    <row r="787" spans="1:6">
      <c r="A787" s="151"/>
      <c r="B787" s="15"/>
      <c r="C787" s="15"/>
      <c r="D787" s="15"/>
      <c r="E787" s="15"/>
      <c r="F787" s="16"/>
    </row>
    <row r="788" spans="1:6">
      <c r="A788" s="151"/>
      <c r="B788" s="15"/>
      <c r="C788" s="15"/>
      <c r="D788" s="15"/>
      <c r="E788" s="15"/>
      <c r="F788" s="16"/>
    </row>
    <row r="789" spans="1:6">
      <c r="A789" s="151"/>
      <c r="B789" s="15"/>
      <c r="C789" s="15"/>
      <c r="D789" s="15"/>
      <c r="E789" s="15"/>
      <c r="F789" s="16"/>
    </row>
    <row r="790" spans="1:6">
      <c r="A790" s="151"/>
      <c r="B790" s="15"/>
      <c r="C790" s="15"/>
      <c r="D790" s="15"/>
      <c r="E790" s="15"/>
      <c r="F790" s="16"/>
    </row>
    <row r="791" spans="1:6">
      <c r="A791" s="151"/>
      <c r="B791" s="15"/>
      <c r="C791" s="15"/>
      <c r="D791" s="15"/>
      <c r="E791" s="15"/>
      <c r="F791" s="16"/>
    </row>
    <row r="792" spans="1:6">
      <c r="A792" s="151"/>
      <c r="B792" s="15"/>
      <c r="C792" s="15"/>
      <c r="D792" s="15"/>
      <c r="E792" s="15"/>
      <c r="F792" s="16"/>
    </row>
    <row r="793" spans="1:6">
      <c r="A793" s="151"/>
      <c r="B793" s="15"/>
      <c r="C793" s="15"/>
      <c r="D793" s="15"/>
      <c r="E793" s="15"/>
      <c r="F793" s="16"/>
    </row>
    <row r="794" spans="1:6">
      <c r="A794" s="151"/>
      <c r="B794" s="15"/>
      <c r="C794" s="15"/>
      <c r="D794" s="15"/>
      <c r="E794" s="15"/>
      <c r="F794" s="16"/>
    </row>
    <row r="795" spans="1:6">
      <c r="A795" s="151"/>
      <c r="B795" s="15"/>
      <c r="C795" s="15"/>
      <c r="D795" s="15"/>
      <c r="E795" s="15"/>
      <c r="F795" s="16"/>
    </row>
    <row r="796" spans="1:6">
      <c r="A796" s="151"/>
      <c r="B796" s="15"/>
      <c r="C796" s="15"/>
      <c r="D796" s="15"/>
      <c r="E796" s="15"/>
      <c r="F796" s="16"/>
    </row>
    <row r="797" spans="1:6">
      <c r="A797" s="151"/>
      <c r="B797" s="15"/>
      <c r="C797" s="15"/>
      <c r="D797" s="15"/>
      <c r="E797" s="15"/>
      <c r="F797" s="16"/>
    </row>
    <row r="798" spans="1:6">
      <c r="A798" s="151"/>
      <c r="B798" s="15"/>
      <c r="C798" s="15"/>
      <c r="D798" s="15"/>
      <c r="E798" s="15"/>
      <c r="F798" s="16"/>
    </row>
    <row r="799" spans="1:6">
      <c r="A799" s="151"/>
      <c r="B799" s="15"/>
      <c r="C799" s="15"/>
      <c r="D799" s="15"/>
      <c r="E799" s="15"/>
      <c r="F799" s="16"/>
    </row>
    <row r="800" spans="1:6">
      <c r="A800" s="151"/>
      <c r="B800" s="15"/>
      <c r="C800" s="15"/>
      <c r="D800" s="15"/>
      <c r="E800" s="15"/>
      <c r="F800" s="16"/>
    </row>
    <row r="801" spans="1:6">
      <c r="A801" s="151"/>
      <c r="B801" s="15"/>
      <c r="C801" s="15"/>
      <c r="D801" s="15"/>
      <c r="E801" s="15"/>
      <c r="F801" s="16"/>
    </row>
    <row r="802" spans="1:6">
      <c r="A802" s="151"/>
      <c r="B802" s="15"/>
      <c r="C802" s="15"/>
      <c r="D802" s="15"/>
      <c r="E802" s="15"/>
      <c r="F802" s="16"/>
    </row>
    <row r="803" spans="1:6">
      <c r="A803" s="151"/>
      <c r="B803" s="15"/>
      <c r="C803" s="15"/>
      <c r="D803" s="15"/>
      <c r="E803" s="15"/>
      <c r="F803" s="16"/>
    </row>
    <row r="804" spans="1:6">
      <c r="A804" s="151"/>
      <c r="B804" s="15"/>
      <c r="C804" s="15"/>
      <c r="D804" s="15"/>
      <c r="E804" s="15"/>
      <c r="F804" s="16"/>
    </row>
    <row r="805" spans="1:6">
      <c r="A805" s="151"/>
      <c r="B805" s="15"/>
      <c r="C805" s="15"/>
      <c r="D805" s="15"/>
      <c r="E805" s="15"/>
      <c r="F805" s="16"/>
    </row>
    <row r="806" spans="1:6">
      <c r="A806" s="151"/>
      <c r="B806" s="15"/>
      <c r="C806" s="15"/>
      <c r="D806" s="15"/>
      <c r="E806" s="15"/>
      <c r="F806" s="16"/>
    </row>
    <row r="807" spans="1:6">
      <c r="A807" s="151"/>
      <c r="B807" s="15"/>
      <c r="C807" s="15"/>
      <c r="D807" s="15"/>
      <c r="E807" s="15"/>
      <c r="F807" s="16"/>
    </row>
    <row r="808" spans="1:6">
      <c r="A808" s="151"/>
      <c r="B808" s="15"/>
      <c r="C808" s="15"/>
      <c r="D808" s="15"/>
      <c r="E808" s="15"/>
      <c r="F808" s="16"/>
    </row>
    <row r="809" spans="1:6">
      <c r="A809" s="151"/>
      <c r="B809" s="15"/>
      <c r="C809" s="15"/>
      <c r="D809" s="15"/>
      <c r="E809" s="15"/>
      <c r="F809" s="16"/>
    </row>
    <row r="810" spans="1:6">
      <c r="A810" s="151"/>
      <c r="B810" s="15"/>
      <c r="C810" s="15"/>
      <c r="D810" s="15"/>
      <c r="E810" s="15"/>
      <c r="F810" s="16"/>
    </row>
    <row r="811" spans="1:6">
      <c r="A811" s="151"/>
      <c r="B811" s="15"/>
      <c r="C811" s="15"/>
      <c r="D811" s="15"/>
      <c r="E811" s="15"/>
      <c r="F811" s="16"/>
    </row>
    <row r="812" spans="1:6">
      <c r="A812" s="151"/>
      <c r="B812" s="15"/>
      <c r="C812" s="15"/>
      <c r="D812" s="15"/>
      <c r="E812" s="15"/>
      <c r="F812" s="16"/>
    </row>
    <row r="813" spans="1:6">
      <c r="A813" s="151"/>
      <c r="B813" s="15"/>
      <c r="C813" s="15"/>
      <c r="D813" s="15"/>
      <c r="E813" s="15"/>
      <c r="F813" s="16"/>
    </row>
    <row r="814" spans="1:6">
      <c r="A814" s="151"/>
      <c r="B814" s="15"/>
      <c r="C814" s="15"/>
      <c r="D814" s="15"/>
      <c r="E814" s="15"/>
      <c r="F814" s="16"/>
    </row>
    <row r="815" spans="1:6">
      <c r="A815" s="151"/>
      <c r="B815" s="15"/>
      <c r="C815" s="15"/>
      <c r="D815" s="15"/>
      <c r="E815" s="15"/>
      <c r="F815" s="16"/>
    </row>
    <row r="816" spans="1:6">
      <c r="A816" s="151"/>
      <c r="B816" s="15"/>
      <c r="C816" s="15"/>
      <c r="D816" s="15"/>
      <c r="E816" s="15"/>
      <c r="F816" s="16"/>
    </row>
    <row r="817" spans="1:6">
      <c r="A817" s="151"/>
      <c r="B817" s="15"/>
      <c r="C817" s="15"/>
      <c r="D817" s="15"/>
      <c r="E817" s="15"/>
      <c r="F817" s="16"/>
    </row>
    <row r="818" spans="1:6">
      <c r="A818" s="151"/>
      <c r="B818" s="15"/>
      <c r="C818" s="15"/>
      <c r="D818" s="15"/>
      <c r="E818" s="15"/>
      <c r="F818" s="16"/>
    </row>
    <row r="819" spans="1:6">
      <c r="A819" s="151"/>
      <c r="B819" s="15"/>
      <c r="C819" s="15"/>
      <c r="D819" s="15"/>
      <c r="E819" s="15"/>
      <c r="F819" s="16"/>
    </row>
    <row r="820" spans="1:6">
      <c r="A820" s="151"/>
      <c r="B820" s="15"/>
      <c r="C820" s="15"/>
      <c r="D820" s="15"/>
      <c r="E820" s="15"/>
      <c r="F820" s="16"/>
    </row>
    <row r="821" spans="1:6">
      <c r="A821" s="151"/>
      <c r="B821" s="15"/>
      <c r="C821" s="15"/>
      <c r="D821" s="15"/>
      <c r="E821" s="15"/>
      <c r="F821" s="16"/>
    </row>
    <row r="822" spans="1:6">
      <c r="A822" s="151"/>
      <c r="B822" s="15"/>
      <c r="C822" s="15"/>
      <c r="D822" s="15"/>
      <c r="E822" s="15"/>
      <c r="F822" s="16"/>
    </row>
    <row r="823" spans="1:6">
      <c r="A823" s="151"/>
      <c r="B823" s="15"/>
      <c r="C823" s="15"/>
      <c r="D823" s="15"/>
      <c r="E823" s="15"/>
      <c r="F823" s="16"/>
    </row>
    <row r="824" spans="1:6">
      <c r="A824" s="151"/>
      <c r="B824" s="15"/>
      <c r="C824" s="15"/>
      <c r="D824" s="15"/>
      <c r="E824" s="15"/>
      <c r="F824" s="16"/>
    </row>
    <row r="825" spans="1:6">
      <c r="A825" s="151"/>
      <c r="B825" s="15"/>
      <c r="C825" s="15"/>
      <c r="D825" s="15"/>
      <c r="E825" s="15"/>
      <c r="F825" s="16"/>
    </row>
    <row r="826" spans="1:6">
      <c r="A826" s="151"/>
      <c r="B826" s="15"/>
      <c r="C826" s="15"/>
      <c r="D826" s="15"/>
      <c r="E826" s="15"/>
      <c r="F826" s="16"/>
    </row>
    <row r="827" spans="1:6">
      <c r="A827" s="151"/>
      <c r="B827" s="15"/>
      <c r="C827" s="15"/>
      <c r="D827" s="15"/>
      <c r="E827" s="15"/>
      <c r="F827" s="16"/>
    </row>
    <row r="828" spans="1:6">
      <c r="A828" s="151"/>
      <c r="B828" s="15"/>
      <c r="C828" s="15"/>
      <c r="D828" s="15"/>
      <c r="E828" s="15"/>
      <c r="F828" s="16"/>
    </row>
    <row r="829" spans="1:6">
      <c r="A829" s="151"/>
      <c r="B829" s="15"/>
      <c r="C829" s="15"/>
      <c r="D829" s="15"/>
      <c r="E829" s="15"/>
      <c r="F829" s="16"/>
    </row>
    <row r="830" spans="1:6">
      <c r="A830" s="151"/>
      <c r="B830" s="15"/>
      <c r="C830" s="15"/>
      <c r="D830" s="15"/>
      <c r="E830" s="15"/>
      <c r="F830" s="16"/>
    </row>
    <row r="831" spans="1:6">
      <c r="A831" s="151"/>
      <c r="B831" s="15"/>
      <c r="C831" s="15"/>
      <c r="D831" s="15"/>
      <c r="E831" s="15"/>
      <c r="F831" s="16"/>
    </row>
    <row r="832" spans="1:6">
      <c r="A832" s="151"/>
      <c r="B832" s="15"/>
      <c r="C832" s="15"/>
      <c r="D832" s="15"/>
      <c r="E832" s="15"/>
      <c r="F832" s="16"/>
    </row>
    <row r="833" spans="1:6">
      <c r="A833" s="151"/>
      <c r="B833" s="15"/>
      <c r="C833" s="15"/>
      <c r="D833" s="15"/>
      <c r="E833" s="15"/>
      <c r="F833" s="16"/>
    </row>
    <row r="834" spans="1:6">
      <c r="A834" s="151"/>
      <c r="B834" s="15"/>
      <c r="C834" s="15"/>
      <c r="D834" s="15"/>
      <c r="E834" s="15"/>
      <c r="F834" s="16"/>
    </row>
    <row r="835" spans="1:6">
      <c r="A835" s="151"/>
      <c r="B835" s="15"/>
      <c r="C835" s="15"/>
      <c r="D835" s="15"/>
      <c r="E835" s="15"/>
      <c r="F835" s="16"/>
    </row>
    <row r="836" spans="1:6">
      <c r="A836" s="151"/>
      <c r="B836" s="15"/>
      <c r="C836" s="15"/>
      <c r="D836" s="15"/>
      <c r="E836" s="15"/>
      <c r="F836" s="16"/>
    </row>
    <row r="837" spans="1:6">
      <c r="A837" s="151"/>
      <c r="B837" s="15"/>
      <c r="C837" s="15"/>
      <c r="D837" s="15"/>
      <c r="E837" s="15"/>
      <c r="F837" s="16"/>
    </row>
    <row r="838" spans="1:6">
      <c r="A838" s="151"/>
      <c r="B838" s="15"/>
      <c r="C838" s="15"/>
      <c r="D838" s="15"/>
      <c r="E838" s="15"/>
      <c r="F838" s="16"/>
    </row>
    <row r="839" spans="1:6">
      <c r="A839" s="151"/>
      <c r="B839" s="15"/>
      <c r="C839" s="15"/>
      <c r="D839" s="15"/>
      <c r="E839" s="15"/>
      <c r="F839" s="16"/>
    </row>
    <row r="840" spans="1:6">
      <c r="A840" s="151"/>
      <c r="B840" s="15"/>
      <c r="C840" s="15"/>
      <c r="D840" s="15"/>
      <c r="E840" s="15"/>
      <c r="F840" s="16"/>
    </row>
    <row r="841" spans="1:6">
      <c r="A841" s="151"/>
      <c r="B841" s="15"/>
      <c r="C841" s="15"/>
      <c r="D841" s="15"/>
      <c r="E841" s="15"/>
      <c r="F841" s="16"/>
    </row>
    <row r="842" spans="1:6">
      <c r="A842" s="151"/>
      <c r="B842" s="15"/>
      <c r="C842" s="15"/>
      <c r="D842" s="15"/>
      <c r="E842" s="15"/>
      <c r="F842" s="16"/>
    </row>
    <row r="843" spans="1:6">
      <c r="A843" s="151"/>
      <c r="B843" s="15"/>
      <c r="C843" s="15"/>
      <c r="D843" s="15"/>
      <c r="E843" s="15"/>
      <c r="F843" s="16"/>
    </row>
    <row r="844" spans="1:6">
      <c r="A844" s="151"/>
      <c r="B844" s="15"/>
      <c r="C844" s="15"/>
      <c r="D844" s="15"/>
      <c r="E844" s="15"/>
      <c r="F844" s="16"/>
    </row>
    <row r="845" spans="1:6">
      <c r="A845" s="151"/>
      <c r="B845" s="15"/>
      <c r="C845" s="15"/>
      <c r="D845" s="15"/>
      <c r="E845" s="15"/>
      <c r="F845" s="16"/>
    </row>
    <row r="846" spans="1:6">
      <c r="A846" s="151"/>
      <c r="B846" s="15"/>
      <c r="C846" s="15"/>
      <c r="D846" s="15"/>
      <c r="E846" s="15"/>
      <c r="F846" s="16"/>
    </row>
    <row r="847" spans="1:6">
      <c r="A847" s="151"/>
      <c r="B847" s="15"/>
      <c r="C847" s="15"/>
      <c r="D847" s="15"/>
      <c r="E847" s="15"/>
      <c r="F847" s="16"/>
    </row>
    <row r="848" spans="1:6">
      <c r="A848" s="151"/>
      <c r="B848" s="15"/>
      <c r="C848" s="15"/>
      <c r="D848" s="15"/>
      <c r="E848" s="15"/>
      <c r="F848" s="16"/>
    </row>
    <row r="849" spans="1:6">
      <c r="A849" s="151"/>
      <c r="B849" s="15"/>
      <c r="C849" s="15"/>
      <c r="D849" s="15"/>
      <c r="E849" s="15"/>
      <c r="F849" s="16"/>
    </row>
    <row r="850" spans="1:6">
      <c r="A850" s="151"/>
      <c r="B850" s="15"/>
      <c r="C850" s="15"/>
      <c r="D850" s="15"/>
      <c r="E850" s="15"/>
      <c r="F850" s="16"/>
    </row>
    <row r="851" spans="1:6">
      <c r="A851" s="151"/>
      <c r="B851" s="15"/>
      <c r="C851" s="15"/>
      <c r="D851" s="15"/>
      <c r="E851" s="15"/>
      <c r="F851" s="16"/>
    </row>
    <row r="852" spans="1:6">
      <c r="A852" s="151"/>
      <c r="B852" s="15"/>
      <c r="C852" s="15"/>
      <c r="D852" s="15"/>
      <c r="E852" s="15"/>
      <c r="F852" s="16"/>
    </row>
    <row r="853" spans="1:6">
      <c r="A853" s="151"/>
      <c r="B853" s="15"/>
      <c r="C853" s="15"/>
      <c r="D853" s="15"/>
      <c r="E853" s="15"/>
      <c r="F853" s="16"/>
    </row>
    <row r="854" spans="1:6">
      <c r="A854" s="151"/>
      <c r="B854" s="15"/>
      <c r="C854" s="15"/>
      <c r="D854" s="15"/>
      <c r="E854" s="15"/>
      <c r="F854" s="16"/>
    </row>
    <row r="855" spans="1:6">
      <c r="A855" s="151"/>
      <c r="B855" s="15"/>
      <c r="C855" s="15"/>
      <c r="D855" s="15"/>
      <c r="E855" s="15"/>
      <c r="F855" s="16"/>
    </row>
    <row r="856" spans="1:6">
      <c r="A856" s="151"/>
      <c r="B856" s="15"/>
      <c r="C856" s="15"/>
      <c r="D856" s="15"/>
      <c r="E856" s="15"/>
      <c r="F856" s="16"/>
    </row>
    <row r="857" spans="1:6">
      <c r="A857" s="151"/>
      <c r="B857" s="15"/>
      <c r="C857" s="15"/>
      <c r="D857" s="15"/>
      <c r="E857" s="15"/>
      <c r="F857" s="16"/>
    </row>
    <row r="858" spans="1:6">
      <c r="A858" s="151"/>
      <c r="B858" s="15"/>
      <c r="C858" s="15"/>
      <c r="D858" s="15"/>
      <c r="E858" s="15"/>
      <c r="F858" s="16"/>
    </row>
    <row r="859" spans="1:6">
      <c r="A859" s="151"/>
      <c r="B859" s="15"/>
      <c r="C859" s="15"/>
      <c r="D859" s="15"/>
      <c r="E859" s="15"/>
      <c r="F859" s="16"/>
    </row>
    <row r="860" spans="1:6">
      <c r="A860" s="151"/>
      <c r="B860" s="15"/>
      <c r="C860" s="15"/>
      <c r="D860" s="15"/>
      <c r="E860" s="15"/>
      <c r="F860" s="16"/>
    </row>
    <row r="861" spans="1:6">
      <c r="A861" s="151"/>
      <c r="B861" s="15"/>
      <c r="C861" s="15"/>
      <c r="D861" s="15"/>
      <c r="E861" s="15"/>
      <c r="F861" s="16"/>
    </row>
    <row r="862" spans="1:6">
      <c r="A862" s="151"/>
      <c r="B862" s="15"/>
      <c r="C862" s="15"/>
      <c r="D862" s="15"/>
      <c r="E862" s="15"/>
      <c r="F862" s="16"/>
    </row>
    <row r="863" spans="1:6">
      <c r="A863" s="151"/>
      <c r="B863" s="15"/>
      <c r="C863" s="15"/>
      <c r="D863" s="15"/>
      <c r="E863" s="15"/>
      <c r="F863" s="16"/>
    </row>
    <row r="864" spans="1:6">
      <c r="A864" s="151"/>
      <c r="B864" s="15"/>
      <c r="C864" s="15"/>
      <c r="D864" s="15"/>
      <c r="E864" s="15"/>
      <c r="F864" s="16"/>
    </row>
    <row r="865" spans="1:6">
      <c r="A865" s="151"/>
      <c r="B865" s="15"/>
      <c r="C865" s="15"/>
      <c r="D865" s="15"/>
      <c r="E865" s="15"/>
      <c r="F865" s="16"/>
    </row>
    <row r="866" spans="1:6">
      <c r="A866" s="151"/>
      <c r="B866" s="15"/>
      <c r="C866" s="15"/>
      <c r="D866" s="15"/>
      <c r="E866" s="15"/>
      <c r="F866" s="16"/>
    </row>
    <row r="867" spans="1:6">
      <c r="A867" s="151"/>
      <c r="B867" s="15"/>
      <c r="C867" s="15"/>
      <c r="D867" s="15"/>
      <c r="E867" s="15"/>
      <c r="F867" s="16"/>
    </row>
    <row r="868" spans="1:6">
      <c r="A868" s="151"/>
      <c r="B868" s="15"/>
      <c r="C868" s="15"/>
      <c r="D868" s="15"/>
      <c r="E868" s="15"/>
      <c r="F868" s="16"/>
    </row>
    <row r="869" spans="1:6">
      <c r="A869" s="151"/>
      <c r="B869" s="15"/>
      <c r="C869" s="15"/>
      <c r="D869" s="15"/>
      <c r="E869" s="15"/>
      <c r="F869" s="16"/>
    </row>
    <row r="870" spans="1:6">
      <c r="A870" s="151"/>
      <c r="B870" s="15"/>
      <c r="C870" s="15"/>
      <c r="D870" s="15"/>
      <c r="E870" s="15"/>
      <c r="F870" s="16"/>
    </row>
    <row r="871" spans="1:6">
      <c r="A871" s="151"/>
      <c r="B871" s="15"/>
      <c r="C871" s="15"/>
      <c r="D871" s="15"/>
      <c r="E871" s="15"/>
      <c r="F871" s="16"/>
    </row>
    <row r="872" spans="1:6">
      <c r="A872" s="151"/>
      <c r="B872" s="15"/>
      <c r="C872" s="15"/>
      <c r="D872" s="15"/>
      <c r="E872" s="15"/>
      <c r="F872" s="16"/>
    </row>
    <row r="873" spans="1:6">
      <c r="A873" s="151"/>
      <c r="B873" s="15"/>
      <c r="C873" s="15"/>
      <c r="D873" s="15"/>
      <c r="E873" s="15"/>
      <c r="F873" s="16"/>
    </row>
    <row r="874" spans="1:6">
      <c r="A874" s="151"/>
      <c r="B874" s="15"/>
      <c r="C874" s="15"/>
      <c r="D874" s="15"/>
      <c r="E874" s="15"/>
      <c r="F874" s="16"/>
    </row>
    <row r="875" spans="1:6">
      <c r="A875" s="151"/>
      <c r="B875" s="15"/>
      <c r="C875" s="15"/>
      <c r="D875" s="15"/>
      <c r="E875" s="15"/>
      <c r="F875" s="16"/>
    </row>
    <row r="876" spans="1:6">
      <c r="A876" s="151"/>
      <c r="B876" s="15"/>
      <c r="C876" s="15"/>
      <c r="D876" s="15"/>
      <c r="E876" s="15"/>
      <c r="F876" s="16"/>
    </row>
    <row r="877" spans="1:6">
      <c r="A877" s="151"/>
      <c r="B877" s="15"/>
      <c r="C877" s="15"/>
      <c r="D877" s="15"/>
      <c r="E877" s="15"/>
      <c r="F877" s="16"/>
    </row>
    <row r="878" spans="1:6">
      <c r="A878" s="151"/>
      <c r="B878" s="15"/>
      <c r="C878" s="15"/>
      <c r="D878" s="15"/>
      <c r="E878" s="15"/>
      <c r="F878" s="16"/>
    </row>
    <row r="879" spans="1:6">
      <c r="A879" s="151"/>
      <c r="B879" s="15"/>
      <c r="C879" s="15"/>
      <c r="D879" s="15"/>
      <c r="E879" s="15"/>
      <c r="F879" s="16"/>
    </row>
    <row r="880" spans="1:6">
      <c r="A880" s="151"/>
      <c r="B880" s="15"/>
      <c r="C880" s="15"/>
      <c r="D880" s="15"/>
      <c r="E880" s="15"/>
      <c r="F880" s="16"/>
    </row>
    <row r="881" spans="1:6">
      <c r="A881" s="151"/>
      <c r="B881" s="15"/>
      <c r="C881" s="15"/>
      <c r="D881" s="15"/>
      <c r="E881" s="15"/>
      <c r="F881" s="16"/>
    </row>
    <row r="882" spans="1:6">
      <c r="A882" s="151"/>
      <c r="B882" s="15"/>
      <c r="C882" s="15"/>
      <c r="D882" s="15"/>
      <c r="E882" s="15"/>
      <c r="F882" s="16"/>
    </row>
    <row r="883" spans="1:6">
      <c r="A883" s="151"/>
      <c r="B883" s="15"/>
      <c r="C883" s="15"/>
      <c r="D883" s="15"/>
      <c r="E883" s="15"/>
      <c r="F883" s="16"/>
    </row>
    <row r="884" spans="1:6">
      <c r="A884" s="151"/>
      <c r="B884" s="15"/>
      <c r="C884" s="15"/>
      <c r="D884" s="15"/>
      <c r="E884" s="15"/>
      <c r="F884" s="16"/>
    </row>
    <row r="885" spans="1:6">
      <c r="A885" s="151"/>
      <c r="B885" s="15"/>
      <c r="C885" s="15"/>
      <c r="D885" s="15"/>
      <c r="E885" s="15"/>
      <c r="F885" s="16"/>
    </row>
    <row r="886" spans="1:6">
      <c r="A886" s="151"/>
      <c r="B886" s="15"/>
      <c r="C886" s="15"/>
      <c r="D886" s="15"/>
      <c r="E886" s="15"/>
      <c r="F886" s="16"/>
    </row>
    <row r="887" spans="1:6">
      <c r="A887" s="151"/>
      <c r="B887" s="15"/>
      <c r="C887" s="15"/>
      <c r="D887" s="15"/>
      <c r="E887" s="15"/>
      <c r="F887" s="16"/>
    </row>
    <row r="888" spans="1:6">
      <c r="A888" s="151"/>
      <c r="B888" s="15"/>
      <c r="C888" s="15"/>
      <c r="D888" s="15"/>
      <c r="E888" s="15"/>
      <c r="F888" s="16"/>
    </row>
    <row r="889" spans="1:6">
      <c r="A889" s="151"/>
      <c r="B889" s="15"/>
      <c r="C889" s="15"/>
      <c r="D889" s="15"/>
      <c r="E889" s="15"/>
      <c r="F889" s="16"/>
    </row>
    <row r="890" spans="1:6">
      <c r="A890" s="151"/>
      <c r="B890" s="15"/>
      <c r="C890" s="15"/>
      <c r="D890" s="15"/>
      <c r="E890" s="15"/>
      <c r="F890" s="16"/>
    </row>
    <row r="891" spans="1:6">
      <c r="A891" s="151"/>
      <c r="B891" s="15"/>
      <c r="C891" s="15"/>
      <c r="D891" s="15"/>
      <c r="E891" s="15"/>
      <c r="F891" s="16"/>
    </row>
    <row r="892" spans="1:6">
      <c r="A892" s="151"/>
      <c r="B892" s="15"/>
      <c r="C892" s="15"/>
      <c r="D892" s="15"/>
      <c r="E892" s="15"/>
      <c r="F892" s="16"/>
    </row>
    <row r="893" spans="1:6">
      <c r="A893" s="151"/>
      <c r="B893" s="15"/>
      <c r="C893" s="15"/>
      <c r="D893" s="15"/>
      <c r="E893" s="15"/>
      <c r="F893" s="16"/>
    </row>
    <row r="894" spans="1:6">
      <c r="A894" s="151"/>
      <c r="B894" s="15"/>
      <c r="C894" s="15"/>
      <c r="D894" s="15"/>
      <c r="E894" s="15"/>
      <c r="F894" s="16"/>
    </row>
    <row r="895" spans="1:6">
      <c r="A895" s="151"/>
      <c r="B895" s="15"/>
      <c r="C895" s="15"/>
      <c r="D895" s="15"/>
      <c r="E895" s="15"/>
      <c r="F895" s="16"/>
    </row>
    <row r="896" spans="1:6">
      <c r="A896" s="151"/>
      <c r="B896" s="15"/>
      <c r="C896" s="15"/>
      <c r="D896" s="15"/>
      <c r="E896" s="15"/>
      <c r="F896" s="16"/>
    </row>
    <row r="897" spans="1:6">
      <c r="A897" s="151"/>
      <c r="B897" s="15"/>
      <c r="C897" s="15"/>
      <c r="D897" s="15"/>
      <c r="E897" s="15"/>
      <c r="F897" s="16"/>
    </row>
    <row r="898" spans="1:6">
      <c r="A898" s="151"/>
      <c r="B898" s="15"/>
      <c r="C898" s="15"/>
      <c r="D898" s="15"/>
      <c r="E898" s="15"/>
      <c r="F898" s="16"/>
    </row>
    <row r="899" spans="1:6">
      <c r="A899" s="151"/>
      <c r="B899" s="15"/>
      <c r="C899" s="15"/>
      <c r="D899" s="15"/>
      <c r="E899" s="15"/>
      <c r="F899" s="16"/>
    </row>
    <row r="900" spans="1:6">
      <c r="A900" s="151"/>
      <c r="B900" s="15"/>
      <c r="C900" s="15"/>
      <c r="D900" s="15"/>
      <c r="E900" s="15"/>
      <c r="F900" s="16"/>
    </row>
    <row r="901" spans="1:6">
      <c r="A901" s="151"/>
      <c r="B901" s="15"/>
      <c r="C901" s="15"/>
      <c r="D901" s="15"/>
      <c r="E901" s="15"/>
      <c r="F901" s="16"/>
    </row>
    <row r="902" spans="1:6">
      <c r="A902" s="151"/>
      <c r="B902" s="15"/>
      <c r="C902" s="15"/>
      <c r="D902" s="15"/>
      <c r="E902" s="15"/>
      <c r="F902" s="16"/>
    </row>
    <row r="903" spans="1:6">
      <c r="A903" s="151"/>
      <c r="B903" s="15"/>
      <c r="C903" s="15"/>
      <c r="D903" s="15"/>
      <c r="E903" s="15"/>
      <c r="F903" s="16"/>
    </row>
    <row r="904" spans="1:6">
      <c r="A904" s="151"/>
      <c r="B904" s="15"/>
      <c r="C904" s="15"/>
      <c r="D904" s="15"/>
      <c r="E904" s="15"/>
      <c r="F904" s="16"/>
    </row>
    <row r="905" spans="1:6">
      <c r="A905" s="151"/>
      <c r="B905" s="15"/>
      <c r="C905" s="15"/>
      <c r="D905" s="15"/>
      <c r="E905" s="15"/>
      <c r="F905" s="16"/>
    </row>
    <row r="906" spans="1:6">
      <c r="A906" s="151"/>
      <c r="B906" s="15"/>
      <c r="C906" s="15"/>
      <c r="D906" s="15"/>
      <c r="E906" s="15"/>
      <c r="F906" s="16"/>
    </row>
    <row r="907" spans="1:6">
      <c r="A907" s="151"/>
      <c r="B907" s="15"/>
      <c r="C907" s="15"/>
      <c r="D907" s="15"/>
      <c r="E907" s="15"/>
      <c r="F907" s="16"/>
    </row>
    <row r="908" spans="1:6">
      <c r="A908" s="151"/>
      <c r="B908" s="15"/>
      <c r="C908" s="15"/>
      <c r="D908" s="15"/>
      <c r="E908" s="15"/>
      <c r="F908" s="16"/>
    </row>
    <row r="909" spans="1:6">
      <c r="A909" s="151"/>
      <c r="B909" s="15"/>
      <c r="C909" s="15"/>
      <c r="D909" s="15"/>
      <c r="E909" s="15"/>
      <c r="F909" s="16"/>
    </row>
    <row r="910" spans="1:6">
      <c r="A910" s="151"/>
      <c r="B910" s="15"/>
      <c r="C910" s="15"/>
      <c r="D910" s="15"/>
      <c r="E910" s="15"/>
      <c r="F910" s="16"/>
    </row>
    <row r="911" spans="1:6">
      <c r="A911" s="151"/>
      <c r="B911" s="15"/>
      <c r="C911" s="15"/>
      <c r="D911" s="15"/>
      <c r="E911" s="15"/>
      <c r="F911" s="16"/>
    </row>
    <row r="912" spans="1:6">
      <c r="A912" s="151"/>
      <c r="B912" s="15"/>
      <c r="C912" s="15"/>
      <c r="D912" s="15"/>
      <c r="E912" s="15"/>
      <c r="F912" s="16"/>
    </row>
    <row r="913" spans="1:6">
      <c r="A913" s="151"/>
      <c r="B913" s="15"/>
      <c r="C913" s="15"/>
      <c r="D913" s="15"/>
      <c r="E913" s="15"/>
      <c r="F913" s="16"/>
    </row>
    <row r="914" spans="1:6">
      <c r="A914" s="151"/>
      <c r="B914" s="15"/>
      <c r="C914" s="15"/>
      <c r="D914" s="15"/>
      <c r="E914" s="15"/>
      <c r="F914" s="16"/>
    </row>
    <row r="915" spans="1:6">
      <c r="A915" s="151"/>
      <c r="B915" s="15"/>
      <c r="C915" s="15"/>
      <c r="D915" s="15"/>
      <c r="E915" s="15"/>
      <c r="F915" s="16"/>
    </row>
    <row r="916" spans="1:6">
      <c r="A916" s="151"/>
      <c r="B916" s="15"/>
      <c r="C916" s="15"/>
      <c r="D916" s="15"/>
      <c r="E916" s="15"/>
      <c r="F916" s="16"/>
    </row>
    <row r="917" spans="1:6">
      <c r="A917" s="151"/>
      <c r="B917" s="15"/>
      <c r="C917" s="15"/>
      <c r="D917" s="15"/>
      <c r="E917" s="15"/>
      <c r="F917" s="16"/>
    </row>
    <row r="918" spans="1:6">
      <c r="A918" s="151"/>
      <c r="B918" s="15"/>
      <c r="C918" s="15"/>
      <c r="D918" s="15"/>
      <c r="E918" s="15"/>
      <c r="F918" s="16"/>
    </row>
    <row r="919" spans="1:6">
      <c r="A919" s="151"/>
      <c r="B919" s="15"/>
      <c r="C919" s="15"/>
      <c r="D919" s="15"/>
      <c r="E919" s="15"/>
      <c r="F919" s="16"/>
    </row>
    <row r="920" spans="1:6">
      <c r="A920" s="151"/>
      <c r="B920" s="15"/>
      <c r="C920" s="15"/>
      <c r="D920" s="15"/>
      <c r="E920" s="15"/>
      <c r="F920" s="16"/>
    </row>
    <row r="921" spans="1:6">
      <c r="A921" s="151"/>
      <c r="B921" s="15"/>
      <c r="C921" s="15"/>
      <c r="D921" s="15"/>
      <c r="E921" s="15"/>
      <c r="F921" s="16"/>
    </row>
    <row r="922" spans="1:6">
      <c r="A922" s="151"/>
      <c r="B922" s="15"/>
      <c r="C922" s="15"/>
      <c r="D922" s="15"/>
      <c r="E922" s="15"/>
      <c r="F922" s="16"/>
    </row>
    <row r="923" spans="1:6">
      <c r="A923" s="151"/>
      <c r="B923" s="15"/>
      <c r="C923" s="15"/>
      <c r="D923" s="15"/>
      <c r="E923" s="15"/>
      <c r="F923" s="16"/>
    </row>
    <row r="924" spans="1:6">
      <c r="A924" s="151"/>
      <c r="B924" s="15"/>
      <c r="C924" s="15"/>
      <c r="D924" s="15"/>
      <c r="E924" s="15"/>
      <c r="F924" s="16"/>
    </row>
    <row r="925" spans="1:6">
      <c r="A925" s="151"/>
      <c r="B925" s="15"/>
      <c r="C925" s="15"/>
      <c r="D925" s="15"/>
      <c r="E925" s="15"/>
      <c r="F925" s="16"/>
    </row>
    <row r="926" spans="1:6">
      <c r="A926" s="151"/>
      <c r="B926" s="15"/>
      <c r="C926" s="15"/>
      <c r="D926" s="15"/>
      <c r="E926" s="15"/>
      <c r="F926" s="16"/>
    </row>
    <row r="927" spans="1:6">
      <c r="A927" s="151"/>
      <c r="B927" s="15"/>
      <c r="C927" s="15"/>
      <c r="D927" s="15"/>
      <c r="E927" s="15"/>
      <c r="F927" s="16"/>
    </row>
    <row r="928" spans="1:6">
      <c r="A928" s="151"/>
      <c r="B928" s="15"/>
      <c r="C928" s="15"/>
      <c r="D928" s="15"/>
      <c r="E928" s="15"/>
      <c r="F928" s="16"/>
    </row>
    <row r="929" spans="1:6">
      <c r="A929" s="151"/>
      <c r="B929" s="15"/>
      <c r="C929" s="15"/>
      <c r="D929" s="15"/>
      <c r="E929" s="15"/>
      <c r="F929" s="16"/>
    </row>
    <row r="930" spans="1:6">
      <c r="A930" s="151"/>
      <c r="B930" s="15"/>
      <c r="C930" s="15"/>
      <c r="D930" s="15"/>
      <c r="E930" s="15"/>
      <c r="F930" s="16"/>
    </row>
    <row r="931" spans="1:6">
      <c r="A931" s="151"/>
      <c r="B931" s="15"/>
      <c r="C931" s="15"/>
      <c r="D931" s="15"/>
      <c r="E931" s="15"/>
      <c r="F931" s="16"/>
    </row>
    <row r="932" spans="1:6">
      <c r="A932" s="151"/>
      <c r="B932" s="15"/>
      <c r="C932" s="15"/>
      <c r="D932" s="15"/>
      <c r="E932" s="15"/>
      <c r="F932" s="16"/>
    </row>
    <row r="933" spans="1:6">
      <c r="A933" s="151"/>
      <c r="B933" s="15"/>
      <c r="C933" s="15"/>
      <c r="D933" s="15"/>
      <c r="E933" s="15"/>
      <c r="F933" s="16"/>
    </row>
    <row r="934" spans="1:6">
      <c r="A934" s="151"/>
      <c r="B934" s="15"/>
      <c r="C934" s="15"/>
      <c r="D934" s="15"/>
      <c r="E934" s="15"/>
      <c r="F934" s="16"/>
    </row>
    <row r="935" spans="1:6">
      <c r="A935" s="151"/>
      <c r="B935" s="15"/>
      <c r="C935" s="15"/>
      <c r="D935" s="15"/>
      <c r="E935" s="15"/>
      <c r="F935" s="16"/>
    </row>
    <row r="936" spans="1:6">
      <c r="A936" s="151"/>
      <c r="B936" s="15"/>
      <c r="C936" s="15"/>
      <c r="D936" s="15"/>
      <c r="E936" s="15"/>
      <c r="F936" s="16"/>
    </row>
    <row r="937" spans="1:6">
      <c r="A937" s="151"/>
      <c r="B937" s="15"/>
      <c r="C937" s="15"/>
      <c r="D937" s="15"/>
      <c r="E937" s="15"/>
      <c r="F937" s="16"/>
    </row>
    <row r="938" spans="1:6">
      <c r="A938" s="151"/>
      <c r="B938" s="15"/>
      <c r="C938" s="15"/>
      <c r="D938" s="15"/>
      <c r="E938" s="15"/>
      <c r="F938" s="16"/>
    </row>
    <row r="939" spans="1:6">
      <c r="A939" s="151"/>
      <c r="B939" s="15"/>
      <c r="C939" s="15"/>
      <c r="D939" s="15"/>
      <c r="E939" s="15"/>
      <c r="F939" s="16"/>
    </row>
    <row r="940" spans="1:6">
      <c r="A940" s="151"/>
      <c r="B940" s="15"/>
      <c r="C940" s="15"/>
      <c r="D940" s="15"/>
      <c r="E940" s="15"/>
      <c r="F940" s="16"/>
    </row>
    <row r="941" spans="1:6">
      <c r="A941" s="151"/>
      <c r="B941" s="15"/>
      <c r="C941" s="15"/>
      <c r="D941" s="15"/>
      <c r="E941" s="15"/>
      <c r="F941" s="16"/>
    </row>
    <row r="942" spans="1:6">
      <c r="A942" s="151"/>
      <c r="B942" s="15"/>
      <c r="C942" s="15"/>
      <c r="D942" s="15"/>
      <c r="E942" s="15"/>
      <c r="F942" s="16"/>
    </row>
    <row r="943" spans="1:6">
      <c r="A943" s="151"/>
      <c r="B943" s="15"/>
      <c r="C943" s="15"/>
      <c r="D943" s="15"/>
      <c r="E943" s="15"/>
      <c r="F943" s="16"/>
    </row>
    <row r="944" spans="1:6">
      <c r="A944" s="151"/>
      <c r="B944" s="15"/>
      <c r="C944" s="15"/>
      <c r="D944" s="15"/>
      <c r="E944" s="15"/>
      <c r="F944" s="16"/>
    </row>
    <row r="945" spans="1:6">
      <c r="A945" s="151"/>
      <c r="B945" s="15"/>
      <c r="C945" s="15"/>
      <c r="D945" s="15"/>
      <c r="E945" s="15"/>
      <c r="F945" s="16"/>
    </row>
    <row r="946" spans="1:6">
      <c r="A946" s="151"/>
      <c r="B946" s="15"/>
      <c r="C946" s="15"/>
      <c r="D946" s="15"/>
      <c r="E946" s="15"/>
      <c r="F946" s="16"/>
    </row>
    <row r="947" spans="1:6">
      <c r="A947" s="151"/>
      <c r="B947" s="15"/>
      <c r="C947" s="15"/>
      <c r="D947" s="15"/>
      <c r="E947" s="15"/>
      <c r="F947" s="16"/>
    </row>
    <row r="948" spans="1:6">
      <c r="A948" s="151"/>
      <c r="B948" s="15"/>
      <c r="C948" s="15"/>
      <c r="D948" s="15"/>
      <c r="E948" s="15"/>
      <c r="F948" s="16"/>
    </row>
    <row r="949" spans="1:6">
      <c r="A949" s="151"/>
      <c r="B949" s="15"/>
      <c r="C949" s="15"/>
      <c r="D949" s="15"/>
      <c r="E949" s="15"/>
      <c r="F949" s="16"/>
    </row>
    <row r="950" spans="1:6">
      <c r="A950" s="151"/>
      <c r="B950" s="15"/>
      <c r="C950" s="15"/>
      <c r="D950" s="15"/>
      <c r="E950" s="15"/>
      <c r="F950" s="16"/>
    </row>
    <row r="951" spans="1:6">
      <c r="A951" s="151"/>
      <c r="B951" s="15"/>
      <c r="C951" s="15"/>
      <c r="D951" s="15"/>
      <c r="E951" s="15"/>
      <c r="F951" s="16"/>
    </row>
    <row r="952" spans="1:6">
      <c r="A952" s="151"/>
      <c r="B952" s="15"/>
      <c r="C952" s="15"/>
      <c r="D952" s="15"/>
      <c r="E952" s="15"/>
      <c r="F952" s="16"/>
    </row>
    <row r="953" spans="1:6">
      <c r="A953" s="151"/>
      <c r="B953" s="15"/>
      <c r="C953" s="15"/>
      <c r="D953" s="15"/>
      <c r="E953" s="15"/>
      <c r="F953" s="16"/>
    </row>
    <row r="954" spans="1:6">
      <c r="A954" s="151"/>
      <c r="B954" s="15"/>
      <c r="C954" s="15"/>
      <c r="D954" s="15"/>
      <c r="E954" s="15"/>
      <c r="F954" s="16"/>
    </row>
    <row r="955" spans="1:6">
      <c r="A955" s="151"/>
      <c r="B955" s="15"/>
      <c r="C955" s="15"/>
      <c r="D955" s="15"/>
      <c r="E955" s="15"/>
      <c r="F955" s="16"/>
    </row>
    <row r="956" spans="1:6">
      <c r="A956" s="151"/>
      <c r="B956" s="15"/>
      <c r="C956" s="15"/>
      <c r="D956" s="15"/>
      <c r="E956" s="15"/>
      <c r="F956" s="16"/>
    </row>
    <row r="957" spans="1:6">
      <c r="A957" s="151"/>
      <c r="B957" s="15"/>
      <c r="C957" s="15"/>
      <c r="D957" s="15"/>
      <c r="E957" s="15"/>
      <c r="F957" s="16"/>
    </row>
    <row r="958" spans="1:6">
      <c r="A958" s="151"/>
      <c r="B958" s="15"/>
      <c r="C958" s="15"/>
      <c r="D958" s="15"/>
      <c r="E958" s="15"/>
      <c r="F958" s="16"/>
    </row>
    <row r="959" spans="1:6">
      <c r="A959" s="151"/>
      <c r="B959" s="15"/>
      <c r="C959" s="15"/>
      <c r="D959" s="15"/>
      <c r="E959" s="15"/>
      <c r="F959" s="16"/>
    </row>
    <row r="960" spans="1:6">
      <c r="A960" s="151"/>
      <c r="B960" s="15"/>
      <c r="C960" s="15"/>
      <c r="D960" s="15"/>
      <c r="E960" s="15"/>
      <c r="F960" s="16"/>
    </row>
    <row r="961" spans="1:6">
      <c r="A961" s="151"/>
      <c r="B961" s="15"/>
      <c r="C961" s="15"/>
      <c r="D961" s="15"/>
      <c r="E961" s="15"/>
      <c r="F961" s="16"/>
    </row>
    <row r="962" spans="1:6">
      <c r="A962" s="151"/>
      <c r="B962" s="15"/>
      <c r="C962" s="15"/>
      <c r="D962" s="15"/>
      <c r="E962" s="15"/>
      <c r="F962" s="16"/>
    </row>
    <row r="963" spans="1:6">
      <c r="A963" s="151"/>
      <c r="B963" s="15"/>
      <c r="C963" s="15"/>
      <c r="D963" s="15"/>
      <c r="E963" s="15"/>
      <c r="F963" s="16"/>
    </row>
    <row r="964" spans="1:6">
      <c r="A964" s="151"/>
      <c r="B964" s="15"/>
      <c r="C964" s="15"/>
      <c r="D964" s="15"/>
      <c r="E964" s="15"/>
      <c r="F964" s="16"/>
    </row>
    <row r="965" spans="1:6">
      <c r="A965" s="151"/>
      <c r="B965" s="15"/>
      <c r="C965" s="15"/>
      <c r="D965" s="15"/>
      <c r="E965" s="15"/>
      <c r="F965" s="16"/>
    </row>
    <row r="966" spans="1:6">
      <c r="A966" s="151"/>
      <c r="B966" s="15"/>
      <c r="C966" s="15"/>
      <c r="D966" s="15"/>
      <c r="E966" s="15"/>
      <c r="F966" s="16"/>
    </row>
    <row r="967" spans="1:6">
      <c r="A967" s="151"/>
      <c r="B967" s="15"/>
      <c r="C967" s="15"/>
      <c r="D967" s="15"/>
      <c r="E967" s="15"/>
      <c r="F967" s="16"/>
    </row>
    <row r="968" spans="1:6">
      <c r="A968" s="151"/>
      <c r="B968" s="15"/>
      <c r="C968" s="15"/>
      <c r="D968" s="15"/>
      <c r="E968" s="15"/>
      <c r="F968" s="16"/>
    </row>
    <row r="969" spans="1:6">
      <c r="A969" s="151"/>
      <c r="B969" s="15"/>
      <c r="C969" s="15"/>
      <c r="D969" s="15"/>
      <c r="E969" s="15"/>
      <c r="F969" s="16"/>
    </row>
    <row r="970" spans="1:6">
      <c r="A970" s="151"/>
      <c r="B970" s="15"/>
      <c r="C970" s="15"/>
      <c r="D970" s="15"/>
      <c r="E970" s="15"/>
      <c r="F970" s="16"/>
    </row>
    <row r="971" spans="1:6">
      <c r="A971" s="151"/>
      <c r="B971" s="15"/>
      <c r="C971" s="15"/>
      <c r="D971" s="15"/>
      <c r="E971" s="15"/>
      <c r="F971" s="16"/>
    </row>
    <row r="972" spans="1:6">
      <c r="A972" s="151"/>
      <c r="B972" s="15"/>
      <c r="C972" s="15"/>
      <c r="D972" s="15"/>
      <c r="E972" s="15"/>
      <c r="F972" s="16"/>
    </row>
    <row r="973" spans="1:6">
      <c r="A973" s="151"/>
      <c r="B973" s="15"/>
      <c r="C973" s="15"/>
      <c r="D973" s="15"/>
      <c r="E973" s="15"/>
      <c r="F973" s="16"/>
    </row>
    <row r="974" spans="1:6">
      <c r="A974" s="151"/>
      <c r="B974" s="15"/>
      <c r="C974" s="15"/>
      <c r="D974" s="15"/>
      <c r="E974" s="15"/>
      <c r="F974" s="16"/>
    </row>
    <row r="975" spans="1:6">
      <c r="A975" s="151"/>
      <c r="B975" s="15"/>
      <c r="C975" s="15"/>
      <c r="D975" s="15"/>
      <c r="E975" s="15"/>
      <c r="F975" s="16"/>
    </row>
    <row r="976" spans="1:6">
      <c r="A976" s="151"/>
      <c r="B976" s="15"/>
      <c r="C976" s="15"/>
      <c r="D976" s="15"/>
      <c r="E976" s="15"/>
      <c r="F976" s="16"/>
    </row>
    <row r="977" spans="1:6">
      <c r="A977" s="151"/>
      <c r="B977" s="15"/>
      <c r="C977" s="15"/>
      <c r="D977" s="15"/>
      <c r="E977" s="15"/>
      <c r="F977" s="16"/>
    </row>
    <row r="978" spans="1:6">
      <c r="A978" s="151"/>
      <c r="B978" s="15"/>
      <c r="C978" s="15"/>
      <c r="D978" s="15"/>
      <c r="E978" s="15"/>
      <c r="F978" s="16"/>
    </row>
    <row r="979" spans="1:6">
      <c r="A979" s="151"/>
      <c r="B979" s="15"/>
      <c r="C979" s="15"/>
      <c r="D979" s="15"/>
      <c r="E979" s="15"/>
      <c r="F979" s="16"/>
    </row>
    <row r="980" spans="1:6">
      <c r="A980" s="151"/>
      <c r="B980" s="15"/>
      <c r="C980" s="15"/>
      <c r="D980" s="15"/>
      <c r="E980" s="15"/>
      <c r="F980" s="16"/>
    </row>
    <row r="981" spans="1:6">
      <c r="A981" s="151"/>
      <c r="B981" s="15"/>
      <c r="C981" s="15"/>
      <c r="D981" s="15"/>
      <c r="E981" s="15"/>
      <c r="F981" s="16"/>
    </row>
    <row r="982" spans="1:6">
      <c r="A982" s="151"/>
      <c r="B982" s="15"/>
      <c r="C982" s="15"/>
      <c r="D982" s="15"/>
      <c r="E982" s="15"/>
      <c r="F982" s="16"/>
    </row>
    <row r="983" spans="1:6">
      <c r="A983" s="151"/>
      <c r="B983" s="15"/>
      <c r="C983" s="15"/>
      <c r="D983" s="15"/>
      <c r="E983" s="15"/>
      <c r="F983" s="16"/>
    </row>
    <row r="984" spans="1:6">
      <c r="A984" s="151"/>
      <c r="B984" s="15"/>
      <c r="C984" s="15"/>
      <c r="D984" s="15"/>
      <c r="E984" s="15"/>
      <c r="F984" s="16"/>
    </row>
    <row r="985" spans="1:6">
      <c r="A985" s="151"/>
      <c r="B985" s="15"/>
      <c r="C985" s="15"/>
      <c r="D985" s="15"/>
      <c r="E985" s="15"/>
      <c r="F985" s="16"/>
    </row>
    <row r="986" spans="1:6">
      <c r="A986" s="151"/>
      <c r="B986" s="15"/>
      <c r="C986" s="15"/>
      <c r="D986" s="15"/>
      <c r="E986" s="15"/>
      <c r="F986" s="16"/>
    </row>
    <row r="987" spans="1:6">
      <c r="A987" s="151"/>
      <c r="B987" s="15"/>
      <c r="C987" s="15"/>
      <c r="D987" s="15"/>
      <c r="E987" s="15"/>
      <c r="F987" s="16"/>
    </row>
    <row r="988" spans="1:6">
      <c r="A988" s="151"/>
      <c r="B988" s="15"/>
      <c r="C988" s="15"/>
      <c r="D988" s="15"/>
      <c r="E988" s="15"/>
      <c r="F988" s="16"/>
    </row>
    <row r="989" spans="1:6">
      <c r="A989" s="151"/>
      <c r="B989" s="15"/>
      <c r="C989" s="15"/>
      <c r="D989" s="15"/>
      <c r="E989" s="15"/>
      <c r="F989" s="16"/>
    </row>
    <row r="990" spans="1:6">
      <c r="A990" s="151"/>
      <c r="B990" s="15"/>
      <c r="C990" s="15"/>
      <c r="D990" s="15"/>
      <c r="E990" s="15"/>
      <c r="F990" s="16"/>
    </row>
    <row r="991" spans="1:6">
      <c r="A991" s="151"/>
      <c r="B991" s="15"/>
      <c r="C991" s="15"/>
      <c r="D991" s="15"/>
      <c r="E991" s="15"/>
      <c r="F991" s="16"/>
    </row>
    <row r="992" spans="1:6">
      <c r="A992" s="151"/>
      <c r="B992" s="15"/>
      <c r="C992" s="15"/>
      <c r="D992" s="15"/>
      <c r="E992" s="15"/>
      <c r="F992" s="16"/>
    </row>
    <row r="993" spans="1:6">
      <c r="A993" s="151"/>
      <c r="B993" s="15"/>
      <c r="C993" s="15"/>
      <c r="D993" s="15"/>
      <c r="E993" s="15"/>
      <c r="F993" s="16"/>
    </row>
    <row r="994" spans="1:6">
      <c r="A994" s="151"/>
      <c r="B994" s="15"/>
      <c r="C994" s="15"/>
      <c r="D994" s="15"/>
      <c r="E994" s="15"/>
      <c r="F994" s="16"/>
    </row>
    <row r="995" spans="1:6">
      <c r="A995" s="151"/>
      <c r="B995" s="15"/>
      <c r="C995" s="15"/>
      <c r="D995" s="15"/>
      <c r="E995" s="15"/>
      <c r="F995" s="16"/>
    </row>
    <row r="996" spans="1:6">
      <c r="A996" s="151"/>
      <c r="B996" s="15"/>
      <c r="C996" s="15"/>
      <c r="D996" s="15"/>
      <c r="E996" s="15"/>
      <c r="F996" s="16"/>
    </row>
    <row r="997" spans="1:6">
      <c r="A997" s="151"/>
      <c r="B997" s="15"/>
      <c r="C997" s="15"/>
      <c r="D997" s="15"/>
      <c r="E997" s="15"/>
      <c r="F997" s="16"/>
    </row>
    <row r="998" spans="1:6">
      <c r="A998" s="151"/>
      <c r="B998" s="15"/>
      <c r="C998" s="15"/>
      <c r="D998" s="15"/>
      <c r="E998" s="15"/>
      <c r="F998" s="16"/>
    </row>
    <row r="999" spans="1:6">
      <c r="A999" s="151"/>
      <c r="B999" s="15"/>
      <c r="C999" s="15"/>
      <c r="D999" s="15"/>
      <c r="E999" s="15"/>
      <c r="F999" s="16"/>
    </row>
    <row r="1000" spans="1:6">
      <c r="A1000" s="151"/>
      <c r="B1000" s="15"/>
      <c r="C1000" s="15"/>
      <c r="D1000" s="15"/>
      <c r="E1000" s="15"/>
      <c r="F1000" s="16"/>
    </row>
    <row r="1001" spans="1:6">
      <c r="A1001" s="152"/>
      <c r="B1001" s="17"/>
      <c r="C1001" s="17"/>
      <c r="D1001" s="17"/>
      <c r="E1001" s="17"/>
      <c r="F1001" s="18"/>
    </row>
  </sheetData>
  <sortState ref="A4:C29">
    <sortCondition ref="A5"/>
  </sortState>
  <customSheetViews>
    <customSheetView guid="{499305DC-34CC-744F-8210-DD47F2459742}" scale="120" hiddenColumns="1">
      <selection activeCell="E12" sqref="E12"/>
      <pageSetup paperSize="9" orientation="portrait" horizontalDpi="4294967292" verticalDpi="4294967292"/>
      <headerFooter alignWithMargins="0"/>
    </customSheetView>
  </customSheetViews>
  <phoneticPr fontId="1" type="noConversion"/>
  <conditionalFormatting sqref="A6:A189">
    <cfRule type="expression" dxfId="10" priority="2" stopIfTrue="1">
      <formula>OR(C6&gt;E6,C6&lt;D6)</formula>
    </cfRule>
  </conditionalFormatting>
  <conditionalFormatting sqref="F3:F65536">
    <cfRule type="cellIs" dxfId="9" priority="3" stopIfTrue="1" operator="equal">
      <formula>"Complet"</formula>
    </cfRule>
  </conditionalFormatting>
  <conditionalFormatting sqref="B1:B1048576">
    <cfRule type="containsText" dxfId="8" priority="1" operator="containsText" text=" Stage initiation ">
      <formula>NOT(ISERROR(SEARCH(" Stage initiation ",B1)))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2" verticalDpi="4294967292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P1509"/>
  <sheetViews>
    <sheetView workbookViewId="0">
      <selection activeCell="D12" sqref="D12"/>
    </sheetView>
  </sheetViews>
  <sheetFormatPr baseColWidth="10" defaultRowHeight="12" x14ac:dyDescent="0"/>
  <cols>
    <col min="1" max="1" width="9.6640625" style="94" customWidth="1"/>
    <col min="2" max="2" width="11.6640625" style="1" customWidth="1"/>
    <col min="3" max="3" width="10.33203125" style="8" bestFit="1" customWidth="1"/>
    <col min="4" max="4" width="9.33203125" style="8" bestFit="1" customWidth="1"/>
    <col min="5" max="5" width="13.6640625" style="90" customWidth="1"/>
    <col min="6" max="6" width="17.33203125" style="8" customWidth="1"/>
    <col min="7" max="7" width="14" style="8" customWidth="1"/>
    <col min="8" max="8" width="5.1640625" style="8" customWidth="1"/>
    <col min="9" max="9" width="5.6640625" style="8" customWidth="1"/>
    <col min="10" max="10" width="8.6640625" style="117" customWidth="1"/>
    <col min="11" max="11" width="13" style="121" customWidth="1"/>
    <col min="12" max="12" width="0.1640625" style="8" hidden="1" customWidth="1"/>
    <col min="13" max="16" width="10.83203125" style="8" hidden="1" customWidth="1"/>
    <col min="17" max="16384" width="10.83203125" style="8"/>
  </cols>
  <sheetData>
    <row r="1" spans="1:16">
      <c r="A1" s="100" t="s">
        <v>61</v>
      </c>
      <c r="B1" s="97" t="s">
        <v>59</v>
      </c>
      <c r="K1" s="119"/>
      <c r="L1" s="64"/>
      <c r="M1" s="64"/>
      <c r="N1" s="64"/>
      <c r="O1" s="64"/>
      <c r="P1" s="64"/>
    </row>
    <row r="2" spans="1:16">
      <c r="A2" s="100" t="s">
        <v>63</v>
      </c>
      <c r="B2" s="97" t="s">
        <v>102</v>
      </c>
      <c r="K2" s="119"/>
      <c r="L2" s="64"/>
      <c r="M2" s="64"/>
      <c r="N2" s="64"/>
      <c r="O2" s="64"/>
      <c r="P2" s="64"/>
    </row>
    <row r="3" spans="1:16" ht="15">
      <c r="A3" s="93"/>
      <c r="B3" s="92"/>
      <c r="C3"/>
      <c r="D3"/>
      <c r="E3" s="91"/>
      <c r="F3"/>
      <c r="G3"/>
      <c r="H3"/>
      <c r="I3"/>
      <c r="J3" s="118"/>
      <c r="K3" s="120"/>
      <c r="L3" s="65"/>
      <c r="M3" s="65"/>
      <c r="N3" s="65"/>
      <c r="O3" s="65"/>
      <c r="P3" s="65"/>
    </row>
    <row r="4" spans="1:16" hidden="1">
      <c r="A4" s="101"/>
      <c r="B4" s="102"/>
      <c r="C4" s="102"/>
      <c r="D4" s="102"/>
      <c r="E4" s="102"/>
      <c r="F4" s="102"/>
      <c r="G4" s="102"/>
      <c r="H4" s="102"/>
      <c r="I4" s="102"/>
      <c r="J4" s="102"/>
      <c r="K4" s="102"/>
      <c r="L4" s="66"/>
      <c r="M4" s="45"/>
      <c r="N4" s="45"/>
      <c r="O4" s="45"/>
      <c r="P4" s="46"/>
    </row>
    <row r="5" spans="1:16" ht="15">
      <c r="A5" s="103" t="s">
        <v>72</v>
      </c>
      <c r="B5" s="98" t="s">
        <v>45</v>
      </c>
      <c r="C5" s="89" t="s">
        <v>73</v>
      </c>
      <c r="D5" s="89" t="s">
        <v>74</v>
      </c>
      <c r="E5" s="99" t="s">
        <v>75</v>
      </c>
      <c r="F5" s="89" t="s">
        <v>76</v>
      </c>
      <c r="G5" s="89" t="s">
        <v>41</v>
      </c>
      <c r="H5" s="89" t="s">
        <v>48</v>
      </c>
      <c r="I5" s="89" t="s">
        <v>79</v>
      </c>
      <c r="J5" s="123" t="s">
        <v>78</v>
      </c>
      <c r="K5" s="127" t="s">
        <v>52</v>
      </c>
      <c r="L5" s="47"/>
      <c r="M5" s="48"/>
      <c r="N5" s="48"/>
      <c r="O5" s="48"/>
      <c r="P5" s="49"/>
    </row>
    <row r="6" spans="1:16" ht="15">
      <c r="A6" s="137">
        <v>41523</v>
      </c>
      <c r="B6" s="135" t="s">
        <v>6</v>
      </c>
      <c r="C6" s="130" t="s">
        <v>145</v>
      </c>
      <c r="D6" s="130" t="s">
        <v>12</v>
      </c>
      <c r="E6" s="130" t="s">
        <v>56</v>
      </c>
      <c r="F6" s="130" t="s">
        <v>56</v>
      </c>
      <c r="G6" s="130" t="s">
        <v>57</v>
      </c>
      <c r="H6" s="130">
        <v>1</v>
      </c>
      <c r="I6" s="130">
        <v>59</v>
      </c>
      <c r="J6" s="130">
        <v>0</v>
      </c>
      <c r="K6" s="130" t="s">
        <v>56</v>
      </c>
      <c r="L6" s="66"/>
      <c r="M6" s="45"/>
      <c r="N6" s="45"/>
      <c r="O6" s="45"/>
      <c r="P6" s="46"/>
    </row>
    <row r="7" spans="1:16" ht="15">
      <c r="A7" s="138"/>
      <c r="B7" s="136"/>
      <c r="C7" s="47"/>
      <c r="D7" s="47"/>
      <c r="E7" s="47"/>
      <c r="F7" s="47"/>
      <c r="G7" s="47"/>
      <c r="H7" s="47"/>
      <c r="I7" s="47"/>
      <c r="J7" s="130" t="s">
        <v>103</v>
      </c>
      <c r="K7" s="45"/>
      <c r="L7" s="133"/>
      <c r="M7" s="48"/>
      <c r="N7" s="48"/>
      <c r="O7" s="48"/>
      <c r="P7" s="49"/>
    </row>
    <row r="8" spans="1:16">
      <c r="A8" s="128" t="s">
        <v>55</v>
      </c>
      <c r="B8" s="129"/>
      <c r="C8" s="129"/>
      <c r="D8" s="129"/>
      <c r="E8" s="129"/>
      <c r="F8" s="129"/>
      <c r="G8" s="129"/>
      <c r="H8" s="129"/>
      <c r="I8" s="129"/>
      <c r="J8" s="129"/>
      <c r="K8" s="129"/>
      <c r="L8" s="134"/>
      <c r="M8" s="131"/>
      <c r="N8" s="131"/>
      <c r="O8" s="131"/>
      <c r="P8" s="132"/>
    </row>
    <row r="9" spans="1:16">
      <c r="A9"/>
      <c r="B9"/>
      <c r="C9"/>
      <c r="D9"/>
      <c r="E9"/>
      <c r="F9"/>
      <c r="G9"/>
      <c r="H9"/>
      <c r="I9"/>
      <c r="J9"/>
      <c r="K9"/>
      <c r="L9"/>
      <c r="M9"/>
      <c r="N9"/>
      <c r="O9"/>
      <c r="P9"/>
    </row>
    <row r="10" spans="1:16" ht="15">
      <c r="A10"/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/>
    </row>
    <row r="11" spans="1:16" ht="15">
      <c r="A11"/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</row>
    <row r="12" spans="1:16" ht="15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</row>
    <row r="13" spans="1:16" ht="15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</row>
    <row r="14" spans="1:16" ht="15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</row>
    <row r="15" spans="1:16" ht="15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</row>
    <row r="16" spans="1:16" ht="15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</row>
    <row r="17" spans="1:16" ht="15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</row>
    <row r="18" spans="1:16" ht="15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</row>
    <row r="19" spans="1:16" ht="15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</row>
    <row r="20" spans="1:16" ht="15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</row>
    <row r="21" spans="1:16" ht="15">
      <c r="A21"/>
      <c r="B21"/>
      <c r="C21"/>
      <c r="D21"/>
      <c r="E21"/>
      <c r="F21"/>
      <c r="G21"/>
      <c r="H21"/>
      <c r="I21"/>
      <c r="J21"/>
      <c r="K21"/>
      <c r="L21"/>
      <c r="M21"/>
      <c r="N21"/>
      <c r="O21"/>
      <c r="P21"/>
    </row>
    <row r="22" spans="1:16" ht="15">
      <c r="A22"/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</row>
    <row r="23" spans="1:16" ht="15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</row>
    <row r="24" spans="1:16" ht="15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</row>
    <row r="25" spans="1:16" ht="15">
      <c r="A25"/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</row>
    <row r="26" spans="1:16" ht="15">
      <c r="A26"/>
      <c r="B26"/>
      <c r="C26"/>
      <c r="D26"/>
      <c r="E26" s="159"/>
      <c r="F26"/>
      <c r="G26"/>
      <c r="H26"/>
      <c r="I26"/>
      <c r="J26"/>
      <c r="K26"/>
      <c r="L26"/>
      <c r="M26"/>
      <c r="N26"/>
      <c r="O26"/>
      <c r="P26"/>
    </row>
    <row r="27" spans="1:16" ht="15">
      <c r="A27"/>
      <c r="B27"/>
      <c r="C27"/>
      <c r="D27"/>
      <c r="E27" s="159"/>
      <c r="F27"/>
      <c r="G27"/>
      <c r="H27"/>
      <c r="I27"/>
      <c r="J27"/>
      <c r="K27"/>
      <c r="L27"/>
      <c r="M27"/>
      <c r="N27"/>
      <c r="O27"/>
      <c r="P27"/>
    </row>
    <row r="28" spans="1:16" ht="15">
      <c r="A28"/>
      <c r="B28"/>
      <c r="C28"/>
      <c r="D28"/>
      <c r="E28" s="159"/>
      <c r="F28"/>
      <c r="G28"/>
      <c r="H28"/>
      <c r="I28"/>
      <c r="J28"/>
      <c r="K28"/>
      <c r="L28"/>
      <c r="M28"/>
      <c r="N28"/>
      <c r="O28"/>
      <c r="P28"/>
    </row>
    <row r="29" spans="1:16" ht="15">
      <c r="A29"/>
      <c r="B29"/>
      <c r="C29"/>
      <c r="D29"/>
      <c r="E29" s="159"/>
      <c r="F29"/>
      <c r="G29"/>
      <c r="H29"/>
      <c r="I29"/>
      <c r="J29"/>
      <c r="K29"/>
      <c r="L29"/>
      <c r="M29"/>
      <c r="N29"/>
      <c r="O29"/>
      <c r="P29"/>
    </row>
    <row r="30" spans="1:16" ht="15">
      <c r="A30"/>
      <c r="B30"/>
      <c r="C30"/>
      <c r="D30"/>
      <c r="E30" s="159"/>
      <c r="F30"/>
      <c r="G30"/>
      <c r="H30"/>
      <c r="I30"/>
      <c r="J30"/>
      <c r="K30"/>
      <c r="L30"/>
      <c r="M30"/>
      <c r="N30"/>
      <c r="O30"/>
      <c r="P30"/>
    </row>
    <row r="31" spans="1:16" ht="15">
      <c r="A31"/>
      <c r="B31"/>
      <c r="C31"/>
      <c r="D31"/>
      <c r="E31" s="159"/>
      <c r="F31"/>
      <c r="G31"/>
      <c r="H31"/>
      <c r="I31"/>
      <c r="J31"/>
      <c r="K31"/>
      <c r="L31"/>
      <c r="M31"/>
      <c r="N31"/>
      <c r="O31"/>
      <c r="P31"/>
    </row>
    <row r="32" spans="1:16" ht="15">
      <c r="A32"/>
      <c r="B32"/>
      <c r="C32"/>
      <c r="D32"/>
      <c r="E32" s="159"/>
      <c r="F32"/>
      <c r="G32"/>
      <c r="H32"/>
      <c r="I32"/>
      <c r="J32"/>
      <c r="K32"/>
      <c r="L32"/>
      <c r="M32"/>
      <c r="N32"/>
      <c r="O32"/>
      <c r="P32"/>
    </row>
    <row r="33" spans="1:16" ht="15">
      <c r="A33"/>
      <c r="B33"/>
      <c r="C33"/>
      <c r="D33"/>
      <c r="E33" s="159"/>
      <c r="F33"/>
      <c r="G33"/>
      <c r="H33"/>
      <c r="I33"/>
      <c r="J33"/>
      <c r="K33"/>
      <c r="L33"/>
      <c r="M33"/>
      <c r="N33"/>
      <c r="O33"/>
      <c r="P33"/>
    </row>
    <row r="34" spans="1:16" ht="15">
      <c r="A34"/>
      <c r="B34"/>
      <c r="C34"/>
      <c r="D34"/>
      <c r="E34" s="159"/>
      <c r="F34"/>
      <c r="G34"/>
      <c r="H34"/>
      <c r="I34"/>
      <c r="J34"/>
      <c r="K34"/>
      <c r="L34"/>
      <c r="M34"/>
      <c r="N34"/>
      <c r="O34"/>
      <c r="P34"/>
    </row>
    <row r="35" spans="1:16" ht="15">
      <c r="A35"/>
      <c r="B35"/>
      <c r="C35"/>
      <c r="D35"/>
      <c r="E35" s="159"/>
      <c r="F35"/>
      <c r="G35"/>
      <c r="H35"/>
      <c r="I35"/>
      <c r="J35"/>
      <c r="K35"/>
      <c r="L35"/>
      <c r="M35"/>
      <c r="N35"/>
      <c r="O35"/>
      <c r="P35"/>
    </row>
    <row r="36" spans="1:16" ht="15">
      <c r="A36"/>
      <c r="B36"/>
      <c r="C36"/>
      <c r="D36"/>
      <c r="E36" s="159"/>
      <c r="F36"/>
      <c r="G36"/>
      <c r="H36"/>
      <c r="I36"/>
      <c r="J36"/>
      <c r="K36"/>
      <c r="L36"/>
      <c r="M36"/>
      <c r="N36"/>
      <c r="O36"/>
      <c r="P36"/>
    </row>
    <row r="37" spans="1:16" ht="15">
      <c r="A37"/>
      <c r="B37"/>
      <c r="C37"/>
      <c r="D37"/>
      <c r="E37" s="159"/>
      <c r="F37"/>
      <c r="G37"/>
      <c r="H37"/>
      <c r="I37"/>
      <c r="J37"/>
      <c r="K37"/>
      <c r="L37"/>
      <c r="M37"/>
      <c r="N37"/>
      <c r="O37"/>
      <c r="P37"/>
    </row>
    <row r="38" spans="1:16" ht="15">
      <c r="A38"/>
      <c r="B38"/>
      <c r="C38"/>
      <c r="D38"/>
      <c r="E38" s="159"/>
      <c r="F38"/>
      <c r="G38"/>
      <c r="H38"/>
      <c r="I38"/>
      <c r="J38"/>
      <c r="K38"/>
      <c r="L38"/>
      <c r="M38"/>
      <c r="N38"/>
      <c r="O38"/>
      <c r="P38"/>
    </row>
    <row r="39" spans="1:16" ht="15">
      <c r="A39"/>
      <c r="B39"/>
      <c r="C39"/>
      <c r="D39"/>
      <c r="E39" s="159"/>
      <c r="F39"/>
      <c r="G39"/>
      <c r="H39"/>
      <c r="I39"/>
      <c r="J39"/>
      <c r="K39"/>
      <c r="L39"/>
      <c r="M39"/>
      <c r="N39"/>
      <c r="O39"/>
      <c r="P39"/>
    </row>
    <row r="40" spans="1:16" ht="15">
      <c r="A40"/>
      <c r="B40"/>
      <c r="C40"/>
      <c r="D40"/>
      <c r="E40" s="159"/>
      <c r="F40"/>
      <c r="G40"/>
      <c r="H40"/>
      <c r="I40"/>
      <c r="J40"/>
      <c r="K40"/>
      <c r="L40"/>
      <c r="M40"/>
      <c r="N40"/>
      <c r="O40"/>
      <c r="P40"/>
    </row>
    <row r="41" spans="1:16" ht="15">
      <c r="A41"/>
      <c r="B41"/>
      <c r="C41"/>
      <c r="D41"/>
      <c r="E41" s="159"/>
      <c r="F41"/>
      <c r="G41"/>
      <c r="H41"/>
      <c r="I41"/>
      <c r="J41"/>
      <c r="K41"/>
      <c r="L41"/>
      <c r="M41"/>
      <c r="N41"/>
      <c r="O41"/>
      <c r="P41"/>
    </row>
    <row r="42" spans="1:16" ht="15">
      <c r="A42"/>
      <c r="B42"/>
      <c r="C42"/>
      <c r="D42"/>
      <c r="E42" s="159"/>
      <c r="F42"/>
      <c r="G42"/>
      <c r="H42"/>
      <c r="I42"/>
      <c r="J42"/>
      <c r="K42"/>
      <c r="L42"/>
      <c r="M42"/>
      <c r="N42"/>
      <c r="O42"/>
      <c r="P42"/>
    </row>
    <row r="43" spans="1:16" ht="15">
      <c r="A43"/>
      <c r="B43"/>
      <c r="C43"/>
      <c r="D43"/>
      <c r="E43" s="159"/>
      <c r="F43"/>
      <c r="G43"/>
      <c r="H43"/>
      <c r="I43"/>
      <c r="J43"/>
      <c r="K43"/>
      <c r="L43"/>
      <c r="M43"/>
      <c r="N43"/>
      <c r="O43"/>
      <c r="P43"/>
    </row>
    <row r="44" spans="1:16" ht="15">
      <c r="A44"/>
      <c r="B44"/>
      <c r="C44"/>
      <c r="D44"/>
      <c r="E44" s="159"/>
      <c r="F44"/>
      <c r="G44"/>
      <c r="H44"/>
      <c r="I44"/>
      <c r="J44"/>
      <c r="K44"/>
      <c r="L44"/>
      <c r="M44"/>
      <c r="N44"/>
      <c r="O44"/>
      <c r="P44"/>
    </row>
    <row r="45" spans="1:16" ht="15">
      <c r="A45"/>
      <c r="B45"/>
      <c r="C45"/>
      <c r="D45"/>
      <c r="E45" s="159"/>
      <c r="F45"/>
      <c r="G45"/>
      <c r="H45"/>
      <c r="I45"/>
      <c r="J45"/>
      <c r="K45"/>
      <c r="L45"/>
      <c r="M45"/>
      <c r="N45"/>
      <c r="O45"/>
      <c r="P45"/>
    </row>
    <row r="46" spans="1:16" ht="15">
      <c r="A46"/>
      <c r="B46"/>
      <c r="C46"/>
      <c r="D46"/>
      <c r="E46" s="159"/>
      <c r="F46"/>
      <c r="G46"/>
      <c r="H46"/>
      <c r="I46"/>
      <c r="J46"/>
      <c r="K46"/>
      <c r="L46"/>
      <c r="M46"/>
      <c r="N46"/>
      <c r="O46"/>
      <c r="P46"/>
    </row>
    <row r="47" spans="1:16" ht="15">
      <c r="A47"/>
      <c r="B47"/>
      <c r="C47"/>
      <c r="D47"/>
      <c r="E47" s="159"/>
      <c r="F47"/>
      <c r="G47"/>
      <c r="H47"/>
      <c r="I47"/>
      <c r="J47"/>
      <c r="K47"/>
      <c r="L47"/>
      <c r="M47"/>
      <c r="N47"/>
      <c r="O47"/>
      <c r="P47"/>
    </row>
    <row r="48" spans="1:16" ht="15">
      <c r="A48"/>
      <c r="B48"/>
      <c r="C48"/>
      <c r="D48"/>
      <c r="E48" s="159"/>
      <c r="F48"/>
      <c r="G48"/>
      <c r="H48"/>
      <c r="I48"/>
      <c r="J48"/>
      <c r="K48"/>
      <c r="L48"/>
      <c r="M48"/>
      <c r="N48"/>
      <c r="O48"/>
      <c r="P48"/>
    </row>
    <row r="49" spans="1:16" ht="15">
      <c r="A49"/>
      <c r="B49"/>
      <c r="C49"/>
      <c r="D49"/>
      <c r="E49" s="159"/>
      <c r="F49"/>
      <c r="G49"/>
      <c r="H49"/>
      <c r="I49"/>
      <c r="J49"/>
      <c r="K49"/>
      <c r="L49"/>
      <c r="M49"/>
      <c r="N49"/>
      <c r="O49"/>
      <c r="P49"/>
    </row>
    <row r="50" spans="1:16" ht="15">
      <c r="A50"/>
      <c r="B50"/>
      <c r="C50"/>
      <c r="D50"/>
      <c r="E50" s="159"/>
      <c r="F50"/>
      <c r="G50"/>
      <c r="H50"/>
      <c r="I50"/>
      <c r="J50"/>
      <c r="K50"/>
      <c r="L50"/>
      <c r="M50"/>
      <c r="N50"/>
      <c r="O50"/>
      <c r="P50"/>
    </row>
    <row r="51" spans="1:16" ht="15">
      <c r="A51"/>
      <c r="B51"/>
      <c r="C51"/>
      <c r="D51"/>
      <c r="E51" s="159"/>
      <c r="F51"/>
      <c r="G51"/>
      <c r="H51"/>
      <c r="I51"/>
      <c r="J51"/>
      <c r="K51"/>
      <c r="L51"/>
      <c r="M51"/>
      <c r="N51"/>
      <c r="O51"/>
      <c r="P51"/>
    </row>
    <row r="52" spans="1:16" ht="15">
      <c r="A52"/>
      <c r="B52"/>
      <c r="C52"/>
      <c r="D52"/>
      <c r="E52" s="159"/>
      <c r="F52"/>
      <c r="G52"/>
      <c r="H52"/>
      <c r="I52"/>
      <c r="J52"/>
      <c r="K52"/>
      <c r="L52"/>
      <c r="M52"/>
      <c r="N52"/>
      <c r="O52"/>
      <c r="P52"/>
    </row>
    <row r="53" spans="1:16" ht="15">
      <c r="A53"/>
      <c r="B53"/>
      <c r="C53"/>
      <c r="D53"/>
      <c r="E53" s="159"/>
      <c r="F53"/>
      <c r="G53"/>
      <c r="H53"/>
      <c r="I53"/>
      <c r="J53"/>
      <c r="K53"/>
      <c r="L53"/>
      <c r="M53"/>
      <c r="N53"/>
      <c r="O53"/>
      <c r="P53"/>
    </row>
    <row r="54" spans="1:16" ht="15">
      <c r="A54"/>
      <c r="B54"/>
      <c r="C54"/>
      <c r="D54"/>
      <c r="E54" s="159"/>
      <c r="F54"/>
      <c r="G54"/>
      <c r="H54"/>
      <c r="I54"/>
      <c r="J54"/>
      <c r="K54"/>
      <c r="L54"/>
      <c r="M54"/>
      <c r="N54"/>
      <c r="O54"/>
      <c r="P54"/>
    </row>
    <row r="55" spans="1:16" ht="15">
      <c r="A55"/>
      <c r="B55"/>
      <c r="C55"/>
      <c r="D55"/>
      <c r="E55" s="159"/>
      <c r="F55"/>
      <c r="G55"/>
      <c r="H55"/>
      <c r="I55"/>
      <c r="J55"/>
      <c r="K55"/>
      <c r="L55"/>
      <c r="M55"/>
      <c r="N55"/>
      <c r="O55"/>
      <c r="P55"/>
    </row>
    <row r="56" spans="1:16" ht="15">
      <c r="A56"/>
      <c r="B56"/>
      <c r="C56"/>
      <c r="D56"/>
      <c r="E56" s="159"/>
      <c r="F56"/>
      <c r="G56"/>
      <c r="H56"/>
      <c r="I56"/>
      <c r="J56"/>
      <c r="K56"/>
      <c r="L56"/>
      <c r="M56"/>
      <c r="N56"/>
      <c r="O56"/>
      <c r="P56"/>
    </row>
    <row r="57" spans="1:16" ht="15">
      <c r="A57"/>
      <c r="B57"/>
      <c r="C57"/>
      <c r="D57"/>
      <c r="E57" s="159"/>
      <c r="F57"/>
      <c r="G57"/>
      <c r="H57"/>
      <c r="I57"/>
      <c r="J57"/>
      <c r="K57"/>
      <c r="L57"/>
      <c r="M57"/>
      <c r="N57"/>
      <c r="O57"/>
      <c r="P57"/>
    </row>
    <row r="58" spans="1:16" ht="15">
      <c r="A58"/>
      <c r="B58"/>
      <c r="C58"/>
      <c r="D58"/>
      <c r="E58" s="159"/>
      <c r="F58"/>
      <c r="G58"/>
      <c r="H58"/>
      <c r="I58"/>
      <c r="J58"/>
      <c r="K58"/>
      <c r="L58"/>
      <c r="M58"/>
      <c r="N58"/>
      <c r="O58"/>
      <c r="P58"/>
    </row>
    <row r="59" spans="1:16" ht="15">
      <c r="A59"/>
      <c r="B59"/>
      <c r="C59"/>
      <c r="D59"/>
      <c r="E59" s="159"/>
      <c r="F59"/>
      <c r="G59"/>
      <c r="H59"/>
      <c r="I59"/>
      <c r="J59"/>
      <c r="K59"/>
      <c r="L59"/>
      <c r="M59"/>
      <c r="N59"/>
      <c r="O59"/>
      <c r="P59"/>
    </row>
    <row r="60" spans="1:16" ht="15">
      <c r="A60"/>
      <c r="B60"/>
      <c r="C60"/>
      <c r="D60"/>
      <c r="E60" s="159"/>
      <c r="F60"/>
      <c r="G60"/>
      <c r="H60"/>
      <c r="I60"/>
      <c r="J60"/>
      <c r="K60"/>
      <c r="L60"/>
      <c r="M60"/>
      <c r="N60"/>
      <c r="O60"/>
      <c r="P60"/>
    </row>
    <row r="61" spans="1:16" ht="15">
      <c r="A61"/>
      <c r="B61"/>
      <c r="C61"/>
      <c r="D61"/>
      <c r="E61" s="159"/>
      <c r="F61"/>
      <c r="G61"/>
      <c r="H61"/>
      <c r="I61"/>
      <c r="J61"/>
      <c r="K61"/>
      <c r="L61"/>
      <c r="M61"/>
      <c r="N61"/>
      <c r="O61"/>
      <c r="P61"/>
    </row>
    <row r="62" spans="1:16" ht="15">
      <c r="A62"/>
      <c r="B62"/>
      <c r="C62"/>
      <c r="D62"/>
      <c r="E62" s="159"/>
      <c r="F62"/>
      <c r="G62"/>
      <c r="H62"/>
      <c r="I62"/>
      <c r="J62"/>
      <c r="K62"/>
      <c r="L62"/>
      <c r="M62"/>
      <c r="N62"/>
      <c r="O62"/>
      <c r="P62"/>
    </row>
    <row r="63" spans="1:16" ht="15">
      <c r="A63"/>
      <c r="B63"/>
      <c r="C63"/>
      <c r="D63"/>
      <c r="E63" s="159"/>
      <c r="F63"/>
      <c r="G63"/>
      <c r="H63"/>
      <c r="I63"/>
      <c r="J63"/>
      <c r="K63"/>
      <c r="L63"/>
      <c r="M63"/>
      <c r="N63"/>
      <c r="O63"/>
      <c r="P63"/>
    </row>
    <row r="64" spans="1:16" ht="15">
      <c r="A64"/>
      <c r="B64"/>
      <c r="C64"/>
      <c r="D64"/>
      <c r="E64" s="159"/>
      <c r="F64"/>
      <c r="G64"/>
      <c r="H64"/>
      <c r="I64"/>
      <c r="J64"/>
      <c r="K64"/>
      <c r="L64"/>
      <c r="M64"/>
      <c r="N64"/>
      <c r="O64"/>
      <c r="P64"/>
    </row>
    <row r="65" spans="1:16" ht="15">
      <c r="A65"/>
      <c r="B65"/>
      <c r="C65"/>
      <c r="D65"/>
      <c r="E65" s="159"/>
      <c r="F65"/>
      <c r="G65"/>
      <c r="H65"/>
      <c r="I65"/>
      <c r="J65"/>
      <c r="K65"/>
      <c r="L65"/>
      <c r="M65"/>
      <c r="N65"/>
      <c r="O65"/>
      <c r="P65"/>
    </row>
    <row r="66" spans="1:16" ht="15">
      <c r="A66"/>
      <c r="B66"/>
      <c r="C66"/>
      <c r="D66"/>
      <c r="E66" s="159"/>
      <c r="F66"/>
      <c r="G66"/>
      <c r="H66"/>
      <c r="I66"/>
      <c r="J66"/>
      <c r="K66"/>
      <c r="L66"/>
      <c r="M66"/>
      <c r="N66"/>
      <c r="O66"/>
      <c r="P66"/>
    </row>
    <row r="67" spans="1:16" ht="15">
      <c r="A67"/>
      <c r="B67"/>
      <c r="C67"/>
      <c r="D67"/>
      <c r="E67" s="159"/>
      <c r="F67"/>
      <c r="G67"/>
      <c r="H67"/>
      <c r="I67"/>
      <c r="J67"/>
      <c r="K67"/>
      <c r="L67"/>
      <c r="M67"/>
      <c r="N67"/>
      <c r="O67"/>
      <c r="P67"/>
    </row>
    <row r="68" spans="1:16" ht="15">
      <c r="A68"/>
      <c r="B68"/>
      <c r="C68"/>
      <c r="D68"/>
      <c r="E68" s="159"/>
      <c r="F68"/>
      <c r="G68"/>
      <c r="H68"/>
      <c r="I68"/>
      <c r="J68"/>
      <c r="K68"/>
      <c r="L68"/>
      <c r="M68"/>
      <c r="N68"/>
      <c r="O68"/>
      <c r="P68"/>
    </row>
    <row r="69" spans="1:16" ht="15">
      <c r="A69"/>
      <c r="B69"/>
      <c r="C69"/>
      <c r="D69"/>
      <c r="E69" s="159"/>
      <c r="F69"/>
      <c r="G69"/>
      <c r="H69"/>
      <c r="I69"/>
      <c r="J69"/>
      <c r="K69"/>
      <c r="L69"/>
      <c r="M69"/>
      <c r="N69"/>
      <c r="O69"/>
      <c r="P69"/>
    </row>
    <row r="70" spans="1:16" ht="15">
      <c r="A70"/>
      <c r="B70"/>
      <c r="C70"/>
      <c r="D70"/>
      <c r="E70" s="159"/>
      <c r="F70"/>
      <c r="G70"/>
      <c r="H70"/>
      <c r="I70"/>
      <c r="J70"/>
      <c r="K70"/>
      <c r="L70"/>
      <c r="M70"/>
      <c r="N70"/>
      <c r="O70"/>
      <c r="P70"/>
    </row>
    <row r="71" spans="1:16" ht="15">
      <c r="A71"/>
      <c r="B71"/>
      <c r="C71"/>
      <c r="D71"/>
      <c r="E71" s="159"/>
      <c r="F71"/>
      <c r="G71"/>
      <c r="H71"/>
      <c r="I71"/>
      <c r="J71"/>
      <c r="K71"/>
      <c r="L71"/>
      <c r="M71"/>
      <c r="N71"/>
      <c r="O71"/>
      <c r="P71"/>
    </row>
    <row r="72" spans="1:16" ht="15">
      <c r="A72"/>
      <c r="B72"/>
      <c r="C72"/>
      <c r="D72"/>
      <c r="E72" s="159"/>
      <c r="F72"/>
      <c r="G72"/>
      <c r="H72"/>
      <c r="I72"/>
      <c r="J72"/>
      <c r="K72"/>
      <c r="L72"/>
      <c r="M72"/>
      <c r="N72"/>
      <c r="O72"/>
      <c r="P72"/>
    </row>
    <row r="73" spans="1:16" ht="15">
      <c r="A73"/>
      <c r="B73"/>
      <c r="C73"/>
      <c r="D73"/>
      <c r="E73" s="159"/>
      <c r="F73"/>
      <c r="G73"/>
      <c r="H73"/>
      <c r="I73"/>
      <c r="J73"/>
      <c r="K73"/>
      <c r="L73"/>
      <c r="M73"/>
      <c r="N73"/>
      <c r="O73"/>
      <c r="P73"/>
    </row>
    <row r="74" spans="1:16" ht="15">
      <c r="A74"/>
      <c r="B74"/>
      <c r="C74"/>
      <c r="D74"/>
      <c r="E74" s="159"/>
      <c r="F74"/>
      <c r="G74"/>
      <c r="H74"/>
      <c r="I74"/>
      <c r="J74"/>
      <c r="K74"/>
      <c r="L74"/>
      <c r="M74"/>
      <c r="N74"/>
      <c r="O74"/>
      <c r="P74"/>
    </row>
    <row r="75" spans="1:16" ht="15">
      <c r="A75"/>
      <c r="B75"/>
      <c r="C75"/>
      <c r="D75"/>
      <c r="E75" s="159"/>
      <c r="F75"/>
      <c r="G75"/>
      <c r="H75"/>
      <c r="I75"/>
      <c r="J75"/>
      <c r="K75"/>
      <c r="L75"/>
      <c r="M75"/>
      <c r="N75"/>
      <c r="O75"/>
      <c r="P75"/>
    </row>
    <row r="76" spans="1:16" ht="15">
      <c r="A76"/>
      <c r="B76"/>
      <c r="C76"/>
      <c r="D76"/>
      <c r="E76" s="159"/>
      <c r="F76"/>
      <c r="G76"/>
      <c r="H76"/>
      <c r="I76"/>
      <c r="J76"/>
      <c r="K76"/>
      <c r="L76"/>
      <c r="M76"/>
      <c r="N76"/>
      <c r="O76"/>
      <c r="P76"/>
    </row>
    <row r="77" spans="1:16" ht="15">
      <c r="A77"/>
      <c r="B77"/>
      <c r="C77"/>
      <c r="D77"/>
      <c r="E77" s="159"/>
      <c r="F77"/>
      <c r="G77"/>
      <c r="H77"/>
      <c r="I77"/>
      <c r="J77"/>
      <c r="K77"/>
      <c r="L77"/>
      <c r="M77"/>
      <c r="N77"/>
      <c r="O77"/>
      <c r="P77"/>
    </row>
    <row r="78" spans="1:16" ht="15">
      <c r="A78"/>
      <c r="B78"/>
      <c r="C78"/>
      <c r="D78"/>
      <c r="E78" s="159"/>
      <c r="F78"/>
      <c r="G78"/>
      <c r="H78"/>
      <c r="I78"/>
      <c r="J78"/>
      <c r="K78"/>
      <c r="L78"/>
      <c r="M78"/>
      <c r="N78"/>
      <c r="O78"/>
      <c r="P78"/>
    </row>
    <row r="79" spans="1:16" ht="15">
      <c r="A79"/>
      <c r="B79"/>
      <c r="C79"/>
      <c r="D79"/>
      <c r="E79" s="159"/>
      <c r="F79"/>
      <c r="G79"/>
      <c r="H79"/>
      <c r="I79"/>
      <c r="J79"/>
      <c r="K79"/>
      <c r="L79"/>
      <c r="M79"/>
      <c r="N79"/>
      <c r="O79"/>
      <c r="P79"/>
    </row>
    <row r="80" spans="1:16" ht="15">
      <c r="A80"/>
      <c r="B80"/>
      <c r="C80"/>
      <c r="D80"/>
      <c r="E80" s="159"/>
      <c r="F80"/>
      <c r="G80"/>
      <c r="H80"/>
      <c r="I80"/>
      <c r="J80"/>
      <c r="K80"/>
      <c r="L80"/>
      <c r="M80"/>
      <c r="N80"/>
      <c r="O80"/>
      <c r="P80"/>
    </row>
    <row r="81" spans="1:16" ht="15">
      <c r="A81"/>
      <c r="B81"/>
      <c r="C81"/>
      <c r="D81"/>
      <c r="E81" s="159"/>
      <c r="F81"/>
      <c r="G81"/>
      <c r="H81"/>
      <c r="I81"/>
      <c r="J81"/>
      <c r="K81"/>
      <c r="L81"/>
      <c r="M81"/>
      <c r="N81"/>
      <c r="O81"/>
      <c r="P81"/>
    </row>
    <row r="82" spans="1:16" ht="15">
      <c r="A82"/>
      <c r="B82"/>
      <c r="C82"/>
      <c r="D82"/>
      <c r="E82" s="159"/>
      <c r="F82"/>
      <c r="G82"/>
      <c r="H82"/>
      <c r="I82"/>
      <c r="J82"/>
      <c r="K82"/>
      <c r="L82"/>
      <c r="M82"/>
      <c r="N82"/>
      <c r="O82"/>
      <c r="P82"/>
    </row>
    <row r="83" spans="1:16" ht="15">
      <c r="A83"/>
      <c r="B83"/>
      <c r="C83"/>
      <c r="D83"/>
      <c r="E83" s="159"/>
      <c r="F83"/>
      <c r="G83"/>
      <c r="H83"/>
      <c r="I83"/>
      <c r="J83"/>
      <c r="K83"/>
      <c r="L83"/>
      <c r="M83"/>
      <c r="N83"/>
      <c r="O83"/>
      <c r="P83"/>
    </row>
    <row r="84" spans="1:16" ht="15">
      <c r="A84"/>
      <c r="B84"/>
      <c r="C84"/>
      <c r="D84"/>
      <c r="E84" s="159"/>
      <c r="F84"/>
      <c r="G84"/>
      <c r="H84"/>
      <c r="I84"/>
      <c r="J84"/>
      <c r="K84"/>
      <c r="L84"/>
      <c r="M84"/>
      <c r="N84"/>
      <c r="O84"/>
      <c r="P84"/>
    </row>
    <row r="85" spans="1:16" ht="15">
      <c r="A85"/>
      <c r="B85"/>
      <c r="C85"/>
      <c r="D85"/>
      <c r="E85" s="159"/>
      <c r="F85"/>
      <c r="G85"/>
      <c r="H85"/>
      <c r="I85"/>
      <c r="J85"/>
      <c r="K85"/>
      <c r="L85"/>
      <c r="M85"/>
      <c r="N85"/>
      <c r="O85"/>
      <c r="P85"/>
    </row>
    <row r="86" spans="1:16" ht="15">
      <c r="A86"/>
      <c r="B86"/>
      <c r="C86"/>
      <c r="D86"/>
      <c r="E86" s="159"/>
      <c r="F86"/>
      <c r="G86"/>
      <c r="H86"/>
      <c r="I86"/>
      <c r="J86"/>
      <c r="K86"/>
      <c r="L86"/>
      <c r="M86"/>
      <c r="N86"/>
      <c r="O86"/>
      <c r="P86"/>
    </row>
    <row r="87" spans="1:16" ht="15">
      <c r="A87"/>
      <c r="B87"/>
      <c r="C87"/>
      <c r="D87"/>
      <c r="E87" s="159"/>
      <c r="F87"/>
      <c r="G87"/>
      <c r="H87"/>
      <c r="I87"/>
      <c r="J87"/>
      <c r="K87"/>
      <c r="L87"/>
      <c r="M87"/>
      <c r="N87"/>
      <c r="O87"/>
      <c r="P87"/>
    </row>
    <row r="88" spans="1:16" ht="15">
      <c r="A88"/>
      <c r="B88"/>
      <c r="C88"/>
      <c r="D88"/>
      <c r="E88" s="159"/>
      <c r="F88"/>
      <c r="G88"/>
      <c r="H88"/>
      <c r="I88"/>
      <c r="J88"/>
      <c r="K88"/>
      <c r="L88"/>
      <c r="M88"/>
      <c r="N88"/>
      <c r="O88"/>
      <c r="P88"/>
    </row>
    <row r="89" spans="1:16" ht="15">
      <c r="A89"/>
      <c r="B89"/>
      <c r="C89"/>
      <c r="D89"/>
      <c r="E89" s="159"/>
      <c r="F89"/>
      <c r="G89"/>
      <c r="H89"/>
      <c r="I89"/>
      <c r="J89"/>
      <c r="K89"/>
      <c r="L89"/>
      <c r="M89"/>
      <c r="N89"/>
      <c r="O89"/>
      <c r="P89"/>
    </row>
    <row r="90" spans="1:16" ht="15">
      <c r="A90"/>
      <c r="B90"/>
      <c r="C90"/>
      <c r="D90"/>
      <c r="E90" s="159"/>
      <c r="F90"/>
      <c r="G90"/>
      <c r="H90"/>
      <c r="I90"/>
      <c r="J90"/>
      <c r="K90"/>
      <c r="L90"/>
      <c r="M90"/>
      <c r="N90"/>
      <c r="O90"/>
      <c r="P90"/>
    </row>
    <row r="91" spans="1:16" ht="15">
      <c r="A91"/>
      <c r="B91"/>
      <c r="C91"/>
      <c r="D91"/>
      <c r="E91" s="159"/>
      <c r="F91"/>
      <c r="G91"/>
      <c r="H91"/>
      <c r="I91"/>
      <c r="J91"/>
      <c r="K91"/>
      <c r="L91"/>
      <c r="M91"/>
      <c r="N91"/>
      <c r="O91"/>
      <c r="P91"/>
    </row>
    <row r="92" spans="1:16" ht="15">
      <c r="A92"/>
      <c r="B92"/>
      <c r="C92"/>
      <c r="D92"/>
      <c r="E92" s="159"/>
      <c r="F92"/>
      <c r="G92"/>
      <c r="H92"/>
      <c r="I92"/>
      <c r="J92"/>
      <c r="K92"/>
      <c r="L92"/>
      <c r="M92"/>
      <c r="N92"/>
      <c r="O92"/>
      <c r="P92"/>
    </row>
    <row r="93" spans="1:16" ht="15">
      <c r="A93"/>
      <c r="B93"/>
      <c r="C93"/>
      <c r="D93"/>
      <c r="E93" s="159"/>
      <c r="F93"/>
      <c r="G93"/>
      <c r="H93"/>
      <c r="I93"/>
      <c r="J93"/>
      <c r="K93"/>
      <c r="L93"/>
      <c r="M93"/>
      <c r="N93"/>
      <c r="O93"/>
      <c r="P93"/>
    </row>
    <row r="94" spans="1:16" ht="15">
      <c r="A94"/>
      <c r="B94"/>
      <c r="C94"/>
      <c r="D94"/>
      <c r="E94" s="159"/>
      <c r="F94"/>
      <c r="G94"/>
      <c r="H94"/>
      <c r="I94"/>
      <c r="J94"/>
      <c r="K94"/>
      <c r="L94"/>
      <c r="M94"/>
      <c r="N94"/>
      <c r="O94"/>
      <c r="P94"/>
    </row>
    <row r="95" spans="1:16" ht="15">
      <c r="A95"/>
      <c r="B95"/>
      <c r="C95"/>
      <c r="D95"/>
      <c r="E95" s="159"/>
      <c r="F95"/>
      <c r="G95"/>
      <c r="H95"/>
      <c r="I95"/>
      <c r="J95"/>
      <c r="K95"/>
      <c r="L95"/>
      <c r="M95"/>
      <c r="N95"/>
      <c r="O95"/>
      <c r="P95"/>
    </row>
    <row r="96" spans="1:16" ht="15">
      <c r="A96"/>
      <c r="B96"/>
      <c r="C96"/>
      <c r="D96"/>
      <c r="E96" s="159"/>
      <c r="F96"/>
      <c r="G96"/>
      <c r="H96"/>
      <c r="I96"/>
      <c r="J96"/>
      <c r="K96"/>
      <c r="L96"/>
      <c r="M96"/>
      <c r="N96"/>
      <c r="O96"/>
      <c r="P96"/>
    </row>
    <row r="97" spans="1:16" ht="15">
      <c r="A97"/>
      <c r="B97"/>
      <c r="C97"/>
      <c r="D97"/>
      <c r="E97" s="159"/>
      <c r="F97"/>
      <c r="G97"/>
      <c r="H97"/>
      <c r="I97"/>
      <c r="J97"/>
      <c r="K97"/>
      <c r="L97"/>
      <c r="M97"/>
      <c r="N97"/>
      <c r="O97"/>
      <c r="P97"/>
    </row>
    <row r="98" spans="1:16" ht="15">
      <c r="A98"/>
      <c r="B98"/>
      <c r="C98"/>
      <c r="D98"/>
      <c r="E98" s="159"/>
      <c r="F98"/>
      <c r="G98"/>
      <c r="H98"/>
      <c r="I98"/>
      <c r="J98"/>
      <c r="K98"/>
      <c r="L98"/>
      <c r="M98"/>
      <c r="N98"/>
      <c r="O98"/>
      <c r="P98"/>
    </row>
    <row r="99" spans="1:16" ht="15">
      <c r="A99"/>
      <c r="B99"/>
      <c r="C99"/>
      <c r="D99"/>
      <c r="E99" s="159"/>
      <c r="F99"/>
      <c r="G99"/>
      <c r="H99"/>
      <c r="I99"/>
      <c r="J99"/>
      <c r="K99"/>
      <c r="L99"/>
      <c r="M99"/>
      <c r="N99"/>
      <c r="O99"/>
      <c r="P99"/>
    </row>
    <row r="100" spans="1:16" ht="15">
      <c r="A100"/>
      <c r="B100"/>
      <c r="C100"/>
      <c r="D100"/>
      <c r="E100" s="159"/>
      <c r="F100"/>
      <c r="G100"/>
      <c r="H100"/>
      <c r="I100"/>
      <c r="J100"/>
      <c r="K100"/>
      <c r="L100"/>
      <c r="M100"/>
      <c r="N100"/>
      <c r="O100"/>
      <c r="P100"/>
    </row>
    <row r="101" spans="1:16" ht="15">
      <c r="A101"/>
      <c r="B101"/>
      <c r="C101"/>
      <c r="D101"/>
      <c r="E101" s="159"/>
      <c r="F101"/>
      <c r="G101"/>
      <c r="H101"/>
      <c r="I101"/>
      <c r="J101"/>
      <c r="K101"/>
      <c r="L101"/>
      <c r="M101"/>
      <c r="N101"/>
      <c r="O101"/>
      <c r="P101"/>
    </row>
    <row r="102" spans="1:16" ht="15">
      <c r="A102"/>
      <c r="B102"/>
      <c r="C102"/>
      <c r="D102"/>
      <c r="E102" s="159"/>
      <c r="F102"/>
      <c r="G102"/>
      <c r="H102"/>
      <c r="I102"/>
      <c r="J102"/>
      <c r="K102"/>
      <c r="L102"/>
      <c r="M102"/>
      <c r="N102"/>
      <c r="O102"/>
      <c r="P102"/>
    </row>
    <row r="103" spans="1:16" ht="15">
      <c r="A103"/>
      <c r="B103"/>
      <c r="C103"/>
      <c r="D103"/>
      <c r="E103" s="159"/>
      <c r="F103"/>
      <c r="G103"/>
      <c r="H103"/>
      <c r="I103"/>
      <c r="J103"/>
      <c r="K103"/>
      <c r="L103"/>
      <c r="M103"/>
      <c r="N103"/>
      <c r="O103"/>
      <c r="P103"/>
    </row>
    <row r="104" spans="1:16" ht="15">
      <c r="A104"/>
      <c r="B104"/>
      <c r="C104"/>
      <c r="D104"/>
      <c r="E104" s="159"/>
      <c r="F104"/>
      <c r="G104"/>
      <c r="H104"/>
      <c r="I104"/>
      <c r="J104"/>
      <c r="K104"/>
      <c r="L104"/>
      <c r="M104"/>
      <c r="N104"/>
      <c r="O104"/>
      <c r="P104"/>
    </row>
    <row r="105" spans="1:16" ht="15">
      <c r="A105"/>
      <c r="B105"/>
      <c r="C105"/>
      <c r="D105"/>
      <c r="E105" s="159"/>
      <c r="F105"/>
      <c r="G105"/>
      <c r="H105"/>
      <c r="I105"/>
      <c r="J105"/>
      <c r="K105"/>
      <c r="L105"/>
      <c r="M105"/>
      <c r="N105"/>
      <c r="O105"/>
      <c r="P105"/>
    </row>
    <row r="106" spans="1:16" ht="15">
      <c r="A106"/>
      <c r="B106"/>
      <c r="C106"/>
      <c r="D106"/>
      <c r="E106" s="159"/>
      <c r="F106"/>
      <c r="G106"/>
      <c r="H106"/>
      <c r="I106"/>
      <c r="J106"/>
      <c r="K106"/>
      <c r="L106"/>
      <c r="M106"/>
      <c r="N106"/>
      <c r="O106"/>
      <c r="P106"/>
    </row>
    <row r="107" spans="1:16" ht="15">
      <c r="A107"/>
      <c r="B107"/>
      <c r="C107"/>
      <c r="D107"/>
      <c r="E107" s="159"/>
      <c r="F107"/>
      <c r="G107"/>
      <c r="H107"/>
      <c r="I107"/>
      <c r="J107"/>
      <c r="K107"/>
      <c r="L107"/>
      <c r="M107"/>
      <c r="N107"/>
      <c r="O107"/>
      <c r="P107"/>
    </row>
    <row r="108" spans="1:16" ht="15">
      <c r="A108"/>
      <c r="B108"/>
      <c r="C108"/>
      <c r="D108"/>
      <c r="E108" s="159"/>
      <c r="F108"/>
      <c r="G108"/>
      <c r="H108"/>
      <c r="I108"/>
      <c r="J108"/>
      <c r="K108"/>
      <c r="L108"/>
      <c r="M108"/>
      <c r="N108"/>
      <c r="O108"/>
      <c r="P108"/>
    </row>
    <row r="109" spans="1:16" ht="15">
      <c r="A109"/>
      <c r="B109"/>
      <c r="C109"/>
      <c r="D109"/>
      <c r="E109" s="159"/>
      <c r="F109"/>
      <c r="G109"/>
      <c r="H109"/>
      <c r="I109"/>
      <c r="J109"/>
      <c r="K109"/>
      <c r="L109"/>
      <c r="M109"/>
      <c r="N109"/>
      <c r="O109"/>
      <c r="P109"/>
    </row>
    <row r="110" spans="1:16" ht="15">
      <c r="A110"/>
      <c r="B110"/>
      <c r="C110"/>
      <c r="D110"/>
      <c r="E110" s="159"/>
      <c r="F110"/>
      <c r="G110"/>
      <c r="H110"/>
      <c r="I110"/>
      <c r="J110"/>
      <c r="K110"/>
      <c r="L110"/>
      <c r="M110"/>
      <c r="N110"/>
      <c r="O110"/>
      <c r="P110"/>
    </row>
    <row r="111" spans="1:16" ht="15">
      <c r="A111"/>
      <c r="B111"/>
      <c r="C111"/>
      <c r="D111"/>
      <c r="E111" s="159"/>
      <c r="F111"/>
      <c r="G111"/>
      <c r="H111"/>
      <c r="I111"/>
      <c r="J111"/>
      <c r="K111"/>
      <c r="L111"/>
      <c r="M111"/>
      <c r="N111"/>
      <c r="O111"/>
      <c r="P111"/>
    </row>
    <row r="112" spans="1:16" ht="15">
      <c r="A112"/>
      <c r="B112"/>
      <c r="C112"/>
      <c r="D112"/>
      <c r="E112" s="159"/>
      <c r="F112"/>
      <c r="G112"/>
      <c r="H112"/>
      <c r="I112"/>
      <c r="J112"/>
      <c r="K112"/>
      <c r="L112"/>
      <c r="M112"/>
      <c r="N112"/>
      <c r="O112"/>
      <c r="P112"/>
    </row>
    <row r="113" spans="1:16" ht="15">
      <c r="A113"/>
      <c r="B113"/>
      <c r="C113"/>
      <c r="D113"/>
      <c r="E113" s="159"/>
      <c r="F113"/>
      <c r="G113"/>
      <c r="H113"/>
      <c r="I113"/>
      <c r="J113"/>
      <c r="K113"/>
      <c r="L113"/>
      <c r="M113"/>
      <c r="N113"/>
      <c r="O113"/>
      <c r="P113"/>
    </row>
    <row r="114" spans="1:16" ht="15">
      <c r="A114"/>
      <c r="B114"/>
      <c r="C114"/>
      <c r="D114"/>
      <c r="E114" s="159"/>
      <c r="F114"/>
      <c r="G114"/>
      <c r="H114"/>
      <c r="I114"/>
      <c r="J114"/>
      <c r="K114"/>
      <c r="L114"/>
      <c r="M114"/>
      <c r="N114"/>
      <c r="O114"/>
      <c r="P114"/>
    </row>
    <row r="115" spans="1:16" ht="15">
      <c r="A115"/>
      <c r="B115"/>
      <c r="C115"/>
      <c r="D115"/>
      <c r="E115" s="159"/>
      <c r="F115"/>
      <c r="G115"/>
      <c r="H115"/>
      <c r="I115"/>
      <c r="J115"/>
      <c r="K115"/>
      <c r="L115"/>
      <c r="M115"/>
      <c r="N115"/>
      <c r="O115"/>
      <c r="P115"/>
    </row>
    <row r="116" spans="1:16" ht="15">
      <c r="A116"/>
      <c r="B116"/>
      <c r="C116"/>
      <c r="D116"/>
      <c r="E116" s="159"/>
      <c r="F116"/>
      <c r="G116"/>
      <c r="H116"/>
      <c r="I116"/>
      <c r="J116"/>
      <c r="K116"/>
      <c r="L116"/>
      <c r="M116"/>
      <c r="N116"/>
      <c r="O116"/>
      <c r="P116"/>
    </row>
    <row r="117" spans="1:16" ht="15">
      <c r="A117"/>
      <c r="B117"/>
      <c r="C117"/>
      <c r="D117"/>
      <c r="E117" s="159"/>
      <c r="F117"/>
      <c r="G117"/>
      <c r="H117"/>
      <c r="I117"/>
      <c r="J117"/>
      <c r="K117"/>
      <c r="L117"/>
      <c r="M117"/>
      <c r="N117"/>
      <c r="O117"/>
      <c r="P117"/>
    </row>
    <row r="118" spans="1:16" ht="15">
      <c r="A118"/>
      <c r="B118"/>
      <c r="C118"/>
      <c r="D118"/>
      <c r="E118" s="159"/>
      <c r="F118"/>
      <c r="G118"/>
      <c r="H118"/>
      <c r="I118"/>
      <c r="J118"/>
      <c r="K118"/>
      <c r="L118"/>
      <c r="M118"/>
      <c r="N118"/>
      <c r="O118"/>
      <c r="P118"/>
    </row>
    <row r="119" spans="1:16" ht="15">
      <c r="A119"/>
      <c r="B119"/>
      <c r="C119"/>
      <c r="D119"/>
      <c r="E119" s="159"/>
      <c r="F119"/>
      <c r="G119"/>
      <c r="H119"/>
      <c r="I119"/>
      <c r="J119"/>
      <c r="K119"/>
      <c r="L119"/>
      <c r="M119"/>
      <c r="N119"/>
      <c r="O119"/>
      <c r="P119"/>
    </row>
    <row r="120" spans="1:16" ht="15">
      <c r="A120"/>
      <c r="B120"/>
      <c r="C120"/>
      <c r="D120"/>
      <c r="E120" s="159"/>
      <c r="F120"/>
      <c r="G120"/>
      <c r="H120"/>
      <c r="I120"/>
      <c r="J120"/>
      <c r="K120"/>
      <c r="L120"/>
      <c r="M120"/>
      <c r="N120"/>
      <c r="O120"/>
      <c r="P120"/>
    </row>
    <row r="121" spans="1:16" ht="15">
      <c r="A121"/>
      <c r="B121"/>
      <c r="C121"/>
      <c r="D121"/>
      <c r="E121" s="159"/>
      <c r="F121"/>
      <c r="G121"/>
      <c r="H121"/>
      <c r="I121"/>
      <c r="J121"/>
      <c r="K121"/>
      <c r="L121"/>
      <c r="M121"/>
      <c r="N121"/>
      <c r="O121"/>
      <c r="P121"/>
    </row>
    <row r="122" spans="1:16" ht="15">
      <c r="A122"/>
      <c r="B122"/>
      <c r="C122"/>
      <c r="D122"/>
      <c r="E122" s="159"/>
      <c r="F122"/>
      <c r="G122"/>
      <c r="H122"/>
      <c r="I122"/>
      <c r="J122"/>
      <c r="K122"/>
      <c r="L122"/>
      <c r="M122"/>
      <c r="N122"/>
      <c r="O122"/>
      <c r="P122"/>
    </row>
    <row r="123" spans="1:16" ht="15">
      <c r="A123"/>
      <c r="B123"/>
      <c r="C123"/>
      <c r="D123"/>
      <c r="E123" s="159"/>
      <c r="F123"/>
      <c r="G123"/>
      <c r="H123"/>
      <c r="I123"/>
      <c r="J123"/>
      <c r="K123"/>
      <c r="L123"/>
      <c r="M123"/>
      <c r="N123"/>
      <c r="O123"/>
      <c r="P123"/>
    </row>
    <row r="124" spans="1:16" ht="15">
      <c r="A124"/>
      <c r="B124"/>
      <c r="C124"/>
      <c r="D124"/>
      <c r="E124" s="159"/>
      <c r="F124"/>
      <c r="G124"/>
      <c r="H124"/>
      <c r="I124"/>
      <c r="J124"/>
      <c r="K124"/>
      <c r="L124"/>
      <c r="M124"/>
      <c r="N124"/>
      <c r="O124"/>
      <c r="P124"/>
    </row>
    <row r="125" spans="1:16" ht="15">
      <c r="A125"/>
      <c r="B125"/>
      <c r="C125"/>
      <c r="D125"/>
      <c r="E125" s="159"/>
      <c r="F125"/>
      <c r="G125"/>
      <c r="H125"/>
      <c r="I125"/>
      <c r="J125"/>
      <c r="K125"/>
      <c r="L125"/>
      <c r="M125"/>
      <c r="N125"/>
      <c r="O125"/>
      <c r="P125"/>
    </row>
    <row r="126" spans="1:16" ht="15">
      <c r="A126"/>
      <c r="B126"/>
      <c r="C126"/>
      <c r="D126"/>
      <c r="E126" s="159"/>
      <c r="F126"/>
      <c r="G126"/>
      <c r="H126"/>
      <c r="I126"/>
      <c r="J126"/>
      <c r="K126"/>
      <c r="L126"/>
      <c r="M126"/>
      <c r="N126"/>
      <c r="O126"/>
      <c r="P126"/>
    </row>
    <row r="127" spans="1:16" ht="15">
      <c r="A127"/>
      <c r="B127"/>
      <c r="C127"/>
      <c r="D127"/>
      <c r="E127" s="159"/>
      <c r="F127"/>
      <c r="G127"/>
      <c r="H127"/>
      <c r="I127"/>
      <c r="J127"/>
      <c r="K127"/>
      <c r="L127"/>
      <c r="M127"/>
      <c r="N127"/>
      <c r="O127"/>
      <c r="P127"/>
    </row>
    <row r="128" spans="1:16" ht="15">
      <c r="A128"/>
      <c r="B128"/>
      <c r="C128"/>
      <c r="D128"/>
      <c r="E128" s="159"/>
      <c r="F128"/>
      <c r="G128"/>
      <c r="H128"/>
      <c r="I128"/>
      <c r="J128"/>
      <c r="K128"/>
      <c r="L128"/>
      <c r="M128"/>
      <c r="N128"/>
      <c r="O128"/>
      <c r="P128"/>
    </row>
    <row r="129" spans="1:16" ht="15">
      <c r="A129"/>
      <c r="B129"/>
      <c r="C129"/>
      <c r="D129"/>
      <c r="E129" s="159"/>
      <c r="F129"/>
      <c r="G129"/>
      <c r="H129"/>
      <c r="I129"/>
      <c r="J129"/>
      <c r="K129"/>
      <c r="L129"/>
      <c r="M129"/>
      <c r="N129"/>
      <c r="O129"/>
      <c r="P129"/>
    </row>
    <row r="130" spans="1:16" ht="15">
      <c r="A130"/>
      <c r="B130"/>
      <c r="C130"/>
      <c r="D130"/>
      <c r="E130" s="159"/>
      <c r="F130"/>
      <c r="G130"/>
      <c r="H130"/>
      <c r="I130"/>
      <c r="J130"/>
      <c r="K130"/>
      <c r="L130"/>
      <c r="M130"/>
      <c r="N130"/>
      <c r="O130"/>
      <c r="P130"/>
    </row>
    <row r="131" spans="1:16" ht="15">
      <c r="A131"/>
      <c r="B131"/>
      <c r="C131"/>
      <c r="D131"/>
      <c r="E131" s="159"/>
      <c r="F131"/>
      <c r="G131"/>
      <c r="H131"/>
      <c r="I131"/>
      <c r="J131"/>
      <c r="K131"/>
      <c r="L131"/>
      <c r="M131"/>
      <c r="N131"/>
      <c r="O131"/>
      <c r="P131"/>
    </row>
    <row r="132" spans="1:16" ht="15">
      <c r="A132"/>
      <c r="B132"/>
      <c r="C132"/>
      <c r="D132"/>
      <c r="E132" s="159"/>
      <c r="F132"/>
      <c r="G132"/>
      <c r="H132"/>
      <c r="I132"/>
      <c r="J132"/>
      <c r="K132"/>
      <c r="L132"/>
      <c r="M132"/>
      <c r="N132"/>
      <c r="O132"/>
      <c r="P132"/>
    </row>
    <row r="133" spans="1:16" ht="15">
      <c r="A133"/>
      <c r="B133"/>
      <c r="C133"/>
      <c r="D133"/>
      <c r="E133" s="159"/>
      <c r="F133"/>
      <c r="G133"/>
      <c r="H133"/>
      <c r="I133"/>
      <c r="J133"/>
      <c r="K133"/>
      <c r="L133"/>
      <c r="M133"/>
      <c r="N133"/>
      <c r="O133"/>
      <c r="P133"/>
    </row>
    <row r="134" spans="1:16" ht="15">
      <c r="A134"/>
      <c r="B134"/>
      <c r="C134"/>
      <c r="D134"/>
      <c r="E134" s="159"/>
      <c r="F134"/>
      <c r="G134"/>
      <c r="H134"/>
      <c r="I134"/>
      <c r="J134"/>
      <c r="K134"/>
      <c r="L134"/>
      <c r="M134"/>
      <c r="N134"/>
      <c r="O134"/>
      <c r="P134"/>
    </row>
    <row r="135" spans="1:16" ht="15">
      <c r="A135"/>
      <c r="B135"/>
      <c r="C135"/>
      <c r="D135"/>
      <c r="E135" s="159"/>
      <c r="F135"/>
      <c r="G135"/>
      <c r="H135"/>
      <c r="I135"/>
      <c r="J135"/>
      <c r="K135"/>
      <c r="L135"/>
      <c r="M135"/>
      <c r="N135"/>
      <c r="O135"/>
      <c r="P135"/>
    </row>
    <row r="136" spans="1:16" ht="15">
      <c r="A136"/>
      <c r="B136"/>
      <c r="C136"/>
      <c r="D136"/>
      <c r="E136" s="159"/>
      <c r="F136"/>
      <c r="G136"/>
      <c r="H136"/>
      <c r="I136"/>
      <c r="J136"/>
      <c r="K136"/>
      <c r="L136"/>
      <c r="M136"/>
      <c r="N136"/>
      <c r="O136"/>
      <c r="P136"/>
    </row>
    <row r="137" spans="1:16" ht="15">
      <c r="A137"/>
      <c r="B137"/>
      <c r="C137"/>
      <c r="D137"/>
      <c r="E137" s="159"/>
      <c r="F137"/>
      <c r="G137"/>
      <c r="H137"/>
      <c r="I137"/>
      <c r="J137"/>
      <c r="K137"/>
      <c r="L137"/>
      <c r="M137"/>
      <c r="N137"/>
      <c r="O137"/>
      <c r="P137"/>
    </row>
    <row r="138" spans="1:16" ht="15">
      <c r="A138"/>
      <c r="B138"/>
      <c r="C138"/>
      <c r="D138"/>
      <c r="E138" s="159"/>
      <c r="F138"/>
      <c r="G138"/>
      <c r="H138"/>
      <c r="I138"/>
      <c r="J138"/>
      <c r="K138"/>
      <c r="L138"/>
      <c r="M138"/>
      <c r="N138"/>
      <c r="O138"/>
      <c r="P138"/>
    </row>
    <row r="139" spans="1:16" ht="15">
      <c r="A139"/>
      <c r="B139"/>
      <c r="C139"/>
      <c r="D139"/>
      <c r="E139" s="159"/>
      <c r="F139"/>
      <c r="G139"/>
      <c r="H139"/>
      <c r="I139"/>
      <c r="J139"/>
      <c r="K139"/>
      <c r="L139"/>
      <c r="M139"/>
      <c r="N139"/>
      <c r="O139"/>
      <c r="P139"/>
    </row>
    <row r="140" spans="1:16" ht="15">
      <c r="A140"/>
      <c r="B140"/>
      <c r="C140"/>
      <c r="D140"/>
      <c r="E140" s="159"/>
      <c r="F140"/>
      <c r="G140"/>
      <c r="H140"/>
      <c r="I140"/>
      <c r="J140"/>
      <c r="K140"/>
      <c r="L140"/>
      <c r="M140"/>
      <c r="N140"/>
      <c r="O140"/>
      <c r="P140"/>
    </row>
    <row r="141" spans="1:16" ht="15">
      <c r="A141"/>
      <c r="B141"/>
      <c r="C141"/>
      <c r="D141"/>
      <c r="E141" s="159"/>
      <c r="F141"/>
      <c r="G141"/>
      <c r="H141"/>
      <c r="I141"/>
      <c r="J141"/>
      <c r="K141"/>
      <c r="L141"/>
      <c r="M141"/>
      <c r="N141"/>
      <c r="O141"/>
      <c r="P141"/>
    </row>
    <row r="142" spans="1:16" ht="15">
      <c r="A142"/>
      <c r="B142"/>
      <c r="C142"/>
      <c r="D142"/>
      <c r="E142" s="159"/>
      <c r="F142"/>
      <c r="G142"/>
      <c r="H142"/>
      <c r="I142"/>
      <c r="J142"/>
      <c r="K142"/>
      <c r="L142"/>
      <c r="M142"/>
      <c r="N142"/>
      <c r="O142"/>
      <c r="P142"/>
    </row>
    <row r="143" spans="1:16" ht="15">
      <c r="A143"/>
      <c r="B143"/>
      <c r="C143"/>
      <c r="D143"/>
      <c r="E143" s="159"/>
      <c r="F143"/>
      <c r="G143"/>
      <c r="H143"/>
      <c r="I143"/>
      <c r="J143"/>
      <c r="K143"/>
      <c r="L143"/>
      <c r="M143"/>
      <c r="N143"/>
      <c r="O143"/>
      <c r="P143"/>
    </row>
    <row r="144" spans="1:16" ht="15">
      <c r="A144"/>
      <c r="B144"/>
      <c r="C144"/>
      <c r="D144"/>
      <c r="E144" s="159"/>
      <c r="F144"/>
      <c r="G144"/>
      <c r="H144"/>
      <c r="I144"/>
      <c r="J144"/>
      <c r="K144"/>
      <c r="L144"/>
      <c r="M144"/>
      <c r="N144"/>
      <c r="O144"/>
      <c r="P144"/>
    </row>
    <row r="145" spans="1:16" ht="15">
      <c r="A145"/>
      <c r="B145"/>
      <c r="C145"/>
      <c r="D145"/>
      <c r="E145" s="159"/>
      <c r="F145"/>
      <c r="G145"/>
      <c r="H145"/>
      <c r="I145"/>
      <c r="J145"/>
      <c r="K145"/>
      <c r="L145"/>
      <c r="M145"/>
      <c r="N145"/>
      <c r="O145"/>
      <c r="P145"/>
    </row>
    <row r="146" spans="1:16" ht="15">
      <c r="A146"/>
      <c r="B146"/>
      <c r="C146"/>
      <c r="D146"/>
      <c r="E146" s="159"/>
      <c r="F146"/>
      <c r="G146"/>
      <c r="H146"/>
      <c r="I146"/>
      <c r="J146"/>
      <c r="K146"/>
      <c r="L146"/>
      <c r="M146"/>
      <c r="N146"/>
      <c r="O146"/>
      <c r="P146"/>
    </row>
    <row r="147" spans="1:16" ht="15">
      <c r="A147"/>
      <c r="B147"/>
      <c r="C147"/>
      <c r="D147"/>
      <c r="E147" s="159"/>
      <c r="F147"/>
      <c r="G147"/>
      <c r="H147"/>
      <c r="I147"/>
      <c r="J147"/>
      <c r="K147"/>
      <c r="L147"/>
      <c r="M147"/>
      <c r="N147"/>
      <c r="O147"/>
      <c r="P147"/>
    </row>
    <row r="148" spans="1:16" ht="15">
      <c r="A148"/>
      <c r="B148"/>
      <c r="C148"/>
      <c r="D148"/>
      <c r="E148" s="159"/>
      <c r="F148"/>
      <c r="G148"/>
      <c r="H148"/>
      <c r="I148"/>
      <c r="J148"/>
      <c r="K148"/>
      <c r="L148"/>
      <c r="M148"/>
      <c r="N148"/>
      <c r="O148"/>
      <c r="P148"/>
    </row>
    <row r="149" spans="1:16" ht="15">
      <c r="A149"/>
      <c r="B149"/>
      <c r="C149"/>
      <c r="D149"/>
      <c r="E149" s="159"/>
      <c r="F149"/>
      <c r="G149"/>
      <c r="H149"/>
      <c r="I149"/>
      <c r="J149"/>
      <c r="K149"/>
      <c r="L149"/>
      <c r="M149"/>
      <c r="N149"/>
      <c r="O149"/>
      <c r="P149"/>
    </row>
    <row r="150" spans="1:16" ht="15">
      <c r="A150"/>
      <c r="B150"/>
      <c r="C150"/>
      <c r="D150"/>
      <c r="E150" s="159"/>
      <c r="F150"/>
      <c r="G150"/>
      <c r="H150"/>
      <c r="I150"/>
      <c r="J150"/>
      <c r="K150"/>
      <c r="L150"/>
      <c r="M150"/>
      <c r="N150"/>
      <c r="O150"/>
      <c r="P150"/>
    </row>
    <row r="151" spans="1:16" ht="15">
      <c r="A151"/>
      <c r="B151"/>
      <c r="C151"/>
      <c r="D151"/>
      <c r="E151" s="159"/>
      <c r="F151"/>
      <c r="G151"/>
      <c r="H151"/>
      <c r="I151"/>
      <c r="J151"/>
      <c r="K151"/>
      <c r="L151"/>
      <c r="M151"/>
      <c r="N151"/>
      <c r="O151"/>
      <c r="P151"/>
    </row>
    <row r="152" spans="1:16" ht="15">
      <c r="A152"/>
      <c r="B152"/>
      <c r="C152"/>
      <c r="D152"/>
      <c r="E152" s="159"/>
      <c r="F152"/>
      <c r="G152"/>
      <c r="H152"/>
      <c r="I152"/>
      <c r="J152"/>
      <c r="K152"/>
      <c r="L152"/>
      <c r="M152"/>
      <c r="N152"/>
      <c r="O152"/>
      <c r="P152"/>
    </row>
    <row r="153" spans="1:16" ht="15">
      <c r="A153"/>
      <c r="B153"/>
      <c r="C153"/>
      <c r="D153"/>
      <c r="E153" s="159"/>
      <c r="F153"/>
      <c r="G153"/>
      <c r="H153"/>
      <c r="I153"/>
      <c r="J153"/>
      <c r="K153"/>
      <c r="L153"/>
      <c r="M153"/>
      <c r="N153"/>
      <c r="O153"/>
      <c r="P153"/>
    </row>
    <row r="154" spans="1:16" ht="15">
      <c r="A154"/>
      <c r="B154"/>
      <c r="C154"/>
      <c r="D154"/>
      <c r="E154" s="159"/>
      <c r="F154"/>
      <c r="G154"/>
      <c r="H154"/>
      <c r="I154"/>
      <c r="J154"/>
      <c r="K154"/>
      <c r="L154"/>
      <c r="M154"/>
      <c r="N154"/>
      <c r="O154"/>
      <c r="P154"/>
    </row>
    <row r="155" spans="1:16" ht="15">
      <c r="A155"/>
      <c r="B155"/>
      <c r="C155"/>
      <c r="D155"/>
      <c r="E155" s="159"/>
      <c r="F155"/>
      <c r="G155"/>
      <c r="H155"/>
      <c r="I155"/>
      <c r="J155"/>
      <c r="K155"/>
      <c r="L155"/>
      <c r="M155"/>
      <c r="N155"/>
      <c r="O155"/>
      <c r="P155"/>
    </row>
    <row r="156" spans="1:16" ht="15">
      <c r="A156"/>
      <c r="B156"/>
      <c r="C156"/>
      <c r="D156"/>
      <c r="E156" s="159"/>
      <c r="F156"/>
      <c r="G156"/>
      <c r="H156"/>
      <c r="I156"/>
      <c r="J156"/>
      <c r="K156"/>
      <c r="L156"/>
      <c r="M156"/>
      <c r="N156"/>
      <c r="O156"/>
      <c r="P156"/>
    </row>
    <row r="157" spans="1:16" ht="15">
      <c r="A157"/>
      <c r="B157"/>
      <c r="C157"/>
      <c r="D157"/>
      <c r="E157" s="159"/>
      <c r="F157"/>
      <c r="G157"/>
      <c r="H157"/>
      <c r="I157"/>
      <c r="J157"/>
      <c r="K157"/>
      <c r="L157"/>
      <c r="M157"/>
      <c r="N157"/>
      <c r="O157"/>
      <c r="P157"/>
    </row>
    <row r="158" spans="1:16" ht="15">
      <c r="A158"/>
      <c r="B158"/>
      <c r="C158"/>
      <c r="D158"/>
      <c r="E158" s="159"/>
      <c r="F158"/>
      <c r="G158"/>
      <c r="H158"/>
      <c r="I158"/>
      <c r="J158"/>
      <c r="K158"/>
      <c r="L158"/>
      <c r="M158"/>
      <c r="N158"/>
      <c r="O158"/>
      <c r="P158"/>
    </row>
    <row r="159" spans="1:16" ht="15">
      <c r="A159"/>
      <c r="B159"/>
      <c r="C159"/>
      <c r="D159"/>
      <c r="E159" s="159"/>
      <c r="F159"/>
      <c r="G159"/>
      <c r="H159"/>
      <c r="I159"/>
      <c r="J159"/>
      <c r="K159"/>
      <c r="L159"/>
      <c r="M159"/>
      <c r="N159"/>
      <c r="O159"/>
      <c r="P159"/>
    </row>
    <row r="160" spans="1:16" ht="15">
      <c r="A160"/>
      <c r="B160"/>
      <c r="C160"/>
      <c r="D160"/>
      <c r="E160" s="159"/>
      <c r="F160"/>
      <c r="G160"/>
      <c r="H160"/>
      <c r="I160"/>
      <c r="J160"/>
      <c r="K160"/>
      <c r="L160"/>
      <c r="M160"/>
      <c r="N160"/>
      <c r="O160"/>
      <c r="P160"/>
    </row>
    <row r="161" spans="1:16" ht="15">
      <c r="A161"/>
      <c r="B161"/>
      <c r="C161"/>
      <c r="D161"/>
      <c r="E161" s="159"/>
      <c r="F161"/>
      <c r="G161"/>
      <c r="H161"/>
      <c r="I161"/>
      <c r="J161"/>
      <c r="K161"/>
      <c r="L161"/>
      <c r="M161"/>
      <c r="N161"/>
      <c r="O161"/>
      <c r="P161"/>
    </row>
    <row r="162" spans="1:16" ht="15">
      <c r="A162"/>
      <c r="B162"/>
      <c r="C162"/>
      <c r="D162"/>
      <c r="E162" s="159"/>
      <c r="F162"/>
      <c r="G162"/>
      <c r="H162"/>
      <c r="I162"/>
      <c r="J162"/>
      <c r="K162"/>
      <c r="L162"/>
      <c r="M162"/>
      <c r="N162"/>
      <c r="O162"/>
      <c r="P162"/>
    </row>
    <row r="163" spans="1:16" ht="15">
      <c r="A163"/>
      <c r="B163"/>
      <c r="C163"/>
      <c r="D163"/>
      <c r="E163" s="159"/>
      <c r="F163"/>
      <c r="G163"/>
      <c r="H163"/>
      <c r="I163"/>
      <c r="J163"/>
      <c r="K163"/>
      <c r="L163"/>
      <c r="M163"/>
      <c r="N163"/>
      <c r="O163"/>
      <c r="P163"/>
    </row>
    <row r="164" spans="1:16" ht="15">
      <c r="A164"/>
      <c r="B164"/>
      <c r="C164"/>
      <c r="D164"/>
      <c r="E164" s="159"/>
      <c r="F164"/>
      <c r="G164"/>
      <c r="H164"/>
      <c r="I164"/>
      <c r="J164"/>
      <c r="K164"/>
      <c r="L164"/>
      <c r="M164"/>
      <c r="N164"/>
      <c r="O164"/>
      <c r="P164"/>
    </row>
    <row r="165" spans="1:16" ht="15">
      <c r="A165"/>
      <c r="B165"/>
      <c r="C165"/>
      <c r="D165"/>
      <c r="E165" s="159"/>
      <c r="F165"/>
      <c r="G165"/>
      <c r="H165"/>
      <c r="I165"/>
      <c r="J165"/>
      <c r="K165"/>
      <c r="L165"/>
      <c r="M165"/>
      <c r="N165"/>
      <c r="O165"/>
      <c r="P165"/>
    </row>
    <row r="166" spans="1:16" ht="15">
      <c r="A166"/>
      <c r="B166"/>
      <c r="C166"/>
      <c r="D166"/>
      <c r="E166" s="159"/>
      <c r="F166"/>
      <c r="G166"/>
      <c r="H166"/>
      <c r="I166"/>
      <c r="J166"/>
      <c r="K166"/>
      <c r="L166"/>
      <c r="M166"/>
      <c r="N166"/>
      <c r="O166"/>
      <c r="P166"/>
    </row>
    <row r="167" spans="1:16" ht="15">
      <c r="A167"/>
      <c r="B167"/>
      <c r="C167"/>
      <c r="D167"/>
      <c r="E167" s="159"/>
      <c r="F167"/>
      <c r="G167"/>
      <c r="H167"/>
      <c r="I167"/>
      <c r="J167"/>
      <c r="K167"/>
      <c r="L167"/>
      <c r="M167"/>
      <c r="N167"/>
      <c r="O167"/>
      <c r="P167"/>
    </row>
    <row r="168" spans="1:16" ht="15">
      <c r="A168"/>
      <c r="B168"/>
      <c r="C168"/>
      <c r="D168"/>
      <c r="E168" s="159"/>
      <c r="F168"/>
      <c r="G168"/>
      <c r="H168"/>
      <c r="I168"/>
      <c r="J168"/>
      <c r="K168"/>
      <c r="L168"/>
      <c r="M168"/>
      <c r="N168"/>
      <c r="O168"/>
      <c r="P168"/>
    </row>
    <row r="169" spans="1:16" ht="15">
      <c r="A169"/>
      <c r="B169"/>
      <c r="C169"/>
      <c r="D169"/>
      <c r="E169" s="159"/>
      <c r="F169"/>
      <c r="G169"/>
      <c r="H169"/>
      <c r="I169"/>
      <c r="J169"/>
      <c r="K169"/>
      <c r="L169"/>
      <c r="M169"/>
      <c r="N169"/>
      <c r="O169"/>
      <c r="P169"/>
    </row>
    <row r="170" spans="1:16" ht="15">
      <c r="A170"/>
      <c r="B170"/>
      <c r="C170"/>
      <c r="D170"/>
      <c r="E170" s="159"/>
      <c r="F170"/>
      <c r="G170"/>
      <c r="H170"/>
      <c r="I170"/>
      <c r="J170"/>
      <c r="K170"/>
      <c r="L170"/>
      <c r="M170"/>
      <c r="N170"/>
      <c r="O170"/>
      <c r="P170"/>
    </row>
    <row r="171" spans="1:16" ht="15">
      <c r="A171"/>
      <c r="B171"/>
      <c r="C171"/>
      <c r="D171"/>
      <c r="E171" s="159"/>
      <c r="F171"/>
      <c r="G171"/>
      <c r="H171"/>
      <c r="I171"/>
      <c r="J171"/>
      <c r="K171"/>
      <c r="L171"/>
      <c r="M171"/>
      <c r="N171"/>
      <c r="O171"/>
      <c r="P171"/>
    </row>
    <row r="172" spans="1:16" ht="15">
      <c r="A172"/>
      <c r="B172"/>
      <c r="C172"/>
      <c r="D172"/>
      <c r="E172" s="159"/>
      <c r="F172"/>
      <c r="G172"/>
      <c r="H172"/>
      <c r="I172"/>
      <c r="J172"/>
      <c r="K172"/>
      <c r="L172"/>
      <c r="M172"/>
      <c r="N172"/>
      <c r="O172"/>
      <c r="P172"/>
    </row>
    <row r="173" spans="1:16" ht="15">
      <c r="A173"/>
      <c r="B173"/>
      <c r="C173"/>
      <c r="D173"/>
      <c r="E173" s="159"/>
      <c r="F173"/>
      <c r="G173"/>
      <c r="H173"/>
      <c r="I173"/>
      <c r="J173"/>
      <c r="K173"/>
      <c r="L173"/>
      <c r="M173"/>
      <c r="N173"/>
      <c r="O173"/>
      <c r="P173"/>
    </row>
    <row r="174" spans="1:16" ht="15">
      <c r="A174"/>
      <c r="B174"/>
      <c r="C174"/>
      <c r="D174"/>
      <c r="E174" s="159"/>
      <c r="F174"/>
      <c r="G174"/>
      <c r="H174"/>
      <c r="I174"/>
      <c r="J174"/>
      <c r="K174"/>
      <c r="L174"/>
      <c r="M174"/>
      <c r="N174"/>
      <c r="O174"/>
      <c r="P174"/>
    </row>
    <row r="175" spans="1:16" ht="15">
      <c r="A175"/>
      <c r="B175"/>
      <c r="C175"/>
      <c r="D175"/>
      <c r="E175" s="159"/>
      <c r="F175"/>
      <c r="G175"/>
      <c r="H175"/>
      <c r="I175"/>
      <c r="J175"/>
      <c r="K175"/>
      <c r="L175"/>
      <c r="M175"/>
      <c r="N175"/>
      <c r="O175"/>
      <c r="P175"/>
    </row>
    <row r="176" spans="1:16" ht="15">
      <c r="A176"/>
      <c r="B176"/>
      <c r="C176"/>
      <c r="D176"/>
      <c r="E176" s="159"/>
      <c r="F176"/>
      <c r="G176"/>
      <c r="H176"/>
      <c r="I176"/>
      <c r="J176"/>
      <c r="K176"/>
      <c r="L176"/>
      <c r="M176"/>
      <c r="N176"/>
      <c r="O176"/>
      <c r="P176"/>
    </row>
    <row r="177" spans="1:16" ht="15">
      <c r="A177"/>
      <c r="B177"/>
      <c r="C177"/>
      <c r="D177"/>
      <c r="E177" s="159"/>
      <c r="F177"/>
      <c r="G177"/>
      <c r="H177"/>
      <c r="I177"/>
      <c r="J177"/>
      <c r="K177"/>
      <c r="L177"/>
      <c r="M177"/>
      <c r="N177"/>
      <c r="O177"/>
      <c r="P177"/>
    </row>
    <row r="178" spans="1:16" ht="15">
      <c r="A178"/>
      <c r="B178"/>
      <c r="C178"/>
      <c r="D178"/>
      <c r="E178" s="159"/>
      <c r="F178"/>
      <c r="G178"/>
      <c r="H178"/>
      <c r="I178"/>
      <c r="J178"/>
      <c r="K178"/>
      <c r="L178"/>
      <c r="M178"/>
      <c r="N178"/>
      <c r="O178"/>
      <c r="P178"/>
    </row>
    <row r="179" spans="1:16" ht="15">
      <c r="A179"/>
      <c r="B179"/>
      <c r="C179"/>
      <c r="D179"/>
      <c r="E179" s="159"/>
      <c r="F179"/>
      <c r="G179"/>
      <c r="H179"/>
      <c r="I179"/>
      <c r="J179"/>
      <c r="K179"/>
      <c r="L179"/>
      <c r="M179"/>
      <c r="N179"/>
      <c r="O179"/>
      <c r="P179"/>
    </row>
    <row r="180" spans="1:16" ht="15">
      <c r="A180"/>
      <c r="B180"/>
      <c r="C180"/>
      <c r="D180"/>
      <c r="E180" s="159"/>
      <c r="F180"/>
      <c r="G180"/>
      <c r="H180"/>
      <c r="I180"/>
      <c r="J180"/>
      <c r="K180"/>
      <c r="L180"/>
      <c r="M180"/>
      <c r="N180"/>
      <c r="O180"/>
      <c r="P180"/>
    </row>
    <row r="181" spans="1:16" ht="15">
      <c r="A181"/>
      <c r="B181"/>
      <c r="C181"/>
      <c r="D181"/>
      <c r="E181" s="159"/>
      <c r="F181"/>
      <c r="G181"/>
      <c r="H181"/>
      <c r="I181"/>
      <c r="J181"/>
      <c r="K181"/>
      <c r="L181"/>
      <c r="M181"/>
      <c r="N181"/>
      <c r="O181"/>
      <c r="P181"/>
    </row>
    <row r="182" spans="1:16" ht="15">
      <c r="A182"/>
      <c r="B182"/>
      <c r="C182"/>
      <c r="D182"/>
      <c r="E182" s="159"/>
      <c r="F182"/>
      <c r="G182"/>
      <c r="H182"/>
      <c r="I182"/>
      <c r="J182"/>
      <c r="K182"/>
      <c r="L182"/>
      <c r="M182"/>
      <c r="N182"/>
      <c r="O182"/>
      <c r="P182"/>
    </row>
    <row r="183" spans="1:16" ht="15">
      <c r="A183"/>
      <c r="B183"/>
      <c r="C183"/>
      <c r="D183"/>
      <c r="E183" s="159"/>
      <c r="F183"/>
      <c r="G183"/>
      <c r="H183"/>
      <c r="I183"/>
      <c r="J183"/>
      <c r="K183"/>
      <c r="L183"/>
      <c r="M183"/>
      <c r="N183"/>
      <c r="O183"/>
      <c r="P183"/>
    </row>
    <row r="184" spans="1:16" ht="15">
      <c r="A184"/>
      <c r="B184"/>
      <c r="C184"/>
      <c r="D184"/>
      <c r="E184" s="159"/>
      <c r="F184"/>
      <c r="G184"/>
      <c r="H184"/>
      <c r="I184"/>
      <c r="J184"/>
      <c r="K184"/>
      <c r="L184"/>
      <c r="M184"/>
      <c r="N184"/>
      <c r="O184"/>
      <c r="P184"/>
    </row>
    <row r="185" spans="1:16" ht="15">
      <c r="A185"/>
      <c r="B185"/>
      <c r="C185"/>
      <c r="D185"/>
      <c r="E185" s="159"/>
      <c r="F185"/>
      <c r="G185"/>
      <c r="H185"/>
      <c r="I185"/>
      <c r="J185"/>
      <c r="K185"/>
      <c r="L185"/>
      <c r="M185"/>
      <c r="N185"/>
      <c r="O185"/>
      <c r="P185"/>
    </row>
    <row r="186" spans="1:16" ht="15">
      <c r="A186"/>
      <c r="B186"/>
      <c r="C186"/>
      <c r="D186"/>
      <c r="E186" s="159"/>
      <c r="F186"/>
      <c r="G186"/>
      <c r="H186"/>
      <c r="I186"/>
      <c r="J186"/>
      <c r="K186"/>
      <c r="L186"/>
      <c r="M186"/>
      <c r="N186"/>
      <c r="O186"/>
      <c r="P186"/>
    </row>
    <row r="187" spans="1:16" ht="15">
      <c r="A187"/>
      <c r="B187"/>
      <c r="C187"/>
      <c r="D187"/>
      <c r="E187" s="159"/>
      <c r="F187"/>
      <c r="G187"/>
      <c r="H187"/>
      <c r="I187"/>
      <c r="J187"/>
      <c r="K187"/>
      <c r="L187"/>
      <c r="M187"/>
      <c r="N187"/>
      <c r="O187"/>
      <c r="P187"/>
    </row>
    <row r="188" spans="1:16" ht="15">
      <c r="A188"/>
      <c r="B188"/>
      <c r="C188"/>
      <c r="D188"/>
      <c r="E188" s="159"/>
      <c r="F188"/>
      <c r="G188"/>
      <c r="H188"/>
      <c r="I188"/>
      <c r="J188"/>
      <c r="K188"/>
      <c r="L188"/>
      <c r="M188"/>
      <c r="N188"/>
      <c r="O188"/>
      <c r="P188"/>
    </row>
    <row r="189" spans="1:16" ht="15">
      <c r="A189"/>
      <c r="B189"/>
      <c r="C189"/>
      <c r="D189"/>
      <c r="E189" s="159"/>
      <c r="F189"/>
      <c r="G189"/>
      <c r="H189"/>
      <c r="I189"/>
      <c r="J189"/>
      <c r="K189"/>
      <c r="L189"/>
      <c r="M189"/>
      <c r="N189"/>
      <c r="O189"/>
      <c r="P189"/>
    </row>
    <row r="190" spans="1:16" ht="15">
      <c r="A190"/>
      <c r="B190"/>
      <c r="C190"/>
      <c r="D190"/>
      <c r="E190" s="159"/>
      <c r="F190"/>
      <c r="G190"/>
      <c r="H190"/>
      <c r="I190"/>
      <c r="J190"/>
      <c r="K190"/>
      <c r="L190"/>
      <c r="M190"/>
      <c r="N190"/>
      <c r="O190"/>
      <c r="P190"/>
    </row>
    <row r="191" spans="1:16" ht="15">
      <c r="A191"/>
      <c r="B191"/>
      <c r="C191"/>
      <c r="D191"/>
      <c r="E191" s="159"/>
      <c r="F191"/>
      <c r="G191"/>
      <c r="H191"/>
      <c r="I191"/>
      <c r="J191"/>
      <c r="K191"/>
      <c r="L191"/>
      <c r="M191"/>
      <c r="N191"/>
      <c r="O191"/>
      <c r="P191"/>
    </row>
    <row r="192" spans="1:16" ht="15">
      <c r="A192"/>
      <c r="B192"/>
      <c r="C192"/>
      <c r="D192"/>
      <c r="E192" s="159"/>
      <c r="F192"/>
      <c r="G192"/>
      <c r="H192"/>
      <c r="I192"/>
      <c r="J192"/>
      <c r="K192"/>
      <c r="L192"/>
      <c r="M192"/>
      <c r="N192"/>
      <c r="O192"/>
      <c r="P192"/>
    </row>
    <row r="193" spans="1:16" ht="15">
      <c r="A193"/>
      <c r="B193"/>
      <c r="C193"/>
      <c r="D193"/>
      <c r="E193" s="159"/>
      <c r="F193"/>
      <c r="G193"/>
      <c r="H193"/>
      <c r="I193"/>
      <c r="J193"/>
      <c r="K193"/>
      <c r="L193"/>
      <c r="M193"/>
      <c r="N193"/>
      <c r="O193"/>
      <c r="P193"/>
    </row>
    <row r="194" spans="1:16" ht="15">
      <c r="A194"/>
      <c r="B194"/>
      <c r="C194"/>
      <c r="D194"/>
      <c r="E194" s="159"/>
      <c r="F194"/>
      <c r="G194"/>
      <c r="H194"/>
      <c r="I194"/>
      <c r="J194"/>
      <c r="K194"/>
      <c r="L194"/>
      <c r="M194"/>
      <c r="N194"/>
      <c r="O194"/>
      <c r="P194"/>
    </row>
    <row r="195" spans="1:16" ht="15">
      <c r="A195"/>
      <c r="B195"/>
      <c r="C195"/>
      <c r="D195"/>
      <c r="E195" s="159"/>
      <c r="F195"/>
      <c r="G195"/>
      <c r="H195"/>
      <c r="I195"/>
      <c r="J195"/>
      <c r="K195"/>
      <c r="L195"/>
      <c r="M195"/>
      <c r="N195"/>
      <c r="O195"/>
      <c r="P195"/>
    </row>
    <row r="196" spans="1:16" ht="15">
      <c r="A196"/>
      <c r="B196"/>
      <c r="C196"/>
      <c r="D196"/>
      <c r="E196" s="159"/>
      <c r="F196"/>
      <c r="G196"/>
      <c r="H196"/>
      <c r="I196"/>
      <c r="J196"/>
      <c r="K196"/>
      <c r="L196"/>
      <c r="M196"/>
      <c r="N196"/>
      <c r="O196"/>
      <c r="P196"/>
    </row>
    <row r="197" spans="1:16" ht="15">
      <c r="A197"/>
      <c r="B197"/>
      <c r="C197"/>
      <c r="D197"/>
      <c r="E197" s="159"/>
      <c r="F197"/>
      <c r="G197"/>
      <c r="H197"/>
      <c r="I197"/>
      <c r="J197"/>
      <c r="K197"/>
      <c r="L197"/>
      <c r="M197"/>
      <c r="N197"/>
      <c r="O197"/>
      <c r="P197"/>
    </row>
    <row r="198" spans="1:16" ht="15">
      <c r="A198"/>
      <c r="B198"/>
      <c r="C198"/>
      <c r="D198"/>
      <c r="E198" s="159"/>
      <c r="F198"/>
      <c r="G198"/>
      <c r="H198"/>
      <c r="I198"/>
      <c r="J198"/>
      <c r="K198"/>
      <c r="L198"/>
      <c r="M198"/>
      <c r="N198"/>
      <c r="O198"/>
      <c r="P198"/>
    </row>
    <row r="199" spans="1:16" ht="15">
      <c r="A199"/>
      <c r="B199"/>
      <c r="C199"/>
      <c r="D199"/>
      <c r="E199" s="159"/>
      <c r="F199"/>
      <c r="G199"/>
      <c r="H199"/>
      <c r="I199"/>
      <c r="J199"/>
      <c r="K199"/>
      <c r="L199"/>
      <c r="M199"/>
      <c r="N199"/>
      <c r="O199"/>
      <c r="P199"/>
    </row>
    <row r="200" spans="1:16" ht="15">
      <c r="A200"/>
      <c r="B200"/>
      <c r="C200"/>
      <c r="D200"/>
      <c r="E200" s="159"/>
      <c r="F200"/>
      <c r="G200"/>
      <c r="H200"/>
      <c r="I200"/>
      <c r="J200"/>
      <c r="K200"/>
      <c r="L200"/>
      <c r="M200"/>
      <c r="N200"/>
      <c r="O200"/>
      <c r="P200"/>
    </row>
    <row r="201" spans="1:16" ht="15">
      <c r="A201"/>
      <c r="B201"/>
      <c r="C201"/>
      <c r="D201"/>
      <c r="E201" s="159"/>
      <c r="F201"/>
      <c r="G201"/>
      <c r="H201"/>
      <c r="I201"/>
      <c r="J201"/>
      <c r="K201"/>
      <c r="L201"/>
      <c r="M201"/>
      <c r="N201"/>
      <c r="O201"/>
      <c r="P201"/>
    </row>
    <row r="202" spans="1:16" ht="15">
      <c r="A202"/>
      <c r="B202"/>
      <c r="C202"/>
      <c r="D202"/>
      <c r="E202" s="159"/>
      <c r="F202"/>
      <c r="G202"/>
      <c r="H202"/>
      <c r="I202"/>
      <c r="J202"/>
      <c r="K202"/>
      <c r="L202"/>
      <c r="M202"/>
      <c r="N202"/>
      <c r="O202"/>
      <c r="P202"/>
    </row>
    <row r="203" spans="1:16" ht="15">
      <c r="A203"/>
      <c r="B203"/>
      <c r="C203"/>
      <c r="D203"/>
      <c r="E203" s="159"/>
      <c r="F203"/>
      <c r="G203"/>
      <c r="H203"/>
      <c r="I203"/>
      <c r="J203"/>
      <c r="K203"/>
      <c r="L203"/>
      <c r="M203"/>
      <c r="N203"/>
      <c r="O203"/>
      <c r="P203"/>
    </row>
    <row r="204" spans="1:16" ht="15">
      <c r="A204"/>
      <c r="B204"/>
      <c r="C204"/>
      <c r="D204"/>
      <c r="E204" s="159"/>
      <c r="F204"/>
      <c r="G204"/>
      <c r="H204"/>
      <c r="I204"/>
      <c r="J204"/>
      <c r="K204"/>
      <c r="L204"/>
      <c r="M204"/>
      <c r="N204"/>
      <c r="O204"/>
      <c r="P204"/>
    </row>
    <row r="205" spans="1:16" ht="15">
      <c r="A205"/>
      <c r="B205"/>
      <c r="C205"/>
      <c r="D205"/>
      <c r="E205" s="159"/>
      <c r="F205"/>
      <c r="G205"/>
      <c r="H205"/>
      <c r="I205"/>
      <c r="J205"/>
      <c r="K205"/>
      <c r="L205"/>
      <c r="M205"/>
      <c r="N205"/>
      <c r="O205"/>
      <c r="P205"/>
    </row>
    <row r="206" spans="1:16" ht="15">
      <c r="A206"/>
      <c r="B206"/>
      <c r="C206"/>
      <c r="D206"/>
      <c r="E206" s="159"/>
      <c r="F206"/>
      <c r="G206"/>
      <c r="H206"/>
      <c r="I206"/>
      <c r="J206"/>
      <c r="K206"/>
      <c r="L206"/>
      <c r="M206"/>
      <c r="N206"/>
      <c r="O206"/>
      <c r="P206"/>
    </row>
    <row r="207" spans="1:16" ht="15">
      <c r="A207"/>
      <c r="B207"/>
      <c r="C207"/>
      <c r="D207"/>
      <c r="E207" s="159"/>
      <c r="F207"/>
      <c r="G207"/>
      <c r="H207"/>
      <c r="I207"/>
      <c r="J207"/>
      <c r="K207"/>
      <c r="L207"/>
      <c r="M207"/>
      <c r="N207"/>
      <c r="O207"/>
      <c r="P207"/>
    </row>
    <row r="208" spans="1:16" ht="15">
      <c r="A208"/>
      <c r="B208"/>
      <c r="C208"/>
      <c r="D208"/>
      <c r="E208" s="159"/>
      <c r="F208"/>
      <c r="G208"/>
      <c r="H208"/>
      <c r="I208"/>
      <c r="J208"/>
      <c r="K208"/>
      <c r="L208"/>
      <c r="M208"/>
      <c r="N208"/>
      <c r="O208"/>
      <c r="P208"/>
    </row>
    <row r="209" spans="1:16" ht="15">
      <c r="A209"/>
      <c r="B209"/>
      <c r="C209"/>
      <c r="D209"/>
      <c r="E209" s="159"/>
      <c r="F209"/>
      <c r="G209"/>
      <c r="H209"/>
      <c r="I209"/>
      <c r="J209"/>
      <c r="K209"/>
      <c r="L209"/>
      <c r="M209"/>
      <c r="N209"/>
      <c r="O209"/>
      <c r="P209"/>
    </row>
    <row r="210" spans="1:16" ht="15">
      <c r="A210"/>
      <c r="B210"/>
      <c r="C210"/>
      <c r="D210"/>
      <c r="E210" s="159"/>
      <c r="F210"/>
      <c r="G210"/>
      <c r="H210"/>
      <c r="I210"/>
      <c r="J210"/>
      <c r="K210"/>
      <c r="L210"/>
      <c r="M210"/>
      <c r="N210"/>
      <c r="O210"/>
      <c r="P210"/>
    </row>
    <row r="211" spans="1:16" ht="15">
      <c r="A211"/>
      <c r="B211"/>
      <c r="C211"/>
      <c r="D211"/>
      <c r="E211" s="159"/>
      <c r="F211"/>
      <c r="G211"/>
      <c r="H211"/>
      <c r="I211"/>
      <c r="J211"/>
      <c r="K211"/>
      <c r="L211"/>
      <c r="M211"/>
      <c r="N211"/>
      <c r="O211"/>
      <c r="P211"/>
    </row>
    <row r="212" spans="1:16" ht="15">
      <c r="A212"/>
      <c r="B212"/>
      <c r="C212"/>
      <c r="D212"/>
      <c r="E212" s="159"/>
      <c r="F212"/>
      <c r="G212"/>
      <c r="H212"/>
      <c r="I212"/>
      <c r="J212"/>
      <c r="K212"/>
      <c r="L212"/>
      <c r="M212"/>
      <c r="N212"/>
      <c r="O212"/>
      <c r="P212"/>
    </row>
    <row r="213" spans="1:16" ht="15">
      <c r="A213"/>
      <c r="B213"/>
      <c r="C213"/>
      <c r="D213"/>
      <c r="E213" s="159"/>
      <c r="F213"/>
      <c r="G213"/>
      <c r="H213"/>
      <c r="I213"/>
      <c r="J213"/>
      <c r="K213"/>
      <c r="L213"/>
      <c r="M213"/>
      <c r="N213"/>
      <c r="O213"/>
      <c r="P213"/>
    </row>
    <row r="214" spans="1:16" ht="15">
      <c r="A214"/>
      <c r="B214"/>
      <c r="C214"/>
      <c r="D214"/>
      <c r="E214" s="159"/>
      <c r="F214"/>
      <c r="G214"/>
      <c r="H214"/>
      <c r="I214"/>
      <c r="J214"/>
      <c r="K214"/>
      <c r="L214"/>
      <c r="M214"/>
      <c r="N214"/>
      <c r="O214"/>
      <c r="P214"/>
    </row>
    <row r="215" spans="1:16" ht="15">
      <c r="A215"/>
      <c r="B215"/>
      <c r="C215"/>
      <c r="D215"/>
      <c r="E215" s="159"/>
      <c r="F215"/>
      <c r="G215"/>
      <c r="H215"/>
      <c r="I215"/>
      <c r="J215"/>
      <c r="K215"/>
      <c r="L215"/>
      <c r="M215"/>
      <c r="N215"/>
      <c r="O215"/>
      <c r="P215"/>
    </row>
    <row r="216" spans="1:16" ht="15">
      <c r="A216"/>
      <c r="B216"/>
      <c r="C216"/>
      <c r="D216"/>
      <c r="E216" s="159"/>
      <c r="F216"/>
      <c r="G216"/>
      <c r="H216"/>
      <c r="I216"/>
      <c r="J216"/>
      <c r="K216"/>
      <c r="L216"/>
      <c r="M216"/>
      <c r="N216"/>
      <c r="O216"/>
      <c r="P216"/>
    </row>
    <row r="217" spans="1:16" ht="15">
      <c r="A217"/>
      <c r="B217"/>
      <c r="C217"/>
      <c r="D217"/>
      <c r="E217" s="159"/>
      <c r="F217"/>
      <c r="G217"/>
      <c r="H217"/>
      <c r="I217"/>
      <c r="J217"/>
      <c r="K217"/>
      <c r="L217"/>
      <c r="M217"/>
      <c r="N217"/>
      <c r="O217"/>
      <c r="P217"/>
    </row>
    <row r="218" spans="1:16" ht="15">
      <c r="A218"/>
      <c r="B218"/>
      <c r="C218"/>
      <c r="D218"/>
      <c r="E218" s="159"/>
      <c r="F218"/>
      <c r="G218"/>
      <c r="H218"/>
      <c r="I218"/>
      <c r="J218"/>
      <c r="K218"/>
      <c r="L218"/>
      <c r="M218"/>
      <c r="N218"/>
      <c r="O218"/>
      <c r="P218"/>
    </row>
    <row r="219" spans="1:16" ht="15">
      <c r="A219"/>
      <c r="B219"/>
      <c r="C219"/>
      <c r="D219"/>
      <c r="E219" s="159"/>
      <c r="F219"/>
      <c r="G219"/>
      <c r="H219"/>
      <c r="I219"/>
      <c r="J219"/>
      <c r="K219"/>
      <c r="L219"/>
      <c r="M219"/>
      <c r="N219"/>
      <c r="O219"/>
      <c r="P219"/>
    </row>
    <row r="220" spans="1:16" ht="15">
      <c r="A220"/>
      <c r="B220"/>
      <c r="C220"/>
      <c r="D220"/>
      <c r="E220" s="159"/>
      <c r="F220"/>
      <c r="G220"/>
      <c r="H220"/>
      <c r="I220"/>
      <c r="J220"/>
      <c r="K220"/>
      <c r="L220"/>
      <c r="M220"/>
      <c r="N220"/>
      <c r="O220"/>
      <c r="P220"/>
    </row>
    <row r="221" spans="1:16" ht="15">
      <c r="A221"/>
      <c r="B221"/>
      <c r="C221"/>
      <c r="D221"/>
      <c r="E221" s="159"/>
      <c r="F221"/>
      <c r="G221"/>
      <c r="H221"/>
      <c r="I221"/>
      <c r="J221"/>
      <c r="K221"/>
      <c r="L221"/>
      <c r="M221"/>
      <c r="N221"/>
      <c r="O221"/>
      <c r="P221"/>
    </row>
    <row r="222" spans="1:16" ht="15">
      <c r="A222"/>
      <c r="B222"/>
      <c r="C222"/>
      <c r="D222"/>
      <c r="E222" s="159"/>
      <c r="F222"/>
      <c r="G222"/>
      <c r="H222"/>
      <c r="I222"/>
      <c r="J222"/>
      <c r="K222"/>
      <c r="L222"/>
      <c r="M222"/>
      <c r="N222"/>
      <c r="O222"/>
      <c r="P222"/>
    </row>
    <row r="223" spans="1:16" ht="15">
      <c r="A223"/>
      <c r="B223"/>
      <c r="C223"/>
      <c r="D223"/>
      <c r="E223" s="159"/>
      <c r="F223"/>
      <c r="G223"/>
      <c r="H223"/>
      <c r="I223"/>
      <c r="J223"/>
      <c r="K223"/>
      <c r="L223"/>
      <c r="M223"/>
      <c r="N223"/>
      <c r="O223"/>
      <c r="P223"/>
    </row>
    <row r="224" spans="1:16" ht="15">
      <c r="A224"/>
      <c r="B224"/>
      <c r="C224"/>
      <c r="D224"/>
      <c r="E224" s="159"/>
      <c r="F224"/>
      <c r="G224"/>
      <c r="H224"/>
      <c r="I224"/>
      <c r="J224"/>
      <c r="K224"/>
      <c r="L224"/>
      <c r="M224"/>
      <c r="N224"/>
      <c r="O224"/>
      <c r="P224"/>
    </row>
    <row r="225" spans="1:16" ht="15">
      <c r="A225"/>
      <c r="B225"/>
      <c r="C225"/>
      <c r="D225"/>
      <c r="E225" s="159"/>
      <c r="F225"/>
      <c r="G225"/>
      <c r="H225"/>
      <c r="I225"/>
      <c r="J225"/>
      <c r="K225"/>
      <c r="L225"/>
      <c r="M225"/>
      <c r="N225"/>
      <c r="O225"/>
      <c r="P225"/>
    </row>
    <row r="226" spans="1:16" ht="15">
      <c r="A226"/>
      <c r="B226"/>
      <c r="C226"/>
      <c r="D226"/>
      <c r="E226" s="159"/>
      <c r="F226"/>
      <c r="G226"/>
      <c r="H226"/>
      <c r="I226"/>
      <c r="J226"/>
      <c r="K226"/>
      <c r="L226"/>
      <c r="M226"/>
      <c r="N226"/>
      <c r="O226"/>
      <c r="P226"/>
    </row>
    <row r="227" spans="1:16" ht="15">
      <c r="A227"/>
      <c r="B227"/>
      <c r="C227"/>
      <c r="D227"/>
      <c r="E227" s="159"/>
      <c r="F227"/>
      <c r="G227"/>
      <c r="H227"/>
      <c r="I227"/>
      <c r="J227"/>
      <c r="K227"/>
      <c r="L227"/>
      <c r="M227"/>
      <c r="N227"/>
      <c r="O227"/>
      <c r="P227"/>
    </row>
    <row r="228" spans="1:16" ht="15">
      <c r="A228"/>
      <c r="B228"/>
      <c r="C228"/>
      <c r="D228"/>
      <c r="E228" s="159"/>
      <c r="F228"/>
      <c r="G228"/>
      <c r="H228"/>
      <c r="I228"/>
      <c r="J228"/>
      <c r="K228"/>
      <c r="L228"/>
      <c r="M228"/>
      <c r="N228"/>
      <c r="O228"/>
      <c r="P228"/>
    </row>
    <row r="229" spans="1:16" ht="15">
      <c r="A229"/>
      <c r="B229"/>
      <c r="C229"/>
      <c r="D229"/>
      <c r="E229" s="159"/>
      <c r="F229"/>
      <c r="G229"/>
      <c r="H229"/>
      <c r="I229"/>
      <c r="J229"/>
      <c r="K229"/>
      <c r="L229"/>
      <c r="M229"/>
      <c r="N229"/>
      <c r="O229"/>
      <c r="P229"/>
    </row>
    <row r="230" spans="1:16" ht="15">
      <c r="A230"/>
      <c r="B230"/>
      <c r="C230"/>
      <c r="D230"/>
      <c r="E230" s="159"/>
      <c r="F230"/>
      <c r="G230"/>
      <c r="H230"/>
      <c r="I230"/>
      <c r="J230"/>
      <c r="K230"/>
      <c r="L230"/>
      <c r="M230"/>
      <c r="N230"/>
      <c r="O230"/>
      <c r="P230"/>
    </row>
    <row r="231" spans="1:16" ht="15">
      <c r="A231"/>
      <c r="B231"/>
      <c r="C231"/>
      <c r="D231"/>
      <c r="E231" s="159"/>
      <c r="F231"/>
      <c r="G231"/>
      <c r="H231"/>
      <c r="I231"/>
      <c r="J231"/>
      <c r="K231"/>
      <c r="L231"/>
      <c r="M231"/>
      <c r="N231"/>
      <c r="O231"/>
      <c r="P231"/>
    </row>
    <row r="232" spans="1:16" ht="15">
      <c r="A232"/>
      <c r="B232"/>
      <c r="C232"/>
      <c r="D232"/>
      <c r="E232" s="159"/>
      <c r="F232"/>
      <c r="G232"/>
      <c r="H232"/>
      <c r="I232"/>
      <c r="J232"/>
      <c r="K232"/>
      <c r="L232"/>
      <c r="M232"/>
      <c r="N232"/>
      <c r="O232"/>
      <c r="P232"/>
    </row>
    <row r="233" spans="1:16" ht="15">
      <c r="A233"/>
      <c r="B233"/>
      <c r="C233"/>
      <c r="D233"/>
      <c r="E233" s="159"/>
      <c r="F233"/>
      <c r="G233"/>
      <c r="H233"/>
      <c r="I233"/>
      <c r="J233"/>
      <c r="K233"/>
      <c r="L233"/>
      <c r="M233"/>
      <c r="N233"/>
      <c r="O233"/>
      <c r="P233"/>
    </row>
    <row r="234" spans="1:16" ht="15">
      <c r="A234"/>
      <c r="B234"/>
      <c r="C234"/>
      <c r="D234"/>
      <c r="E234" s="159"/>
      <c r="F234"/>
      <c r="G234"/>
      <c r="H234"/>
      <c r="I234"/>
      <c r="J234"/>
      <c r="K234"/>
      <c r="L234"/>
      <c r="M234"/>
      <c r="N234"/>
      <c r="O234"/>
      <c r="P234"/>
    </row>
    <row r="235" spans="1:16" ht="15">
      <c r="A235"/>
      <c r="B235"/>
      <c r="C235"/>
      <c r="D235"/>
      <c r="E235" s="159"/>
      <c r="F235"/>
      <c r="G235"/>
      <c r="H235"/>
      <c r="I235"/>
      <c r="J235"/>
      <c r="K235"/>
      <c r="L235"/>
      <c r="M235"/>
      <c r="N235"/>
      <c r="O235"/>
      <c r="P235"/>
    </row>
    <row r="236" spans="1:16" ht="15">
      <c r="A236"/>
      <c r="B236"/>
      <c r="C236"/>
      <c r="D236"/>
      <c r="E236" s="159"/>
      <c r="F236"/>
      <c r="G236"/>
      <c r="H236"/>
      <c r="I236"/>
      <c r="J236"/>
      <c r="K236"/>
      <c r="L236"/>
      <c r="M236"/>
      <c r="N236"/>
      <c r="O236"/>
      <c r="P236"/>
    </row>
    <row r="237" spans="1:16" ht="15">
      <c r="A237"/>
      <c r="B237"/>
      <c r="C237"/>
      <c r="D237"/>
      <c r="E237" s="159"/>
      <c r="F237"/>
      <c r="G237"/>
      <c r="H237"/>
      <c r="I237"/>
      <c r="J237"/>
      <c r="K237"/>
      <c r="L237"/>
      <c r="M237"/>
      <c r="N237"/>
      <c r="O237"/>
      <c r="P237"/>
    </row>
    <row r="238" spans="1:16" ht="15">
      <c r="A238"/>
      <c r="B238"/>
      <c r="C238"/>
      <c r="D238"/>
      <c r="E238" s="159"/>
      <c r="F238"/>
      <c r="G238"/>
      <c r="H238"/>
      <c r="I238"/>
      <c r="J238"/>
      <c r="K238"/>
      <c r="L238"/>
      <c r="M238"/>
      <c r="N238"/>
      <c r="O238"/>
      <c r="P238"/>
    </row>
    <row r="239" spans="1:16" ht="15">
      <c r="A239"/>
      <c r="B239"/>
      <c r="C239"/>
      <c r="D239"/>
      <c r="E239" s="159"/>
      <c r="F239"/>
      <c r="G239"/>
      <c r="H239"/>
      <c r="I239"/>
      <c r="J239"/>
      <c r="K239"/>
      <c r="L239"/>
      <c r="M239"/>
      <c r="N239"/>
      <c r="O239"/>
      <c r="P239"/>
    </row>
    <row r="240" spans="1:16" ht="15">
      <c r="A240"/>
      <c r="B240"/>
      <c r="C240"/>
      <c r="D240"/>
      <c r="E240" s="159"/>
      <c r="F240"/>
      <c r="G240"/>
      <c r="H240"/>
      <c r="I240"/>
      <c r="J240"/>
      <c r="K240"/>
      <c r="L240"/>
      <c r="M240"/>
      <c r="N240"/>
      <c r="O240"/>
      <c r="P240"/>
    </row>
    <row r="241" spans="1:16" ht="15">
      <c r="A241"/>
      <c r="B241"/>
      <c r="C241"/>
      <c r="D241"/>
      <c r="E241" s="159"/>
      <c r="F241"/>
      <c r="G241"/>
      <c r="H241"/>
      <c r="I241"/>
      <c r="J241"/>
      <c r="K241"/>
      <c r="L241"/>
      <c r="M241"/>
      <c r="N241"/>
      <c r="O241"/>
      <c r="P241"/>
    </row>
    <row r="242" spans="1:16" ht="15">
      <c r="A242"/>
      <c r="B242"/>
      <c r="C242"/>
      <c r="D242"/>
      <c r="E242" s="159"/>
      <c r="F242"/>
      <c r="G242"/>
      <c r="H242"/>
      <c r="I242"/>
      <c r="J242"/>
      <c r="K242"/>
      <c r="L242"/>
      <c r="M242"/>
      <c r="N242"/>
      <c r="O242"/>
      <c r="P242"/>
    </row>
    <row r="243" spans="1:16" ht="15">
      <c r="A243"/>
      <c r="B243"/>
      <c r="C243"/>
      <c r="D243"/>
      <c r="E243" s="159"/>
      <c r="F243"/>
      <c r="G243"/>
      <c r="H243"/>
      <c r="I243"/>
      <c r="J243"/>
      <c r="K243"/>
      <c r="L243"/>
      <c r="M243"/>
      <c r="N243"/>
      <c r="O243"/>
      <c r="P243"/>
    </row>
    <row r="244" spans="1:16" ht="15">
      <c r="A244"/>
      <c r="B244"/>
      <c r="C244"/>
      <c r="D244"/>
      <c r="E244" s="159"/>
      <c r="F244"/>
      <c r="G244"/>
      <c r="H244"/>
      <c r="I244"/>
      <c r="J244"/>
      <c r="K244"/>
      <c r="L244"/>
      <c r="M244"/>
      <c r="N244"/>
      <c r="O244"/>
      <c r="P244"/>
    </row>
    <row r="245" spans="1:16" ht="15">
      <c r="A245"/>
      <c r="B245"/>
      <c r="C245"/>
      <c r="D245"/>
      <c r="E245" s="159"/>
      <c r="F245"/>
      <c r="G245"/>
      <c r="H245"/>
      <c r="I245"/>
      <c r="J245"/>
      <c r="K245"/>
      <c r="L245"/>
      <c r="M245"/>
      <c r="N245"/>
      <c r="O245"/>
      <c r="P245"/>
    </row>
    <row r="246" spans="1:16" ht="15">
      <c r="A246"/>
      <c r="B246"/>
      <c r="C246"/>
      <c r="D246"/>
      <c r="E246" s="159"/>
      <c r="F246"/>
      <c r="G246"/>
      <c r="H246"/>
      <c r="I246"/>
      <c r="J246"/>
      <c r="K246"/>
      <c r="L246"/>
      <c r="M246"/>
      <c r="N246"/>
      <c r="O246"/>
      <c r="P246"/>
    </row>
    <row r="247" spans="1:16" ht="15">
      <c r="A247"/>
      <c r="B247"/>
      <c r="C247"/>
      <c r="D247"/>
      <c r="E247" s="159"/>
      <c r="F247"/>
      <c r="G247"/>
      <c r="H247"/>
      <c r="I247"/>
      <c r="J247"/>
      <c r="K247"/>
      <c r="L247"/>
      <c r="M247"/>
      <c r="N247"/>
      <c r="O247"/>
      <c r="P247"/>
    </row>
    <row r="248" spans="1:16" ht="15">
      <c r="A248"/>
      <c r="B248"/>
      <c r="C248"/>
      <c r="D248"/>
      <c r="E248" s="159"/>
      <c r="F248"/>
      <c r="G248"/>
      <c r="H248"/>
      <c r="I248"/>
      <c r="J248"/>
      <c r="K248"/>
      <c r="L248"/>
      <c r="M248"/>
      <c r="N248"/>
      <c r="O248"/>
      <c r="P248"/>
    </row>
    <row r="249" spans="1:16" ht="15">
      <c r="A249"/>
      <c r="B249"/>
      <c r="C249"/>
      <c r="D249"/>
      <c r="E249" s="159"/>
      <c r="F249"/>
      <c r="G249"/>
      <c r="H249"/>
      <c r="I249"/>
      <c r="J249"/>
      <c r="K249"/>
      <c r="L249"/>
      <c r="M249"/>
      <c r="N249"/>
      <c r="O249"/>
      <c r="P249"/>
    </row>
    <row r="250" spans="1:16" ht="15">
      <c r="A250"/>
      <c r="B250"/>
      <c r="C250"/>
      <c r="D250"/>
      <c r="E250" s="159"/>
      <c r="F250"/>
      <c r="G250"/>
      <c r="H250"/>
      <c r="I250"/>
      <c r="J250"/>
      <c r="K250"/>
      <c r="L250"/>
      <c r="M250"/>
      <c r="N250"/>
      <c r="O250"/>
      <c r="P250"/>
    </row>
    <row r="251" spans="1:16" ht="15">
      <c r="A251"/>
      <c r="B251"/>
      <c r="C251"/>
      <c r="D251"/>
      <c r="E251" s="159"/>
      <c r="F251"/>
      <c r="G251"/>
      <c r="H251"/>
      <c r="I251"/>
      <c r="J251"/>
      <c r="K251"/>
      <c r="L251"/>
      <c r="M251"/>
      <c r="N251"/>
      <c r="O251"/>
      <c r="P251"/>
    </row>
    <row r="252" spans="1:16" ht="15">
      <c r="A252"/>
      <c r="B252"/>
      <c r="C252"/>
      <c r="D252"/>
      <c r="E252" s="159"/>
      <c r="F252"/>
      <c r="G252"/>
      <c r="H252"/>
      <c r="I252"/>
      <c r="J252"/>
      <c r="K252"/>
      <c r="L252"/>
      <c r="M252"/>
      <c r="N252"/>
      <c r="O252"/>
      <c r="P252"/>
    </row>
    <row r="253" spans="1:16" ht="15">
      <c r="A253"/>
      <c r="B253"/>
      <c r="C253"/>
      <c r="D253"/>
      <c r="E253" s="159"/>
      <c r="F253"/>
      <c r="G253"/>
      <c r="H253"/>
      <c r="I253"/>
      <c r="J253"/>
      <c r="K253"/>
      <c r="L253"/>
      <c r="M253"/>
      <c r="N253"/>
      <c r="O253"/>
      <c r="P253"/>
    </row>
    <row r="254" spans="1:16" ht="15">
      <c r="A254"/>
      <c r="B254"/>
      <c r="C254"/>
      <c r="D254"/>
      <c r="E254" s="159"/>
      <c r="F254"/>
      <c r="G254"/>
      <c r="H254"/>
      <c r="I254"/>
      <c r="J254"/>
      <c r="K254"/>
      <c r="L254"/>
      <c r="M254"/>
      <c r="N254"/>
      <c r="O254"/>
      <c r="P254"/>
    </row>
    <row r="255" spans="1:16" ht="15">
      <c r="A255"/>
      <c r="B255"/>
      <c r="C255"/>
      <c r="D255"/>
      <c r="E255" s="159"/>
      <c r="F255"/>
      <c r="G255"/>
      <c r="H255"/>
      <c r="I255"/>
      <c r="J255"/>
      <c r="K255"/>
      <c r="L255"/>
      <c r="M255"/>
      <c r="N255"/>
      <c r="O255"/>
      <c r="P255"/>
    </row>
    <row r="256" spans="1:16" ht="15">
      <c r="A256"/>
      <c r="B256"/>
      <c r="C256"/>
      <c r="D256"/>
      <c r="E256" s="159"/>
      <c r="F256"/>
      <c r="G256"/>
      <c r="H256"/>
      <c r="I256"/>
      <c r="J256"/>
      <c r="K256"/>
      <c r="L256"/>
      <c r="M256"/>
      <c r="N256"/>
      <c r="O256"/>
      <c r="P256"/>
    </row>
    <row r="257" spans="1:16" ht="15">
      <c r="A257"/>
      <c r="B257"/>
      <c r="C257"/>
      <c r="D257"/>
      <c r="E257" s="159"/>
      <c r="F257"/>
      <c r="G257"/>
      <c r="H257"/>
      <c r="I257"/>
      <c r="J257"/>
      <c r="K257"/>
      <c r="L257"/>
      <c r="M257"/>
      <c r="N257"/>
      <c r="O257"/>
      <c r="P257"/>
    </row>
    <row r="258" spans="1:16" ht="15">
      <c r="A258"/>
      <c r="B258"/>
      <c r="C258"/>
      <c r="D258"/>
      <c r="E258" s="159"/>
      <c r="F258"/>
      <c r="G258"/>
      <c r="H258"/>
      <c r="I258"/>
      <c r="J258"/>
      <c r="K258"/>
      <c r="L258"/>
      <c r="M258"/>
      <c r="N258"/>
      <c r="O258"/>
      <c r="P258"/>
    </row>
    <row r="259" spans="1:16" ht="15">
      <c r="A259"/>
      <c r="B259"/>
      <c r="C259"/>
      <c r="D259"/>
      <c r="E259" s="159"/>
      <c r="F259"/>
      <c r="G259"/>
      <c r="H259"/>
      <c r="I259"/>
      <c r="J259"/>
      <c r="K259"/>
      <c r="L259"/>
      <c r="M259"/>
      <c r="N259"/>
      <c r="O259"/>
      <c r="P259"/>
    </row>
    <row r="260" spans="1:16" ht="15">
      <c r="A260"/>
      <c r="B260"/>
      <c r="C260"/>
      <c r="D260"/>
      <c r="E260" s="159"/>
      <c r="F260"/>
      <c r="G260"/>
      <c r="H260"/>
      <c r="I260"/>
      <c r="J260"/>
      <c r="K260"/>
      <c r="L260"/>
      <c r="M260"/>
      <c r="N260"/>
      <c r="O260"/>
      <c r="P260"/>
    </row>
    <row r="261" spans="1:16" ht="15">
      <c r="A261"/>
      <c r="B261"/>
      <c r="C261"/>
      <c r="D261"/>
      <c r="E261" s="159"/>
      <c r="F261"/>
      <c r="G261"/>
      <c r="H261"/>
      <c r="I261"/>
      <c r="J261"/>
      <c r="K261"/>
      <c r="L261"/>
      <c r="M261"/>
      <c r="N261"/>
      <c r="O261"/>
      <c r="P261"/>
    </row>
    <row r="262" spans="1:16" ht="15">
      <c r="A262"/>
      <c r="B262"/>
      <c r="C262"/>
      <c r="D262"/>
      <c r="E262" s="159"/>
      <c r="F262"/>
      <c r="G262"/>
      <c r="H262"/>
      <c r="I262"/>
      <c r="J262"/>
      <c r="K262"/>
      <c r="L262"/>
      <c r="M262"/>
      <c r="N262"/>
      <c r="O262"/>
      <c r="P262"/>
    </row>
    <row r="263" spans="1:16" ht="15">
      <c r="A263"/>
      <c r="B263"/>
      <c r="C263"/>
      <c r="D263"/>
      <c r="E263" s="159"/>
      <c r="F263"/>
      <c r="G263"/>
      <c r="H263"/>
      <c r="I263"/>
      <c r="J263"/>
      <c r="K263"/>
      <c r="L263"/>
      <c r="M263"/>
      <c r="N263"/>
      <c r="O263"/>
      <c r="P263"/>
    </row>
    <row r="264" spans="1:16" ht="15">
      <c r="A264"/>
      <c r="B264"/>
      <c r="C264"/>
      <c r="D264"/>
      <c r="E264" s="159"/>
      <c r="F264"/>
      <c r="G264"/>
      <c r="H264"/>
      <c r="I264"/>
      <c r="J264"/>
      <c r="K264"/>
      <c r="L264"/>
      <c r="M264"/>
      <c r="N264"/>
      <c r="O264"/>
      <c r="P264"/>
    </row>
    <row r="265" spans="1:16" ht="15">
      <c r="A265"/>
      <c r="B265"/>
      <c r="C265"/>
      <c r="D265"/>
      <c r="E265" s="159"/>
      <c r="F265"/>
      <c r="G265"/>
      <c r="H265"/>
      <c r="I265"/>
      <c r="J265"/>
      <c r="K265"/>
      <c r="L265"/>
      <c r="M265"/>
      <c r="N265"/>
      <c r="O265"/>
      <c r="P265"/>
    </row>
    <row r="266" spans="1:16" ht="15">
      <c r="A266"/>
      <c r="B266"/>
      <c r="C266"/>
      <c r="D266"/>
      <c r="E266" s="159"/>
      <c r="F266"/>
      <c r="G266"/>
      <c r="H266"/>
      <c r="I266"/>
      <c r="J266"/>
      <c r="K266"/>
      <c r="L266"/>
      <c r="M266"/>
      <c r="N266"/>
      <c r="O266"/>
      <c r="P266"/>
    </row>
    <row r="267" spans="1:16" ht="15">
      <c r="A267"/>
      <c r="B267"/>
      <c r="C267"/>
      <c r="D267"/>
      <c r="E267" s="159"/>
      <c r="F267"/>
      <c r="G267"/>
      <c r="H267"/>
      <c r="I267"/>
      <c r="J267"/>
      <c r="K267"/>
      <c r="L267"/>
      <c r="M267"/>
      <c r="N267"/>
      <c r="O267"/>
      <c r="P267"/>
    </row>
    <row r="268" spans="1:16" ht="15">
      <c r="A268"/>
      <c r="B268"/>
      <c r="C268"/>
      <c r="D268"/>
      <c r="E268" s="159"/>
      <c r="F268"/>
      <c r="G268"/>
      <c r="H268"/>
      <c r="I268"/>
      <c r="J268"/>
      <c r="K268"/>
      <c r="L268"/>
      <c r="M268"/>
      <c r="N268"/>
      <c r="O268"/>
      <c r="P268"/>
    </row>
    <row r="269" spans="1:16" ht="15">
      <c r="A269"/>
      <c r="B269"/>
      <c r="C269"/>
      <c r="D269"/>
      <c r="E269" s="159"/>
      <c r="F269"/>
      <c r="G269"/>
      <c r="H269"/>
      <c r="I269"/>
      <c r="J269"/>
      <c r="K269"/>
      <c r="L269"/>
      <c r="M269"/>
      <c r="N269"/>
      <c r="O269"/>
      <c r="P269"/>
    </row>
    <row r="270" spans="1:16" ht="15">
      <c r="A270"/>
      <c r="B270"/>
      <c r="C270"/>
      <c r="D270"/>
      <c r="E270" s="159"/>
      <c r="F270"/>
      <c r="G270"/>
      <c r="H270"/>
      <c r="I270"/>
      <c r="J270"/>
      <c r="K270"/>
      <c r="L270"/>
      <c r="M270"/>
      <c r="N270"/>
      <c r="O270"/>
      <c r="P270"/>
    </row>
    <row r="271" spans="1:16" ht="15">
      <c r="A271"/>
      <c r="B271"/>
      <c r="C271"/>
      <c r="D271"/>
      <c r="E271" s="159"/>
      <c r="F271"/>
      <c r="G271"/>
      <c r="H271"/>
      <c r="I271"/>
      <c r="J271"/>
      <c r="K271"/>
      <c r="L271"/>
      <c r="M271"/>
      <c r="N271"/>
      <c r="O271"/>
      <c r="P271"/>
    </row>
    <row r="272" spans="1:16" ht="15">
      <c r="A272"/>
      <c r="B272"/>
      <c r="C272"/>
      <c r="D272"/>
      <c r="E272" s="159"/>
      <c r="F272"/>
      <c r="G272"/>
      <c r="H272"/>
      <c r="I272"/>
      <c r="J272"/>
      <c r="K272"/>
      <c r="L272"/>
      <c r="M272"/>
      <c r="N272"/>
      <c r="O272"/>
      <c r="P272"/>
    </row>
    <row r="273" spans="1:16" ht="15">
      <c r="A273"/>
      <c r="B273"/>
      <c r="C273"/>
      <c r="D273"/>
      <c r="E273" s="159"/>
      <c r="F273"/>
      <c r="G273"/>
      <c r="H273"/>
      <c r="I273"/>
      <c r="J273"/>
      <c r="K273"/>
      <c r="L273"/>
      <c r="M273"/>
      <c r="N273"/>
      <c r="O273"/>
      <c r="P273"/>
    </row>
    <row r="274" spans="1:16" ht="15">
      <c r="A274"/>
      <c r="B274"/>
      <c r="C274"/>
      <c r="D274"/>
      <c r="E274" s="159"/>
      <c r="F274"/>
      <c r="G274"/>
      <c r="H274"/>
      <c r="I274"/>
      <c r="J274"/>
      <c r="K274"/>
      <c r="L274"/>
      <c r="M274"/>
      <c r="N274"/>
      <c r="O274"/>
      <c r="P274"/>
    </row>
    <row r="275" spans="1:16" ht="15">
      <c r="A275"/>
      <c r="B275"/>
      <c r="C275"/>
      <c r="D275"/>
      <c r="E275" s="159"/>
      <c r="F275"/>
      <c r="G275"/>
      <c r="H275"/>
      <c r="I275"/>
      <c r="J275"/>
      <c r="K275"/>
      <c r="L275"/>
      <c r="M275"/>
      <c r="N275"/>
      <c r="O275"/>
      <c r="P275"/>
    </row>
    <row r="276" spans="1:16" ht="15">
      <c r="A276"/>
      <c r="B276"/>
      <c r="C276"/>
      <c r="D276"/>
      <c r="E276" s="159"/>
      <c r="F276"/>
      <c r="G276"/>
      <c r="H276"/>
      <c r="I276"/>
      <c r="J276"/>
      <c r="K276"/>
      <c r="L276"/>
      <c r="M276"/>
      <c r="N276"/>
      <c r="O276"/>
      <c r="P276"/>
    </row>
    <row r="277" spans="1:16" ht="15">
      <c r="A277"/>
      <c r="B277"/>
      <c r="C277"/>
      <c r="D277"/>
      <c r="E277" s="159"/>
      <c r="F277"/>
      <c r="G277"/>
      <c r="H277"/>
      <c r="I277"/>
      <c r="J277"/>
      <c r="K277"/>
      <c r="L277"/>
      <c r="M277"/>
      <c r="N277"/>
      <c r="O277"/>
      <c r="P277"/>
    </row>
    <row r="278" spans="1:16" ht="15">
      <c r="A278"/>
      <c r="B278"/>
      <c r="C278"/>
      <c r="D278"/>
      <c r="E278" s="159"/>
      <c r="F278"/>
      <c r="G278"/>
      <c r="H278"/>
      <c r="I278"/>
      <c r="J278"/>
      <c r="K278"/>
      <c r="L278"/>
      <c r="M278"/>
      <c r="N278"/>
      <c r="O278"/>
      <c r="P278"/>
    </row>
    <row r="279" spans="1:16" ht="15">
      <c r="A279"/>
      <c r="B279"/>
      <c r="C279"/>
      <c r="D279"/>
      <c r="E279" s="159"/>
      <c r="F279"/>
      <c r="G279"/>
      <c r="H279"/>
      <c r="I279"/>
      <c r="J279"/>
      <c r="K279"/>
      <c r="L279"/>
      <c r="M279"/>
      <c r="N279"/>
      <c r="O279"/>
      <c r="P279"/>
    </row>
    <row r="280" spans="1:16" ht="15">
      <c r="A280"/>
      <c r="B280"/>
      <c r="C280"/>
      <c r="D280"/>
      <c r="E280" s="159"/>
      <c r="F280"/>
      <c r="G280"/>
      <c r="H280"/>
      <c r="I280"/>
      <c r="J280"/>
      <c r="K280"/>
      <c r="L280"/>
      <c r="M280"/>
      <c r="N280"/>
      <c r="O280"/>
      <c r="P280"/>
    </row>
    <row r="281" spans="1:16" ht="15">
      <c r="A281"/>
      <c r="B281"/>
      <c r="C281"/>
      <c r="D281"/>
      <c r="E281" s="159"/>
      <c r="F281"/>
      <c r="G281"/>
      <c r="H281"/>
      <c r="I281"/>
      <c r="J281"/>
      <c r="K281"/>
      <c r="L281"/>
      <c r="M281"/>
      <c r="N281"/>
      <c r="O281"/>
      <c r="P281"/>
    </row>
    <row r="282" spans="1:16" ht="15">
      <c r="A282"/>
      <c r="B282"/>
      <c r="C282"/>
      <c r="D282"/>
      <c r="E282" s="159"/>
      <c r="F282"/>
      <c r="G282"/>
      <c r="H282"/>
      <c r="I282"/>
      <c r="J282"/>
      <c r="K282"/>
      <c r="L282"/>
      <c r="M282"/>
      <c r="N282"/>
      <c r="O282"/>
      <c r="P282"/>
    </row>
    <row r="283" spans="1:16" ht="15">
      <c r="A283"/>
      <c r="B283"/>
      <c r="C283"/>
      <c r="D283"/>
      <c r="E283" s="159"/>
      <c r="F283"/>
      <c r="G283"/>
      <c r="H283"/>
      <c r="I283"/>
      <c r="J283"/>
      <c r="K283"/>
      <c r="L283"/>
      <c r="M283"/>
      <c r="N283"/>
      <c r="O283"/>
      <c r="P283"/>
    </row>
    <row r="284" spans="1:16" ht="15">
      <c r="A284"/>
      <c r="B284"/>
      <c r="C284"/>
      <c r="D284"/>
      <c r="E284" s="159"/>
      <c r="F284"/>
      <c r="G284"/>
      <c r="H284"/>
      <c r="I284"/>
      <c r="J284"/>
      <c r="K284"/>
      <c r="L284"/>
      <c r="M284"/>
      <c r="N284"/>
      <c r="O284"/>
      <c r="P284"/>
    </row>
    <row r="285" spans="1:16" ht="15">
      <c r="A285"/>
      <c r="B285"/>
      <c r="C285"/>
      <c r="D285"/>
      <c r="E285" s="159"/>
      <c r="F285"/>
      <c r="G285"/>
      <c r="H285"/>
      <c r="I285"/>
      <c r="J285"/>
      <c r="K285"/>
      <c r="L285"/>
      <c r="M285"/>
      <c r="N285"/>
      <c r="O285"/>
      <c r="P285"/>
    </row>
    <row r="286" spans="1:16" ht="15">
      <c r="A286"/>
      <c r="B286"/>
      <c r="C286"/>
      <c r="D286"/>
      <c r="E286" s="159"/>
      <c r="F286"/>
      <c r="G286"/>
      <c r="H286"/>
      <c r="I286"/>
      <c r="J286"/>
      <c r="K286"/>
      <c r="L286"/>
      <c r="M286"/>
      <c r="N286"/>
      <c r="O286"/>
      <c r="P286"/>
    </row>
    <row r="287" spans="1:16" ht="15">
      <c r="A287"/>
      <c r="B287"/>
      <c r="C287"/>
      <c r="D287"/>
      <c r="E287" s="159"/>
      <c r="F287"/>
      <c r="G287"/>
      <c r="H287"/>
      <c r="I287"/>
      <c r="J287"/>
      <c r="K287"/>
      <c r="L287"/>
      <c r="M287"/>
      <c r="N287"/>
      <c r="O287"/>
      <c r="P287"/>
    </row>
    <row r="288" spans="1:16" ht="15">
      <c r="A288"/>
      <c r="B288"/>
      <c r="C288"/>
      <c r="D288"/>
      <c r="E288" s="159"/>
      <c r="F288"/>
      <c r="G288"/>
      <c r="H288"/>
      <c r="I288"/>
      <c r="J288"/>
      <c r="K288"/>
      <c r="L288"/>
      <c r="M288"/>
      <c r="N288"/>
      <c r="O288"/>
      <c r="P288"/>
    </row>
    <row r="289" spans="1:16" ht="15">
      <c r="A289"/>
      <c r="B289"/>
      <c r="C289"/>
      <c r="D289"/>
      <c r="E289" s="159"/>
      <c r="F289"/>
      <c r="G289"/>
      <c r="H289"/>
      <c r="I289"/>
      <c r="J289"/>
      <c r="K289"/>
      <c r="L289"/>
      <c r="M289"/>
      <c r="N289"/>
      <c r="O289"/>
      <c r="P289"/>
    </row>
    <row r="290" spans="1:16" ht="15">
      <c r="A290"/>
      <c r="B290"/>
      <c r="C290"/>
      <c r="D290"/>
      <c r="E290" s="159"/>
      <c r="F290"/>
      <c r="G290"/>
      <c r="H290"/>
      <c r="I290"/>
      <c r="J290"/>
      <c r="K290"/>
      <c r="L290"/>
      <c r="M290"/>
      <c r="N290"/>
      <c r="O290"/>
      <c r="P290"/>
    </row>
    <row r="291" spans="1:16" ht="15">
      <c r="A291"/>
      <c r="B291"/>
      <c r="C291"/>
      <c r="D291"/>
      <c r="E291" s="159"/>
      <c r="F291"/>
      <c r="G291"/>
      <c r="H291"/>
      <c r="I291"/>
      <c r="J291"/>
      <c r="K291"/>
      <c r="L291"/>
      <c r="M291"/>
      <c r="N291"/>
      <c r="O291"/>
      <c r="P291"/>
    </row>
    <row r="292" spans="1:16" ht="15">
      <c r="A292"/>
      <c r="B292"/>
      <c r="C292"/>
      <c r="D292"/>
      <c r="E292" s="159"/>
      <c r="F292"/>
      <c r="G292"/>
      <c r="H292"/>
      <c r="I292"/>
      <c r="J292"/>
      <c r="K292"/>
      <c r="L292"/>
      <c r="M292"/>
      <c r="N292"/>
      <c r="O292"/>
      <c r="P292"/>
    </row>
    <row r="293" spans="1:16" ht="15">
      <c r="A293"/>
      <c r="B293"/>
      <c r="C293"/>
      <c r="D293"/>
      <c r="E293" s="159"/>
      <c r="F293"/>
      <c r="G293"/>
      <c r="H293"/>
      <c r="I293"/>
      <c r="J293"/>
      <c r="K293"/>
      <c r="L293"/>
      <c r="M293"/>
      <c r="N293"/>
      <c r="O293"/>
      <c r="P293"/>
    </row>
    <row r="294" spans="1:16" ht="15">
      <c r="A294"/>
      <c r="B294"/>
      <c r="C294"/>
      <c r="D294"/>
      <c r="E294" s="159"/>
      <c r="F294"/>
      <c r="G294"/>
      <c r="H294"/>
      <c r="I294"/>
      <c r="J294"/>
      <c r="K294"/>
      <c r="L294"/>
      <c r="M294"/>
      <c r="N294"/>
      <c r="O294"/>
      <c r="P294"/>
    </row>
    <row r="295" spans="1:16" ht="15">
      <c r="A295"/>
      <c r="B295"/>
      <c r="C295"/>
      <c r="D295"/>
      <c r="E295" s="159"/>
      <c r="F295"/>
      <c r="G295"/>
      <c r="H295"/>
      <c r="I295"/>
      <c r="J295"/>
      <c r="K295"/>
      <c r="L295"/>
      <c r="M295"/>
      <c r="N295"/>
      <c r="O295"/>
      <c r="P295"/>
    </row>
    <row r="296" spans="1:16" ht="15">
      <c r="A296"/>
      <c r="B296"/>
      <c r="C296"/>
      <c r="D296"/>
      <c r="E296" s="159"/>
      <c r="F296"/>
      <c r="G296"/>
      <c r="H296"/>
      <c r="I296"/>
      <c r="J296"/>
      <c r="K296"/>
      <c r="L296"/>
      <c r="M296"/>
      <c r="N296"/>
      <c r="O296"/>
      <c r="P296"/>
    </row>
    <row r="297" spans="1:16" ht="15">
      <c r="A297"/>
      <c r="B297"/>
      <c r="C297"/>
      <c r="D297"/>
      <c r="E297" s="159"/>
      <c r="F297"/>
      <c r="G297"/>
      <c r="H297"/>
      <c r="I297"/>
      <c r="J297"/>
      <c r="K297"/>
      <c r="L297"/>
      <c r="M297"/>
      <c r="N297"/>
      <c r="O297"/>
      <c r="P297"/>
    </row>
    <row r="298" spans="1:16" ht="15">
      <c r="A298"/>
      <c r="B298"/>
      <c r="C298"/>
      <c r="D298"/>
      <c r="E298" s="159"/>
      <c r="F298"/>
      <c r="G298"/>
      <c r="H298"/>
      <c r="I298"/>
      <c r="J298"/>
      <c r="K298"/>
      <c r="L298"/>
      <c r="M298"/>
      <c r="N298"/>
      <c r="O298"/>
      <c r="P298"/>
    </row>
    <row r="299" spans="1:16" ht="15">
      <c r="A299"/>
      <c r="B299"/>
      <c r="C299"/>
      <c r="D299"/>
      <c r="E299" s="159"/>
      <c r="F299"/>
      <c r="G299"/>
      <c r="H299"/>
      <c r="I299"/>
      <c r="J299"/>
      <c r="K299"/>
      <c r="L299"/>
      <c r="M299"/>
      <c r="N299"/>
      <c r="O299"/>
      <c r="P299"/>
    </row>
    <row r="300" spans="1:16" ht="15">
      <c r="A300"/>
      <c r="B300"/>
      <c r="C300"/>
      <c r="D300"/>
      <c r="E300" s="159"/>
      <c r="F300"/>
      <c r="G300"/>
      <c r="H300"/>
      <c r="I300"/>
      <c r="J300"/>
      <c r="K300"/>
      <c r="L300"/>
      <c r="M300"/>
      <c r="N300"/>
      <c r="O300"/>
      <c r="P300"/>
    </row>
    <row r="301" spans="1:16" ht="15">
      <c r="A301"/>
      <c r="B301"/>
      <c r="C301"/>
      <c r="D301"/>
      <c r="E301" s="159"/>
      <c r="F301"/>
      <c r="G301"/>
      <c r="H301"/>
      <c r="I301"/>
      <c r="J301"/>
      <c r="K301"/>
      <c r="L301"/>
      <c r="M301"/>
      <c r="N301"/>
      <c r="O301"/>
      <c r="P301"/>
    </row>
    <row r="302" spans="1:16" ht="15">
      <c r="A302"/>
      <c r="B302"/>
      <c r="C302"/>
      <c r="D302"/>
      <c r="E302" s="159"/>
      <c r="F302"/>
      <c r="G302"/>
      <c r="H302"/>
      <c r="I302"/>
      <c r="J302"/>
      <c r="K302"/>
      <c r="L302"/>
      <c r="M302"/>
      <c r="N302"/>
      <c r="O302"/>
      <c r="P302"/>
    </row>
    <row r="303" spans="1:16" ht="15">
      <c r="A303"/>
      <c r="B303"/>
      <c r="C303"/>
      <c r="D303"/>
      <c r="E303" s="159"/>
      <c r="F303"/>
      <c r="G303"/>
      <c r="H303"/>
      <c r="I303"/>
      <c r="J303"/>
      <c r="K303"/>
      <c r="L303"/>
      <c r="M303"/>
      <c r="N303"/>
      <c r="O303"/>
      <c r="P303"/>
    </row>
    <row r="304" spans="1:16" ht="15">
      <c r="A304"/>
      <c r="B304"/>
      <c r="C304"/>
      <c r="D304"/>
      <c r="E304" s="159"/>
      <c r="F304"/>
      <c r="G304"/>
      <c r="H304"/>
      <c r="I304"/>
      <c r="J304"/>
      <c r="K304"/>
      <c r="L304"/>
      <c r="M304"/>
      <c r="N304"/>
      <c r="O304"/>
      <c r="P304"/>
    </row>
    <row r="305" spans="1:16" ht="15">
      <c r="A305"/>
      <c r="B305"/>
      <c r="C305"/>
      <c r="D305"/>
      <c r="E305" s="159"/>
      <c r="F305"/>
      <c r="G305"/>
      <c r="H305"/>
      <c r="I305"/>
      <c r="J305"/>
      <c r="K305"/>
      <c r="L305"/>
      <c r="M305"/>
      <c r="N305"/>
      <c r="O305"/>
      <c r="P305"/>
    </row>
    <row r="306" spans="1:16" ht="15">
      <c r="A306"/>
      <c r="B306"/>
      <c r="C306"/>
      <c r="D306"/>
      <c r="E306" s="159"/>
      <c r="F306"/>
      <c r="G306"/>
      <c r="H306"/>
      <c r="I306"/>
      <c r="J306"/>
      <c r="K306"/>
      <c r="L306"/>
      <c r="M306"/>
      <c r="N306"/>
      <c r="O306"/>
      <c r="P306"/>
    </row>
    <row r="307" spans="1:16" ht="15">
      <c r="A307"/>
      <c r="B307"/>
      <c r="C307"/>
      <c r="D307"/>
      <c r="E307" s="159"/>
      <c r="F307"/>
      <c r="G307"/>
      <c r="H307"/>
      <c r="I307"/>
      <c r="J307"/>
      <c r="K307"/>
      <c r="L307"/>
      <c r="M307"/>
      <c r="N307"/>
      <c r="O307"/>
      <c r="P307"/>
    </row>
    <row r="308" spans="1:16" ht="15">
      <c r="A308"/>
      <c r="B308"/>
      <c r="C308"/>
      <c r="D308"/>
      <c r="E308" s="159"/>
      <c r="F308"/>
      <c r="G308"/>
      <c r="H308"/>
      <c r="I308"/>
      <c r="J308"/>
      <c r="K308"/>
      <c r="L308"/>
      <c r="M308"/>
      <c r="N308"/>
      <c r="O308"/>
      <c r="P308"/>
    </row>
    <row r="309" spans="1:16" ht="15">
      <c r="A309"/>
      <c r="B309"/>
      <c r="C309"/>
      <c r="D309"/>
      <c r="E309" s="159"/>
      <c r="F309"/>
      <c r="G309"/>
      <c r="H309"/>
      <c r="I309"/>
      <c r="J309"/>
      <c r="K309"/>
      <c r="L309"/>
      <c r="M309"/>
      <c r="N309"/>
      <c r="O309"/>
      <c r="P309"/>
    </row>
    <row r="310" spans="1:16" ht="15">
      <c r="A310"/>
      <c r="B310"/>
      <c r="C310"/>
      <c r="D310"/>
      <c r="E310" s="159"/>
      <c r="F310"/>
      <c r="G310"/>
      <c r="H310"/>
      <c r="I310"/>
      <c r="J310"/>
      <c r="K310"/>
      <c r="L310"/>
      <c r="M310"/>
      <c r="N310"/>
      <c r="O310"/>
      <c r="P310"/>
    </row>
    <row r="311" spans="1:16" ht="15">
      <c r="A311"/>
      <c r="B311"/>
      <c r="C311"/>
      <c r="D311"/>
      <c r="E311" s="159"/>
      <c r="F311"/>
      <c r="G311"/>
      <c r="H311"/>
      <c r="I311"/>
      <c r="J311"/>
      <c r="K311"/>
      <c r="L311"/>
      <c r="M311"/>
      <c r="N311"/>
      <c r="O311"/>
      <c r="P311"/>
    </row>
    <row r="312" spans="1:16" ht="15">
      <c r="A312"/>
      <c r="B312"/>
      <c r="C312"/>
      <c r="D312"/>
      <c r="E312" s="159"/>
      <c r="F312"/>
      <c r="G312"/>
      <c r="H312"/>
      <c r="I312"/>
      <c r="J312"/>
      <c r="K312"/>
      <c r="L312"/>
      <c r="M312"/>
      <c r="N312"/>
      <c r="O312"/>
      <c r="P312"/>
    </row>
    <row r="313" spans="1:16" ht="15">
      <c r="A313"/>
      <c r="B313"/>
      <c r="C313"/>
      <c r="D313"/>
      <c r="E313" s="159"/>
      <c r="F313"/>
      <c r="G313"/>
      <c r="H313"/>
      <c r="I313"/>
      <c r="J313"/>
      <c r="K313"/>
      <c r="L313"/>
      <c r="M313"/>
      <c r="N313"/>
      <c r="O313"/>
      <c r="P313"/>
    </row>
    <row r="314" spans="1:16" ht="15">
      <c r="A314"/>
      <c r="B314"/>
      <c r="C314"/>
      <c r="D314"/>
      <c r="E314" s="159"/>
      <c r="F314"/>
      <c r="G314"/>
      <c r="H314"/>
      <c r="I314"/>
      <c r="J314"/>
      <c r="K314"/>
      <c r="L314"/>
      <c r="M314"/>
      <c r="N314"/>
      <c r="O314"/>
      <c r="P314"/>
    </row>
    <row r="315" spans="1:16" ht="15">
      <c r="A315"/>
      <c r="B315"/>
      <c r="C315"/>
      <c r="D315"/>
      <c r="E315" s="159"/>
      <c r="F315"/>
      <c r="G315"/>
      <c r="H315"/>
      <c r="I315"/>
      <c r="J315"/>
      <c r="K315"/>
      <c r="L315"/>
      <c r="M315"/>
      <c r="N315"/>
      <c r="O315"/>
      <c r="P315"/>
    </row>
    <row r="316" spans="1:16" ht="15">
      <c r="A316"/>
      <c r="B316"/>
      <c r="C316"/>
      <c r="D316"/>
      <c r="E316" s="159"/>
      <c r="F316"/>
      <c r="G316"/>
      <c r="H316"/>
      <c r="I316"/>
      <c r="J316"/>
      <c r="K316"/>
      <c r="L316"/>
      <c r="M316"/>
      <c r="N316"/>
      <c r="O316"/>
      <c r="P316"/>
    </row>
    <row r="317" spans="1:16" ht="15">
      <c r="A317"/>
      <c r="B317"/>
      <c r="C317"/>
      <c r="D317"/>
      <c r="E317" s="159"/>
      <c r="F317"/>
      <c r="G317"/>
      <c r="H317"/>
      <c r="I317"/>
      <c r="J317"/>
      <c r="K317"/>
      <c r="L317"/>
      <c r="M317"/>
      <c r="N317"/>
      <c r="O317"/>
      <c r="P317"/>
    </row>
    <row r="318" spans="1:16" ht="15">
      <c r="A318"/>
      <c r="B318"/>
      <c r="C318"/>
      <c r="D318"/>
      <c r="E318" s="159"/>
      <c r="F318"/>
      <c r="G318"/>
      <c r="H318"/>
      <c r="I318"/>
      <c r="J318"/>
      <c r="K318"/>
      <c r="L318"/>
      <c r="M318"/>
      <c r="N318"/>
      <c r="O318"/>
      <c r="P318"/>
    </row>
    <row r="319" spans="1:16" ht="15">
      <c r="A319"/>
      <c r="B319"/>
      <c r="C319"/>
      <c r="D319"/>
      <c r="E319" s="159"/>
      <c r="F319"/>
      <c r="G319"/>
      <c r="H319"/>
      <c r="I319"/>
      <c r="J319"/>
      <c r="K319"/>
      <c r="L319"/>
      <c r="M319"/>
      <c r="N319"/>
      <c r="O319"/>
      <c r="P319"/>
    </row>
    <row r="320" spans="1:16" ht="15">
      <c r="A320"/>
      <c r="B320"/>
      <c r="C320"/>
      <c r="D320"/>
      <c r="E320" s="159"/>
      <c r="F320"/>
      <c r="G320"/>
      <c r="H320"/>
      <c r="I320"/>
      <c r="J320"/>
      <c r="K320"/>
      <c r="L320"/>
      <c r="M320"/>
      <c r="N320"/>
      <c r="O320"/>
      <c r="P320"/>
    </row>
    <row r="321" spans="1:16" ht="15">
      <c r="A321"/>
      <c r="B321"/>
      <c r="C321"/>
      <c r="D321"/>
      <c r="E321" s="159"/>
      <c r="F321"/>
      <c r="G321"/>
      <c r="H321"/>
      <c r="I321"/>
      <c r="J321"/>
      <c r="K321"/>
      <c r="L321"/>
      <c r="M321"/>
      <c r="N321"/>
      <c r="O321"/>
      <c r="P321"/>
    </row>
    <row r="322" spans="1:16" ht="15">
      <c r="A322"/>
      <c r="B322"/>
      <c r="C322"/>
      <c r="D322"/>
      <c r="E322" s="159"/>
      <c r="F322"/>
      <c r="G322"/>
      <c r="H322"/>
      <c r="I322"/>
      <c r="J322"/>
      <c r="K322"/>
      <c r="L322"/>
      <c r="M322"/>
      <c r="N322"/>
      <c r="O322"/>
      <c r="P322"/>
    </row>
    <row r="323" spans="1:16" ht="15">
      <c r="A323"/>
      <c r="B323"/>
      <c r="C323"/>
      <c r="D323"/>
      <c r="E323" s="159"/>
      <c r="F323"/>
      <c r="G323"/>
      <c r="H323"/>
      <c r="I323"/>
      <c r="J323"/>
      <c r="K323"/>
      <c r="L323"/>
      <c r="M323"/>
      <c r="N323"/>
      <c r="O323"/>
      <c r="P323"/>
    </row>
    <row r="324" spans="1:16" ht="15">
      <c r="A324"/>
      <c r="B324"/>
      <c r="C324"/>
      <c r="D324"/>
      <c r="E324" s="159"/>
      <c r="F324"/>
      <c r="G324"/>
      <c r="H324"/>
      <c r="I324"/>
      <c r="J324"/>
      <c r="K324"/>
      <c r="L324"/>
      <c r="M324"/>
      <c r="N324"/>
      <c r="O324"/>
      <c r="P324"/>
    </row>
    <row r="325" spans="1:16" ht="15">
      <c r="A325"/>
      <c r="B325"/>
      <c r="C325"/>
      <c r="D325"/>
      <c r="E325" s="159"/>
      <c r="F325"/>
      <c r="G325"/>
      <c r="H325"/>
      <c r="I325"/>
      <c r="J325"/>
      <c r="K325"/>
      <c r="L325"/>
      <c r="M325"/>
      <c r="N325"/>
      <c r="O325"/>
      <c r="P325"/>
    </row>
    <row r="326" spans="1:16" ht="15">
      <c r="A326"/>
      <c r="B326"/>
      <c r="C326"/>
      <c r="D326"/>
      <c r="E326" s="159"/>
      <c r="F326"/>
      <c r="G326"/>
      <c r="H326"/>
      <c r="I326"/>
      <c r="J326"/>
      <c r="K326"/>
      <c r="L326"/>
      <c r="M326"/>
      <c r="N326"/>
      <c r="O326"/>
      <c r="P326"/>
    </row>
    <row r="327" spans="1:16" ht="15">
      <c r="A327"/>
      <c r="B327"/>
      <c r="C327"/>
      <c r="D327"/>
      <c r="E327" s="159"/>
      <c r="F327"/>
      <c r="G327"/>
      <c r="H327"/>
      <c r="I327"/>
      <c r="J327"/>
      <c r="K327"/>
      <c r="L327"/>
      <c r="M327"/>
      <c r="N327"/>
      <c r="O327"/>
      <c r="P327"/>
    </row>
    <row r="328" spans="1:16" ht="15">
      <c r="A328"/>
      <c r="B328"/>
      <c r="C328"/>
      <c r="D328"/>
      <c r="E328" s="159"/>
      <c r="F328"/>
      <c r="G328"/>
      <c r="H328"/>
      <c r="I328"/>
      <c r="J328"/>
      <c r="K328"/>
      <c r="L328"/>
      <c r="M328"/>
      <c r="N328"/>
      <c r="O328"/>
      <c r="P328"/>
    </row>
    <row r="329" spans="1:16" ht="15">
      <c r="A329"/>
      <c r="B329"/>
      <c r="C329"/>
      <c r="D329"/>
      <c r="E329" s="159"/>
      <c r="F329"/>
      <c r="G329"/>
      <c r="H329"/>
      <c r="I329"/>
      <c r="J329"/>
      <c r="K329"/>
      <c r="L329"/>
      <c r="M329"/>
      <c r="N329"/>
      <c r="O329"/>
      <c r="P329"/>
    </row>
    <row r="330" spans="1:16" ht="15">
      <c r="A330"/>
      <c r="B330"/>
      <c r="C330"/>
      <c r="D330"/>
      <c r="E330" s="159"/>
      <c r="F330"/>
      <c r="G330"/>
      <c r="H330"/>
      <c r="I330"/>
      <c r="J330"/>
      <c r="K330"/>
      <c r="L330"/>
      <c r="M330"/>
      <c r="N330"/>
      <c r="O330"/>
      <c r="P330"/>
    </row>
    <row r="331" spans="1:16" ht="15">
      <c r="A331"/>
      <c r="B331"/>
      <c r="C331"/>
      <c r="D331"/>
      <c r="E331" s="159"/>
      <c r="F331"/>
      <c r="G331"/>
      <c r="H331"/>
      <c r="I331"/>
      <c r="J331"/>
      <c r="K331"/>
      <c r="L331"/>
      <c r="M331"/>
      <c r="N331"/>
      <c r="O331"/>
      <c r="P331"/>
    </row>
    <row r="332" spans="1:16" ht="15">
      <c r="A332"/>
      <c r="B332"/>
      <c r="C332"/>
      <c r="D332"/>
      <c r="E332" s="159"/>
      <c r="F332"/>
      <c r="G332"/>
      <c r="H332"/>
      <c r="I332"/>
      <c r="J332"/>
      <c r="K332"/>
      <c r="L332"/>
      <c r="M332"/>
      <c r="N332"/>
      <c r="O332"/>
      <c r="P332"/>
    </row>
    <row r="333" spans="1:16" ht="15">
      <c r="A333"/>
      <c r="B333"/>
      <c r="C333"/>
      <c r="D333"/>
      <c r="E333" s="159"/>
      <c r="F333"/>
      <c r="G333"/>
      <c r="H333"/>
      <c r="I333"/>
      <c r="J333"/>
      <c r="K333"/>
      <c r="L333"/>
      <c r="M333"/>
      <c r="N333"/>
      <c r="O333"/>
      <c r="P333"/>
    </row>
    <row r="334" spans="1:16" ht="15">
      <c r="A334"/>
      <c r="B334"/>
      <c r="C334"/>
      <c r="D334"/>
      <c r="E334" s="159"/>
      <c r="F334"/>
      <c r="G334"/>
      <c r="H334"/>
      <c r="I334"/>
      <c r="J334"/>
      <c r="K334"/>
      <c r="L334"/>
      <c r="M334"/>
      <c r="N334"/>
      <c r="O334"/>
      <c r="P334"/>
    </row>
    <row r="335" spans="1:16" ht="15">
      <c r="A335"/>
      <c r="B335"/>
      <c r="C335"/>
      <c r="D335"/>
      <c r="E335" s="159"/>
      <c r="F335"/>
      <c r="G335"/>
      <c r="H335"/>
      <c r="I335"/>
      <c r="J335"/>
      <c r="K335"/>
      <c r="L335"/>
      <c r="M335"/>
      <c r="N335"/>
      <c r="O335"/>
      <c r="P335"/>
    </row>
    <row r="336" spans="1:16" ht="15">
      <c r="A336"/>
      <c r="B336"/>
      <c r="C336"/>
      <c r="D336"/>
      <c r="E336" s="159"/>
      <c r="F336"/>
      <c r="G336"/>
      <c r="H336"/>
      <c r="I336"/>
      <c r="J336"/>
      <c r="K336"/>
      <c r="L336"/>
      <c r="M336"/>
      <c r="N336"/>
      <c r="O336"/>
      <c r="P336"/>
    </row>
    <row r="337" spans="1:16" ht="15">
      <c r="A337"/>
      <c r="B337"/>
      <c r="C337"/>
      <c r="D337"/>
      <c r="E337" s="159"/>
      <c r="F337"/>
      <c r="G337"/>
      <c r="H337"/>
      <c r="I337"/>
      <c r="J337"/>
      <c r="K337"/>
      <c r="L337"/>
      <c r="M337"/>
      <c r="N337"/>
      <c r="O337"/>
      <c r="P337"/>
    </row>
    <row r="338" spans="1:16" ht="15">
      <c r="A338"/>
      <c r="B338"/>
      <c r="C338"/>
      <c r="D338"/>
      <c r="E338" s="159"/>
      <c r="F338"/>
      <c r="G338"/>
      <c r="H338"/>
      <c r="I338"/>
      <c r="J338"/>
      <c r="K338"/>
      <c r="L338"/>
      <c r="M338"/>
      <c r="N338"/>
      <c r="O338"/>
      <c r="P338"/>
    </row>
    <row r="339" spans="1:16" ht="15">
      <c r="A339"/>
      <c r="B339"/>
      <c r="C339"/>
      <c r="D339"/>
      <c r="E339" s="159"/>
      <c r="F339"/>
      <c r="G339"/>
      <c r="H339"/>
      <c r="I339"/>
      <c r="J339"/>
      <c r="K339"/>
      <c r="L339"/>
      <c r="M339"/>
      <c r="N339"/>
      <c r="O339"/>
      <c r="P339"/>
    </row>
    <row r="340" spans="1:16" ht="15">
      <c r="A340"/>
      <c r="B340"/>
      <c r="C340"/>
      <c r="D340"/>
      <c r="E340" s="159"/>
      <c r="F340"/>
      <c r="G340"/>
      <c r="H340"/>
      <c r="I340"/>
      <c r="J340"/>
      <c r="K340"/>
      <c r="L340"/>
      <c r="M340"/>
      <c r="N340"/>
      <c r="O340"/>
      <c r="P340"/>
    </row>
    <row r="341" spans="1:16" ht="15">
      <c r="A341"/>
      <c r="B341"/>
      <c r="C341"/>
      <c r="D341"/>
      <c r="E341" s="159"/>
      <c r="F341"/>
      <c r="G341"/>
      <c r="H341"/>
      <c r="I341"/>
      <c r="J341"/>
      <c r="K341"/>
      <c r="L341"/>
      <c r="M341"/>
      <c r="N341"/>
      <c r="O341"/>
      <c r="P341"/>
    </row>
    <row r="342" spans="1:16" ht="15">
      <c r="A342"/>
      <c r="B342"/>
      <c r="C342"/>
      <c r="D342"/>
      <c r="E342" s="159"/>
      <c r="F342"/>
      <c r="G342"/>
      <c r="H342"/>
      <c r="I342"/>
      <c r="J342"/>
      <c r="K342"/>
      <c r="L342"/>
      <c r="M342"/>
      <c r="N342"/>
      <c r="O342"/>
      <c r="P342"/>
    </row>
    <row r="343" spans="1:16" ht="15">
      <c r="A343"/>
      <c r="B343"/>
      <c r="C343"/>
      <c r="D343"/>
      <c r="E343" s="159"/>
      <c r="F343"/>
      <c r="G343"/>
      <c r="H343"/>
      <c r="I343"/>
      <c r="J343"/>
      <c r="K343"/>
      <c r="L343"/>
      <c r="M343"/>
      <c r="N343"/>
      <c r="O343"/>
      <c r="P343"/>
    </row>
    <row r="344" spans="1:16" ht="15">
      <c r="A344"/>
      <c r="B344"/>
      <c r="C344"/>
      <c r="D344"/>
      <c r="E344" s="159"/>
      <c r="F344"/>
      <c r="G344"/>
      <c r="H344"/>
      <c r="I344"/>
      <c r="J344"/>
      <c r="K344"/>
      <c r="L344"/>
      <c r="M344"/>
      <c r="N344"/>
      <c r="O344"/>
      <c r="P344"/>
    </row>
    <row r="345" spans="1:16" ht="15">
      <c r="A345"/>
      <c r="B345"/>
      <c r="C345"/>
      <c r="D345"/>
      <c r="E345" s="159"/>
      <c r="F345"/>
      <c r="G345"/>
      <c r="H345"/>
      <c r="I345"/>
      <c r="J345"/>
      <c r="K345"/>
      <c r="L345"/>
      <c r="M345"/>
      <c r="N345"/>
      <c r="O345"/>
      <c r="P345"/>
    </row>
    <row r="346" spans="1:16" ht="15">
      <c r="A346"/>
      <c r="B346"/>
      <c r="C346"/>
      <c r="D346"/>
      <c r="E346" s="159"/>
      <c r="F346"/>
      <c r="G346"/>
      <c r="H346"/>
      <c r="I346"/>
      <c r="J346"/>
      <c r="K346"/>
      <c r="L346"/>
      <c r="M346"/>
      <c r="N346"/>
      <c r="O346"/>
      <c r="P346"/>
    </row>
    <row r="347" spans="1:16" ht="15">
      <c r="A347"/>
      <c r="B347"/>
      <c r="C347"/>
      <c r="D347"/>
      <c r="E347" s="159"/>
      <c r="F347"/>
      <c r="G347"/>
      <c r="H347"/>
      <c r="I347"/>
      <c r="J347"/>
      <c r="K347"/>
      <c r="L347"/>
      <c r="M347"/>
      <c r="N347"/>
      <c r="O347"/>
      <c r="P347"/>
    </row>
    <row r="348" spans="1:16" ht="15">
      <c r="A348"/>
      <c r="B348"/>
      <c r="C348"/>
      <c r="D348"/>
      <c r="E348" s="159"/>
      <c r="F348"/>
      <c r="G348"/>
      <c r="H348"/>
      <c r="I348"/>
      <c r="J348"/>
      <c r="K348"/>
      <c r="L348"/>
      <c r="M348"/>
      <c r="N348"/>
      <c r="O348"/>
      <c r="P348"/>
    </row>
    <row r="349" spans="1:16" ht="15">
      <c r="A349"/>
      <c r="B349"/>
      <c r="C349"/>
      <c r="D349"/>
      <c r="E349" s="159"/>
      <c r="F349"/>
      <c r="G349"/>
      <c r="H349"/>
      <c r="I349"/>
      <c r="J349"/>
      <c r="K349"/>
      <c r="L349"/>
      <c r="M349"/>
      <c r="N349"/>
      <c r="O349"/>
      <c r="P349"/>
    </row>
    <row r="350" spans="1:16" ht="15">
      <c r="A350"/>
      <c r="B350"/>
      <c r="C350"/>
      <c r="D350"/>
      <c r="E350" s="159"/>
      <c r="F350"/>
      <c r="G350"/>
      <c r="H350"/>
      <c r="I350"/>
      <c r="J350"/>
      <c r="K350"/>
      <c r="L350"/>
      <c r="M350"/>
      <c r="N350"/>
      <c r="O350"/>
      <c r="P350"/>
    </row>
    <row r="351" spans="1:16" ht="15">
      <c r="A351"/>
      <c r="B351"/>
      <c r="C351"/>
      <c r="D351"/>
      <c r="E351" s="159"/>
      <c r="F351"/>
      <c r="G351"/>
      <c r="H351"/>
      <c r="I351"/>
      <c r="J351"/>
      <c r="K351"/>
      <c r="L351"/>
      <c r="M351"/>
      <c r="N351"/>
      <c r="O351"/>
      <c r="P351"/>
    </row>
    <row r="352" spans="1:16" ht="15">
      <c r="A352"/>
      <c r="B352"/>
      <c r="C352"/>
      <c r="D352"/>
      <c r="E352" s="159"/>
      <c r="F352"/>
      <c r="G352"/>
      <c r="H352"/>
      <c r="I352"/>
      <c r="J352"/>
      <c r="K352"/>
      <c r="L352"/>
      <c r="M352"/>
      <c r="N352"/>
      <c r="O352"/>
      <c r="P352"/>
    </row>
    <row r="353" spans="1:16" ht="15">
      <c r="A353"/>
      <c r="B353"/>
      <c r="C353"/>
      <c r="D353"/>
      <c r="E353" s="159"/>
      <c r="F353"/>
      <c r="G353"/>
      <c r="H353"/>
      <c r="I353"/>
      <c r="J353"/>
      <c r="K353"/>
      <c r="L353"/>
      <c r="M353"/>
      <c r="N353"/>
      <c r="O353"/>
      <c r="P353"/>
    </row>
    <row r="354" spans="1:16" ht="15">
      <c r="A354"/>
      <c r="B354"/>
      <c r="C354"/>
      <c r="D354"/>
      <c r="E354" s="159"/>
      <c r="F354"/>
      <c r="G354"/>
      <c r="H354"/>
      <c r="I354"/>
      <c r="J354"/>
      <c r="K354"/>
      <c r="L354"/>
      <c r="M354"/>
      <c r="N354"/>
      <c r="O354"/>
      <c r="P354"/>
    </row>
    <row r="355" spans="1:16" ht="15">
      <c r="A355"/>
      <c r="B355"/>
      <c r="C355"/>
      <c r="D355"/>
      <c r="E355" s="159"/>
      <c r="F355"/>
      <c r="G355"/>
      <c r="H355"/>
      <c r="I355"/>
      <c r="J355"/>
      <c r="K355"/>
      <c r="L355"/>
      <c r="M355"/>
      <c r="N355"/>
      <c r="O355"/>
      <c r="P355"/>
    </row>
    <row r="356" spans="1:16" ht="15">
      <c r="A356"/>
      <c r="B356"/>
      <c r="C356"/>
      <c r="D356"/>
      <c r="E356" s="159"/>
      <c r="F356"/>
      <c r="G356"/>
      <c r="H356"/>
      <c r="I356"/>
      <c r="J356"/>
      <c r="K356"/>
      <c r="L356"/>
      <c r="M356"/>
      <c r="N356"/>
      <c r="O356"/>
      <c r="P356"/>
    </row>
    <row r="357" spans="1:16" ht="15">
      <c r="A357"/>
      <c r="B357"/>
      <c r="C357"/>
      <c r="D357"/>
      <c r="E357" s="159"/>
      <c r="F357"/>
      <c r="G357"/>
      <c r="H357"/>
      <c r="I357"/>
      <c r="J357"/>
      <c r="K357"/>
      <c r="L357"/>
      <c r="M357"/>
      <c r="N357"/>
      <c r="O357"/>
      <c r="P357"/>
    </row>
    <row r="358" spans="1:16" ht="15">
      <c r="A358"/>
      <c r="B358"/>
      <c r="C358"/>
      <c r="D358"/>
      <c r="E358" s="159"/>
      <c r="F358"/>
      <c r="G358"/>
      <c r="H358"/>
      <c r="I358"/>
      <c r="J358"/>
      <c r="K358"/>
      <c r="L358"/>
      <c r="M358"/>
      <c r="N358"/>
      <c r="O358"/>
      <c r="P358"/>
    </row>
    <row r="359" spans="1:16" ht="15">
      <c r="A359"/>
      <c r="B359"/>
      <c r="C359"/>
      <c r="D359"/>
      <c r="E359" s="159"/>
      <c r="F359"/>
      <c r="G359"/>
      <c r="H359"/>
      <c r="I359"/>
      <c r="J359"/>
      <c r="K359"/>
      <c r="L359"/>
      <c r="M359"/>
      <c r="N359"/>
      <c r="O359"/>
      <c r="P359"/>
    </row>
    <row r="360" spans="1:16" ht="15">
      <c r="A360"/>
      <c r="B360"/>
      <c r="C360"/>
      <c r="D360"/>
      <c r="E360" s="159"/>
      <c r="F360"/>
      <c r="G360"/>
      <c r="H360"/>
      <c r="I360"/>
      <c r="J360"/>
      <c r="K360"/>
      <c r="L360"/>
      <c r="M360"/>
      <c r="N360"/>
      <c r="O360"/>
      <c r="P360"/>
    </row>
    <row r="361" spans="1:16" ht="15">
      <c r="A361"/>
      <c r="B361"/>
      <c r="C361"/>
      <c r="D361"/>
      <c r="E361" s="159"/>
      <c r="F361"/>
      <c r="G361"/>
      <c r="H361"/>
      <c r="I361"/>
      <c r="J361"/>
      <c r="K361"/>
      <c r="L361"/>
      <c r="M361"/>
      <c r="N361"/>
      <c r="O361"/>
      <c r="P361"/>
    </row>
    <row r="362" spans="1:16" ht="15">
      <c r="A362"/>
      <c r="B362"/>
      <c r="C362"/>
      <c r="D362"/>
      <c r="E362" s="159"/>
      <c r="F362"/>
      <c r="G362"/>
      <c r="H362"/>
      <c r="I362"/>
      <c r="J362"/>
      <c r="K362"/>
      <c r="L362"/>
      <c r="M362"/>
      <c r="N362"/>
      <c r="O362"/>
      <c r="P362"/>
    </row>
    <row r="363" spans="1:16" ht="15">
      <c r="A363"/>
      <c r="B363"/>
      <c r="C363"/>
      <c r="D363"/>
      <c r="E363" s="159"/>
      <c r="F363"/>
      <c r="G363"/>
      <c r="H363"/>
      <c r="I363"/>
      <c r="J363"/>
      <c r="K363"/>
      <c r="L363"/>
      <c r="M363"/>
      <c r="N363"/>
      <c r="O363"/>
      <c r="P363"/>
    </row>
    <row r="364" spans="1:16" ht="15">
      <c r="A364"/>
      <c r="B364"/>
      <c r="C364"/>
      <c r="D364"/>
      <c r="E364" s="159"/>
      <c r="F364"/>
      <c r="G364"/>
      <c r="H364"/>
      <c r="I364"/>
      <c r="J364"/>
      <c r="K364"/>
      <c r="L364"/>
      <c r="M364"/>
      <c r="N364"/>
      <c r="O364"/>
      <c r="P364"/>
    </row>
    <row r="365" spans="1:16" ht="15">
      <c r="A365"/>
      <c r="B365"/>
      <c r="C365"/>
      <c r="D365"/>
      <c r="E365" s="159"/>
      <c r="F365"/>
      <c r="G365"/>
      <c r="H365"/>
      <c r="I365"/>
      <c r="J365"/>
      <c r="K365"/>
      <c r="L365"/>
      <c r="M365"/>
      <c r="N365"/>
      <c r="O365"/>
      <c r="P365"/>
    </row>
    <row r="366" spans="1:16" ht="15">
      <c r="A366"/>
      <c r="B366"/>
      <c r="C366"/>
      <c r="D366"/>
      <c r="E366" s="159"/>
      <c r="F366"/>
      <c r="G366"/>
      <c r="H366"/>
      <c r="I366"/>
      <c r="J366"/>
      <c r="K366"/>
      <c r="L366"/>
      <c r="M366"/>
      <c r="N366"/>
      <c r="O366"/>
      <c r="P366"/>
    </row>
    <row r="367" spans="1:16" ht="15">
      <c r="A367"/>
      <c r="B367"/>
      <c r="C367"/>
      <c r="D367"/>
      <c r="E367" s="159"/>
      <c r="F367"/>
      <c r="G367"/>
      <c r="H367"/>
      <c r="I367"/>
      <c r="J367"/>
      <c r="K367"/>
      <c r="L367"/>
      <c r="M367"/>
      <c r="N367"/>
      <c r="O367"/>
      <c r="P367"/>
    </row>
    <row r="368" spans="1:16" ht="15">
      <c r="A368"/>
      <c r="B368"/>
      <c r="C368"/>
      <c r="D368"/>
      <c r="E368" s="159"/>
      <c r="F368"/>
      <c r="G368"/>
      <c r="H368"/>
      <c r="I368"/>
      <c r="J368"/>
      <c r="K368"/>
      <c r="L368"/>
      <c r="M368"/>
      <c r="N368"/>
      <c r="O368"/>
      <c r="P368"/>
    </row>
    <row r="369" spans="1:16" ht="15">
      <c r="A369"/>
      <c r="B369"/>
      <c r="C369"/>
      <c r="D369"/>
      <c r="E369" s="159"/>
      <c r="F369"/>
      <c r="G369"/>
      <c r="H369"/>
      <c r="I369"/>
      <c r="J369"/>
      <c r="K369"/>
      <c r="L369"/>
      <c r="M369"/>
      <c r="N369"/>
      <c r="O369"/>
      <c r="P369"/>
    </row>
    <row r="370" spans="1:16" ht="15">
      <c r="A370"/>
      <c r="B370"/>
      <c r="C370"/>
      <c r="D370"/>
      <c r="E370" s="159"/>
      <c r="F370"/>
      <c r="G370"/>
      <c r="H370"/>
      <c r="I370"/>
      <c r="J370"/>
      <c r="K370"/>
      <c r="L370"/>
      <c r="M370"/>
      <c r="N370"/>
      <c r="O370"/>
      <c r="P370"/>
    </row>
    <row r="371" spans="1:16" ht="15">
      <c r="A371"/>
      <c r="B371"/>
      <c r="C371"/>
      <c r="D371"/>
      <c r="E371" s="159"/>
      <c r="F371"/>
      <c r="G371"/>
      <c r="H371"/>
      <c r="I371"/>
      <c r="J371"/>
      <c r="K371"/>
      <c r="L371"/>
      <c r="M371"/>
      <c r="N371"/>
      <c r="O371"/>
      <c r="P371"/>
    </row>
    <row r="372" spans="1:16" ht="15">
      <c r="A372"/>
      <c r="B372"/>
      <c r="C372"/>
      <c r="D372"/>
      <c r="E372" s="159"/>
      <c r="F372"/>
      <c r="G372"/>
      <c r="H372"/>
      <c r="I372"/>
      <c r="J372"/>
      <c r="K372"/>
      <c r="L372"/>
      <c r="M372"/>
      <c r="N372"/>
      <c r="O372"/>
      <c r="P372"/>
    </row>
    <row r="373" spans="1:16" ht="15">
      <c r="A373"/>
      <c r="B373"/>
      <c r="C373"/>
      <c r="D373"/>
      <c r="E373" s="159"/>
      <c r="F373"/>
      <c r="G373"/>
      <c r="H373"/>
      <c r="I373"/>
      <c r="J373"/>
      <c r="K373"/>
      <c r="L373"/>
      <c r="M373"/>
      <c r="N373"/>
      <c r="O373"/>
      <c r="P373"/>
    </row>
    <row r="374" spans="1:16" ht="15">
      <c r="A374"/>
      <c r="B374"/>
      <c r="C374"/>
      <c r="D374"/>
      <c r="E374" s="159"/>
      <c r="F374"/>
      <c r="G374"/>
      <c r="H374"/>
      <c r="I374"/>
      <c r="J374"/>
      <c r="K374"/>
      <c r="L374"/>
      <c r="M374"/>
      <c r="N374"/>
      <c r="O374"/>
      <c r="P374"/>
    </row>
    <row r="375" spans="1:16" ht="15">
      <c r="A375"/>
      <c r="B375"/>
      <c r="C375"/>
      <c r="D375"/>
      <c r="E375" s="159"/>
      <c r="F375"/>
      <c r="G375"/>
      <c r="H375"/>
      <c r="I375"/>
      <c r="J375"/>
      <c r="K375"/>
      <c r="L375"/>
      <c r="M375"/>
      <c r="N375"/>
      <c r="O375"/>
      <c r="P375"/>
    </row>
    <row r="376" spans="1:16" ht="15">
      <c r="A376"/>
      <c r="B376"/>
      <c r="C376"/>
      <c r="D376"/>
      <c r="E376" s="159"/>
      <c r="F376"/>
      <c r="G376"/>
      <c r="H376"/>
      <c r="I376"/>
      <c r="J376"/>
      <c r="K376"/>
      <c r="L376"/>
      <c r="M376"/>
      <c r="N376"/>
      <c r="O376"/>
      <c r="P376"/>
    </row>
    <row r="377" spans="1:16" ht="15">
      <c r="A377"/>
      <c r="B377"/>
      <c r="C377"/>
      <c r="D377"/>
      <c r="E377" s="159"/>
      <c r="F377"/>
      <c r="G377"/>
      <c r="H377"/>
      <c r="I377"/>
      <c r="J377"/>
      <c r="K377"/>
      <c r="L377"/>
      <c r="M377"/>
      <c r="N377"/>
      <c r="O377"/>
      <c r="P377"/>
    </row>
    <row r="378" spans="1:16" ht="15">
      <c r="A378"/>
      <c r="B378"/>
      <c r="C378"/>
      <c r="D378"/>
      <c r="E378" s="159"/>
      <c r="F378"/>
      <c r="G378"/>
      <c r="H378"/>
      <c r="I378"/>
      <c r="J378"/>
      <c r="K378"/>
      <c r="L378"/>
      <c r="M378"/>
      <c r="N378"/>
      <c r="O378"/>
      <c r="P378"/>
    </row>
    <row r="379" spans="1:16" ht="15">
      <c r="A379"/>
      <c r="B379"/>
      <c r="C379"/>
      <c r="D379"/>
      <c r="E379" s="159"/>
      <c r="F379"/>
      <c r="G379"/>
      <c r="H379"/>
      <c r="I379"/>
      <c r="J379"/>
      <c r="K379"/>
      <c r="L379"/>
      <c r="M379"/>
      <c r="N379"/>
      <c r="O379"/>
      <c r="P379"/>
    </row>
    <row r="380" spans="1:16" ht="15">
      <c r="A380"/>
      <c r="B380"/>
      <c r="C380"/>
      <c r="D380"/>
      <c r="E380" s="159"/>
      <c r="F380"/>
      <c r="G380"/>
      <c r="H380"/>
      <c r="I380"/>
      <c r="J380"/>
      <c r="K380"/>
      <c r="L380"/>
      <c r="M380"/>
      <c r="N380"/>
      <c r="O380"/>
      <c r="P380"/>
    </row>
    <row r="381" spans="1:16" ht="15">
      <c r="A381"/>
      <c r="B381"/>
      <c r="C381"/>
      <c r="D381"/>
      <c r="E381" s="159"/>
      <c r="F381"/>
      <c r="G381"/>
      <c r="H381"/>
      <c r="I381"/>
      <c r="J381"/>
      <c r="K381"/>
      <c r="L381"/>
      <c r="M381"/>
      <c r="N381"/>
      <c r="O381"/>
      <c r="P381"/>
    </row>
    <row r="382" spans="1:16" ht="15">
      <c r="A382"/>
      <c r="B382"/>
      <c r="C382"/>
      <c r="D382"/>
      <c r="E382" s="159"/>
      <c r="F382"/>
      <c r="G382"/>
      <c r="H382"/>
      <c r="I382"/>
      <c r="J382"/>
      <c r="K382"/>
      <c r="L382"/>
      <c r="M382"/>
      <c r="N382"/>
      <c r="O382"/>
      <c r="P382"/>
    </row>
    <row r="383" spans="1:16" ht="15">
      <c r="A383"/>
      <c r="B383"/>
      <c r="C383"/>
      <c r="D383"/>
      <c r="E383" s="159"/>
      <c r="F383"/>
      <c r="G383"/>
      <c r="H383"/>
      <c r="I383"/>
      <c r="J383"/>
      <c r="K383"/>
      <c r="L383"/>
      <c r="M383"/>
      <c r="N383"/>
      <c r="O383"/>
      <c r="P383"/>
    </row>
    <row r="384" spans="1:16" ht="15">
      <c r="A384"/>
      <c r="B384"/>
      <c r="C384"/>
      <c r="D384"/>
      <c r="E384" s="159"/>
      <c r="F384"/>
      <c r="G384"/>
      <c r="H384"/>
      <c r="I384"/>
      <c r="J384"/>
      <c r="K384"/>
      <c r="L384"/>
      <c r="M384"/>
      <c r="N384"/>
      <c r="O384"/>
      <c r="P384"/>
    </row>
    <row r="385" spans="1:16" ht="15">
      <c r="A385"/>
      <c r="B385"/>
      <c r="C385"/>
      <c r="D385"/>
      <c r="E385" s="159"/>
      <c r="F385"/>
      <c r="G385"/>
      <c r="H385"/>
      <c r="I385"/>
      <c r="J385"/>
      <c r="K385"/>
      <c r="L385"/>
      <c r="M385"/>
      <c r="N385"/>
      <c r="O385"/>
      <c r="P385"/>
    </row>
    <row r="386" spans="1:16" ht="15">
      <c r="A386"/>
      <c r="B386"/>
      <c r="C386"/>
      <c r="D386"/>
      <c r="E386" s="159"/>
      <c r="F386"/>
      <c r="G386"/>
      <c r="H386"/>
      <c r="I386"/>
      <c r="J386"/>
      <c r="K386"/>
      <c r="L386"/>
      <c r="M386"/>
      <c r="N386"/>
      <c r="O386"/>
      <c r="P386"/>
    </row>
    <row r="387" spans="1:16" ht="15">
      <c r="A387"/>
      <c r="B387"/>
      <c r="C387"/>
      <c r="D387"/>
      <c r="E387" s="159"/>
      <c r="F387"/>
      <c r="G387"/>
      <c r="H387"/>
      <c r="I387"/>
      <c r="J387"/>
      <c r="K387"/>
      <c r="L387"/>
      <c r="M387"/>
      <c r="N387"/>
      <c r="O387"/>
      <c r="P387"/>
    </row>
    <row r="388" spans="1:16" ht="15">
      <c r="A388"/>
      <c r="B388"/>
      <c r="C388"/>
      <c r="D388"/>
      <c r="E388" s="159"/>
      <c r="F388"/>
      <c r="G388"/>
      <c r="H388"/>
      <c r="I388"/>
      <c r="J388"/>
      <c r="K388"/>
      <c r="L388"/>
      <c r="M388"/>
      <c r="N388"/>
      <c r="O388"/>
      <c r="P388"/>
    </row>
    <row r="389" spans="1:16" ht="15">
      <c r="A389"/>
      <c r="B389"/>
      <c r="C389"/>
      <c r="D389"/>
      <c r="E389" s="159"/>
      <c r="F389"/>
      <c r="G389"/>
      <c r="H389"/>
      <c r="I389"/>
      <c r="J389"/>
      <c r="K389"/>
      <c r="L389"/>
      <c r="M389"/>
      <c r="N389"/>
      <c r="O389"/>
      <c r="P389"/>
    </row>
    <row r="390" spans="1:16" ht="15">
      <c r="A390"/>
      <c r="B390"/>
      <c r="C390"/>
      <c r="D390"/>
      <c r="E390" s="159"/>
      <c r="F390"/>
      <c r="G390"/>
      <c r="H390"/>
      <c r="I390"/>
      <c r="J390"/>
      <c r="K390"/>
      <c r="L390"/>
      <c r="M390"/>
      <c r="N390"/>
      <c r="O390"/>
      <c r="P390"/>
    </row>
    <row r="391" spans="1:16" ht="15">
      <c r="A391"/>
      <c r="B391"/>
      <c r="C391"/>
      <c r="D391"/>
      <c r="E391" s="159"/>
      <c r="F391"/>
      <c r="G391"/>
      <c r="H391"/>
      <c r="I391"/>
      <c r="J391"/>
      <c r="K391"/>
      <c r="L391"/>
      <c r="M391"/>
      <c r="N391"/>
      <c r="O391"/>
      <c r="P391"/>
    </row>
    <row r="392" spans="1:16" ht="15">
      <c r="A392"/>
      <c r="B392"/>
      <c r="C392"/>
      <c r="D392"/>
      <c r="E392" s="159"/>
      <c r="F392"/>
      <c r="G392"/>
      <c r="H392"/>
      <c r="I392"/>
      <c r="J392"/>
      <c r="K392"/>
      <c r="L392"/>
      <c r="M392"/>
      <c r="N392"/>
      <c r="O392"/>
      <c r="P392"/>
    </row>
    <row r="393" spans="1:16" ht="15">
      <c r="A393"/>
      <c r="B393"/>
      <c r="C393"/>
      <c r="D393"/>
      <c r="E393" s="159"/>
      <c r="F393"/>
      <c r="G393"/>
      <c r="H393"/>
      <c r="I393"/>
      <c r="J393"/>
      <c r="K393"/>
      <c r="L393"/>
      <c r="M393"/>
      <c r="N393"/>
      <c r="O393"/>
      <c r="P393"/>
    </row>
    <row r="394" spans="1:16" ht="15">
      <c r="A394"/>
      <c r="B394"/>
      <c r="C394"/>
      <c r="D394"/>
      <c r="E394" s="159"/>
      <c r="F394"/>
      <c r="G394"/>
      <c r="H394"/>
      <c r="I394"/>
      <c r="J394"/>
      <c r="K394"/>
      <c r="L394"/>
      <c r="M394"/>
      <c r="N394"/>
      <c r="O394"/>
      <c r="P394"/>
    </row>
    <row r="395" spans="1:16" ht="15">
      <c r="A395"/>
      <c r="B395"/>
      <c r="C395"/>
      <c r="D395"/>
      <c r="E395" s="159"/>
      <c r="F395"/>
      <c r="G395"/>
      <c r="H395"/>
      <c r="I395"/>
      <c r="J395"/>
      <c r="K395"/>
      <c r="L395"/>
      <c r="M395"/>
      <c r="N395"/>
      <c r="O395"/>
      <c r="P395"/>
    </row>
    <row r="396" spans="1:16" ht="15">
      <c r="A396"/>
      <c r="B396"/>
      <c r="C396"/>
      <c r="D396"/>
      <c r="E396" s="159"/>
      <c r="F396"/>
      <c r="G396"/>
      <c r="H396"/>
      <c r="I396"/>
      <c r="J396"/>
      <c r="K396"/>
      <c r="L396"/>
      <c r="M396"/>
      <c r="N396"/>
      <c r="O396"/>
      <c r="P396"/>
    </row>
    <row r="397" spans="1:16" ht="15">
      <c r="A397"/>
      <c r="B397"/>
      <c r="C397"/>
      <c r="D397"/>
      <c r="E397" s="159"/>
      <c r="F397"/>
      <c r="G397"/>
      <c r="H397"/>
      <c r="I397"/>
      <c r="J397"/>
      <c r="K397"/>
      <c r="L397"/>
      <c r="M397"/>
      <c r="N397"/>
      <c r="O397"/>
      <c r="P397"/>
    </row>
    <row r="398" spans="1:16" ht="15">
      <c r="A398"/>
      <c r="B398"/>
      <c r="C398"/>
      <c r="D398"/>
      <c r="E398" s="159"/>
      <c r="F398"/>
      <c r="G398"/>
      <c r="H398"/>
      <c r="I398"/>
      <c r="J398"/>
      <c r="K398"/>
      <c r="L398"/>
      <c r="M398"/>
      <c r="N398"/>
      <c r="O398"/>
      <c r="P398"/>
    </row>
    <row r="399" spans="1:16" ht="15">
      <c r="A399"/>
      <c r="B399"/>
      <c r="C399"/>
      <c r="D399"/>
      <c r="E399" s="159"/>
      <c r="F399"/>
      <c r="G399"/>
      <c r="H399"/>
      <c r="I399"/>
      <c r="J399"/>
      <c r="K399"/>
      <c r="L399"/>
      <c r="M399"/>
      <c r="N399"/>
      <c r="O399"/>
      <c r="P399"/>
    </row>
    <row r="400" spans="1:16" ht="15">
      <c r="A400"/>
      <c r="B400"/>
      <c r="C400"/>
      <c r="D400"/>
      <c r="E400" s="159"/>
      <c r="F400"/>
      <c r="G400"/>
      <c r="H400"/>
      <c r="I400"/>
      <c r="J400"/>
      <c r="K400"/>
      <c r="L400"/>
      <c r="M400"/>
      <c r="N400"/>
      <c r="O400"/>
      <c r="P400"/>
    </row>
    <row r="401" spans="1:16" ht="15">
      <c r="A401"/>
      <c r="B401"/>
      <c r="C401"/>
      <c r="D401"/>
      <c r="E401" s="159"/>
      <c r="F401"/>
      <c r="G401"/>
      <c r="H401"/>
      <c r="I401"/>
      <c r="J401"/>
      <c r="K401"/>
      <c r="L401"/>
      <c r="M401"/>
      <c r="N401"/>
      <c r="O401"/>
      <c r="P401"/>
    </row>
    <row r="402" spans="1:16" ht="15">
      <c r="A402"/>
      <c r="B402"/>
      <c r="C402"/>
      <c r="D402"/>
      <c r="E402" s="159"/>
      <c r="F402"/>
      <c r="G402"/>
      <c r="H402"/>
      <c r="I402"/>
      <c r="J402"/>
      <c r="K402"/>
      <c r="L402"/>
      <c r="M402"/>
      <c r="N402"/>
      <c r="O402"/>
      <c r="P402"/>
    </row>
    <row r="403" spans="1:16" ht="15">
      <c r="A403"/>
      <c r="B403"/>
      <c r="C403"/>
      <c r="D403"/>
      <c r="E403" s="159"/>
      <c r="F403"/>
      <c r="G403"/>
      <c r="H403"/>
      <c r="I403"/>
      <c r="J403"/>
      <c r="K403"/>
      <c r="L403"/>
      <c r="M403"/>
      <c r="N403"/>
      <c r="O403"/>
      <c r="P403"/>
    </row>
    <row r="404" spans="1:16" ht="15">
      <c r="A404"/>
      <c r="B404"/>
      <c r="C404"/>
      <c r="D404"/>
      <c r="E404" s="159"/>
      <c r="F404"/>
      <c r="G404"/>
      <c r="H404"/>
      <c r="I404"/>
      <c r="J404"/>
      <c r="K404"/>
      <c r="L404"/>
      <c r="M404"/>
      <c r="N404"/>
      <c r="O404"/>
      <c r="P404"/>
    </row>
    <row r="405" spans="1:16" ht="15">
      <c r="A405"/>
      <c r="B405"/>
      <c r="C405"/>
      <c r="D405"/>
      <c r="E405" s="159"/>
      <c r="F405"/>
      <c r="G405"/>
      <c r="H405"/>
      <c r="I405"/>
      <c r="J405"/>
      <c r="K405"/>
      <c r="L405"/>
      <c r="M405"/>
      <c r="N405"/>
      <c r="O405"/>
      <c r="P405"/>
    </row>
    <row r="406" spans="1:16" ht="15">
      <c r="A406"/>
      <c r="B406"/>
      <c r="C406"/>
      <c r="D406"/>
      <c r="E406" s="159"/>
      <c r="F406"/>
      <c r="G406"/>
      <c r="H406"/>
      <c r="I406"/>
      <c r="J406"/>
      <c r="K406"/>
      <c r="L406"/>
      <c r="M406"/>
      <c r="N406"/>
      <c r="O406"/>
      <c r="P406"/>
    </row>
    <row r="407" spans="1:16" ht="15">
      <c r="A407"/>
      <c r="B407"/>
      <c r="C407"/>
      <c r="D407"/>
      <c r="E407" s="159"/>
      <c r="F407"/>
      <c r="G407"/>
      <c r="H407"/>
      <c r="I407"/>
      <c r="J407"/>
      <c r="K407"/>
      <c r="L407"/>
      <c r="M407"/>
      <c r="N407"/>
      <c r="O407"/>
      <c r="P407"/>
    </row>
    <row r="408" spans="1:16" ht="15">
      <c r="A408"/>
      <c r="B408"/>
      <c r="C408"/>
      <c r="D408"/>
      <c r="E408" s="159"/>
      <c r="F408"/>
      <c r="G408"/>
      <c r="H408"/>
      <c r="I408"/>
      <c r="J408"/>
      <c r="K408"/>
      <c r="L408"/>
      <c r="M408"/>
      <c r="N408"/>
      <c r="O408"/>
      <c r="P408"/>
    </row>
    <row r="409" spans="1:16" ht="15">
      <c r="A409"/>
      <c r="B409"/>
      <c r="C409"/>
      <c r="D409"/>
      <c r="E409" s="159"/>
      <c r="F409"/>
      <c r="G409"/>
      <c r="H409"/>
      <c r="I409"/>
      <c r="J409"/>
      <c r="K409"/>
      <c r="L409"/>
      <c r="M409"/>
      <c r="N409"/>
      <c r="O409"/>
      <c r="P409"/>
    </row>
    <row r="410" spans="1:16" ht="15">
      <c r="A410"/>
      <c r="B410"/>
      <c r="C410"/>
      <c r="D410"/>
      <c r="E410" s="159"/>
      <c r="F410"/>
      <c r="G410"/>
      <c r="H410"/>
      <c r="I410"/>
      <c r="J410"/>
      <c r="K410"/>
      <c r="L410"/>
      <c r="M410"/>
      <c r="N410"/>
      <c r="O410"/>
      <c r="P410"/>
    </row>
    <row r="411" spans="1:16" ht="15">
      <c r="A411"/>
      <c r="B411"/>
      <c r="C411"/>
      <c r="D411"/>
      <c r="E411" s="159"/>
      <c r="F411"/>
      <c r="G411"/>
      <c r="H411"/>
      <c r="I411"/>
      <c r="J411"/>
      <c r="K411"/>
      <c r="L411"/>
      <c r="M411"/>
      <c r="N411"/>
      <c r="O411"/>
      <c r="P411"/>
    </row>
    <row r="412" spans="1:16" ht="15">
      <c r="A412"/>
      <c r="B412"/>
      <c r="C412"/>
      <c r="D412"/>
      <c r="E412" s="159"/>
      <c r="F412"/>
      <c r="G412"/>
      <c r="H412"/>
      <c r="I412"/>
      <c r="J412"/>
      <c r="K412"/>
      <c r="L412"/>
      <c r="M412"/>
      <c r="N412"/>
      <c r="O412"/>
      <c r="P412"/>
    </row>
    <row r="413" spans="1:16" ht="15">
      <c r="A413"/>
      <c r="B413"/>
      <c r="C413"/>
      <c r="D413"/>
      <c r="E413" s="159"/>
      <c r="F413"/>
      <c r="G413"/>
      <c r="H413"/>
      <c r="I413"/>
      <c r="J413"/>
      <c r="K413"/>
      <c r="L413"/>
      <c r="M413"/>
      <c r="N413"/>
      <c r="O413"/>
      <c r="P413"/>
    </row>
    <row r="414" spans="1:16" ht="15">
      <c r="A414"/>
      <c r="B414"/>
      <c r="C414"/>
      <c r="D414"/>
      <c r="E414" s="159"/>
      <c r="F414"/>
      <c r="G414"/>
      <c r="H414"/>
      <c r="I414"/>
      <c r="J414"/>
      <c r="K414"/>
      <c r="L414"/>
      <c r="M414"/>
      <c r="N414"/>
      <c r="O414"/>
      <c r="P414"/>
    </row>
    <row r="415" spans="1:16" ht="15">
      <c r="A415"/>
      <c r="B415"/>
      <c r="C415"/>
      <c r="D415"/>
      <c r="E415" s="159"/>
      <c r="F415"/>
      <c r="G415"/>
      <c r="H415"/>
      <c r="I415"/>
      <c r="J415"/>
      <c r="K415"/>
      <c r="L415"/>
      <c r="M415"/>
      <c r="N415"/>
      <c r="O415"/>
      <c r="P415"/>
    </row>
    <row r="416" spans="1:16" ht="15">
      <c r="A416"/>
      <c r="B416"/>
      <c r="C416"/>
      <c r="D416"/>
      <c r="E416" s="159"/>
      <c r="F416"/>
      <c r="G416"/>
      <c r="H416"/>
      <c r="I416"/>
      <c r="J416"/>
      <c r="K416"/>
      <c r="L416"/>
      <c r="M416"/>
      <c r="N416"/>
      <c r="O416"/>
      <c r="P416"/>
    </row>
    <row r="417" spans="1:16" ht="15">
      <c r="A417"/>
      <c r="B417"/>
      <c r="C417"/>
      <c r="D417"/>
      <c r="E417" s="159"/>
      <c r="F417"/>
      <c r="G417"/>
      <c r="H417"/>
      <c r="I417"/>
      <c r="J417"/>
      <c r="K417"/>
      <c r="L417"/>
      <c r="M417"/>
      <c r="N417"/>
      <c r="O417"/>
      <c r="P417"/>
    </row>
    <row r="418" spans="1:16" ht="15">
      <c r="A418"/>
      <c r="B418"/>
      <c r="C418"/>
      <c r="D418"/>
      <c r="E418" s="159"/>
      <c r="F418"/>
      <c r="G418"/>
      <c r="H418"/>
      <c r="I418"/>
      <c r="J418"/>
      <c r="K418"/>
      <c r="L418"/>
      <c r="M418"/>
      <c r="N418"/>
      <c r="O418"/>
      <c r="P418"/>
    </row>
    <row r="419" spans="1:16" ht="15">
      <c r="A419"/>
      <c r="B419"/>
      <c r="C419"/>
      <c r="D419"/>
      <c r="E419" s="159"/>
      <c r="F419"/>
      <c r="G419"/>
      <c r="H419"/>
      <c r="I419"/>
      <c r="J419"/>
      <c r="K419"/>
      <c r="L419"/>
      <c r="M419"/>
      <c r="N419"/>
      <c r="O419"/>
      <c r="P419"/>
    </row>
    <row r="420" spans="1:16" ht="15">
      <c r="A420"/>
      <c r="B420"/>
      <c r="C420"/>
      <c r="D420"/>
      <c r="E420" s="159"/>
      <c r="F420"/>
      <c r="G420"/>
      <c r="H420"/>
      <c r="I420"/>
      <c r="J420"/>
      <c r="K420"/>
      <c r="L420"/>
      <c r="M420"/>
      <c r="N420"/>
      <c r="O420"/>
      <c r="P420"/>
    </row>
    <row r="421" spans="1:16" ht="15">
      <c r="A421"/>
      <c r="B421"/>
      <c r="C421"/>
      <c r="D421"/>
      <c r="E421" s="159"/>
      <c r="F421"/>
      <c r="G421"/>
      <c r="H421"/>
      <c r="I421"/>
      <c r="J421"/>
      <c r="K421"/>
      <c r="L421"/>
      <c r="M421"/>
      <c r="N421"/>
      <c r="O421"/>
      <c r="P421"/>
    </row>
    <row r="422" spans="1:16" ht="15">
      <c r="A422"/>
      <c r="B422"/>
      <c r="C422"/>
      <c r="D422"/>
      <c r="E422" s="159"/>
      <c r="F422"/>
      <c r="G422"/>
      <c r="H422"/>
      <c r="I422"/>
      <c r="J422"/>
      <c r="K422"/>
      <c r="L422"/>
      <c r="M422"/>
      <c r="N422"/>
      <c r="O422"/>
      <c r="P422"/>
    </row>
    <row r="423" spans="1:16" ht="15">
      <c r="A423"/>
      <c r="B423"/>
      <c r="C423"/>
      <c r="D423"/>
      <c r="E423" s="159"/>
      <c r="F423"/>
      <c r="G423"/>
      <c r="H423"/>
      <c r="I423"/>
      <c r="J423"/>
      <c r="K423"/>
      <c r="L423"/>
      <c r="M423"/>
      <c r="N423"/>
      <c r="O423"/>
      <c r="P423"/>
    </row>
    <row r="424" spans="1:16" ht="15">
      <c r="A424"/>
      <c r="B424"/>
      <c r="C424"/>
      <c r="D424"/>
      <c r="E424" s="159"/>
      <c r="F424"/>
      <c r="G424"/>
      <c r="H424"/>
      <c r="I424"/>
      <c r="J424"/>
      <c r="K424"/>
      <c r="L424"/>
      <c r="M424"/>
      <c r="N424"/>
      <c r="O424"/>
      <c r="P424"/>
    </row>
    <row r="425" spans="1:16" ht="15">
      <c r="A425"/>
      <c r="B425"/>
      <c r="C425"/>
      <c r="D425"/>
      <c r="E425" s="159"/>
      <c r="F425"/>
      <c r="G425"/>
      <c r="H425"/>
      <c r="I425"/>
      <c r="J425"/>
      <c r="K425"/>
      <c r="L425"/>
      <c r="M425"/>
      <c r="N425"/>
      <c r="O425"/>
      <c r="P425"/>
    </row>
    <row r="426" spans="1:16" ht="15">
      <c r="A426"/>
      <c r="B426"/>
      <c r="C426"/>
      <c r="D426"/>
      <c r="E426" s="159"/>
      <c r="F426"/>
      <c r="G426"/>
      <c r="H426"/>
      <c r="I426"/>
      <c r="J426"/>
      <c r="K426"/>
      <c r="L426"/>
      <c r="M426"/>
      <c r="N426"/>
      <c r="O426"/>
      <c r="P426"/>
    </row>
    <row r="427" spans="1:16" ht="15">
      <c r="A427"/>
      <c r="B427"/>
      <c r="C427"/>
      <c r="D427"/>
      <c r="E427" s="159"/>
      <c r="F427"/>
      <c r="G427"/>
      <c r="H427"/>
      <c r="I427"/>
      <c r="J427"/>
      <c r="K427"/>
      <c r="L427"/>
      <c r="M427"/>
      <c r="N427"/>
      <c r="O427"/>
      <c r="P427"/>
    </row>
    <row r="428" spans="1:16" ht="15">
      <c r="A428"/>
      <c r="B428"/>
      <c r="C428"/>
      <c r="D428"/>
      <c r="E428" s="159"/>
      <c r="F428"/>
      <c r="G428"/>
      <c r="H428"/>
      <c r="I428"/>
      <c r="J428"/>
      <c r="K428"/>
      <c r="L428"/>
      <c r="M428"/>
      <c r="N428"/>
      <c r="O428"/>
      <c r="P428"/>
    </row>
    <row r="429" spans="1:16" ht="15">
      <c r="A429"/>
      <c r="B429"/>
      <c r="C429"/>
      <c r="D429"/>
      <c r="E429" s="159"/>
      <c r="F429"/>
      <c r="G429"/>
      <c r="H429"/>
      <c r="I429"/>
      <c r="J429"/>
      <c r="K429"/>
      <c r="L429"/>
      <c r="M429"/>
      <c r="N429"/>
      <c r="O429"/>
      <c r="P429"/>
    </row>
    <row r="430" spans="1:16" ht="15">
      <c r="A430"/>
      <c r="B430"/>
      <c r="C430"/>
      <c r="D430"/>
      <c r="E430" s="159"/>
      <c r="F430"/>
      <c r="G430"/>
      <c r="H430"/>
      <c r="I430"/>
      <c r="J430"/>
      <c r="K430"/>
      <c r="L430"/>
      <c r="M430"/>
      <c r="N430"/>
      <c r="O430"/>
      <c r="P430"/>
    </row>
    <row r="431" spans="1:16" ht="15">
      <c r="A431"/>
      <c r="B431"/>
      <c r="C431"/>
      <c r="D431"/>
      <c r="E431" s="159"/>
      <c r="F431"/>
      <c r="G431"/>
      <c r="H431"/>
      <c r="I431"/>
      <c r="J431"/>
      <c r="K431"/>
      <c r="L431"/>
      <c r="M431"/>
      <c r="N431"/>
      <c r="O431"/>
      <c r="P431"/>
    </row>
    <row r="432" spans="1:16" ht="15">
      <c r="A432"/>
      <c r="B432"/>
      <c r="C432"/>
      <c r="D432"/>
      <c r="E432" s="159"/>
      <c r="F432"/>
      <c r="G432"/>
      <c r="H432"/>
      <c r="I432"/>
      <c r="J432"/>
      <c r="K432"/>
      <c r="L432"/>
      <c r="M432"/>
      <c r="N432"/>
      <c r="O432"/>
      <c r="P432"/>
    </row>
    <row r="433" spans="1:16" ht="15">
      <c r="A433"/>
      <c r="B433"/>
      <c r="C433"/>
      <c r="D433"/>
      <c r="E433" s="159"/>
      <c r="F433"/>
      <c r="G433"/>
      <c r="H433"/>
      <c r="I433"/>
      <c r="J433"/>
      <c r="K433"/>
      <c r="L433"/>
      <c r="M433"/>
      <c r="N433"/>
      <c r="O433"/>
      <c r="P433"/>
    </row>
    <row r="434" spans="1:16" ht="15">
      <c r="A434"/>
      <c r="B434"/>
      <c r="C434"/>
      <c r="D434"/>
      <c r="E434" s="159"/>
      <c r="F434"/>
      <c r="G434"/>
      <c r="H434"/>
      <c r="I434"/>
      <c r="J434"/>
      <c r="K434"/>
      <c r="L434"/>
      <c r="M434"/>
      <c r="N434"/>
      <c r="O434"/>
      <c r="P434"/>
    </row>
    <row r="435" spans="1:16" ht="15">
      <c r="A435"/>
      <c r="B435"/>
      <c r="C435"/>
      <c r="D435"/>
      <c r="E435" s="159"/>
      <c r="F435"/>
      <c r="G435"/>
      <c r="H435"/>
      <c r="I435"/>
      <c r="J435"/>
      <c r="K435"/>
      <c r="L435"/>
      <c r="M435"/>
      <c r="N435"/>
      <c r="O435"/>
      <c r="P435"/>
    </row>
    <row r="436" spans="1:16" ht="15">
      <c r="A436"/>
      <c r="B436"/>
      <c r="C436"/>
      <c r="D436"/>
      <c r="E436" s="159"/>
      <c r="F436"/>
      <c r="G436"/>
      <c r="H436"/>
      <c r="I436"/>
      <c r="J436"/>
      <c r="K436"/>
      <c r="L436"/>
      <c r="M436"/>
      <c r="N436"/>
      <c r="O436"/>
      <c r="P436"/>
    </row>
    <row r="437" spans="1:16" ht="15">
      <c r="A437"/>
      <c r="B437"/>
      <c r="C437"/>
      <c r="D437"/>
      <c r="E437" s="159"/>
      <c r="F437"/>
      <c r="G437"/>
      <c r="H437"/>
      <c r="I437"/>
      <c r="J437"/>
      <c r="K437"/>
      <c r="L437"/>
      <c r="M437"/>
      <c r="N437"/>
      <c r="O437"/>
      <c r="P437"/>
    </row>
    <row r="438" spans="1:16" ht="15">
      <c r="A438"/>
      <c r="B438"/>
      <c r="C438"/>
      <c r="D438"/>
      <c r="E438" s="159"/>
      <c r="F438"/>
      <c r="G438"/>
      <c r="H438"/>
      <c r="I438"/>
      <c r="J438"/>
      <c r="K438"/>
      <c r="L438"/>
      <c r="M438"/>
      <c r="N438"/>
      <c r="O438"/>
      <c r="P438"/>
    </row>
    <row r="439" spans="1:16" ht="15">
      <c r="A439"/>
      <c r="B439"/>
      <c r="C439"/>
      <c r="D439"/>
      <c r="E439" s="159"/>
      <c r="F439"/>
      <c r="G439"/>
      <c r="H439"/>
      <c r="I439"/>
      <c r="J439"/>
      <c r="K439"/>
      <c r="L439"/>
      <c r="M439"/>
      <c r="N439"/>
      <c r="O439"/>
      <c r="P439"/>
    </row>
    <row r="440" spans="1:16" ht="15">
      <c r="A440"/>
      <c r="B440"/>
      <c r="C440"/>
      <c r="D440"/>
      <c r="E440" s="159"/>
      <c r="F440"/>
      <c r="G440"/>
      <c r="H440"/>
      <c r="I440"/>
      <c r="J440"/>
      <c r="K440"/>
      <c r="L440"/>
      <c r="M440"/>
      <c r="N440"/>
      <c r="O440"/>
      <c r="P440"/>
    </row>
    <row r="441" spans="1:16" ht="15">
      <c r="A441"/>
      <c r="B441"/>
      <c r="C441"/>
      <c r="D441"/>
      <c r="E441" s="159"/>
      <c r="F441"/>
      <c r="G441"/>
      <c r="H441"/>
      <c r="I441"/>
      <c r="J441"/>
      <c r="K441"/>
      <c r="L441"/>
      <c r="M441"/>
      <c r="N441"/>
      <c r="O441"/>
      <c r="P441"/>
    </row>
    <row r="442" spans="1:16" ht="15">
      <c r="A442"/>
      <c r="B442"/>
      <c r="C442"/>
      <c r="D442"/>
      <c r="E442" s="159"/>
      <c r="F442"/>
      <c r="G442"/>
      <c r="H442"/>
      <c r="I442"/>
      <c r="J442"/>
      <c r="K442"/>
      <c r="L442"/>
      <c r="M442"/>
      <c r="N442"/>
      <c r="O442"/>
      <c r="P442"/>
    </row>
    <row r="443" spans="1:16" ht="15">
      <c r="A443"/>
      <c r="B443"/>
      <c r="C443"/>
      <c r="D443"/>
      <c r="E443" s="159"/>
      <c r="F443"/>
      <c r="G443"/>
      <c r="H443"/>
      <c r="I443"/>
      <c r="J443"/>
      <c r="K443"/>
      <c r="L443"/>
      <c r="M443"/>
      <c r="N443"/>
      <c r="O443"/>
      <c r="P443"/>
    </row>
    <row r="444" spans="1:16" ht="15">
      <c r="A444"/>
      <c r="B444"/>
      <c r="C444"/>
      <c r="D444"/>
      <c r="E444" s="159"/>
      <c r="F444"/>
      <c r="G444"/>
      <c r="H444"/>
      <c r="I444"/>
      <c r="J444"/>
      <c r="K444"/>
      <c r="L444"/>
      <c r="M444"/>
      <c r="N444"/>
      <c r="O444"/>
      <c r="P444"/>
    </row>
    <row r="445" spans="1:16" ht="15">
      <c r="A445"/>
      <c r="B445"/>
      <c r="C445"/>
      <c r="D445"/>
      <c r="E445" s="159"/>
      <c r="F445"/>
      <c r="G445"/>
      <c r="H445"/>
      <c r="I445"/>
      <c r="J445"/>
      <c r="K445"/>
      <c r="L445"/>
      <c r="M445"/>
      <c r="N445"/>
      <c r="O445"/>
      <c r="P445"/>
    </row>
    <row r="446" spans="1:16" ht="15">
      <c r="A446"/>
      <c r="B446"/>
      <c r="C446"/>
      <c r="D446"/>
      <c r="E446" s="159"/>
      <c r="F446"/>
      <c r="G446"/>
      <c r="H446"/>
      <c r="I446"/>
      <c r="J446"/>
      <c r="K446"/>
      <c r="L446"/>
      <c r="M446"/>
      <c r="N446"/>
      <c r="O446"/>
      <c r="P446"/>
    </row>
    <row r="447" spans="1:16" ht="15">
      <c r="A447"/>
      <c r="B447"/>
      <c r="C447"/>
      <c r="D447"/>
      <c r="E447" s="159"/>
      <c r="F447"/>
      <c r="G447"/>
      <c r="H447"/>
      <c r="I447"/>
      <c r="J447"/>
      <c r="K447"/>
      <c r="L447"/>
      <c r="M447"/>
      <c r="N447"/>
      <c r="O447"/>
      <c r="P447"/>
    </row>
    <row r="448" spans="1:16" ht="15">
      <c r="A448"/>
      <c r="B448"/>
      <c r="C448"/>
      <c r="D448"/>
      <c r="E448" s="159"/>
      <c r="F448"/>
      <c r="G448"/>
      <c r="H448"/>
      <c r="I448"/>
      <c r="J448"/>
      <c r="K448"/>
      <c r="L448"/>
      <c r="M448"/>
      <c r="N448"/>
      <c r="O448"/>
      <c r="P448"/>
    </row>
    <row r="449" spans="1:16" ht="15">
      <c r="A449"/>
      <c r="B449"/>
      <c r="C449"/>
      <c r="D449"/>
      <c r="E449" s="159"/>
      <c r="F449"/>
      <c r="G449"/>
      <c r="H449"/>
      <c r="I449"/>
      <c r="J449"/>
      <c r="K449"/>
      <c r="L449"/>
      <c r="M449"/>
      <c r="N449"/>
      <c r="O449"/>
      <c r="P449"/>
    </row>
    <row r="450" spans="1:16" ht="15">
      <c r="A450"/>
      <c r="B450"/>
      <c r="C450"/>
      <c r="D450"/>
      <c r="E450" s="159"/>
      <c r="F450"/>
      <c r="G450"/>
      <c r="H450"/>
      <c r="I450"/>
      <c r="J450"/>
      <c r="K450"/>
      <c r="L450"/>
      <c r="M450"/>
      <c r="N450"/>
      <c r="O450"/>
      <c r="P450"/>
    </row>
    <row r="451" spans="1:16" ht="15">
      <c r="A451"/>
      <c r="B451"/>
      <c r="C451"/>
      <c r="D451"/>
      <c r="E451" s="159"/>
      <c r="F451"/>
      <c r="G451"/>
      <c r="H451"/>
      <c r="I451"/>
      <c r="J451"/>
      <c r="K451"/>
      <c r="L451"/>
      <c r="M451"/>
      <c r="N451"/>
      <c r="O451"/>
      <c r="P451"/>
    </row>
    <row r="452" spans="1:16" ht="15">
      <c r="A452"/>
      <c r="B452"/>
      <c r="C452"/>
      <c r="D452"/>
      <c r="E452" s="159"/>
      <c r="F452"/>
      <c r="G452"/>
      <c r="H452"/>
      <c r="I452"/>
      <c r="J452"/>
      <c r="K452"/>
      <c r="L452"/>
      <c r="M452"/>
      <c r="N452"/>
      <c r="O452"/>
      <c r="P452"/>
    </row>
    <row r="453" spans="1:16" ht="15">
      <c r="A453"/>
      <c r="B453"/>
      <c r="C453"/>
      <c r="D453"/>
      <c r="E453" s="159"/>
      <c r="F453"/>
      <c r="G453"/>
      <c r="H453"/>
      <c r="I453"/>
      <c r="J453"/>
      <c r="K453"/>
      <c r="L453"/>
      <c r="M453"/>
      <c r="N453"/>
      <c r="O453"/>
      <c r="P453"/>
    </row>
    <row r="454" spans="1:16" ht="15">
      <c r="A454"/>
      <c r="B454"/>
      <c r="C454"/>
      <c r="D454"/>
      <c r="E454" s="159"/>
      <c r="F454"/>
      <c r="G454"/>
      <c r="H454"/>
      <c r="I454"/>
      <c r="J454"/>
      <c r="K454"/>
      <c r="L454"/>
      <c r="M454"/>
      <c r="N454"/>
      <c r="O454"/>
      <c r="P454"/>
    </row>
    <row r="455" spans="1:16" ht="15">
      <c r="A455"/>
      <c r="B455"/>
      <c r="C455"/>
      <c r="D455"/>
      <c r="E455" s="159"/>
      <c r="F455"/>
      <c r="G455"/>
      <c r="H455"/>
      <c r="I455"/>
      <c r="J455"/>
      <c r="K455"/>
      <c r="L455"/>
      <c r="M455"/>
      <c r="N455"/>
      <c r="O455"/>
      <c r="P455"/>
    </row>
    <row r="456" spans="1:16" ht="15">
      <c r="A456"/>
      <c r="B456"/>
      <c r="C456"/>
      <c r="D456"/>
      <c r="E456" s="159"/>
      <c r="F456"/>
      <c r="G456"/>
      <c r="H456"/>
      <c r="I456"/>
      <c r="J456"/>
      <c r="K456"/>
      <c r="L456"/>
      <c r="M456"/>
      <c r="N456"/>
      <c r="O456"/>
      <c r="P456"/>
    </row>
    <row r="457" spans="1:16" ht="15">
      <c r="A457"/>
      <c r="B457"/>
      <c r="C457"/>
      <c r="D457"/>
      <c r="E457" s="159"/>
      <c r="F457"/>
      <c r="G457"/>
      <c r="H457"/>
      <c r="I457"/>
      <c r="J457"/>
      <c r="K457"/>
      <c r="L457"/>
      <c r="M457"/>
      <c r="N457"/>
      <c r="O457"/>
      <c r="P457"/>
    </row>
    <row r="458" spans="1:16" ht="15">
      <c r="A458"/>
      <c r="B458"/>
      <c r="C458"/>
      <c r="D458"/>
      <c r="E458" s="159"/>
      <c r="F458"/>
      <c r="G458"/>
      <c r="H458"/>
      <c r="I458"/>
      <c r="J458"/>
      <c r="K458"/>
      <c r="L458"/>
      <c r="M458"/>
      <c r="N458"/>
      <c r="O458"/>
      <c r="P458"/>
    </row>
    <row r="459" spans="1:16" ht="15">
      <c r="A459"/>
      <c r="B459"/>
      <c r="C459"/>
      <c r="D459"/>
      <c r="E459" s="159"/>
      <c r="F459"/>
      <c r="G459"/>
      <c r="H459"/>
      <c r="I459"/>
      <c r="J459"/>
      <c r="K459"/>
      <c r="L459"/>
      <c r="M459"/>
      <c r="N459"/>
      <c r="O459"/>
      <c r="P459"/>
    </row>
    <row r="460" spans="1:16" ht="15">
      <c r="A460"/>
      <c r="B460"/>
      <c r="C460"/>
      <c r="D460"/>
      <c r="E460" s="159"/>
      <c r="F460"/>
      <c r="G460"/>
      <c r="H460"/>
      <c r="I460"/>
      <c r="J460"/>
      <c r="K460"/>
      <c r="L460"/>
      <c r="M460"/>
      <c r="N460"/>
      <c r="O460"/>
      <c r="P460"/>
    </row>
    <row r="461" spans="1:16" ht="15">
      <c r="A461"/>
      <c r="B461"/>
      <c r="C461"/>
      <c r="D461"/>
      <c r="E461" s="159"/>
      <c r="F461"/>
      <c r="G461"/>
      <c r="H461"/>
      <c r="I461"/>
      <c r="J461"/>
      <c r="K461"/>
      <c r="L461"/>
      <c r="M461"/>
      <c r="N461"/>
      <c r="O461"/>
      <c r="P461"/>
    </row>
    <row r="462" spans="1:16" ht="15">
      <c r="A462"/>
      <c r="B462"/>
      <c r="C462"/>
      <c r="D462"/>
      <c r="E462" s="159"/>
      <c r="F462"/>
      <c r="G462"/>
      <c r="H462"/>
      <c r="I462"/>
      <c r="J462"/>
      <c r="K462"/>
      <c r="L462"/>
      <c r="M462"/>
      <c r="N462"/>
      <c r="O462"/>
      <c r="P462"/>
    </row>
    <row r="463" spans="1:16" ht="15">
      <c r="A463"/>
      <c r="B463"/>
      <c r="C463"/>
      <c r="D463"/>
      <c r="E463" s="159"/>
      <c r="F463"/>
      <c r="G463"/>
      <c r="H463"/>
      <c r="I463"/>
      <c r="J463"/>
      <c r="K463"/>
      <c r="L463"/>
      <c r="M463"/>
      <c r="N463"/>
      <c r="O463"/>
      <c r="P463"/>
    </row>
    <row r="464" spans="1:16" ht="15">
      <c r="A464"/>
      <c r="B464"/>
      <c r="C464"/>
      <c r="D464"/>
      <c r="E464" s="159"/>
      <c r="F464"/>
      <c r="G464"/>
      <c r="H464"/>
      <c r="I464"/>
      <c r="J464"/>
      <c r="K464"/>
      <c r="L464"/>
      <c r="M464"/>
      <c r="N464"/>
      <c r="O464"/>
      <c r="P464"/>
    </row>
    <row r="465" spans="1:16" ht="15">
      <c r="A465"/>
      <c r="B465"/>
      <c r="C465"/>
      <c r="D465"/>
      <c r="E465" s="159"/>
      <c r="F465"/>
      <c r="G465"/>
      <c r="H465"/>
      <c r="I465"/>
      <c r="J465"/>
      <c r="K465"/>
      <c r="L465"/>
      <c r="M465"/>
      <c r="N465"/>
      <c r="O465"/>
      <c r="P465"/>
    </row>
    <row r="466" spans="1:16" ht="15">
      <c r="A466"/>
      <c r="B466"/>
      <c r="C466"/>
      <c r="D466"/>
      <c r="E466" s="159"/>
      <c r="F466"/>
      <c r="G466"/>
      <c r="H466"/>
      <c r="I466"/>
      <c r="J466"/>
      <c r="K466"/>
      <c r="L466"/>
      <c r="M466"/>
      <c r="N466"/>
      <c r="O466"/>
      <c r="P466"/>
    </row>
    <row r="467" spans="1:16" ht="15">
      <c r="A467"/>
      <c r="B467"/>
      <c r="C467"/>
      <c r="D467"/>
      <c r="E467" s="159"/>
      <c r="F467"/>
      <c r="G467"/>
      <c r="H467"/>
      <c r="I467"/>
      <c r="J467"/>
      <c r="K467"/>
      <c r="L467"/>
      <c r="M467"/>
      <c r="N467"/>
      <c r="O467"/>
      <c r="P467"/>
    </row>
    <row r="468" spans="1:16" ht="15">
      <c r="A468"/>
      <c r="B468"/>
      <c r="C468"/>
      <c r="D468"/>
      <c r="E468" s="159"/>
      <c r="F468"/>
      <c r="G468"/>
      <c r="H468"/>
      <c r="I468"/>
      <c r="J468"/>
      <c r="K468"/>
      <c r="L468"/>
      <c r="M468"/>
      <c r="N468"/>
      <c r="O468"/>
      <c r="P468"/>
    </row>
    <row r="469" spans="1:16" ht="15">
      <c r="A469"/>
      <c r="B469"/>
      <c r="C469"/>
      <c r="D469"/>
      <c r="E469" s="159"/>
      <c r="F469"/>
      <c r="G469"/>
      <c r="H469"/>
      <c r="I469"/>
      <c r="J469"/>
      <c r="K469"/>
      <c r="L469"/>
      <c r="M469"/>
      <c r="N469"/>
      <c r="O469"/>
      <c r="P469"/>
    </row>
    <row r="470" spans="1:16" ht="15">
      <c r="A470"/>
      <c r="B470"/>
      <c r="C470"/>
      <c r="D470"/>
      <c r="E470" s="159"/>
      <c r="F470"/>
      <c r="G470"/>
      <c r="H470"/>
      <c r="I470"/>
      <c r="J470"/>
      <c r="K470"/>
      <c r="L470"/>
      <c r="M470"/>
      <c r="N470"/>
      <c r="O470"/>
      <c r="P470"/>
    </row>
    <row r="471" spans="1:16" ht="15">
      <c r="A471"/>
      <c r="B471"/>
      <c r="C471"/>
      <c r="D471"/>
      <c r="E471" s="159"/>
      <c r="F471"/>
      <c r="G471"/>
      <c r="H471"/>
      <c r="I471"/>
      <c r="J471"/>
      <c r="K471"/>
      <c r="L471"/>
      <c r="M471"/>
      <c r="N471"/>
      <c r="O471"/>
      <c r="P471"/>
    </row>
    <row r="472" spans="1:16" ht="15">
      <c r="A472"/>
      <c r="B472"/>
      <c r="C472"/>
      <c r="D472"/>
      <c r="E472" s="159"/>
      <c r="F472"/>
      <c r="G472"/>
      <c r="H472"/>
      <c r="I472"/>
      <c r="J472"/>
      <c r="K472"/>
      <c r="L472"/>
      <c r="M472"/>
      <c r="N472"/>
      <c r="O472"/>
      <c r="P472"/>
    </row>
    <row r="473" spans="1:16" ht="15">
      <c r="A473"/>
      <c r="B473"/>
      <c r="C473"/>
      <c r="D473"/>
      <c r="E473" s="159"/>
      <c r="F473"/>
      <c r="G473"/>
      <c r="H473"/>
      <c r="I473"/>
      <c r="J473"/>
      <c r="K473"/>
      <c r="L473"/>
      <c r="M473"/>
      <c r="N473"/>
      <c r="O473"/>
      <c r="P473"/>
    </row>
    <row r="474" spans="1:16" ht="15">
      <c r="A474"/>
      <c r="B474"/>
      <c r="C474"/>
      <c r="D474"/>
      <c r="E474" s="159"/>
      <c r="F474"/>
      <c r="G474"/>
      <c r="H474"/>
      <c r="I474"/>
      <c r="J474"/>
      <c r="K474"/>
      <c r="L474"/>
      <c r="M474"/>
      <c r="N474"/>
      <c r="O474"/>
      <c r="P474"/>
    </row>
    <row r="475" spans="1:16" ht="15">
      <c r="A475"/>
      <c r="B475"/>
      <c r="C475"/>
      <c r="D475"/>
      <c r="E475" s="159"/>
      <c r="F475"/>
      <c r="G475"/>
      <c r="H475"/>
      <c r="I475"/>
      <c r="J475"/>
      <c r="K475"/>
      <c r="L475"/>
      <c r="M475"/>
      <c r="N475"/>
      <c r="O475"/>
      <c r="P475"/>
    </row>
    <row r="476" spans="1:16" ht="15">
      <c r="A476"/>
      <c r="B476"/>
      <c r="C476"/>
      <c r="D476"/>
      <c r="E476" s="159"/>
      <c r="F476"/>
      <c r="G476"/>
      <c r="H476"/>
      <c r="I476"/>
      <c r="J476"/>
      <c r="K476"/>
      <c r="L476"/>
      <c r="M476"/>
      <c r="N476"/>
      <c r="O476"/>
      <c r="P476"/>
    </row>
    <row r="477" spans="1:16" ht="15">
      <c r="A477"/>
      <c r="B477"/>
      <c r="C477"/>
      <c r="D477"/>
      <c r="E477" s="159"/>
      <c r="F477"/>
      <c r="G477"/>
      <c r="H477"/>
      <c r="I477"/>
      <c r="J477"/>
      <c r="K477"/>
      <c r="L477"/>
      <c r="M477"/>
      <c r="N477"/>
      <c r="O477"/>
      <c r="P477"/>
    </row>
    <row r="478" spans="1:16" ht="15">
      <c r="A478"/>
      <c r="B478"/>
      <c r="C478"/>
      <c r="D478"/>
      <c r="E478" s="159"/>
      <c r="F478"/>
      <c r="G478"/>
      <c r="H478"/>
      <c r="I478"/>
      <c r="J478"/>
      <c r="K478"/>
      <c r="L478"/>
      <c r="M478"/>
      <c r="N478"/>
      <c r="O478"/>
      <c r="P478"/>
    </row>
    <row r="479" spans="1:16" ht="15">
      <c r="A479"/>
      <c r="B479"/>
      <c r="C479"/>
      <c r="D479"/>
      <c r="E479" s="159"/>
      <c r="F479"/>
      <c r="G479"/>
      <c r="H479"/>
      <c r="I479"/>
      <c r="J479"/>
      <c r="K479"/>
      <c r="L479"/>
      <c r="M479"/>
      <c r="N479"/>
      <c r="O479"/>
      <c r="P479"/>
    </row>
    <row r="480" spans="1:16" ht="15">
      <c r="A480"/>
      <c r="B480"/>
      <c r="C480"/>
      <c r="D480"/>
      <c r="E480" s="159"/>
      <c r="F480"/>
      <c r="G480"/>
      <c r="H480"/>
      <c r="I480"/>
      <c r="J480"/>
      <c r="K480"/>
      <c r="L480"/>
      <c r="M480"/>
      <c r="N480"/>
      <c r="O480"/>
      <c r="P480"/>
    </row>
    <row r="481" spans="1:16" ht="15">
      <c r="A481"/>
      <c r="B481"/>
      <c r="C481"/>
      <c r="D481"/>
      <c r="E481" s="159"/>
      <c r="F481"/>
      <c r="G481"/>
      <c r="H481"/>
      <c r="I481"/>
      <c r="J481"/>
      <c r="K481"/>
      <c r="L481"/>
      <c r="M481"/>
      <c r="N481"/>
      <c r="O481"/>
      <c r="P481"/>
    </row>
    <row r="482" spans="1:16" ht="15">
      <c r="A482"/>
      <c r="B482"/>
      <c r="C482"/>
      <c r="D482"/>
      <c r="E482" s="159"/>
      <c r="F482"/>
      <c r="G482"/>
      <c r="H482"/>
      <c r="I482"/>
      <c r="J482"/>
      <c r="K482"/>
      <c r="L482"/>
      <c r="M482"/>
      <c r="N482"/>
      <c r="O482"/>
      <c r="P482"/>
    </row>
    <row r="483" spans="1:16" ht="15">
      <c r="A483"/>
      <c r="B483"/>
      <c r="C483"/>
      <c r="D483"/>
      <c r="E483" s="159"/>
      <c r="F483"/>
      <c r="G483"/>
      <c r="H483"/>
      <c r="I483"/>
      <c r="J483"/>
      <c r="K483"/>
      <c r="L483"/>
      <c r="M483"/>
      <c r="N483"/>
      <c r="O483"/>
      <c r="P483"/>
    </row>
    <row r="484" spans="1:16" ht="15">
      <c r="A484"/>
      <c r="B484"/>
      <c r="C484"/>
      <c r="D484"/>
      <c r="E484" s="159"/>
      <c r="F484"/>
      <c r="G484"/>
      <c r="H484"/>
      <c r="I484"/>
      <c r="J484"/>
      <c r="K484"/>
      <c r="L484"/>
      <c r="M484"/>
      <c r="N484"/>
      <c r="O484"/>
      <c r="P484"/>
    </row>
    <row r="485" spans="1:16" ht="15">
      <c r="A485"/>
      <c r="B485"/>
      <c r="C485"/>
      <c r="D485"/>
      <c r="E485" s="159"/>
      <c r="F485"/>
      <c r="G485"/>
      <c r="H485"/>
      <c r="I485"/>
      <c r="J485"/>
      <c r="K485"/>
      <c r="L485"/>
      <c r="M485"/>
      <c r="N485"/>
      <c r="O485"/>
      <c r="P485"/>
    </row>
    <row r="486" spans="1:16" ht="15">
      <c r="A486"/>
      <c r="B486"/>
      <c r="C486"/>
      <c r="D486"/>
      <c r="E486" s="159"/>
      <c r="F486"/>
      <c r="G486"/>
      <c r="H486"/>
      <c r="I486"/>
      <c r="J486"/>
      <c r="K486"/>
      <c r="L486"/>
      <c r="M486"/>
      <c r="N486"/>
      <c r="O486"/>
      <c r="P486"/>
    </row>
    <row r="487" spans="1:16" ht="15">
      <c r="A487"/>
      <c r="B487"/>
      <c r="C487"/>
      <c r="D487"/>
      <c r="E487" s="159"/>
      <c r="F487"/>
      <c r="G487"/>
      <c r="H487"/>
      <c r="I487"/>
      <c r="J487"/>
      <c r="K487"/>
      <c r="L487"/>
      <c r="M487"/>
      <c r="N487"/>
      <c r="O487"/>
      <c r="P487"/>
    </row>
    <row r="488" spans="1:16" ht="15">
      <c r="A488"/>
      <c r="B488"/>
      <c r="C488"/>
      <c r="D488"/>
      <c r="E488" s="159"/>
      <c r="F488"/>
      <c r="G488"/>
      <c r="H488"/>
      <c r="I488"/>
      <c r="J488"/>
      <c r="K488"/>
      <c r="L488"/>
      <c r="M488"/>
      <c r="N488"/>
      <c r="O488"/>
      <c r="P488"/>
    </row>
    <row r="489" spans="1:16" ht="15">
      <c r="A489"/>
      <c r="B489"/>
      <c r="C489"/>
      <c r="D489"/>
      <c r="E489" s="159"/>
      <c r="F489"/>
      <c r="G489"/>
      <c r="H489"/>
      <c r="I489"/>
      <c r="J489"/>
      <c r="K489"/>
      <c r="L489"/>
      <c r="M489"/>
      <c r="N489"/>
      <c r="O489"/>
      <c r="P489"/>
    </row>
    <row r="490" spans="1:16" ht="15">
      <c r="A490"/>
      <c r="B490"/>
      <c r="C490"/>
      <c r="D490"/>
      <c r="E490" s="159"/>
      <c r="F490"/>
      <c r="G490"/>
      <c r="H490"/>
      <c r="I490"/>
      <c r="J490"/>
      <c r="K490"/>
      <c r="L490"/>
      <c r="M490"/>
      <c r="N490"/>
      <c r="O490"/>
      <c r="P490"/>
    </row>
    <row r="491" spans="1:16" ht="15">
      <c r="A491"/>
      <c r="B491"/>
      <c r="C491"/>
      <c r="D491"/>
      <c r="E491" s="159"/>
      <c r="F491"/>
      <c r="G491"/>
      <c r="H491"/>
      <c r="I491"/>
      <c r="J491"/>
      <c r="K491"/>
      <c r="L491"/>
      <c r="M491"/>
      <c r="N491"/>
      <c r="O491"/>
      <c r="P491"/>
    </row>
    <row r="492" spans="1:16" ht="15">
      <c r="A492"/>
      <c r="B492"/>
      <c r="C492"/>
      <c r="D492"/>
      <c r="E492" s="159"/>
      <c r="F492"/>
      <c r="G492"/>
      <c r="H492"/>
      <c r="I492"/>
      <c r="J492"/>
      <c r="K492"/>
      <c r="L492"/>
      <c r="M492"/>
      <c r="N492"/>
      <c r="O492"/>
      <c r="P492"/>
    </row>
    <row r="493" spans="1:16" ht="15">
      <c r="A493"/>
      <c r="B493"/>
      <c r="C493"/>
      <c r="D493"/>
      <c r="E493" s="159"/>
      <c r="F493"/>
      <c r="G493"/>
      <c r="H493"/>
      <c r="I493"/>
      <c r="J493"/>
      <c r="K493"/>
      <c r="L493"/>
      <c r="M493"/>
      <c r="N493"/>
      <c r="O493"/>
      <c r="P493"/>
    </row>
    <row r="494" spans="1:16" ht="15">
      <c r="A494"/>
      <c r="B494"/>
      <c r="C494"/>
      <c r="D494"/>
      <c r="E494" s="159"/>
      <c r="F494"/>
      <c r="G494"/>
      <c r="H494"/>
      <c r="I494"/>
      <c r="J494"/>
      <c r="K494"/>
      <c r="L494"/>
      <c r="M494"/>
      <c r="N494"/>
      <c r="O494"/>
      <c r="P494"/>
    </row>
    <row r="495" spans="1:16" ht="15">
      <c r="A495"/>
      <c r="B495"/>
      <c r="C495"/>
      <c r="D495"/>
      <c r="E495" s="159"/>
      <c r="F495"/>
      <c r="G495"/>
      <c r="H495"/>
      <c r="I495"/>
      <c r="J495"/>
      <c r="K495"/>
      <c r="L495"/>
      <c r="M495"/>
      <c r="N495"/>
      <c r="O495"/>
      <c r="P495"/>
    </row>
    <row r="496" spans="1:16" ht="15">
      <c r="A496"/>
      <c r="B496"/>
      <c r="C496"/>
      <c r="D496"/>
      <c r="E496" s="159"/>
      <c r="F496"/>
      <c r="G496"/>
      <c r="H496"/>
      <c r="I496"/>
      <c r="J496"/>
      <c r="K496"/>
      <c r="L496"/>
      <c r="M496"/>
      <c r="N496"/>
      <c r="O496"/>
      <c r="P496"/>
    </row>
    <row r="497" spans="1:16" ht="15">
      <c r="A497"/>
      <c r="B497"/>
      <c r="C497"/>
      <c r="D497"/>
      <c r="E497" s="159"/>
      <c r="F497"/>
      <c r="G497"/>
      <c r="H497"/>
      <c r="I497"/>
      <c r="J497"/>
      <c r="K497"/>
      <c r="L497"/>
      <c r="M497"/>
      <c r="N497"/>
      <c r="O497"/>
      <c r="P497"/>
    </row>
    <row r="498" spans="1:16" ht="15">
      <c r="A498"/>
      <c r="B498"/>
      <c r="C498"/>
      <c r="D498"/>
      <c r="E498" s="159"/>
      <c r="F498"/>
      <c r="G498"/>
      <c r="H498"/>
      <c r="I498"/>
      <c r="J498"/>
      <c r="K498"/>
      <c r="L498"/>
      <c r="M498"/>
      <c r="N498"/>
      <c r="O498"/>
      <c r="P498"/>
    </row>
    <row r="499" spans="1:16" ht="15">
      <c r="A499"/>
      <c r="B499"/>
      <c r="C499"/>
      <c r="D499"/>
      <c r="E499" s="159"/>
      <c r="F499"/>
      <c r="G499"/>
      <c r="H499"/>
      <c r="I499"/>
      <c r="J499"/>
      <c r="K499"/>
      <c r="L499"/>
      <c r="M499"/>
      <c r="N499"/>
      <c r="O499"/>
      <c r="P499"/>
    </row>
    <row r="500" spans="1:16" ht="15">
      <c r="A500"/>
      <c r="B500"/>
      <c r="C500"/>
      <c r="D500"/>
      <c r="E500" s="159"/>
      <c r="F500"/>
      <c r="G500"/>
      <c r="H500"/>
      <c r="I500"/>
      <c r="J500"/>
      <c r="K500"/>
      <c r="L500"/>
      <c r="M500"/>
      <c r="N500"/>
      <c r="O500"/>
      <c r="P500"/>
    </row>
    <row r="501" spans="1:16" ht="15">
      <c r="A501"/>
      <c r="B501"/>
      <c r="C501"/>
      <c r="D501"/>
      <c r="E501" s="159"/>
      <c r="F501"/>
      <c r="G501"/>
      <c r="H501"/>
      <c r="I501"/>
      <c r="J501"/>
      <c r="K501"/>
      <c r="L501"/>
      <c r="M501"/>
      <c r="N501"/>
      <c r="O501"/>
      <c r="P501"/>
    </row>
    <row r="502" spans="1:16" ht="15">
      <c r="A502"/>
      <c r="B502"/>
      <c r="C502"/>
      <c r="D502"/>
      <c r="E502" s="159"/>
      <c r="F502"/>
      <c r="G502"/>
      <c r="H502"/>
      <c r="I502"/>
      <c r="J502"/>
      <c r="K502"/>
      <c r="L502"/>
      <c r="M502"/>
      <c r="N502"/>
      <c r="O502"/>
      <c r="P502"/>
    </row>
    <row r="503" spans="1:16" ht="15">
      <c r="A503"/>
      <c r="B503"/>
      <c r="C503"/>
      <c r="D503"/>
      <c r="E503" s="159"/>
      <c r="F503"/>
      <c r="G503"/>
      <c r="H503"/>
      <c r="I503"/>
      <c r="J503"/>
      <c r="K503"/>
      <c r="L503"/>
      <c r="M503"/>
      <c r="N503"/>
      <c r="O503"/>
      <c r="P503"/>
    </row>
    <row r="504" spans="1:16" ht="15">
      <c r="A504"/>
      <c r="B504"/>
      <c r="C504"/>
      <c r="D504"/>
      <c r="E504" s="159"/>
      <c r="F504"/>
      <c r="G504"/>
      <c r="H504"/>
      <c r="I504"/>
      <c r="J504"/>
      <c r="K504"/>
      <c r="L504"/>
      <c r="M504"/>
      <c r="N504"/>
      <c r="O504"/>
      <c r="P504"/>
    </row>
    <row r="505" spans="1:16" ht="15">
      <c r="A505"/>
      <c r="B505"/>
      <c r="C505"/>
      <c r="D505"/>
      <c r="E505" s="159"/>
      <c r="F505"/>
      <c r="G505"/>
      <c r="H505"/>
      <c r="I505"/>
      <c r="J505"/>
      <c r="K505"/>
      <c r="L505"/>
      <c r="M505"/>
      <c r="N505"/>
      <c r="O505"/>
      <c r="P505"/>
    </row>
    <row r="506" spans="1:16" ht="15">
      <c r="A506"/>
      <c r="B506"/>
      <c r="C506"/>
      <c r="D506"/>
      <c r="E506" s="159"/>
      <c r="F506"/>
      <c r="G506"/>
      <c r="H506"/>
      <c r="I506"/>
      <c r="J506"/>
      <c r="K506"/>
      <c r="L506"/>
      <c r="M506"/>
      <c r="N506"/>
      <c r="O506"/>
      <c r="P506"/>
    </row>
    <row r="507" spans="1:16" ht="15">
      <c r="A507"/>
      <c r="B507"/>
      <c r="C507"/>
      <c r="D507"/>
      <c r="E507" s="159"/>
      <c r="F507"/>
      <c r="G507"/>
      <c r="H507"/>
      <c r="I507"/>
      <c r="J507"/>
      <c r="K507"/>
      <c r="L507"/>
      <c r="M507"/>
      <c r="N507"/>
      <c r="O507"/>
      <c r="P507"/>
    </row>
    <row r="508" spans="1:16" ht="15">
      <c r="A508"/>
      <c r="B508"/>
      <c r="C508"/>
      <c r="D508"/>
      <c r="E508" s="159"/>
      <c r="F508"/>
      <c r="G508"/>
      <c r="H508"/>
      <c r="I508"/>
      <c r="J508"/>
      <c r="K508"/>
      <c r="L508"/>
      <c r="M508"/>
      <c r="N508"/>
      <c r="O508"/>
      <c r="P508"/>
    </row>
    <row r="509" spans="1:16" ht="15">
      <c r="A509"/>
      <c r="B509"/>
      <c r="C509"/>
      <c r="D509"/>
      <c r="E509" s="159"/>
      <c r="F509"/>
      <c r="G509"/>
      <c r="H509"/>
      <c r="I509"/>
      <c r="J509"/>
      <c r="K509"/>
      <c r="L509"/>
      <c r="M509"/>
      <c r="N509"/>
      <c r="O509"/>
      <c r="P509"/>
    </row>
    <row r="510" spans="1:16" ht="15">
      <c r="A510"/>
      <c r="B510"/>
      <c r="C510"/>
      <c r="D510"/>
      <c r="E510" s="159"/>
      <c r="F510"/>
      <c r="G510"/>
      <c r="H510"/>
      <c r="I510"/>
      <c r="J510"/>
      <c r="K510"/>
      <c r="L510"/>
      <c r="M510"/>
      <c r="N510"/>
      <c r="O510"/>
      <c r="P510"/>
    </row>
    <row r="511" spans="1:16" ht="15">
      <c r="A511"/>
      <c r="B511"/>
      <c r="C511"/>
      <c r="D511"/>
      <c r="E511" s="159"/>
      <c r="F511"/>
      <c r="G511"/>
      <c r="H511"/>
      <c r="I511"/>
      <c r="J511"/>
      <c r="K511"/>
      <c r="L511"/>
      <c r="M511"/>
      <c r="N511"/>
      <c r="O511"/>
      <c r="P511"/>
    </row>
    <row r="512" spans="1:16" ht="15">
      <c r="A512"/>
      <c r="B512"/>
      <c r="C512"/>
      <c r="D512"/>
      <c r="E512" s="159"/>
      <c r="F512"/>
      <c r="G512"/>
      <c r="H512"/>
      <c r="I512"/>
      <c r="J512"/>
      <c r="K512"/>
      <c r="L512"/>
      <c r="M512"/>
      <c r="N512"/>
      <c r="O512"/>
      <c r="P512"/>
    </row>
    <row r="513" spans="1:16" ht="15">
      <c r="A513"/>
      <c r="B513"/>
      <c r="C513"/>
      <c r="D513"/>
      <c r="E513" s="159"/>
      <c r="F513"/>
      <c r="G513"/>
      <c r="H513"/>
      <c r="I513"/>
      <c r="J513"/>
      <c r="K513"/>
      <c r="L513"/>
      <c r="M513"/>
      <c r="N513"/>
      <c r="O513"/>
      <c r="P513"/>
    </row>
    <row r="514" spans="1:16" ht="15">
      <c r="A514"/>
      <c r="B514"/>
      <c r="C514"/>
      <c r="D514"/>
      <c r="E514" s="159"/>
      <c r="F514"/>
      <c r="G514"/>
      <c r="H514"/>
      <c r="I514"/>
      <c r="J514"/>
      <c r="K514"/>
      <c r="L514"/>
      <c r="M514"/>
      <c r="N514"/>
      <c r="O514"/>
      <c r="P514"/>
    </row>
    <row r="515" spans="1:16" ht="15">
      <c r="A515"/>
      <c r="B515"/>
      <c r="C515"/>
      <c r="D515"/>
      <c r="E515" s="159"/>
      <c r="F515"/>
      <c r="G515"/>
      <c r="H515"/>
      <c r="I515"/>
      <c r="J515"/>
      <c r="K515"/>
      <c r="L515"/>
      <c r="M515"/>
      <c r="N515"/>
      <c r="O515"/>
      <c r="P515"/>
    </row>
    <row r="516" spans="1:16" ht="15">
      <c r="A516"/>
      <c r="B516"/>
      <c r="C516"/>
      <c r="D516"/>
      <c r="E516" s="159"/>
      <c r="F516"/>
      <c r="G516"/>
      <c r="H516"/>
      <c r="I516"/>
      <c r="J516"/>
      <c r="K516"/>
      <c r="L516"/>
      <c r="M516"/>
      <c r="N516"/>
      <c r="O516"/>
      <c r="P516"/>
    </row>
    <row r="517" spans="1:16" ht="15">
      <c r="A517"/>
      <c r="B517"/>
      <c r="C517"/>
      <c r="D517"/>
      <c r="E517" s="159"/>
      <c r="F517"/>
      <c r="G517"/>
      <c r="H517"/>
      <c r="I517"/>
      <c r="J517"/>
      <c r="K517"/>
      <c r="L517"/>
      <c r="M517"/>
      <c r="N517"/>
      <c r="O517"/>
      <c r="P517"/>
    </row>
    <row r="518" spans="1:16" ht="15">
      <c r="A518"/>
      <c r="B518"/>
      <c r="C518"/>
      <c r="D518"/>
      <c r="E518" s="159"/>
      <c r="F518"/>
      <c r="G518"/>
      <c r="H518"/>
      <c r="I518"/>
      <c r="J518"/>
      <c r="K518"/>
      <c r="L518"/>
      <c r="M518"/>
      <c r="N518"/>
      <c r="O518"/>
      <c r="P518"/>
    </row>
    <row r="519" spans="1:16" ht="15">
      <c r="A519"/>
      <c r="B519"/>
      <c r="C519"/>
      <c r="D519"/>
      <c r="E519" s="159"/>
      <c r="F519"/>
      <c r="G519"/>
      <c r="H519"/>
      <c r="I519"/>
      <c r="J519"/>
      <c r="K519"/>
      <c r="L519"/>
      <c r="M519"/>
      <c r="N519"/>
      <c r="O519"/>
      <c r="P519"/>
    </row>
    <row r="520" spans="1:16" ht="15">
      <c r="A520"/>
      <c r="B520"/>
      <c r="C520"/>
      <c r="D520"/>
      <c r="E520" s="159"/>
      <c r="F520"/>
      <c r="G520"/>
      <c r="H520"/>
      <c r="I520"/>
      <c r="J520"/>
      <c r="K520"/>
      <c r="L520"/>
      <c r="M520"/>
      <c r="N520"/>
      <c r="O520"/>
      <c r="P520"/>
    </row>
    <row r="521" spans="1:16" ht="15">
      <c r="A521"/>
      <c r="B521"/>
      <c r="C521"/>
      <c r="D521"/>
      <c r="E521" s="159"/>
      <c r="F521"/>
      <c r="G521"/>
      <c r="H521"/>
      <c r="I521"/>
      <c r="J521"/>
      <c r="K521"/>
      <c r="L521"/>
      <c r="M521"/>
      <c r="N521"/>
      <c r="O521"/>
      <c r="P521"/>
    </row>
    <row r="522" spans="1:16" ht="15">
      <c r="A522"/>
      <c r="B522"/>
      <c r="C522"/>
      <c r="D522"/>
      <c r="E522" s="159"/>
      <c r="F522"/>
      <c r="G522"/>
      <c r="H522"/>
      <c r="I522"/>
      <c r="J522"/>
      <c r="K522"/>
      <c r="L522"/>
      <c r="M522"/>
      <c r="N522"/>
      <c r="O522"/>
      <c r="P522"/>
    </row>
    <row r="523" spans="1:16" ht="15">
      <c r="A523"/>
      <c r="B523"/>
      <c r="C523"/>
      <c r="D523"/>
      <c r="E523" s="159"/>
      <c r="F523"/>
      <c r="G523"/>
      <c r="H523"/>
      <c r="I523"/>
      <c r="J523"/>
      <c r="K523"/>
      <c r="L523"/>
      <c r="M523"/>
      <c r="N523"/>
      <c r="O523"/>
      <c r="P523"/>
    </row>
    <row r="524" spans="1:16" ht="15">
      <c r="A524"/>
      <c r="B524"/>
      <c r="C524"/>
      <c r="D524"/>
      <c r="E524" s="159"/>
      <c r="F524"/>
      <c r="G524"/>
      <c r="H524"/>
      <c r="I524"/>
      <c r="J524"/>
      <c r="K524"/>
      <c r="L524"/>
      <c r="M524"/>
      <c r="N524"/>
      <c r="O524"/>
      <c r="P524"/>
    </row>
    <row r="525" spans="1:16" ht="15">
      <c r="A525"/>
      <c r="B525"/>
      <c r="C525"/>
      <c r="D525"/>
      <c r="E525" s="159"/>
      <c r="F525"/>
      <c r="G525"/>
      <c r="H525"/>
      <c r="I525"/>
      <c r="J525"/>
      <c r="K525"/>
      <c r="L525"/>
      <c r="M525"/>
      <c r="N525"/>
      <c r="O525"/>
      <c r="P525"/>
    </row>
    <row r="526" spans="1:16" ht="15">
      <c r="A526"/>
      <c r="B526"/>
      <c r="C526"/>
      <c r="D526"/>
      <c r="E526" s="159"/>
      <c r="F526"/>
      <c r="G526"/>
      <c r="H526"/>
      <c r="I526"/>
      <c r="J526"/>
      <c r="K526"/>
      <c r="L526"/>
      <c r="M526"/>
      <c r="N526"/>
      <c r="O526"/>
      <c r="P526"/>
    </row>
    <row r="527" spans="1:16" ht="15">
      <c r="A527"/>
      <c r="B527"/>
      <c r="C527"/>
      <c r="D527"/>
      <c r="E527" s="159"/>
      <c r="F527"/>
      <c r="G527"/>
      <c r="H527"/>
      <c r="I527"/>
      <c r="J527"/>
      <c r="K527"/>
      <c r="L527"/>
      <c r="M527"/>
      <c r="N527"/>
      <c r="O527"/>
      <c r="P527"/>
    </row>
    <row r="528" spans="1:16" ht="15">
      <c r="A528"/>
      <c r="B528"/>
      <c r="C528"/>
      <c r="D528"/>
      <c r="E528" s="159"/>
      <c r="F528"/>
      <c r="G528"/>
      <c r="H528"/>
      <c r="I528"/>
      <c r="J528"/>
      <c r="K528"/>
      <c r="L528"/>
      <c r="M528"/>
      <c r="N528"/>
      <c r="O528"/>
      <c r="P528"/>
    </row>
    <row r="529" spans="1:16" ht="15">
      <c r="A529"/>
      <c r="B529"/>
      <c r="C529"/>
      <c r="D529"/>
      <c r="E529" s="159"/>
      <c r="F529"/>
      <c r="G529"/>
      <c r="H529"/>
      <c r="I529"/>
      <c r="J529"/>
      <c r="K529"/>
      <c r="L529"/>
      <c r="M529"/>
      <c r="N529"/>
      <c r="O529"/>
      <c r="P529"/>
    </row>
    <row r="530" spans="1:16" ht="15">
      <c r="A530"/>
      <c r="B530"/>
      <c r="C530"/>
      <c r="D530"/>
      <c r="E530" s="159"/>
      <c r="F530"/>
      <c r="G530"/>
      <c r="H530"/>
      <c r="I530"/>
      <c r="J530"/>
      <c r="K530"/>
      <c r="L530"/>
      <c r="M530"/>
      <c r="N530"/>
      <c r="O530"/>
      <c r="P530"/>
    </row>
    <row r="531" spans="1:16" ht="15">
      <c r="A531"/>
      <c r="B531"/>
      <c r="C531"/>
      <c r="D531"/>
      <c r="E531" s="159"/>
      <c r="F531"/>
      <c r="G531"/>
      <c r="H531"/>
      <c r="I531"/>
      <c r="J531"/>
      <c r="K531"/>
      <c r="L531"/>
      <c r="M531"/>
      <c r="N531"/>
      <c r="O531"/>
      <c r="P531"/>
    </row>
    <row r="532" spans="1:16" ht="15">
      <c r="A532"/>
      <c r="B532"/>
      <c r="C532"/>
      <c r="D532"/>
      <c r="E532" s="159"/>
      <c r="F532"/>
      <c r="G532"/>
      <c r="H532"/>
      <c r="I532"/>
      <c r="J532"/>
      <c r="K532"/>
      <c r="L532"/>
      <c r="M532"/>
      <c r="N532"/>
      <c r="O532"/>
      <c r="P532"/>
    </row>
    <row r="533" spans="1:16" ht="15">
      <c r="A533"/>
      <c r="B533"/>
      <c r="C533"/>
      <c r="D533"/>
      <c r="E533" s="159"/>
      <c r="F533"/>
      <c r="G533"/>
      <c r="H533"/>
      <c r="I533"/>
      <c r="J533"/>
      <c r="K533"/>
      <c r="L533"/>
      <c r="M533"/>
      <c r="N533"/>
      <c r="O533"/>
      <c r="P533"/>
    </row>
    <row r="534" spans="1:16" ht="15">
      <c r="A534"/>
      <c r="B534"/>
      <c r="C534"/>
      <c r="D534"/>
      <c r="E534" s="159"/>
      <c r="F534"/>
      <c r="G534"/>
      <c r="H534"/>
      <c r="I534"/>
      <c r="J534"/>
      <c r="K534"/>
      <c r="L534"/>
      <c r="M534"/>
      <c r="N534"/>
      <c r="O534"/>
      <c r="P534"/>
    </row>
    <row r="535" spans="1:16" ht="15">
      <c r="A535"/>
      <c r="B535"/>
      <c r="C535"/>
      <c r="D535"/>
      <c r="E535" s="159"/>
      <c r="F535"/>
      <c r="G535"/>
      <c r="H535"/>
      <c r="I535"/>
      <c r="J535"/>
      <c r="K535"/>
      <c r="L535"/>
      <c r="M535"/>
      <c r="N535"/>
      <c r="O535"/>
      <c r="P535"/>
    </row>
    <row r="536" spans="1:16" ht="15">
      <c r="A536"/>
      <c r="B536"/>
      <c r="C536"/>
      <c r="D536"/>
      <c r="E536" s="159"/>
      <c r="F536"/>
      <c r="G536"/>
      <c r="H536"/>
      <c r="I536"/>
      <c r="J536"/>
      <c r="K536"/>
      <c r="L536"/>
      <c r="M536"/>
      <c r="N536"/>
      <c r="O536"/>
      <c r="P536"/>
    </row>
    <row r="537" spans="1:16" ht="15">
      <c r="A537"/>
      <c r="B537"/>
      <c r="C537"/>
      <c r="D537"/>
      <c r="E537" s="159"/>
      <c r="F537"/>
      <c r="G537"/>
      <c r="H537"/>
      <c r="I537"/>
      <c r="J537"/>
      <c r="K537"/>
      <c r="L537"/>
      <c r="M537"/>
      <c r="N537"/>
      <c r="O537"/>
      <c r="P537"/>
    </row>
    <row r="538" spans="1:16" ht="15">
      <c r="A538"/>
      <c r="B538"/>
      <c r="C538"/>
      <c r="D538"/>
      <c r="E538" s="159"/>
      <c r="F538"/>
      <c r="G538"/>
      <c r="H538"/>
      <c r="I538"/>
      <c r="J538"/>
      <c r="K538"/>
      <c r="L538"/>
      <c r="M538"/>
      <c r="N538"/>
      <c r="O538"/>
      <c r="P538"/>
    </row>
    <row r="539" spans="1:16" ht="15">
      <c r="A539"/>
      <c r="B539"/>
      <c r="C539"/>
      <c r="D539"/>
      <c r="E539" s="159"/>
      <c r="F539"/>
      <c r="G539"/>
      <c r="H539"/>
      <c r="I539"/>
      <c r="J539"/>
      <c r="K539"/>
      <c r="L539"/>
      <c r="M539"/>
      <c r="N539"/>
      <c r="O539"/>
      <c r="P539"/>
    </row>
    <row r="540" spans="1:16" ht="15">
      <c r="A540"/>
      <c r="B540"/>
      <c r="C540"/>
      <c r="D540"/>
      <c r="E540" s="159"/>
      <c r="F540"/>
      <c r="G540"/>
      <c r="H540"/>
      <c r="I540"/>
      <c r="J540"/>
      <c r="K540"/>
      <c r="L540"/>
      <c r="M540"/>
      <c r="N540"/>
      <c r="O540"/>
      <c r="P540"/>
    </row>
    <row r="541" spans="1:16" ht="15">
      <c r="A541"/>
      <c r="B541"/>
      <c r="C541"/>
      <c r="D541"/>
      <c r="E541" s="159"/>
      <c r="F541"/>
      <c r="G541"/>
      <c r="H541"/>
      <c r="I541"/>
      <c r="J541"/>
      <c r="K541"/>
      <c r="L541"/>
      <c r="M541"/>
      <c r="N541"/>
      <c r="O541"/>
      <c r="P541"/>
    </row>
    <row r="542" spans="1:16" ht="15">
      <c r="A542"/>
      <c r="B542"/>
      <c r="C542"/>
      <c r="D542"/>
      <c r="E542" s="159"/>
      <c r="F542"/>
      <c r="G542"/>
      <c r="H542"/>
      <c r="I542"/>
      <c r="J542"/>
      <c r="K542"/>
      <c r="L542"/>
      <c r="M542"/>
      <c r="N542"/>
      <c r="O542"/>
      <c r="P542"/>
    </row>
    <row r="543" spans="1:16" ht="15">
      <c r="A543"/>
      <c r="B543"/>
      <c r="C543"/>
      <c r="D543"/>
      <c r="E543" s="159"/>
      <c r="F543"/>
      <c r="G543"/>
      <c r="H543"/>
      <c r="I543"/>
      <c r="J543"/>
      <c r="K543"/>
      <c r="L543"/>
      <c r="M543"/>
      <c r="N543"/>
      <c r="O543"/>
      <c r="P543"/>
    </row>
    <row r="544" spans="1:16" ht="15">
      <c r="A544"/>
      <c r="B544"/>
      <c r="C544"/>
      <c r="D544"/>
      <c r="E544" s="159"/>
      <c r="F544"/>
      <c r="G544"/>
      <c r="H544"/>
      <c r="I544"/>
      <c r="J544"/>
      <c r="K544"/>
      <c r="L544"/>
      <c r="M544"/>
      <c r="N544"/>
      <c r="O544"/>
      <c r="P544"/>
    </row>
    <row r="545" spans="1:16" ht="15">
      <c r="A545"/>
      <c r="B545"/>
      <c r="C545"/>
      <c r="D545"/>
      <c r="E545" s="159"/>
      <c r="F545"/>
      <c r="G545"/>
      <c r="H545"/>
      <c r="I545"/>
      <c r="J545"/>
      <c r="K545"/>
      <c r="L545"/>
      <c r="M545"/>
      <c r="N545"/>
      <c r="O545"/>
      <c r="P545"/>
    </row>
    <row r="546" spans="1:16" ht="15">
      <c r="A546"/>
      <c r="B546"/>
      <c r="C546"/>
      <c r="D546"/>
      <c r="E546" s="159"/>
      <c r="F546"/>
      <c r="G546"/>
      <c r="H546"/>
      <c r="I546"/>
      <c r="J546"/>
      <c r="K546"/>
      <c r="L546"/>
      <c r="M546"/>
      <c r="N546"/>
      <c r="O546"/>
      <c r="P546"/>
    </row>
    <row r="547" spans="1:16" ht="15">
      <c r="A547"/>
      <c r="B547"/>
      <c r="C547"/>
      <c r="D547"/>
      <c r="E547" s="159"/>
      <c r="F547"/>
      <c r="G547"/>
      <c r="H547"/>
      <c r="I547"/>
      <c r="J547"/>
      <c r="K547"/>
      <c r="L547"/>
      <c r="M547"/>
      <c r="N547"/>
      <c r="O547"/>
      <c r="P547"/>
    </row>
    <row r="548" spans="1:16" ht="15">
      <c r="A548"/>
      <c r="B548"/>
      <c r="C548"/>
      <c r="D548"/>
      <c r="E548" s="159"/>
      <c r="F548"/>
      <c r="G548"/>
      <c r="H548"/>
      <c r="I548"/>
      <c r="J548"/>
      <c r="K548"/>
      <c r="L548"/>
      <c r="M548"/>
      <c r="N548"/>
      <c r="O548"/>
      <c r="P548"/>
    </row>
    <row r="549" spans="1:16" ht="15">
      <c r="A549"/>
      <c r="B549"/>
      <c r="C549"/>
      <c r="D549"/>
      <c r="E549" s="159"/>
      <c r="F549"/>
      <c r="G549"/>
      <c r="H549"/>
      <c r="I549"/>
      <c r="J549"/>
      <c r="K549"/>
      <c r="L549"/>
      <c r="M549"/>
      <c r="N549"/>
      <c r="O549"/>
      <c r="P549"/>
    </row>
    <row r="550" spans="1:16" ht="15">
      <c r="A550"/>
      <c r="B550"/>
      <c r="C550"/>
      <c r="D550"/>
      <c r="E550" s="159"/>
      <c r="F550"/>
      <c r="G550"/>
      <c r="H550"/>
      <c r="I550"/>
      <c r="J550"/>
      <c r="K550"/>
      <c r="L550"/>
      <c r="M550"/>
      <c r="N550"/>
      <c r="O550"/>
      <c r="P550"/>
    </row>
    <row r="551" spans="1:16" ht="15">
      <c r="A551"/>
      <c r="B551"/>
      <c r="C551"/>
      <c r="D551"/>
      <c r="E551" s="159"/>
      <c r="F551"/>
      <c r="G551"/>
      <c r="H551"/>
      <c r="I551"/>
      <c r="J551"/>
      <c r="K551"/>
      <c r="L551"/>
      <c r="M551"/>
      <c r="N551"/>
      <c r="O551"/>
      <c r="P551"/>
    </row>
    <row r="552" spans="1:16" ht="15">
      <c r="A552"/>
      <c r="B552"/>
      <c r="C552"/>
      <c r="D552"/>
      <c r="E552" s="159"/>
      <c r="F552"/>
      <c r="G552"/>
      <c r="H552"/>
      <c r="I552"/>
      <c r="J552"/>
      <c r="K552"/>
      <c r="L552"/>
      <c r="M552"/>
      <c r="N552"/>
      <c r="O552"/>
      <c r="P552"/>
    </row>
    <row r="553" spans="1:16" ht="15">
      <c r="A553"/>
      <c r="B553"/>
      <c r="C553"/>
      <c r="D553"/>
      <c r="E553" s="159"/>
      <c r="F553"/>
      <c r="G553"/>
      <c r="H553"/>
      <c r="I553"/>
      <c r="J553"/>
      <c r="K553"/>
      <c r="L553"/>
      <c r="M553"/>
      <c r="N553"/>
      <c r="O553"/>
      <c r="P553"/>
    </row>
    <row r="554" spans="1:16" ht="15">
      <c r="A554"/>
      <c r="B554"/>
      <c r="C554"/>
      <c r="D554"/>
      <c r="E554" s="159"/>
      <c r="F554"/>
      <c r="G554"/>
      <c r="H554"/>
      <c r="I554"/>
      <c r="J554"/>
      <c r="K554"/>
      <c r="L554"/>
      <c r="M554"/>
      <c r="N554"/>
      <c r="O554"/>
      <c r="P554"/>
    </row>
    <row r="555" spans="1:16" ht="15">
      <c r="A555"/>
      <c r="B555"/>
      <c r="C555"/>
      <c r="D555"/>
      <c r="E555" s="159"/>
      <c r="F555"/>
      <c r="G555"/>
      <c r="H555"/>
      <c r="I555"/>
      <c r="J555"/>
      <c r="K555"/>
      <c r="L555"/>
      <c r="M555"/>
      <c r="N555"/>
      <c r="O555"/>
      <c r="P555"/>
    </row>
    <row r="556" spans="1:16" ht="15">
      <c r="A556"/>
      <c r="B556"/>
      <c r="C556"/>
      <c r="D556"/>
      <c r="E556" s="159"/>
      <c r="F556"/>
      <c r="G556"/>
      <c r="H556"/>
      <c r="I556"/>
      <c r="J556"/>
      <c r="K556"/>
      <c r="L556"/>
      <c r="M556"/>
      <c r="N556"/>
      <c r="O556"/>
      <c r="P556"/>
    </row>
    <row r="557" spans="1:16" ht="15">
      <c r="A557"/>
      <c r="B557"/>
      <c r="C557"/>
      <c r="D557"/>
      <c r="E557" s="159"/>
      <c r="F557"/>
      <c r="G557"/>
      <c r="H557"/>
      <c r="I557"/>
      <c r="J557"/>
      <c r="K557"/>
      <c r="L557"/>
      <c r="M557"/>
      <c r="N557"/>
      <c r="O557"/>
      <c r="P557"/>
    </row>
    <row r="558" spans="1:16" ht="15">
      <c r="A558"/>
      <c r="B558"/>
      <c r="C558"/>
      <c r="D558"/>
      <c r="E558" s="159"/>
      <c r="F558"/>
      <c r="G558"/>
      <c r="H558"/>
      <c r="I558"/>
      <c r="J558"/>
      <c r="K558"/>
      <c r="L558"/>
      <c r="M558"/>
      <c r="N558"/>
      <c r="O558"/>
      <c r="P558"/>
    </row>
    <row r="559" spans="1:16" ht="15">
      <c r="A559"/>
      <c r="B559"/>
      <c r="C559"/>
      <c r="D559"/>
      <c r="E559" s="159"/>
      <c r="F559"/>
      <c r="G559"/>
      <c r="H559"/>
      <c r="I559"/>
      <c r="J559"/>
      <c r="K559"/>
      <c r="L559"/>
      <c r="M559"/>
      <c r="N559"/>
      <c r="O559"/>
      <c r="P559"/>
    </row>
    <row r="560" spans="1:16" ht="15">
      <c r="A560"/>
      <c r="B560"/>
      <c r="C560"/>
      <c r="D560"/>
      <c r="E560" s="159"/>
      <c r="F560"/>
      <c r="G560"/>
      <c r="H560"/>
      <c r="I560"/>
      <c r="J560"/>
      <c r="K560"/>
      <c r="L560"/>
      <c r="M560"/>
      <c r="N560"/>
      <c r="O560"/>
      <c r="P560"/>
    </row>
    <row r="561" spans="1:16" ht="15">
      <c r="A561"/>
      <c r="B561"/>
      <c r="C561"/>
      <c r="D561"/>
      <c r="E561" s="159"/>
      <c r="F561"/>
      <c r="G561"/>
      <c r="H561"/>
      <c r="I561"/>
      <c r="J561"/>
      <c r="K561"/>
      <c r="L561"/>
      <c r="M561"/>
      <c r="N561"/>
      <c r="O561"/>
      <c r="P561"/>
    </row>
    <row r="562" spans="1:16" ht="15">
      <c r="A562"/>
      <c r="B562"/>
      <c r="C562"/>
      <c r="D562"/>
      <c r="E562" s="159"/>
      <c r="F562"/>
      <c r="G562"/>
      <c r="H562"/>
      <c r="I562"/>
      <c r="J562"/>
      <c r="K562"/>
      <c r="L562"/>
      <c r="M562"/>
      <c r="N562"/>
      <c r="O562"/>
      <c r="P562"/>
    </row>
    <row r="563" spans="1:16" ht="15">
      <c r="A563"/>
      <c r="B563"/>
      <c r="C563"/>
      <c r="D563"/>
      <c r="E563" s="159"/>
      <c r="F563"/>
      <c r="G563"/>
      <c r="H563"/>
      <c r="I563"/>
      <c r="J563"/>
      <c r="K563"/>
      <c r="L563"/>
      <c r="M563"/>
      <c r="N563"/>
      <c r="O563"/>
      <c r="P563"/>
    </row>
    <row r="564" spans="1:16" ht="15">
      <c r="A564"/>
      <c r="B564"/>
      <c r="C564"/>
      <c r="D564"/>
      <c r="E564" s="159"/>
      <c r="F564"/>
      <c r="G564"/>
      <c r="H564"/>
      <c r="I564"/>
      <c r="J564"/>
      <c r="K564"/>
      <c r="L564"/>
      <c r="M564"/>
      <c r="N564"/>
      <c r="O564"/>
      <c r="P564"/>
    </row>
    <row r="565" spans="1:16" ht="15">
      <c r="A565"/>
      <c r="B565"/>
      <c r="C565"/>
      <c r="D565"/>
      <c r="E565" s="159"/>
      <c r="F565"/>
      <c r="G565"/>
      <c r="H565"/>
      <c r="I565"/>
      <c r="J565"/>
      <c r="K565"/>
      <c r="L565"/>
      <c r="M565"/>
      <c r="N565"/>
      <c r="O565"/>
      <c r="P565"/>
    </row>
    <row r="566" spans="1:16" ht="15">
      <c r="A566"/>
      <c r="B566"/>
      <c r="C566"/>
      <c r="D566"/>
      <c r="E566" s="159"/>
      <c r="F566"/>
      <c r="G566"/>
      <c r="H566"/>
      <c r="I566"/>
      <c r="J566"/>
      <c r="K566"/>
      <c r="L566"/>
      <c r="M566"/>
      <c r="N566"/>
      <c r="O566"/>
      <c r="P566"/>
    </row>
    <row r="567" spans="1:16" ht="15">
      <c r="A567"/>
      <c r="B567"/>
      <c r="C567"/>
      <c r="D567"/>
      <c r="E567" s="159"/>
      <c r="F567"/>
      <c r="G567"/>
      <c r="H567"/>
      <c r="I567"/>
      <c r="J567"/>
      <c r="K567"/>
      <c r="L567"/>
      <c r="M567"/>
      <c r="N567"/>
      <c r="O567"/>
      <c r="P567"/>
    </row>
    <row r="568" spans="1:16" ht="15">
      <c r="A568"/>
      <c r="B568"/>
      <c r="C568"/>
      <c r="D568"/>
      <c r="E568" s="159"/>
      <c r="F568"/>
      <c r="G568"/>
      <c r="H568"/>
      <c r="I568"/>
      <c r="J568"/>
      <c r="K568"/>
      <c r="L568"/>
      <c r="M568"/>
      <c r="N568"/>
      <c r="O568"/>
      <c r="P568"/>
    </row>
    <row r="569" spans="1:16" ht="15">
      <c r="A569"/>
      <c r="B569"/>
      <c r="C569"/>
      <c r="D569"/>
      <c r="E569" s="159"/>
      <c r="F569"/>
      <c r="G569"/>
      <c r="H569"/>
      <c r="I569"/>
      <c r="J569"/>
      <c r="K569"/>
      <c r="L569"/>
      <c r="M569"/>
      <c r="N569"/>
      <c r="O569"/>
      <c r="P569"/>
    </row>
    <row r="570" spans="1:16" ht="15">
      <c r="A570"/>
      <c r="B570"/>
      <c r="C570"/>
      <c r="D570"/>
      <c r="E570" s="159"/>
      <c r="F570"/>
      <c r="G570"/>
      <c r="H570"/>
      <c r="I570"/>
      <c r="J570"/>
      <c r="K570"/>
      <c r="L570"/>
      <c r="M570"/>
      <c r="N570"/>
      <c r="O570"/>
      <c r="P570"/>
    </row>
    <row r="571" spans="1:16" ht="15">
      <c r="A571"/>
      <c r="B571"/>
      <c r="C571"/>
      <c r="D571"/>
      <c r="E571" s="159"/>
      <c r="F571"/>
      <c r="G571"/>
      <c r="H571"/>
      <c r="I571"/>
      <c r="J571"/>
      <c r="K571"/>
      <c r="L571"/>
      <c r="M571"/>
      <c r="N571"/>
      <c r="O571"/>
      <c r="P571"/>
    </row>
    <row r="572" spans="1:16" ht="15">
      <c r="A572"/>
      <c r="B572"/>
      <c r="C572"/>
      <c r="D572"/>
      <c r="E572" s="159"/>
      <c r="F572"/>
      <c r="G572"/>
      <c r="H572"/>
      <c r="I572"/>
      <c r="J572"/>
      <c r="K572"/>
      <c r="L572"/>
      <c r="M572"/>
      <c r="N572"/>
      <c r="O572"/>
      <c r="P572"/>
    </row>
    <row r="573" spans="1:16" ht="15">
      <c r="A573"/>
      <c r="B573"/>
      <c r="C573"/>
      <c r="D573"/>
      <c r="E573" s="159"/>
      <c r="F573"/>
      <c r="G573"/>
      <c r="H573"/>
      <c r="I573"/>
      <c r="J573"/>
      <c r="K573"/>
      <c r="L573"/>
      <c r="M573"/>
      <c r="N573"/>
      <c r="O573"/>
      <c r="P573"/>
    </row>
    <row r="574" spans="1:16" ht="15">
      <c r="A574"/>
      <c r="B574"/>
      <c r="C574"/>
      <c r="D574"/>
      <c r="E574" s="159"/>
      <c r="F574"/>
      <c r="G574"/>
      <c r="H574"/>
      <c r="I574"/>
      <c r="J574"/>
      <c r="K574"/>
      <c r="L574"/>
      <c r="M574"/>
      <c r="N574"/>
      <c r="O574"/>
      <c r="P574"/>
    </row>
    <row r="575" spans="1:16" ht="15">
      <c r="A575"/>
      <c r="B575"/>
      <c r="C575"/>
      <c r="D575"/>
      <c r="E575" s="159"/>
      <c r="F575"/>
      <c r="G575"/>
      <c r="H575"/>
      <c r="I575"/>
      <c r="J575"/>
      <c r="K575"/>
      <c r="L575"/>
      <c r="M575"/>
      <c r="N575"/>
      <c r="O575"/>
      <c r="P575"/>
    </row>
    <row r="576" spans="1:16" ht="15">
      <c r="A576"/>
      <c r="B576"/>
      <c r="C576"/>
      <c r="D576"/>
      <c r="E576" s="159"/>
      <c r="F576"/>
      <c r="G576"/>
      <c r="H576"/>
      <c r="I576"/>
      <c r="J576"/>
      <c r="K576"/>
      <c r="L576"/>
      <c r="M576"/>
      <c r="N576"/>
      <c r="O576"/>
      <c r="P576"/>
    </row>
    <row r="577" spans="1:16" ht="15">
      <c r="A577"/>
      <c r="B577"/>
      <c r="C577"/>
      <c r="D577"/>
      <c r="E577" s="159"/>
      <c r="F577"/>
      <c r="G577"/>
      <c r="H577"/>
      <c r="I577"/>
      <c r="J577"/>
      <c r="K577"/>
      <c r="L577"/>
      <c r="M577"/>
      <c r="N577"/>
      <c r="O577"/>
      <c r="P577"/>
    </row>
    <row r="578" spans="1:16" ht="15">
      <c r="A578"/>
      <c r="B578"/>
      <c r="C578"/>
      <c r="D578"/>
      <c r="E578" s="159"/>
      <c r="F578"/>
      <c r="G578"/>
      <c r="H578"/>
      <c r="I578"/>
      <c r="J578"/>
      <c r="K578"/>
      <c r="L578"/>
      <c r="M578"/>
      <c r="N578"/>
      <c r="O578"/>
      <c r="P578"/>
    </row>
    <row r="579" spans="1:16" ht="15">
      <c r="A579"/>
      <c r="B579"/>
      <c r="C579"/>
      <c r="D579"/>
      <c r="E579" s="159"/>
      <c r="F579"/>
      <c r="G579"/>
      <c r="H579"/>
      <c r="I579"/>
      <c r="J579"/>
      <c r="K579"/>
      <c r="L579"/>
      <c r="M579"/>
      <c r="N579"/>
      <c r="O579"/>
      <c r="P579"/>
    </row>
    <row r="580" spans="1:16" ht="15">
      <c r="A580"/>
      <c r="B580"/>
      <c r="C580"/>
      <c r="D580"/>
      <c r="E580" s="159"/>
      <c r="F580"/>
      <c r="G580"/>
      <c r="H580"/>
      <c r="I580"/>
      <c r="J580"/>
      <c r="K580"/>
      <c r="L580"/>
      <c r="M580"/>
      <c r="N580"/>
      <c r="O580"/>
      <c r="P580"/>
    </row>
    <row r="581" spans="1:16" ht="15">
      <c r="A581"/>
      <c r="B581"/>
      <c r="C581"/>
      <c r="D581"/>
      <c r="E581" s="159"/>
      <c r="F581"/>
      <c r="G581"/>
      <c r="H581"/>
      <c r="I581"/>
      <c r="J581"/>
      <c r="K581"/>
      <c r="L581"/>
      <c r="M581"/>
      <c r="N581"/>
      <c r="O581"/>
      <c r="P581"/>
    </row>
    <row r="582" spans="1:16" ht="15">
      <c r="A582"/>
      <c r="B582"/>
      <c r="C582"/>
      <c r="D582"/>
      <c r="E582" s="159"/>
      <c r="F582"/>
      <c r="G582"/>
      <c r="H582"/>
      <c r="I582"/>
      <c r="J582"/>
      <c r="K582"/>
      <c r="L582"/>
      <c r="M582"/>
      <c r="N582"/>
      <c r="O582"/>
      <c r="P582"/>
    </row>
    <row r="583" spans="1:16" ht="15">
      <c r="A583"/>
      <c r="B583"/>
      <c r="C583"/>
      <c r="D583"/>
      <c r="E583" s="159"/>
      <c r="F583"/>
      <c r="G583"/>
      <c r="H583"/>
      <c r="I583"/>
      <c r="J583"/>
      <c r="K583"/>
      <c r="L583"/>
      <c r="M583"/>
      <c r="N583"/>
      <c r="O583"/>
      <c r="P583"/>
    </row>
    <row r="584" spans="1:16" ht="15">
      <c r="A584"/>
      <c r="B584"/>
      <c r="C584"/>
      <c r="D584"/>
      <c r="E584" s="159"/>
      <c r="F584"/>
      <c r="G584"/>
      <c r="H584"/>
      <c r="I584"/>
      <c r="J584"/>
      <c r="K584"/>
      <c r="L584"/>
      <c r="M584"/>
      <c r="N584"/>
      <c r="O584"/>
      <c r="P584"/>
    </row>
    <row r="585" spans="1:16" ht="15">
      <c r="A585"/>
      <c r="B585"/>
      <c r="C585"/>
      <c r="D585"/>
      <c r="E585" s="159"/>
      <c r="F585"/>
      <c r="G585"/>
      <c r="H585"/>
      <c r="I585"/>
      <c r="J585"/>
      <c r="K585"/>
      <c r="L585"/>
      <c r="M585"/>
      <c r="N585"/>
      <c r="O585"/>
      <c r="P585"/>
    </row>
    <row r="586" spans="1:16" ht="15">
      <c r="A586"/>
      <c r="B586"/>
      <c r="C586"/>
      <c r="D586"/>
      <c r="E586" s="159"/>
      <c r="F586"/>
      <c r="G586"/>
      <c r="H586"/>
      <c r="I586"/>
      <c r="J586"/>
      <c r="K586"/>
      <c r="L586"/>
      <c r="M586"/>
      <c r="N586"/>
      <c r="O586"/>
      <c r="P586"/>
    </row>
    <row r="587" spans="1:16" ht="15">
      <c r="A587"/>
      <c r="B587"/>
      <c r="C587"/>
      <c r="D587"/>
      <c r="E587" s="159"/>
      <c r="F587"/>
      <c r="G587"/>
      <c r="H587"/>
      <c r="I587"/>
      <c r="J587"/>
      <c r="K587"/>
      <c r="L587"/>
      <c r="M587"/>
      <c r="N587"/>
      <c r="O587"/>
      <c r="P587"/>
    </row>
    <row r="588" spans="1:16" ht="15">
      <c r="A588"/>
      <c r="B588"/>
      <c r="C588"/>
      <c r="D588"/>
      <c r="E588" s="159"/>
      <c r="F588"/>
      <c r="G588"/>
      <c r="H588"/>
      <c r="I588"/>
      <c r="J588"/>
      <c r="K588"/>
      <c r="L588"/>
      <c r="M588"/>
      <c r="N588"/>
      <c r="O588"/>
      <c r="P588"/>
    </row>
    <row r="589" spans="1:16" ht="15">
      <c r="A589"/>
      <c r="B589"/>
      <c r="C589"/>
      <c r="D589"/>
      <c r="E589" s="159"/>
      <c r="F589"/>
      <c r="G589"/>
      <c r="H589"/>
      <c r="I589"/>
      <c r="J589"/>
      <c r="K589"/>
      <c r="L589"/>
      <c r="M589"/>
      <c r="N589"/>
      <c r="O589"/>
      <c r="P589"/>
    </row>
    <row r="590" spans="1:16" ht="15">
      <c r="A590"/>
      <c r="B590"/>
      <c r="C590"/>
      <c r="D590"/>
      <c r="E590" s="159"/>
      <c r="F590"/>
      <c r="G590"/>
      <c r="H590"/>
      <c r="I590"/>
      <c r="J590"/>
      <c r="K590"/>
      <c r="L590"/>
      <c r="M590"/>
      <c r="N590"/>
      <c r="O590"/>
      <c r="P590"/>
    </row>
    <row r="591" spans="1:16" ht="15">
      <c r="A591"/>
      <c r="B591"/>
      <c r="C591"/>
      <c r="D591"/>
      <c r="E591" s="159"/>
      <c r="F591"/>
      <c r="G591"/>
      <c r="H591"/>
      <c r="I591"/>
      <c r="J591"/>
      <c r="K591"/>
      <c r="L591"/>
      <c r="M591"/>
      <c r="N591"/>
      <c r="O591"/>
      <c r="P591"/>
    </row>
    <row r="592" spans="1:16" ht="15">
      <c r="A592"/>
      <c r="B592"/>
      <c r="C592"/>
      <c r="D592"/>
      <c r="E592" s="159"/>
      <c r="F592"/>
      <c r="G592"/>
      <c r="H592"/>
      <c r="I592"/>
      <c r="J592"/>
      <c r="K592"/>
      <c r="L592"/>
      <c r="M592"/>
      <c r="N592"/>
      <c r="O592"/>
      <c r="P592"/>
    </row>
    <row r="593" spans="1:16" ht="15">
      <c r="A593"/>
      <c r="B593"/>
      <c r="C593"/>
      <c r="D593"/>
      <c r="E593" s="159"/>
      <c r="F593"/>
      <c r="G593"/>
      <c r="H593"/>
      <c r="I593"/>
      <c r="J593"/>
      <c r="K593"/>
      <c r="L593"/>
      <c r="M593"/>
      <c r="N593"/>
      <c r="O593"/>
      <c r="P593"/>
    </row>
    <row r="594" spans="1:16" ht="15">
      <c r="A594"/>
      <c r="B594"/>
      <c r="C594"/>
      <c r="D594"/>
      <c r="E594" s="159"/>
      <c r="F594"/>
      <c r="G594"/>
      <c r="H594"/>
      <c r="I594"/>
      <c r="J594"/>
      <c r="K594"/>
      <c r="L594"/>
      <c r="M594"/>
      <c r="N594"/>
      <c r="O594"/>
      <c r="P594"/>
    </row>
    <row r="595" spans="1:16" ht="15">
      <c r="A595"/>
      <c r="B595"/>
      <c r="C595"/>
      <c r="D595"/>
      <c r="E595" s="159"/>
      <c r="F595"/>
      <c r="G595"/>
      <c r="H595"/>
      <c r="I595"/>
      <c r="J595"/>
      <c r="K595"/>
      <c r="L595"/>
      <c r="M595"/>
      <c r="N595"/>
      <c r="O595"/>
      <c r="P595"/>
    </row>
    <row r="596" spans="1:16" ht="15">
      <c r="A596"/>
      <c r="B596"/>
      <c r="C596"/>
      <c r="D596"/>
      <c r="E596" s="159"/>
      <c r="F596"/>
      <c r="G596"/>
      <c r="H596"/>
      <c r="I596"/>
      <c r="J596"/>
      <c r="K596"/>
      <c r="L596"/>
      <c r="M596"/>
      <c r="N596"/>
      <c r="O596"/>
      <c r="P596"/>
    </row>
    <row r="597" spans="1:16" ht="15">
      <c r="A597"/>
      <c r="B597"/>
      <c r="C597"/>
      <c r="D597"/>
      <c r="E597" s="159"/>
      <c r="F597"/>
      <c r="G597"/>
      <c r="H597"/>
      <c r="I597"/>
      <c r="J597"/>
      <c r="K597"/>
      <c r="L597"/>
      <c r="M597"/>
      <c r="N597"/>
      <c r="O597"/>
      <c r="P597"/>
    </row>
    <row r="598" spans="1:16" ht="15">
      <c r="A598"/>
      <c r="B598"/>
      <c r="C598"/>
      <c r="D598"/>
      <c r="E598" s="159"/>
      <c r="F598"/>
      <c r="G598"/>
      <c r="H598"/>
      <c r="I598"/>
      <c r="J598"/>
      <c r="K598"/>
      <c r="L598"/>
      <c r="M598"/>
      <c r="N598"/>
      <c r="O598"/>
      <c r="P598"/>
    </row>
    <row r="599" spans="1:16" ht="15">
      <c r="A599"/>
      <c r="B599"/>
      <c r="C599"/>
      <c r="D599"/>
      <c r="E599" s="159"/>
      <c r="F599"/>
      <c r="G599"/>
      <c r="H599"/>
      <c r="I599"/>
      <c r="J599"/>
      <c r="K599"/>
      <c r="L599"/>
      <c r="M599"/>
      <c r="N599"/>
      <c r="O599"/>
      <c r="P599"/>
    </row>
    <row r="600" spans="1:16" ht="15">
      <c r="A600"/>
      <c r="B600"/>
      <c r="C600"/>
      <c r="D600"/>
      <c r="E600" s="159"/>
      <c r="F600"/>
      <c r="G600"/>
      <c r="H600"/>
      <c r="I600"/>
      <c r="J600"/>
      <c r="K600"/>
      <c r="L600"/>
      <c r="M600"/>
      <c r="N600"/>
      <c r="O600"/>
      <c r="P600"/>
    </row>
    <row r="601" spans="1:16" ht="15">
      <c r="A601"/>
      <c r="B601"/>
      <c r="C601"/>
      <c r="D601"/>
      <c r="E601" s="159"/>
      <c r="F601"/>
      <c r="G601"/>
      <c r="H601"/>
      <c r="I601"/>
      <c r="J601"/>
      <c r="K601"/>
      <c r="L601"/>
      <c r="M601"/>
      <c r="N601"/>
      <c r="O601"/>
      <c r="P601"/>
    </row>
    <row r="602" spans="1:16" ht="15">
      <c r="A602"/>
      <c r="B602"/>
      <c r="C602"/>
      <c r="D602"/>
      <c r="E602" s="159"/>
      <c r="F602"/>
      <c r="G602"/>
      <c r="H602"/>
      <c r="I602"/>
      <c r="J602"/>
      <c r="K602"/>
      <c r="L602"/>
      <c r="M602"/>
      <c r="N602"/>
      <c r="O602"/>
      <c r="P602"/>
    </row>
    <row r="603" spans="1:16" ht="15">
      <c r="A603"/>
      <c r="B603"/>
      <c r="C603"/>
      <c r="D603"/>
      <c r="E603" s="159"/>
      <c r="F603"/>
      <c r="G603"/>
      <c r="H603"/>
      <c r="I603"/>
      <c r="J603"/>
      <c r="K603"/>
      <c r="L603"/>
      <c r="M603"/>
      <c r="N603"/>
      <c r="O603"/>
      <c r="P603"/>
    </row>
    <row r="604" spans="1:16" ht="15">
      <c r="A604"/>
      <c r="B604"/>
      <c r="C604"/>
      <c r="D604"/>
      <c r="E604" s="159"/>
      <c r="F604"/>
      <c r="G604"/>
      <c r="H604"/>
      <c r="I604"/>
      <c r="J604"/>
      <c r="K604"/>
      <c r="L604"/>
      <c r="M604"/>
      <c r="N604"/>
      <c r="O604"/>
      <c r="P604"/>
    </row>
    <row r="605" spans="1:16" ht="15">
      <c r="A605"/>
      <c r="B605"/>
      <c r="C605"/>
      <c r="D605"/>
      <c r="E605" s="159"/>
      <c r="F605"/>
      <c r="G605"/>
      <c r="H605"/>
      <c r="I605"/>
      <c r="J605"/>
      <c r="K605"/>
      <c r="L605"/>
      <c r="M605"/>
      <c r="N605"/>
      <c r="O605"/>
      <c r="P605"/>
    </row>
    <row r="606" spans="1:16" ht="15">
      <c r="A606"/>
      <c r="B606"/>
      <c r="C606"/>
      <c r="D606"/>
      <c r="E606" s="159"/>
      <c r="F606"/>
      <c r="G606"/>
      <c r="H606"/>
      <c r="I606"/>
      <c r="J606"/>
      <c r="K606"/>
      <c r="L606"/>
      <c r="M606"/>
      <c r="N606"/>
      <c r="O606"/>
      <c r="P606"/>
    </row>
    <row r="607" spans="1:16" ht="15">
      <c r="A607"/>
      <c r="B607"/>
      <c r="C607"/>
      <c r="D607"/>
      <c r="E607" s="159"/>
      <c r="F607"/>
      <c r="G607"/>
      <c r="H607"/>
      <c r="I607"/>
      <c r="J607"/>
      <c r="K607"/>
      <c r="L607"/>
      <c r="M607"/>
      <c r="N607"/>
      <c r="O607"/>
      <c r="P607"/>
    </row>
    <row r="608" spans="1:16" ht="15">
      <c r="A608"/>
      <c r="B608"/>
      <c r="C608"/>
      <c r="D608"/>
      <c r="E608" s="159"/>
      <c r="F608"/>
      <c r="G608"/>
      <c r="H608"/>
      <c r="I608"/>
      <c r="J608"/>
      <c r="K608"/>
      <c r="L608"/>
      <c r="M608"/>
      <c r="N608"/>
      <c r="O608"/>
      <c r="P608"/>
    </row>
    <row r="609" spans="1:16" ht="15">
      <c r="A609"/>
      <c r="B609"/>
      <c r="C609"/>
      <c r="D609"/>
      <c r="E609" s="159"/>
      <c r="F609"/>
      <c r="G609"/>
      <c r="H609"/>
      <c r="I609"/>
      <c r="J609"/>
      <c r="K609"/>
      <c r="L609"/>
      <c r="M609"/>
      <c r="N609"/>
      <c r="O609"/>
      <c r="P609"/>
    </row>
    <row r="610" spans="1:16" ht="15">
      <c r="A610"/>
      <c r="B610"/>
      <c r="C610"/>
      <c r="D610"/>
      <c r="E610" s="159"/>
      <c r="F610"/>
      <c r="G610"/>
      <c r="H610"/>
      <c r="I610"/>
      <c r="J610"/>
      <c r="K610"/>
      <c r="L610"/>
      <c r="M610"/>
      <c r="N610"/>
      <c r="O610"/>
      <c r="P610"/>
    </row>
    <row r="611" spans="1:16" ht="15">
      <c r="A611"/>
      <c r="B611"/>
      <c r="C611"/>
      <c r="D611"/>
      <c r="E611" s="159"/>
      <c r="F611"/>
      <c r="G611"/>
      <c r="H611"/>
      <c r="I611"/>
      <c r="J611"/>
      <c r="K611"/>
      <c r="L611"/>
      <c r="M611"/>
      <c r="N611"/>
      <c r="O611"/>
      <c r="P611"/>
    </row>
    <row r="612" spans="1:16" ht="15">
      <c r="A612"/>
      <c r="B612"/>
      <c r="C612"/>
      <c r="D612"/>
      <c r="E612" s="159"/>
      <c r="F612"/>
      <c r="G612"/>
      <c r="H612"/>
      <c r="I612"/>
      <c r="J612"/>
      <c r="K612"/>
      <c r="L612"/>
      <c r="M612"/>
      <c r="N612"/>
      <c r="O612"/>
      <c r="P612"/>
    </row>
    <row r="613" spans="1:16" ht="15">
      <c r="A613"/>
      <c r="B613"/>
      <c r="C613"/>
      <c r="D613"/>
      <c r="E613" s="159"/>
      <c r="F613"/>
      <c r="G613"/>
      <c r="H613"/>
      <c r="I613"/>
      <c r="J613"/>
      <c r="K613"/>
      <c r="L613"/>
      <c r="M613"/>
      <c r="N613"/>
      <c r="O613"/>
      <c r="P613"/>
    </row>
    <row r="614" spans="1:16" ht="15">
      <c r="A614"/>
      <c r="B614"/>
      <c r="C614"/>
      <c r="D614"/>
      <c r="E614" s="159"/>
      <c r="F614"/>
      <c r="G614"/>
      <c r="H614"/>
      <c r="I614"/>
      <c r="J614"/>
      <c r="K614"/>
      <c r="L614"/>
      <c r="M614"/>
      <c r="N614"/>
      <c r="O614"/>
      <c r="P614"/>
    </row>
    <row r="615" spans="1:16" ht="15">
      <c r="A615"/>
      <c r="B615"/>
      <c r="C615"/>
      <c r="D615"/>
      <c r="E615" s="159"/>
      <c r="F615"/>
      <c r="G615"/>
      <c r="H615"/>
      <c r="I615"/>
      <c r="J615"/>
      <c r="K615"/>
      <c r="L615"/>
      <c r="M615"/>
      <c r="N615"/>
      <c r="O615"/>
      <c r="P615"/>
    </row>
    <row r="616" spans="1:16" ht="15">
      <c r="A616"/>
      <c r="B616"/>
      <c r="C616"/>
      <c r="D616"/>
      <c r="E616" s="159"/>
      <c r="F616"/>
      <c r="G616"/>
      <c r="H616"/>
      <c r="I616"/>
      <c r="J616"/>
      <c r="K616"/>
      <c r="L616"/>
      <c r="M616"/>
      <c r="N616"/>
      <c r="O616"/>
      <c r="P616"/>
    </row>
    <row r="617" spans="1:16" ht="15">
      <c r="A617"/>
      <c r="B617"/>
      <c r="C617"/>
      <c r="D617"/>
      <c r="E617" s="159"/>
      <c r="F617"/>
      <c r="G617"/>
      <c r="H617"/>
      <c r="I617"/>
      <c r="J617"/>
      <c r="K617"/>
      <c r="L617"/>
      <c r="M617"/>
      <c r="N617"/>
      <c r="O617"/>
      <c r="P617"/>
    </row>
    <row r="618" spans="1:16" ht="15">
      <c r="A618"/>
      <c r="B618"/>
      <c r="C618"/>
      <c r="D618"/>
      <c r="E618" s="159"/>
      <c r="F618"/>
      <c r="G618"/>
      <c r="H618"/>
      <c r="I618"/>
      <c r="J618"/>
      <c r="K618"/>
      <c r="L618"/>
      <c r="M618"/>
      <c r="N618"/>
      <c r="O618"/>
      <c r="P618"/>
    </row>
    <row r="619" spans="1:16" ht="15">
      <c r="A619"/>
      <c r="B619"/>
      <c r="C619"/>
      <c r="D619"/>
      <c r="E619" s="159"/>
      <c r="F619"/>
      <c r="G619"/>
      <c r="H619"/>
      <c r="I619"/>
      <c r="J619"/>
      <c r="K619"/>
      <c r="L619"/>
      <c r="M619"/>
      <c r="N619"/>
      <c r="O619"/>
      <c r="P619"/>
    </row>
    <row r="620" spans="1:16" ht="15">
      <c r="A620"/>
      <c r="B620"/>
      <c r="C620"/>
      <c r="D620"/>
      <c r="E620" s="159"/>
      <c r="F620"/>
      <c r="G620"/>
      <c r="H620"/>
      <c r="I620"/>
      <c r="J620"/>
      <c r="K620"/>
      <c r="L620"/>
      <c r="M620"/>
      <c r="N620"/>
      <c r="O620"/>
      <c r="P620"/>
    </row>
    <row r="621" spans="1:16" ht="15">
      <c r="A621"/>
      <c r="B621"/>
      <c r="C621"/>
      <c r="D621"/>
      <c r="E621" s="159"/>
      <c r="F621"/>
      <c r="G621"/>
      <c r="H621"/>
      <c r="I621"/>
      <c r="J621"/>
      <c r="K621"/>
      <c r="L621"/>
      <c r="M621"/>
      <c r="N621"/>
      <c r="O621"/>
      <c r="P621"/>
    </row>
    <row r="622" spans="1:16" ht="15">
      <c r="A622"/>
      <c r="B622"/>
      <c r="C622"/>
      <c r="D622"/>
      <c r="E622" s="159"/>
      <c r="F622"/>
      <c r="G622"/>
      <c r="H622"/>
      <c r="I622"/>
      <c r="J622"/>
      <c r="K622"/>
      <c r="L622"/>
      <c r="M622"/>
      <c r="N622"/>
      <c r="O622"/>
      <c r="P622"/>
    </row>
    <row r="623" spans="1:16" ht="15">
      <c r="A623"/>
      <c r="B623"/>
      <c r="C623"/>
      <c r="D623"/>
      <c r="E623" s="159"/>
      <c r="F623"/>
      <c r="G623"/>
      <c r="H623"/>
      <c r="I623"/>
      <c r="J623"/>
      <c r="K623"/>
      <c r="L623"/>
      <c r="M623"/>
      <c r="N623"/>
      <c r="O623"/>
      <c r="P623"/>
    </row>
    <row r="624" spans="1:16" ht="15">
      <c r="A624"/>
      <c r="B624"/>
      <c r="C624"/>
      <c r="D624"/>
      <c r="E624" s="159"/>
      <c r="F624"/>
      <c r="G624"/>
      <c r="H624"/>
      <c r="I624"/>
      <c r="J624"/>
      <c r="K624"/>
      <c r="L624"/>
      <c r="M624"/>
      <c r="N624"/>
      <c r="O624"/>
      <c r="P624"/>
    </row>
    <row r="625" spans="1:16" ht="15">
      <c r="A625"/>
      <c r="B625"/>
      <c r="C625"/>
      <c r="D625"/>
      <c r="E625" s="159"/>
      <c r="F625"/>
      <c r="G625"/>
      <c r="H625"/>
      <c r="I625"/>
      <c r="J625"/>
      <c r="K625"/>
      <c r="L625"/>
      <c r="M625"/>
      <c r="N625"/>
      <c r="O625"/>
      <c r="P625"/>
    </row>
    <row r="626" spans="1:16" ht="15">
      <c r="A626"/>
      <c r="B626"/>
      <c r="C626"/>
      <c r="D626"/>
      <c r="E626" s="159"/>
      <c r="F626"/>
      <c r="G626"/>
      <c r="H626"/>
      <c r="I626"/>
      <c r="J626"/>
      <c r="K626"/>
      <c r="L626"/>
      <c r="M626"/>
      <c r="N626"/>
      <c r="O626"/>
      <c r="P626"/>
    </row>
    <row r="627" spans="1:16" ht="15">
      <c r="A627"/>
      <c r="B627"/>
      <c r="C627"/>
      <c r="D627"/>
      <c r="E627" s="159"/>
      <c r="F627"/>
      <c r="G627"/>
      <c r="H627"/>
      <c r="I627"/>
      <c r="J627"/>
      <c r="K627"/>
      <c r="L627"/>
      <c r="M627"/>
      <c r="N627"/>
      <c r="O627"/>
      <c r="P627"/>
    </row>
    <row r="628" spans="1:16" ht="15">
      <c r="A628"/>
      <c r="B628"/>
      <c r="C628"/>
      <c r="D628"/>
      <c r="E628" s="159"/>
      <c r="F628"/>
      <c r="G628"/>
      <c r="H628"/>
      <c r="I628"/>
      <c r="J628"/>
      <c r="K628"/>
      <c r="L628"/>
      <c r="M628"/>
      <c r="N628"/>
      <c r="O628"/>
      <c r="P628"/>
    </row>
    <row r="629" spans="1:16" ht="15">
      <c r="A629"/>
      <c r="B629"/>
      <c r="C629"/>
      <c r="D629"/>
      <c r="E629" s="159"/>
      <c r="F629"/>
      <c r="G629"/>
      <c r="H629"/>
      <c r="I629"/>
      <c r="J629"/>
      <c r="K629"/>
      <c r="L629"/>
      <c r="M629"/>
      <c r="N629"/>
      <c r="O629"/>
      <c r="P629"/>
    </row>
    <row r="630" spans="1:16" ht="15">
      <c r="A630"/>
      <c r="B630"/>
      <c r="C630"/>
      <c r="D630"/>
      <c r="E630" s="159"/>
      <c r="F630"/>
      <c r="G630"/>
      <c r="H630"/>
      <c r="I630"/>
      <c r="J630"/>
      <c r="K630"/>
      <c r="L630"/>
      <c r="M630"/>
      <c r="N630"/>
      <c r="O630"/>
      <c r="P630"/>
    </row>
    <row r="631" spans="1:16" ht="15">
      <c r="A631"/>
      <c r="B631"/>
      <c r="C631"/>
      <c r="D631"/>
      <c r="E631" s="159"/>
      <c r="F631"/>
      <c r="G631"/>
      <c r="H631"/>
      <c r="I631"/>
      <c r="J631"/>
      <c r="K631"/>
      <c r="L631"/>
      <c r="M631"/>
      <c r="N631"/>
      <c r="O631"/>
      <c r="P631"/>
    </row>
    <row r="632" spans="1:16" ht="15">
      <c r="A632"/>
      <c r="B632"/>
      <c r="C632"/>
      <c r="D632"/>
      <c r="E632" s="159"/>
      <c r="F632"/>
      <c r="G632"/>
      <c r="H632"/>
      <c r="I632"/>
      <c r="J632"/>
      <c r="K632"/>
      <c r="L632"/>
      <c r="M632"/>
      <c r="N632"/>
      <c r="O632"/>
      <c r="P632"/>
    </row>
    <row r="633" spans="1:16" ht="15">
      <c r="A633"/>
      <c r="B633"/>
      <c r="C633"/>
      <c r="D633"/>
      <c r="E633" s="159"/>
      <c r="F633"/>
      <c r="G633"/>
      <c r="H633"/>
      <c r="I633"/>
      <c r="J633"/>
      <c r="K633"/>
      <c r="L633"/>
      <c r="M633"/>
      <c r="N633"/>
      <c r="O633"/>
      <c r="P633"/>
    </row>
    <row r="634" spans="1:16" ht="15">
      <c r="A634"/>
      <c r="B634"/>
      <c r="C634"/>
      <c r="D634"/>
      <c r="E634" s="159"/>
      <c r="F634"/>
      <c r="G634"/>
      <c r="H634"/>
      <c r="I634"/>
      <c r="J634"/>
      <c r="K634"/>
      <c r="L634"/>
      <c r="M634"/>
      <c r="N634"/>
      <c r="O634"/>
      <c r="P634"/>
    </row>
    <row r="635" spans="1:16" ht="15">
      <c r="A635"/>
      <c r="B635"/>
      <c r="C635"/>
      <c r="D635"/>
      <c r="E635" s="159"/>
      <c r="F635"/>
      <c r="G635"/>
      <c r="H635"/>
      <c r="I635"/>
      <c r="J635"/>
      <c r="K635"/>
      <c r="L635"/>
      <c r="M635"/>
      <c r="N635"/>
      <c r="O635"/>
      <c r="P635"/>
    </row>
    <row r="636" spans="1:16" ht="15">
      <c r="A636"/>
      <c r="B636"/>
      <c r="C636"/>
      <c r="D636"/>
      <c r="E636" s="159"/>
      <c r="F636"/>
      <c r="G636"/>
      <c r="H636"/>
      <c r="I636"/>
      <c r="J636"/>
      <c r="K636"/>
      <c r="L636"/>
      <c r="M636"/>
      <c r="N636"/>
      <c r="O636"/>
      <c r="P636"/>
    </row>
    <row r="637" spans="1:16" ht="15">
      <c r="A637"/>
      <c r="B637"/>
      <c r="C637"/>
      <c r="D637"/>
      <c r="E637" s="159"/>
      <c r="F637"/>
      <c r="G637"/>
      <c r="H637"/>
      <c r="I637"/>
      <c r="J637"/>
      <c r="K637"/>
      <c r="L637"/>
      <c r="M637"/>
      <c r="N637"/>
      <c r="O637"/>
      <c r="P637"/>
    </row>
    <row r="638" spans="1:16" ht="15">
      <c r="A638"/>
      <c r="B638"/>
      <c r="C638"/>
      <c r="D638"/>
      <c r="E638" s="159"/>
      <c r="F638"/>
      <c r="G638"/>
      <c r="H638"/>
      <c r="I638"/>
      <c r="J638"/>
      <c r="K638"/>
      <c r="L638"/>
      <c r="M638"/>
      <c r="N638"/>
      <c r="O638"/>
      <c r="P638"/>
    </row>
    <row r="639" spans="1:16" ht="15">
      <c r="A639"/>
      <c r="B639"/>
      <c r="C639"/>
      <c r="D639"/>
      <c r="E639" s="159"/>
      <c r="F639"/>
      <c r="G639"/>
      <c r="H639"/>
      <c r="I639"/>
      <c r="J639"/>
      <c r="K639"/>
      <c r="L639"/>
      <c r="M639"/>
      <c r="N639"/>
      <c r="O639"/>
      <c r="P639"/>
    </row>
    <row r="640" spans="1:16" ht="15">
      <c r="A640"/>
      <c r="B640"/>
      <c r="C640"/>
      <c r="D640"/>
      <c r="E640" s="159"/>
      <c r="F640"/>
      <c r="G640"/>
      <c r="H640"/>
      <c r="I640"/>
      <c r="J640"/>
      <c r="K640"/>
      <c r="L640"/>
      <c r="M640"/>
      <c r="N640"/>
      <c r="O640"/>
      <c r="P640"/>
    </row>
    <row r="641" spans="1:16" ht="15">
      <c r="A641"/>
      <c r="B641"/>
      <c r="C641"/>
      <c r="D641"/>
      <c r="E641" s="159"/>
      <c r="F641"/>
      <c r="G641"/>
      <c r="H641"/>
      <c r="I641"/>
      <c r="J641"/>
      <c r="K641"/>
      <c r="L641"/>
      <c r="M641"/>
      <c r="N641"/>
      <c r="O641"/>
      <c r="P641"/>
    </row>
    <row r="642" spans="1:16" ht="15">
      <c r="A642"/>
      <c r="B642"/>
      <c r="C642"/>
      <c r="D642"/>
      <c r="E642" s="159"/>
      <c r="F642"/>
      <c r="G642"/>
      <c r="H642"/>
      <c r="I642"/>
      <c r="J642"/>
      <c r="K642"/>
      <c r="L642"/>
      <c r="M642"/>
      <c r="N642"/>
      <c r="O642"/>
      <c r="P642"/>
    </row>
    <row r="643" spans="1:16" ht="15">
      <c r="A643"/>
      <c r="B643"/>
      <c r="C643"/>
      <c r="D643"/>
      <c r="E643" s="159"/>
      <c r="F643"/>
      <c r="G643"/>
      <c r="H643"/>
      <c r="I643"/>
      <c r="J643"/>
      <c r="K643"/>
      <c r="L643"/>
      <c r="M643"/>
      <c r="N643"/>
      <c r="O643"/>
      <c r="P643"/>
    </row>
    <row r="644" spans="1:16" ht="15">
      <c r="A644"/>
      <c r="B644"/>
      <c r="C644"/>
      <c r="D644"/>
      <c r="E644" s="159"/>
      <c r="F644"/>
      <c r="G644"/>
      <c r="H644"/>
      <c r="I644"/>
      <c r="J644"/>
      <c r="K644"/>
      <c r="L644"/>
      <c r="M644"/>
      <c r="N644"/>
      <c r="O644"/>
      <c r="P644"/>
    </row>
    <row r="645" spans="1:16" ht="15">
      <c r="A645"/>
      <c r="B645"/>
      <c r="C645"/>
      <c r="D645"/>
      <c r="E645" s="159"/>
      <c r="F645"/>
      <c r="G645"/>
      <c r="H645"/>
      <c r="I645"/>
      <c r="J645"/>
      <c r="K645"/>
      <c r="L645"/>
      <c r="M645"/>
      <c r="N645"/>
      <c r="O645"/>
      <c r="P645"/>
    </row>
    <row r="646" spans="1:16" ht="15">
      <c r="A646"/>
      <c r="B646"/>
      <c r="C646"/>
      <c r="D646"/>
      <c r="E646" s="159"/>
      <c r="F646"/>
      <c r="G646"/>
      <c r="H646"/>
      <c r="I646"/>
      <c r="J646"/>
      <c r="K646"/>
      <c r="L646"/>
      <c r="M646"/>
      <c r="N646"/>
      <c r="O646"/>
      <c r="P646"/>
    </row>
    <row r="647" spans="1:16" ht="15">
      <c r="A647"/>
      <c r="B647"/>
      <c r="C647"/>
      <c r="D647"/>
      <c r="E647" s="159"/>
      <c r="F647"/>
      <c r="G647"/>
      <c r="H647"/>
      <c r="I647"/>
      <c r="J647"/>
      <c r="K647"/>
      <c r="L647"/>
      <c r="M647"/>
      <c r="N647"/>
      <c r="O647"/>
      <c r="P647"/>
    </row>
    <row r="648" spans="1:16" ht="15">
      <c r="A648"/>
      <c r="B648"/>
      <c r="C648"/>
      <c r="D648"/>
      <c r="E648" s="159"/>
      <c r="F648"/>
      <c r="G648"/>
      <c r="H648"/>
      <c r="I648"/>
      <c r="J648"/>
      <c r="K648"/>
      <c r="L648"/>
      <c r="M648"/>
      <c r="N648"/>
      <c r="O648"/>
      <c r="P648"/>
    </row>
    <row r="649" spans="1:16" ht="15">
      <c r="A649"/>
      <c r="B649"/>
      <c r="C649"/>
      <c r="D649"/>
      <c r="E649" s="159"/>
      <c r="F649"/>
      <c r="G649"/>
      <c r="H649"/>
      <c r="I649"/>
      <c r="J649"/>
      <c r="K649"/>
      <c r="L649"/>
      <c r="M649"/>
      <c r="N649"/>
      <c r="O649"/>
      <c r="P649"/>
    </row>
    <row r="650" spans="1:16" ht="15">
      <c r="A650"/>
      <c r="B650"/>
      <c r="C650"/>
      <c r="D650"/>
      <c r="E650" s="159"/>
      <c r="F650"/>
      <c r="G650"/>
      <c r="H650"/>
      <c r="I650"/>
      <c r="J650"/>
      <c r="K650"/>
      <c r="L650"/>
      <c r="M650"/>
      <c r="N650"/>
      <c r="O650"/>
      <c r="P650"/>
    </row>
    <row r="651" spans="1:16" ht="15">
      <c r="A651"/>
      <c r="B651"/>
      <c r="C651"/>
      <c r="D651"/>
      <c r="E651" s="159"/>
      <c r="F651"/>
      <c r="G651"/>
      <c r="H651"/>
      <c r="I651"/>
      <c r="J651"/>
      <c r="K651"/>
      <c r="L651"/>
      <c r="M651"/>
      <c r="N651"/>
      <c r="O651"/>
      <c r="P651"/>
    </row>
    <row r="652" spans="1:16" ht="15">
      <c r="A652"/>
      <c r="B652"/>
      <c r="C652"/>
      <c r="D652"/>
      <c r="E652" s="159"/>
      <c r="F652"/>
      <c r="G652"/>
      <c r="H652"/>
      <c r="I652"/>
      <c r="J652"/>
      <c r="K652"/>
      <c r="L652"/>
      <c r="M652"/>
      <c r="N652"/>
      <c r="O652"/>
      <c r="P652"/>
    </row>
    <row r="653" spans="1:16" ht="15">
      <c r="A653"/>
      <c r="B653"/>
      <c r="C653"/>
      <c r="D653"/>
      <c r="E653" s="159"/>
      <c r="F653"/>
      <c r="G653"/>
      <c r="H653"/>
      <c r="I653"/>
      <c r="J653"/>
      <c r="K653"/>
      <c r="L653"/>
      <c r="M653"/>
      <c r="N653"/>
      <c r="O653"/>
      <c r="P653"/>
    </row>
    <row r="654" spans="1:16" ht="15">
      <c r="A654"/>
      <c r="B654"/>
      <c r="C654"/>
      <c r="D654"/>
      <c r="E654" s="159"/>
      <c r="F654"/>
      <c r="G654"/>
      <c r="H654"/>
      <c r="I654"/>
      <c r="J654"/>
      <c r="K654"/>
      <c r="L654"/>
      <c r="M654"/>
      <c r="N654"/>
      <c r="O654"/>
      <c r="P654"/>
    </row>
    <row r="655" spans="1:16" ht="15">
      <c r="A655"/>
      <c r="B655"/>
      <c r="C655"/>
      <c r="D655"/>
      <c r="E655" s="159"/>
      <c r="F655"/>
      <c r="G655"/>
      <c r="H655"/>
      <c r="I655"/>
      <c r="J655"/>
      <c r="K655"/>
      <c r="L655"/>
      <c r="M655"/>
      <c r="N655"/>
      <c r="O655"/>
      <c r="P655"/>
    </row>
    <row r="656" spans="1:16" ht="15">
      <c r="A656"/>
      <c r="B656"/>
      <c r="C656"/>
      <c r="D656"/>
      <c r="E656" s="159"/>
      <c r="F656"/>
      <c r="G656"/>
      <c r="H656"/>
      <c r="I656"/>
      <c r="J656"/>
      <c r="K656"/>
      <c r="L656"/>
      <c r="M656"/>
      <c r="N656"/>
      <c r="O656"/>
      <c r="P656"/>
    </row>
    <row r="657" spans="1:16" ht="15">
      <c r="A657"/>
      <c r="B657"/>
      <c r="C657"/>
      <c r="D657"/>
      <c r="E657" s="159"/>
      <c r="F657"/>
      <c r="G657"/>
      <c r="H657"/>
      <c r="I657"/>
      <c r="J657"/>
      <c r="K657"/>
      <c r="L657"/>
      <c r="M657"/>
      <c r="N657"/>
      <c r="O657"/>
      <c r="P657"/>
    </row>
    <row r="658" spans="1:16" ht="15">
      <c r="A658"/>
      <c r="B658"/>
      <c r="C658"/>
      <c r="D658"/>
      <c r="E658" s="159"/>
      <c r="F658"/>
      <c r="G658"/>
      <c r="H658"/>
      <c r="I658"/>
      <c r="J658"/>
      <c r="K658"/>
      <c r="L658"/>
      <c r="M658"/>
      <c r="N658"/>
      <c r="O658"/>
      <c r="P658"/>
    </row>
    <row r="659" spans="1:16" ht="15">
      <c r="A659"/>
      <c r="B659"/>
      <c r="C659"/>
      <c r="D659"/>
      <c r="E659" s="159"/>
      <c r="F659"/>
      <c r="G659"/>
      <c r="H659"/>
      <c r="I659"/>
      <c r="J659"/>
      <c r="K659"/>
      <c r="L659"/>
      <c r="M659"/>
      <c r="N659"/>
      <c r="O659"/>
      <c r="P659"/>
    </row>
    <row r="660" spans="1:16" ht="15">
      <c r="A660"/>
      <c r="B660"/>
      <c r="C660"/>
      <c r="D660"/>
      <c r="E660" s="159"/>
      <c r="F660"/>
      <c r="G660"/>
      <c r="H660"/>
      <c r="I660"/>
      <c r="J660"/>
      <c r="K660"/>
      <c r="L660"/>
      <c r="M660"/>
      <c r="N660"/>
      <c r="O660"/>
      <c r="P660"/>
    </row>
    <row r="661" spans="1:16" ht="15">
      <c r="A661"/>
      <c r="B661"/>
      <c r="C661"/>
      <c r="D661"/>
      <c r="E661" s="159"/>
      <c r="F661"/>
      <c r="G661"/>
      <c r="H661"/>
      <c r="I661"/>
      <c r="J661"/>
      <c r="K661"/>
      <c r="L661"/>
      <c r="M661"/>
      <c r="N661"/>
      <c r="O661"/>
      <c r="P661"/>
    </row>
    <row r="662" spans="1:16" ht="15">
      <c r="A662"/>
      <c r="B662"/>
      <c r="C662"/>
      <c r="D662"/>
      <c r="E662" s="159"/>
      <c r="F662"/>
      <c r="G662"/>
      <c r="H662"/>
      <c r="I662"/>
      <c r="J662"/>
      <c r="K662"/>
      <c r="L662"/>
      <c r="M662"/>
      <c r="N662"/>
      <c r="O662"/>
      <c r="P662"/>
    </row>
    <row r="663" spans="1:16" ht="15">
      <c r="A663"/>
      <c r="B663"/>
      <c r="C663"/>
      <c r="D663"/>
      <c r="E663" s="159"/>
      <c r="F663"/>
      <c r="G663"/>
      <c r="H663"/>
      <c r="I663"/>
      <c r="J663"/>
      <c r="K663"/>
      <c r="L663"/>
      <c r="M663"/>
      <c r="N663"/>
      <c r="O663"/>
      <c r="P663"/>
    </row>
    <row r="664" spans="1:16" ht="15">
      <c r="A664"/>
      <c r="B664"/>
      <c r="C664"/>
      <c r="D664"/>
      <c r="E664" s="159"/>
      <c r="F664"/>
      <c r="G664"/>
      <c r="H664"/>
      <c r="I664"/>
      <c r="J664"/>
      <c r="K664"/>
      <c r="L664"/>
      <c r="M664"/>
      <c r="N664"/>
      <c r="O664"/>
      <c r="P664"/>
    </row>
    <row r="665" spans="1:16" ht="15">
      <c r="A665"/>
      <c r="B665"/>
      <c r="C665"/>
      <c r="D665"/>
      <c r="E665" s="159"/>
      <c r="F665"/>
      <c r="G665"/>
      <c r="H665"/>
      <c r="I665"/>
      <c r="J665"/>
      <c r="K665"/>
      <c r="L665"/>
      <c r="M665"/>
      <c r="N665"/>
      <c r="O665"/>
      <c r="P665"/>
    </row>
    <row r="666" spans="1:16" ht="15">
      <c r="A666"/>
      <c r="B666"/>
      <c r="C666"/>
      <c r="D666"/>
      <c r="E666" s="159"/>
      <c r="F666"/>
      <c r="G666"/>
      <c r="H666"/>
      <c r="I666"/>
      <c r="J666"/>
      <c r="K666"/>
      <c r="L666"/>
      <c r="M666"/>
      <c r="N666"/>
      <c r="O666"/>
      <c r="P666"/>
    </row>
    <row r="667" spans="1:16" ht="15">
      <c r="A667"/>
      <c r="B667"/>
      <c r="C667"/>
      <c r="D667"/>
      <c r="E667" s="159"/>
      <c r="F667"/>
      <c r="G667"/>
      <c r="H667"/>
      <c r="I667"/>
      <c r="J667"/>
      <c r="K667"/>
      <c r="L667"/>
      <c r="M667"/>
      <c r="N667"/>
      <c r="O667"/>
      <c r="P667"/>
    </row>
    <row r="668" spans="1:16" ht="15">
      <c r="A668"/>
      <c r="B668"/>
      <c r="C668"/>
      <c r="D668"/>
      <c r="E668" s="159"/>
      <c r="F668"/>
      <c r="G668"/>
      <c r="H668"/>
      <c r="I668"/>
      <c r="J668"/>
      <c r="K668"/>
      <c r="L668"/>
      <c r="M668"/>
      <c r="N668"/>
      <c r="O668"/>
      <c r="P668"/>
    </row>
    <row r="669" spans="1:16" ht="15">
      <c r="A669"/>
      <c r="B669"/>
      <c r="C669"/>
      <c r="D669"/>
      <c r="E669" s="159"/>
      <c r="F669"/>
      <c r="G669"/>
      <c r="H669"/>
      <c r="I669"/>
      <c r="J669"/>
      <c r="K669"/>
      <c r="L669"/>
      <c r="M669"/>
      <c r="N669"/>
      <c r="O669"/>
      <c r="P669"/>
    </row>
    <row r="670" spans="1:16" ht="15">
      <c r="A670"/>
      <c r="B670"/>
      <c r="C670"/>
      <c r="D670"/>
      <c r="E670" s="159"/>
      <c r="F670"/>
      <c r="G670"/>
      <c r="H670"/>
      <c r="I670"/>
      <c r="J670"/>
      <c r="K670"/>
      <c r="L670"/>
      <c r="M670"/>
      <c r="N670"/>
      <c r="O670"/>
      <c r="P670"/>
    </row>
    <row r="671" spans="1:16" ht="15">
      <c r="A671"/>
      <c r="B671"/>
      <c r="C671"/>
      <c r="D671"/>
      <c r="E671" s="159"/>
      <c r="F671"/>
      <c r="G671"/>
      <c r="H671"/>
      <c r="I671"/>
      <c r="J671"/>
      <c r="K671"/>
      <c r="L671"/>
      <c r="M671"/>
      <c r="N671"/>
      <c r="O671"/>
      <c r="P671"/>
    </row>
    <row r="672" spans="1:16" ht="15">
      <c r="A672"/>
      <c r="B672"/>
      <c r="C672"/>
      <c r="D672"/>
      <c r="E672" s="159"/>
      <c r="F672"/>
      <c r="G672"/>
      <c r="H672"/>
      <c r="I672"/>
      <c r="J672"/>
      <c r="K672"/>
      <c r="L672"/>
      <c r="M672"/>
      <c r="N672"/>
      <c r="O672"/>
      <c r="P672"/>
    </row>
    <row r="673" spans="1:16" ht="15">
      <c r="A673"/>
      <c r="B673"/>
      <c r="C673"/>
      <c r="D673"/>
      <c r="E673" s="159"/>
      <c r="F673"/>
      <c r="G673"/>
      <c r="H673"/>
      <c r="I673"/>
      <c r="J673"/>
      <c r="K673"/>
      <c r="L673"/>
      <c r="M673"/>
      <c r="N673"/>
      <c r="O673"/>
      <c r="P673"/>
    </row>
    <row r="674" spans="1:16" ht="15">
      <c r="A674"/>
      <c r="B674"/>
      <c r="C674"/>
      <c r="D674"/>
      <c r="E674" s="159"/>
      <c r="F674"/>
      <c r="G674"/>
      <c r="H674"/>
      <c r="I674"/>
      <c r="J674"/>
      <c r="K674"/>
      <c r="L674"/>
      <c r="M674"/>
      <c r="N674"/>
      <c r="O674"/>
      <c r="P674"/>
    </row>
    <row r="675" spans="1:16" ht="15">
      <c r="A675"/>
      <c r="B675"/>
      <c r="C675"/>
      <c r="D675"/>
      <c r="E675" s="159"/>
      <c r="F675"/>
      <c r="G675"/>
      <c r="H675"/>
      <c r="I675"/>
      <c r="J675"/>
      <c r="K675"/>
      <c r="L675"/>
      <c r="M675"/>
      <c r="N675"/>
      <c r="O675"/>
      <c r="P675"/>
    </row>
    <row r="676" spans="1:16" ht="15">
      <c r="A676"/>
      <c r="B676"/>
      <c r="C676"/>
      <c r="D676"/>
      <c r="E676" s="159"/>
      <c r="F676"/>
      <c r="G676"/>
      <c r="H676"/>
      <c r="I676"/>
      <c r="J676"/>
      <c r="K676"/>
      <c r="L676"/>
      <c r="M676"/>
      <c r="N676"/>
      <c r="O676"/>
      <c r="P676"/>
    </row>
    <row r="677" spans="1:16" ht="15">
      <c r="A677"/>
      <c r="B677"/>
      <c r="C677"/>
      <c r="D677"/>
      <c r="E677" s="159"/>
      <c r="F677"/>
      <c r="G677"/>
      <c r="H677"/>
      <c r="I677"/>
      <c r="J677"/>
      <c r="K677"/>
      <c r="L677"/>
      <c r="M677"/>
      <c r="N677"/>
      <c r="O677"/>
      <c r="P677"/>
    </row>
    <row r="678" spans="1:16" ht="15">
      <c r="A678"/>
      <c r="B678"/>
      <c r="C678"/>
      <c r="D678"/>
      <c r="E678" s="159"/>
      <c r="F678"/>
      <c r="G678"/>
      <c r="H678"/>
      <c r="I678"/>
      <c r="J678"/>
      <c r="K678"/>
      <c r="L678"/>
      <c r="M678"/>
      <c r="N678"/>
      <c r="O678"/>
      <c r="P678"/>
    </row>
    <row r="679" spans="1:16" ht="15">
      <c r="A679"/>
      <c r="B679"/>
      <c r="C679"/>
      <c r="D679"/>
      <c r="E679" s="159"/>
      <c r="F679"/>
      <c r="G679"/>
      <c r="H679"/>
      <c r="I679"/>
      <c r="J679"/>
      <c r="K679"/>
      <c r="L679"/>
      <c r="M679"/>
      <c r="N679"/>
      <c r="O679"/>
      <c r="P679"/>
    </row>
    <row r="680" spans="1:16" ht="15">
      <c r="A680"/>
      <c r="B680"/>
      <c r="C680"/>
      <c r="D680"/>
      <c r="E680" s="159"/>
      <c r="F680"/>
      <c r="G680"/>
      <c r="H680"/>
      <c r="I680"/>
      <c r="J680"/>
      <c r="K680"/>
      <c r="L680"/>
      <c r="M680"/>
      <c r="N680"/>
      <c r="O680"/>
      <c r="P680"/>
    </row>
    <row r="681" spans="1:16" ht="15">
      <c r="A681"/>
      <c r="B681"/>
      <c r="C681"/>
      <c r="D681"/>
      <c r="E681" s="159"/>
      <c r="F681"/>
      <c r="G681"/>
      <c r="H681"/>
      <c r="I681"/>
      <c r="J681"/>
      <c r="K681"/>
      <c r="L681"/>
      <c r="M681"/>
      <c r="N681"/>
      <c r="O681"/>
      <c r="P681"/>
    </row>
    <row r="682" spans="1:16" ht="15">
      <c r="A682"/>
      <c r="B682"/>
      <c r="C682"/>
      <c r="D682"/>
      <c r="E682" s="159"/>
      <c r="F682"/>
      <c r="G682"/>
      <c r="H682"/>
      <c r="I682"/>
      <c r="J682"/>
      <c r="K682"/>
      <c r="L682"/>
      <c r="M682"/>
      <c r="N682"/>
      <c r="O682"/>
      <c r="P682"/>
    </row>
    <row r="683" spans="1:16" ht="15">
      <c r="A683"/>
      <c r="B683"/>
      <c r="C683"/>
      <c r="D683"/>
      <c r="E683" s="159"/>
      <c r="F683"/>
      <c r="G683"/>
      <c r="H683"/>
      <c r="I683"/>
      <c r="J683"/>
      <c r="K683"/>
      <c r="L683"/>
      <c r="M683"/>
      <c r="N683"/>
      <c r="O683"/>
      <c r="P683"/>
    </row>
    <row r="684" spans="1:16" ht="15">
      <c r="A684"/>
      <c r="B684"/>
      <c r="C684"/>
      <c r="D684"/>
      <c r="E684" s="159"/>
      <c r="F684"/>
      <c r="G684"/>
      <c r="H684"/>
      <c r="I684"/>
      <c r="J684"/>
      <c r="K684"/>
      <c r="L684"/>
      <c r="M684"/>
      <c r="N684"/>
      <c r="O684"/>
      <c r="P684"/>
    </row>
    <row r="685" spans="1:16" ht="15">
      <c r="A685"/>
      <c r="B685"/>
      <c r="C685"/>
      <c r="D685"/>
      <c r="E685" s="159"/>
      <c r="F685"/>
      <c r="G685"/>
      <c r="H685"/>
      <c r="I685"/>
      <c r="J685"/>
      <c r="K685"/>
      <c r="L685"/>
      <c r="M685"/>
      <c r="N685"/>
      <c r="O685"/>
      <c r="P685"/>
    </row>
    <row r="686" spans="1:16" ht="15">
      <c r="A686"/>
      <c r="B686"/>
      <c r="C686"/>
      <c r="D686"/>
      <c r="E686" s="159"/>
      <c r="F686"/>
      <c r="G686"/>
      <c r="H686"/>
      <c r="I686"/>
      <c r="J686"/>
      <c r="K686"/>
      <c r="L686"/>
      <c r="M686"/>
      <c r="N686"/>
      <c r="O686"/>
      <c r="P686"/>
    </row>
    <row r="687" spans="1:16" ht="15">
      <c r="A687"/>
      <c r="B687"/>
      <c r="C687"/>
      <c r="D687"/>
      <c r="E687" s="159"/>
      <c r="F687"/>
      <c r="G687"/>
      <c r="H687"/>
      <c r="I687"/>
      <c r="J687"/>
      <c r="K687"/>
      <c r="L687"/>
      <c r="M687"/>
      <c r="N687"/>
      <c r="O687"/>
      <c r="P687"/>
    </row>
    <row r="688" spans="1:16" ht="15">
      <c r="A688"/>
      <c r="B688"/>
      <c r="C688"/>
      <c r="D688"/>
      <c r="E688" s="159"/>
      <c r="F688"/>
      <c r="G688"/>
      <c r="H688"/>
      <c r="I688"/>
      <c r="J688"/>
      <c r="K688"/>
      <c r="L688"/>
      <c r="M688"/>
      <c r="N688"/>
      <c r="O688"/>
      <c r="P688"/>
    </row>
    <row r="689" spans="1:16" ht="15">
      <c r="A689"/>
      <c r="B689"/>
      <c r="C689"/>
      <c r="D689"/>
      <c r="E689" s="159"/>
      <c r="F689"/>
      <c r="G689"/>
      <c r="H689"/>
      <c r="I689"/>
      <c r="J689"/>
      <c r="K689"/>
      <c r="L689"/>
      <c r="M689"/>
      <c r="N689"/>
      <c r="O689"/>
      <c r="P689"/>
    </row>
    <row r="690" spans="1:16" ht="15">
      <c r="A690"/>
      <c r="B690"/>
      <c r="C690"/>
      <c r="D690"/>
      <c r="E690" s="159"/>
      <c r="F690"/>
      <c r="G690"/>
      <c r="H690"/>
      <c r="I690"/>
      <c r="J690"/>
      <c r="K690"/>
      <c r="L690"/>
      <c r="M690"/>
      <c r="N690"/>
      <c r="O690"/>
      <c r="P690"/>
    </row>
    <row r="691" spans="1:16" ht="15">
      <c r="A691"/>
      <c r="B691"/>
      <c r="C691"/>
      <c r="D691"/>
      <c r="E691" s="159"/>
      <c r="F691"/>
      <c r="G691"/>
      <c r="H691"/>
      <c r="I691"/>
      <c r="J691"/>
      <c r="K691"/>
      <c r="L691"/>
      <c r="M691"/>
      <c r="N691"/>
      <c r="O691"/>
      <c r="P691"/>
    </row>
    <row r="692" spans="1:16" ht="15">
      <c r="A692"/>
      <c r="B692"/>
      <c r="C692"/>
      <c r="D692"/>
      <c r="E692" s="159"/>
      <c r="F692"/>
      <c r="G692"/>
      <c r="H692"/>
      <c r="I692"/>
      <c r="J692"/>
      <c r="K692"/>
      <c r="L692"/>
      <c r="M692"/>
      <c r="N692"/>
      <c r="O692"/>
      <c r="P692"/>
    </row>
    <row r="693" spans="1:16" ht="15">
      <c r="A693"/>
      <c r="B693"/>
      <c r="C693"/>
      <c r="D693"/>
      <c r="E693" s="159"/>
      <c r="F693"/>
      <c r="G693"/>
      <c r="H693"/>
      <c r="I693"/>
      <c r="J693"/>
      <c r="K693"/>
      <c r="L693"/>
      <c r="M693"/>
      <c r="N693"/>
      <c r="O693"/>
      <c r="P693"/>
    </row>
    <row r="694" spans="1:16" ht="15">
      <c r="A694"/>
      <c r="B694"/>
      <c r="C694"/>
      <c r="D694"/>
      <c r="E694" s="159"/>
      <c r="F694"/>
      <c r="G694"/>
      <c r="H694"/>
      <c r="I694"/>
      <c r="J694"/>
      <c r="K694"/>
      <c r="L694"/>
      <c r="M694"/>
      <c r="N694"/>
      <c r="O694"/>
      <c r="P694"/>
    </row>
    <row r="695" spans="1:16" ht="15">
      <c r="A695"/>
      <c r="B695"/>
      <c r="C695"/>
      <c r="D695"/>
      <c r="E695" s="159"/>
      <c r="F695"/>
      <c r="G695"/>
      <c r="H695"/>
      <c r="I695"/>
      <c r="J695"/>
      <c r="K695"/>
      <c r="L695"/>
      <c r="M695"/>
      <c r="N695"/>
      <c r="O695"/>
      <c r="P695"/>
    </row>
    <row r="696" spans="1:16" ht="15">
      <c r="A696"/>
      <c r="B696"/>
      <c r="C696"/>
      <c r="D696"/>
      <c r="E696" s="159"/>
      <c r="F696"/>
      <c r="G696"/>
      <c r="H696"/>
      <c r="I696"/>
      <c r="J696"/>
      <c r="K696"/>
      <c r="L696"/>
      <c r="M696"/>
      <c r="N696"/>
      <c r="O696"/>
      <c r="P696"/>
    </row>
    <row r="697" spans="1:16" ht="15">
      <c r="A697"/>
      <c r="B697"/>
      <c r="C697"/>
      <c r="D697"/>
      <c r="E697" s="159"/>
      <c r="F697"/>
      <c r="G697"/>
      <c r="H697"/>
      <c r="I697"/>
      <c r="J697"/>
      <c r="K697"/>
      <c r="L697"/>
      <c r="M697"/>
      <c r="N697"/>
      <c r="O697"/>
      <c r="P697"/>
    </row>
    <row r="698" spans="1:16" ht="15">
      <c r="A698"/>
      <c r="B698"/>
      <c r="C698"/>
      <c r="D698"/>
      <c r="E698" s="159"/>
      <c r="F698"/>
      <c r="G698"/>
      <c r="H698"/>
      <c r="I698"/>
      <c r="J698"/>
      <c r="K698"/>
      <c r="L698"/>
      <c r="M698"/>
      <c r="N698"/>
      <c r="O698"/>
      <c r="P698"/>
    </row>
    <row r="699" spans="1:16" ht="15">
      <c r="A699"/>
      <c r="B699"/>
      <c r="C699"/>
      <c r="D699"/>
      <c r="E699" s="159"/>
      <c r="F699"/>
      <c r="G699"/>
      <c r="H699"/>
      <c r="I699"/>
      <c r="J699"/>
      <c r="K699"/>
      <c r="L699"/>
      <c r="M699"/>
      <c r="N699"/>
      <c r="O699"/>
      <c r="P699"/>
    </row>
    <row r="700" spans="1:16" ht="15">
      <c r="A700"/>
      <c r="B700"/>
      <c r="C700"/>
      <c r="D700"/>
      <c r="E700" s="159"/>
      <c r="F700"/>
      <c r="G700"/>
      <c r="H700"/>
      <c r="I700"/>
      <c r="J700"/>
      <c r="K700"/>
      <c r="L700"/>
      <c r="M700"/>
      <c r="N700"/>
      <c r="O700"/>
      <c r="P700"/>
    </row>
    <row r="701" spans="1:16" ht="15">
      <c r="A701"/>
      <c r="B701"/>
      <c r="C701"/>
      <c r="D701"/>
      <c r="E701" s="159"/>
      <c r="F701"/>
      <c r="G701"/>
      <c r="H701"/>
      <c r="I701"/>
      <c r="J701"/>
      <c r="K701"/>
      <c r="L701"/>
      <c r="M701"/>
      <c r="N701"/>
      <c r="O701"/>
      <c r="P701"/>
    </row>
    <row r="702" spans="1:16" ht="15">
      <c r="A702"/>
      <c r="B702"/>
      <c r="C702"/>
      <c r="D702"/>
      <c r="E702" s="159"/>
      <c r="F702"/>
      <c r="G702"/>
      <c r="H702"/>
      <c r="I702"/>
      <c r="J702"/>
      <c r="K702"/>
      <c r="L702"/>
      <c r="M702"/>
      <c r="N702"/>
      <c r="O702"/>
      <c r="P702"/>
    </row>
    <row r="703" spans="1:16" ht="15">
      <c r="A703"/>
      <c r="B703"/>
      <c r="C703"/>
      <c r="D703"/>
      <c r="E703" s="159"/>
      <c r="F703"/>
      <c r="G703"/>
      <c r="H703"/>
      <c r="I703"/>
      <c r="J703"/>
      <c r="K703"/>
      <c r="L703"/>
      <c r="M703"/>
      <c r="N703"/>
      <c r="O703"/>
      <c r="P703"/>
    </row>
    <row r="704" spans="1:16" ht="15">
      <c r="A704"/>
      <c r="B704"/>
      <c r="C704"/>
      <c r="D704"/>
      <c r="E704" s="159"/>
      <c r="F704"/>
      <c r="G704"/>
      <c r="H704"/>
      <c r="I704"/>
      <c r="J704"/>
      <c r="K704"/>
      <c r="L704"/>
      <c r="M704"/>
      <c r="N704"/>
      <c r="O704"/>
      <c r="P704"/>
    </row>
    <row r="705" spans="1:16" ht="15">
      <c r="A705"/>
      <c r="B705"/>
      <c r="C705"/>
      <c r="D705"/>
      <c r="E705" s="159"/>
      <c r="F705"/>
      <c r="G705"/>
      <c r="H705"/>
      <c r="I705"/>
      <c r="J705"/>
      <c r="K705"/>
      <c r="L705"/>
      <c r="M705"/>
      <c r="N705"/>
      <c r="O705"/>
      <c r="P705"/>
    </row>
    <row r="706" spans="1:16" ht="15">
      <c r="A706"/>
      <c r="B706"/>
      <c r="C706"/>
      <c r="D706"/>
      <c r="E706" s="159"/>
      <c r="F706"/>
      <c r="G706"/>
      <c r="H706"/>
      <c r="I706"/>
      <c r="J706"/>
      <c r="K706"/>
      <c r="L706"/>
      <c r="M706"/>
      <c r="N706"/>
      <c r="O706"/>
      <c r="P706"/>
    </row>
    <row r="707" spans="1:16" ht="15">
      <c r="A707"/>
      <c r="B707"/>
      <c r="C707"/>
      <c r="D707"/>
      <c r="E707" s="159"/>
      <c r="F707"/>
      <c r="G707"/>
      <c r="H707"/>
      <c r="I707"/>
      <c r="J707"/>
      <c r="K707"/>
      <c r="L707"/>
      <c r="M707"/>
      <c r="N707"/>
      <c r="O707"/>
      <c r="P707"/>
    </row>
    <row r="708" spans="1:16" ht="15">
      <c r="A708"/>
      <c r="B708"/>
      <c r="C708"/>
      <c r="D708"/>
      <c r="E708" s="159"/>
      <c r="F708"/>
      <c r="G708"/>
      <c r="H708"/>
      <c r="I708"/>
      <c r="J708"/>
      <c r="K708"/>
      <c r="L708"/>
      <c r="M708"/>
      <c r="N708"/>
      <c r="O708"/>
      <c r="P708"/>
    </row>
    <row r="709" spans="1:16" ht="15">
      <c r="A709"/>
      <c r="B709"/>
      <c r="C709"/>
      <c r="D709"/>
      <c r="E709" s="159"/>
      <c r="F709"/>
      <c r="G709"/>
      <c r="H709"/>
      <c r="I709"/>
      <c r="J709"/>
      <c r="K709"/>
      <c r="L709"/>
      <c r="M709"/>
      <c r="N709"/>
      <c r="O709"/>
      <c r="P709"/>
    </row>
    <row r="710" spans="1:16" ht="15">
      <c r="A710"/>
      <c r="B710"/>
      <c r="C710"/>
      <c r="D710"/>
      <c r="E710" s="159"/>
      <c r="F710"/>
      <c r="G710"/>
      <c r="H710"/>
      <c r="I710"/>
      <c r="J710"/>
      <c r="K710"/>
      <c r="L710"/>
      <c r="M710"/>
      <c r="N710"/>
      <c r="O710"/>
      <c r="P710"/>
    </row>
    <row r="711" spans="1:16" ht="15">
      <c r="A711"/>
      <c r="B711"/>
      <c r="C711"/>
      <c r="D711"/>
      <c r="E711" s="159"/>
      <c r="F711"/>
      <c r="G711"/>
      <c r="H711"/>
      <c r="I711"/>
      <c r="J711"/>
      <c r="K711"/>
      <c r="L711"/>
      <c r="M711"/>
      <c r="N711"/>
      <c r="O711"/>
      <c r="P711"/>
    </row>
    <row r="712" spans="1:16" ht="15">
      <c r="A712"/>
      <c r="B712"/>
      <c r="C712"/>
      <c r="D712"/>
      <c r="E712" s="159"/>
      <c r="F712"/>
      <c r="G712"/>
      <c r="H712"/>
      <c r="I712"/>
      <c r="J712"/>
      <c r="K712"/>
      <c r="L712"/>
      <c r="M712"/>
      <c r="N712"/>
      <c r="O712"/>
      <c r="P712"/>
    </row>
    <row r="713" spans="1:16" ht="15">
      <c r="A713"/>
      <c r="B713"/>
      <c r="C713"/>
      <c r="D713"/>
      <c r="E713" s="159"/>
      <c r="F713"/>
      <c r="G713"/>
      <c r="H713"/>
      <c r="I713"/>
      <c r="J713"/>
      <c r="K713"/>
      <c r="L713"/>
      <c r="M713"/>
      <c r="N713"/>
      <c r="O713"/>
      <c r="P713"/>
    </row>
    <row r="714" spans="1:16" ht="15">
      <c r="A714"/>
      <c r="B714"/>
      <c r="C714"/>
      <c r="D714"/>
      <c r="E714" s="159"/>
      <c r="F714"/>
      <c r="G714"/>
      <c r="H714"/>
      <c r="I714"/>
      <c r="J714"/>
      <c r="K714"/>
      <c r="L714"/>
      <c r="M714"/>
      <c r="N714"/>
      <c r="O714"/>
      <c r="P714"/>
    </row>
    <row r="715" spans="1:16" ht="15">
      <c r="A715"/>
      <c r="B715"/>
      <c r="C715"/>
      <c r="D715"/>
      <c r="E715" s="159"/>
      <c r="F715"/>
      <c r="G715"/>
      <c r="H715"/>
      <c r="I715"/>
      <c r="J715"/>
      <c r="K715"/>
      <c r="L715"/>
      <c r="M715"/>
      <c r="N715"/>
      <c r="O715"/>
      <c r="P715"/>
    </row>
    <row r="716" spans="1:16" ht="15">
      <c r="A716"/>
      <c r="B716"/>
      <c r="C716"/>
      <c r="D716"/>
      <c r="E716" s="159"/>
      <c r="F716"/>
      <c r="G716"/>
      <c r="H716"/>
      <c r="I716"/>
      <c r="J716"/>
      <c r="K716"/>
      <c r="L716"/>
      <c r="M716"/>
      <c r="N716"/>
      <c r="O716"/>
      <c r="P716"/>
    </row>
    <row r="717" spans="1:16" ht="15">
      <c r="A717"/>
      <c r="B717"/>
      <c r="C717"/>
      <c r="D717"/>
      <c r="E717" s="159"/>
      <c r="F717"/>
      <c r="G717"/>
      <c r="H717"/>
      <c r="I717"/>
      <c r="J717"/>
      <c r="K717"/>
      <c r="L717"/>
      <c r="M717"/>
      <c r="N717"/>
      <c r="O717"/>
      <c r="P717"/>
    </row>
    <row r="718" spans="1:16" ht="15">
      <c r="A718"/>
      <c r="B718"/>
      <c r="C718"/>
      <c r="D718"/>
      <c r="E718" s="159"/>
      <c r="F718"/>
      <c r="G718"/>
      <c r="H718"/>
      <c r="I718"/>
      <c r="J718"/>
      <c r="K718"/>
      <c r="L718"/>
      <c r="M718"/>
      <c r="N718"/>
      <c r="O718"/>
      <c r="P718"/>
    </row>
    <row r="719" spans="1:16" ht="15">
      <c r="A719"/>
      <c r="B719"/>
      <c r="C719"/>
      <c r="D719"/>
      <c r="E719" s="159"/>
      <c r="F719"/>
      <c r="G719"/>
      <c r="H719"/>
      <c r="I719"/>
      <c r="J719"/>
      <c r="K719"/>
      <c r="L719"/>
      <c r="M719"/>
      <c r="N719"/>
      <c r="O719"/>
      <c r="P719"/>
    </row>
    <row r="720" spans="1:16" ht="15">
      <c r="A720"/>
      <c r="B720"/>
      <c r="C720"/>
      <c r="D720"/>
      <c r="E720" s="159"/>
      <c r="F720"/>
      <c r="G720"/>
      <c r="H720"/>
      <c r="I720"/>
      <c r="J720"/>
      <c r="K720"/>
      <c r="L720"/>
      <c r="M720"/>
      <c r="N720"/>
      <c r="O720"/>
      <c r="P720"/>
    </row>
    <row r="721" spans="1:16" ht="15">
      <c r="A721"/>
      <c r="B721"/>
      <c r="C721"/>
      <c r="D721"/>
      <c r="E721" s="159"/>
      <c r="F721"/>
      <c r="G721"/>
      <c r="H721"/>
      <c r="I721"/>
      <c r="J721"/>
      <c r="K721"/>
      <c r="L721"/>
      <c r="M721"/>
      <c r="N721"/>
      <c r="O721"/>
      <c r="P721"/>
    </row>
    <row r="722" spans="1:16" ht="15">
      <c r="A722"/>
      <c r="B722"/>
      <c r="C722"/>
      <c r="D722"/>
      <c r="E722" s="159"/>
      <c r="F722"/>
      <c r="G722"/>
      <c r="H722"/>
      <c r="I722"/>
      <c r="J722"/>
      <c r="K722"/>
      <c r="L722"/>
      <c r="M722"/>
      <c r="N722"/>
      <c r="O722"/>
      <c r="P722"/>
    </row>
    <row r="723" spans="1:16" ht="15">
      <c r="A723"/>
      <c r="B723"/>
      <c r="C723"/>
      <c r="D723"/>
      <c r="E723" s="159"/>
      <c r="F723"/>
      <c r="G723"/>
      <c r="H723"/>
      <c r="I723"/>
      <c r="J723"/>
      <c r="K723"/>
      <c r="L723"/>
      <c r="M723"/>
      <c r="N723"/>
      <c r="O723"/>
      <c r="P723"/>
    </row>
    <row r="724" spans="1:16" ht="15">
      <c r="A724"/>
      <c r="B724"/>
      <c r="C724"/>
      <c r="D724"/>
      <c r="E724" s="159"/>
      <c r="F724"/>
      <c r="G724"/>
      <c r="H724"/>
      <c r="I724"/>
      <c r="J724"/>
      <c r="K724"/>
      <c r="L724"/>
      <c r="M724"/>
      <c r="N724"/>
      <c r="O724"/>
      <c r="P724"/>
    </row>
    <row r="725" spans="1:16" ht="15">
      <c r="A725"/>
      <c r="B725"/>
      <c r="C725"/>
      <c r="D725"/>
      <c r="E725" s="159"/>
      <c r="F725"/>
      <c r="G725"/>
      <c r="H725"/>
      <c r="I725"/>
      <c r="J725"/>
      <c r="K725"/>
      <c r="L725"/>
      <c r="M725"/>
      <c r="N725"/>
      <c r="O725"/>
      <c r="P725"/>
    </row>
    <row r="726" spans="1:16" ht="15">
      <c r="A726"/>
      <c r="B726"/>
      <c r="C726"/>
      <c r="D726"/>
      <c r="E726" s="159"/>
      <c r="F726"/>
      <c r="G726"/>
      <c r="H726"/>
      <c r="I726"/>
      <c r="J726"/>
      <c r="K726"/>
      <c r="L726"/>
      <c r="M726"/>
      <c r="N726"/>
      <c r="O726"/>
      <c r="P726"/>
    </row>
    <row r="727" spans="1:16" ht="15">
      <c r="A727"/>
      <c r="B727"/>
      <c r="C727"/>
      <c r="D727"/>
      <c r="E727" s="159"/>
      <c r="F727"/>
      <c r="G727"/>
      <c r="H727"/>
      <c r="I727"/>
      <c r="J727"/>
      <c r="K727"/>
      <c r="L727"/>
      <c r="M727"/>
      <c r="N727"/>
      <c r="O727"/>
      <c r="P727"/>
    </row>
    <row r="728" spans="1:16" ht="15">
      <c r="A728"/>
      <c r="B728"/>
      <c r="C728"/>
      <c r="D728"/>
      <c r="E728" s="159"/>
      <c r="F728"/>
      <c r="G728"/>
      <c r="H728"/>
      <c r="I728"/>
      <c r="J728"/>
      <c r="K728"/>
      <c r="L728"/>
      <c r="M728"/>
      <c r="N728"/>
      <c r="O728"/>
      <c r="P728"/>
    </row>
    <row r="729" spans="1:16" ht="15">
      <c r="A729"/>
      <c r="B729"/>
      <c r="C729"/>
      <c r="D729"/>
      <c r="E729" s="159"/>
      <c r="F729"/>
      <c r="G729"/>
      <c r="H729"/>
      <c r="I729"/>
      <c r="J729"/>
      <c r="K729"/>
      <c r="L729"/>
      <c r="M729"/>
      <c r="N729"/>
      <c r="O729"/>
      <c r="P729"/>
    </row>
    <row r="730" spans="1:16" ht="15">
      <c r="A730"/>
      <c r="B730"/>
      <c r="C730"/>
      <c r="D730"/>
      <c r="E730" s="159"/>
      <c r="F730"/>
      <c r="G730"/>
      <c r="H730"/>
      <c r="I730"/>
      <c r="J730"/>
      <c r="K730"/>
      <c r="L730"/>
      <c r="M730"/>
      <c r="N730"/>
      <c r="O730"/>
      <c r="P730"/>
    </row>
    <row r="731" spans="1:16" ht="15">
      <c r="A731"/>
      <c r="B731"/>
      <c r="C731"/>
      <c r="D731"/>
      <c r="E731" s="159"/>
      <c r="F731"/>
      <c r="G731"/>
      <c r="H731"/>
      <c r="I731"/>
      <c r="J731"/>
      <c r="K731"/>
      <c r="L731"/>
      <c r="M731"/>
      <c r="N731"/>
      <c r="O731"/>
      <c r="P731"/>
    </row>
    <row r="732" spans="1:16" ht="15">
      <c r="A732"/>
      <c r="B732"/>
      <c r="C732"/>
      <c r="D732"/>
      <c r="E732" s="159"/>
      <c r="F732"/>
      <c r="G732"/>
      <c r="H732"/>
      <c r="I732"/>
      <c r="J732"/>
      <c r="K732"/>
      <c r="L732"/>
      <c r="M732"/>
      <c r="N732"/>
      <c r="O732"/>
      <c r="P732"/>
    </row>
    <row r="733" spans="1:16" ht="15">
      <c r="A733"/>
      <c r="B733"/>
      <c r="C733"/>
      <c r="D733"/>
      <c r="E733" s="159"/>
      <c r="F733"/>
      <c r="G733"/>
      <c r="H733"/>
      <c r="I733"/>
      <c r="J733"/>
      <c r="K733"/>
      <c r="L733"/>
      <c r="M733"/>
      <c r="N733"/>
      <c r="O733"/>
      <c r="P733"/>
    </row>
    <row r="734" spans="1:16" ht="15">
      <c r="A734"/>
      <c r="B734"/>
      <c r="C734"/>
      <c r="D734"/>
      <c r="E734" s="159"/>
      <c r="F734"/>
      <c r="G734"/>
      <c r="H734"/>
      <c r="I734"/>
      <c r="J734"/>
      <c r="K734"/>
      <c r="L734"/>
      <c r="M734"/>
      <c r="N734"/>
      <c r="O734"/>
      <c r="P734"/>
    </row>
    <row r="735" spans="1:16" ht="15">
      <c r="A735"/>
      <c r="B735"/>
      <c r="C735"/>
      <c r="D735"/>
      <c r="E735" s="159"/>
      <c r="F735"/>
      <c r="G735"/>
      <c r="H735"/>
      <c r="I735"/>
      <c r="J735"/>
      <c r="K735"/>
      <c r="L735"/>
      <c r="M735"/>
      <c r="N735"/>
      <c r="O735"/>
      <c r="P735"/>
    </row>
    <row r="736" spans="1:16" ht="15">
      <c r="A736"/>
      <c r="B736"/>
      <c r="C736"/>
      <c r="D736"/>
      <c r="E736" s="159"/>
      <c r="F736"/>
      <c r="G736"/>
      <c r="H736"/>
      <c r="I736"/>
      <c r="J736"/>
      <c r="K736"/>
      <c r="L736"/>
      <c r="M736"/>
      <c r="N736"/>
      <c r="O736"/>
      <c r="P736"/>
    </row>
    <row r="737" spans="1:16" ht="15">
      <c r="A737"/>
      <c r="B737"/>
      <c r="C737"/>
      <c r="D737"/>
      <c r="E737" s="159"/>
      <c r="F737"/>
      <c r="G737"/>
      <c r="H737"/>
      <c r="I737"/>
      <c r="J737"/>
      <c r="K737"/>
      <c r="L737"/>
      <c r="M737"/>
      <c r="N737"/>
      <c r="O737"/>
      <c r="P737"/>
    </row>
    <row r="738" spans="1:16" ht="15">
      <c r="A738"/>
      <c r="B738"/>
      <c r="C738"/>
      <c r="D738"/>
      <c r="E738" s="159"/>
      <c r="F738"/>
      <c r="G738"/>
      <c r="H738"/>
      <c r="I738"/>
      <c r="J738"/>
      <c r="K738"/>
      <c r="L738"/>
      <c r="M738"/>
      <c r="N738"/>
      <c r="O738"/>
      <c r="P738"/>
    </row>
    <row r="739" spans="1:16" ht="15">
      <c r="A739"/>
      <c r="B739"/>
      <c r="C739"/>
      <c r="D739"/>
      <c r="E739" s="159"/>
      <c r="F739"/>
      <c r="G739"/>
      <c r="H739"/>
      <c r="I739"/>
      <c r="J739"/>
      <c r="K739"/>
      <c r="L739"/>
      <c r="M739"/>
      <c r="N739"/>
      <c r="O739"/>
      <c r="P739"/>
    </row>
    <row r="740" spans="1:16" ht="15">
      <c r="A740"/>
      <c r="B740"/>
      <c r="C740"/>
      <c r="D740"/>
      <c r="E740" s="159"/>
      <c r="F740"/>
      <c r="G740"/>
      <c r="H740"/>
      <c r="I740"/>
      <c r="J740"/>
      <c r="K740"/>
      <c r="L740"/>
      <c r="M740"/>
      <c r="N740"/>
      <c r="O740"/>
      <c r="P740"/>
    </row>
    <row r="741" spans="1:16" ht="15">
      <c r="A741"/>
      <c r="B741"/>
      <c r="C741"/>
      <c r="D741"/>
      <c r="E741" s="159"/>
      <c r="F741"/>
      <c r="G741"/>
      <c r="H741"/>
      <c r="I741"/>
      <c r="J741"/>
      <c r="K741"/>
      <c r="L741"/>
      <c r="M741"/>
      <c r="N741"/>
      <c r="O741"/>
      <c r="P741"/>
    </row>
    <row r="742" spans="1:16" ht="15">
      <c r="A742"/>
      <c r="B742"/>
      <c r="C742"/>
      <c r="D742"/>
      <c r="E742" s="159"/>
      <c r="F742"/>
      <c r="G742"/>
      <c r="H742"/>
      <c r="I742"/>
      <c r="J742"/>
      <c r="K742"/>
      <c r="L742"/>
      <c r="M742"/>
      <c r="N742"/>
      <c r="O742"/>
      <c r="P742"/>
    </row>
    <row r="743" spans="1:16" ht="15">
      <c r="A743"/>
      <c r="B743"/>
      <c r="C743"/>
      <c r="D743"/>
      <c r="E743" s="159"/>
      <c r="F743"/>
      <c r="G743"/>
      <c r="H743"/>
      <c r="I743"/>
      <c r="J743"/>
      <c r="K743"/>
      <c r="L743"/>
      <c r="M743"/>
      <c r="N743"/>
      <c r="O743"/>
      <c r="P743"/>
    </row>
    <row r="744" spans="1:16" ht="15">
      <c r="A744"/>
      <c r="B744"/>
      <c r="C744"/>
      <c r="D744"/>
      <c r="E744" s="159"/>
      <c r="F744"/>
      <c r="G744"/>
      <c r="H744"/>
      <c r="I744"/>
      <c r="J744"/>
      <c r="K744"/>
      <c r="L744"/>
      <c r="M744"/>
      <c r="N744"/>
      <c r="O744"/>
      <c r="P744"/>
    </row>
    <row r="745" spans="1:16" ht="15">
      <c r="A745"/>
      <c r="B745"/>
      <c r="C745"/>
      <c r="D745"/>
      <c r="E745" s="159"/>
      <c r="F745"/>
      <c r="G745"/>
      <c r="H745"/>
      <c r="I745"/>
      <c r="J745"/>
      <c r="K745"/>
      <c r="L745"/>
      <c r="M745"/>
      <c r="N745"/>
      <c r="O745"/>
      <c r="P745"/>
    </row>
    <row r="746" spans="1:16" ht="15">
      <c r="A746"/>
      <c r="B746"/>
      <c r="C746"/>
      <c r="D746"/>
      <c r="E746" s="159"/>
      <c r="F746"/>
      <c r="G746"/>
      <c r="H746"/>
      <c r="I746"/>
      <c r="J746"/>
      <c r="K746"/>
      <c r="L746"/>
      <c r="M746"/>
      <c r="N746"/>
      <c r="O746"/>
      <c r="P746"/>
    </row>
    <row r="747" spans="1:16" ht="15">
      <c r="A747"/>
      <c r="B747"/>
      <c r="C747"/>
      <c r="D747"/>
      <c r="E747" s="159"/>
      <c r="F747"/>
      <c r="G747"/>
      <c r="H747"/>
      <c r="I747"/>
      <c r="J747"/>
      <c r="K747"/>
      <c r="L747"/>
      <c r="M747"/>
      <c r="N747"/>
      <c r="O747"/>
      <c r="P747"/>
    </row>
    <row r="748" spans="1:16" ht="15">
      <c r="A748"/>
      <c r="B748"/>
      <c r="C748"/>
      <c r="D748"/>
      <c r="E748" s="159"/>
      <c r="F748"/>
      <c r="G748"/>
      <c r="H748"/>
      <c r="I748"/>
      <c r="J748"/>
      <c r="K748"/>
      <c r="L748"/>
      <c r="M748"/>
      <c r="N748"/>
      <c r="O748"/>
      <c r="P748"/>
    </row>
    <row r="749" spans="1:16" ht="15">
      <c r="A749"/>
      <c r="B749"/>
      <c r="C749"/>
      <c r="D749"/>
      <c r="E749" s="159"/>
      <c r="F749"/>
      <c r="G749"/>
      <c r="H749"/>
      <c r="I749"/>
      <c r="J749"/>
      <c r="K749"/>
      <c r="L749"/>
      <c r="M749"/>
      <c r="N749"/>
      <c r="O749"/>
      <c r="P749"/>
    </row>
    <row r="750" spans="1:16" ht="15">
      <c r="A750"/>
      <c r="B750"/>
      <c r="C750"/>
      <c r="D750"/>
      <c r="E750" s="159"/>
      <c r="F750"/>
      <c r="G750"/>
      <c r="H750"/>
      <c r="I750"/>
      <c r="J750"/>
      <c r="K750"/>
      <c r="L750"/>
      <c r="M750"/>
      <c r="N750"/>
      <c r="O750"/>
      <c r="P750"/>
    </row>
    <row r="751" spans="1:16" ht="15">
      <c r="A751"/>
      <c r="B751"/>
      <c r="C751"/>
      <c r="D751"/>
      <c r="E751" s="159"/>
      <c r="F751"/>
      <c r="G751"/>
      <c r="H751"/>
      <c r="I751"/>
      <c r="J751"/>
      <c r="K751"/>
      <c r="L751"/>
      <c r="M751"/>
      <c r="N751"/>
      <c r="O751"/>
      <c r="P751"/>
    </row>
    <row r="752" spans="1:16" ht="15">
      <c r="A752"/>
      <c r="B752"/>
      <c r="C752"/>
      <c r="D752"/>
      <c r="E752" s="159"/>
      <c r="F752"/>
      <c r="G752"/>
      <c r="H752"/>
      <c r="I752"/>
      <c r="J752"/>
      <c r="K752"/>
      <c r="L752"/>
      <c r="M752"/>
      <c r="N752"/>
      <c r="O752"/>
      <c r="P752"/>
    </row>
    <row r="753" spans="1:16" ht="15">
      <c r="A753"/>
      <c r="B753"/>
      <c r="C753"/>
      <c r="D753"/>
      <c r="E753" s="159"/>
      <c r="F753"/>
      <c r="G753"/>
      <c r="H753"/>
      <c r="I753"/>
      <c r="J753"/>
      <c r="K753"/>
      <c r="L753"/>
      <c r="M753"/>
      <c r="N753"/>
      <c r="O753"/>
      <c r="P753"/>
    </row>
    <row r="754" spans="1:16" ht="15">
      <c r="A754"/>
      <c r="B754"/>
      <c r="C754"/>
      <c r="D754"/>
      <c r="E754" s="159"/>
      <c r="F754"/>
      <c r="G754"/>
      <c r="H754"/>
      <c r="I754"/>
      <c r="J754"/>
      <c r="K754"/>
      <c r="L754"/>
      <c r="M754"/>
      <c r="N754"/>
      <c r="O754"/>
      <c r="P754"/>
    </row>
    <row r="755" spans="1:16" ht="15">
      <c r="A755"/>
      <c r="B755"/>
      <c r="C755"/>
      <c r="D755"/>
      <c r="E755" s="159"/>
      <c r="F755"/>
      <c r="G755"/>
      <c r="H755"/>
      <c r="I755"/>
      <c r="J755"/>
      <c r="K755"/>
      <c r="L755"/>
      <c r="M755"/>
      <c r="N755"/>
      <c r="O755"/>
      <c r="P755"/>
    </row>
    <row r="756" spans="1:16" ht="15">
      <c r="A756"/>
      <c r="B756"/>
      <c r="C756"/>
      <c r="D756"/>
      <c r="E756" s="159"/>
      <c r="F756"/>
      <c r="G756"/>
      <c r="H756"/>
      <c r="I756"/>
      <c r="J756"/>
      <c r="K756"/>
      <c r="L756"/>
      <c r="M756"/>
      <c r="N756"/>
      <c r="O756"/>
      <c r="P756"/>
    </row>
    <row r="757" spans="1:16" ht="15">
      <c r="A757"/>
      <c r="B757"/>
      <c r="C757"/>
      <c r="D757"/>
      <c r="E757" s="159"/>
      <c r="F757"/>
      <c r="G757"/>
      <c r="H757"/>
      <c r="I757"/>
      <c r="J757"/>
      <c r="K757"/>
      <c r="L757"/>
      <c r="M757"/>
      <c r="N757"/>
      <c r="O757"/>
      <c r="P757"/>
    </row>
    <row r="758" spans="1:16" ht="15">
      <c r="A758"/>
      <c r="B758"/>
      <c r="C758"/>
      <c r="D758"/>
      <c r="E758" s="159"/>
      <c r="F758"/>
      <c r="G758"/>
      <c r="H758"/>
      <c r="I758"/>
      <c r="J758"/>
      <c r="K758"/>
      <c r="L758"/>
      <c r="M758"/>
      <c r="N758"/>
      <c r="O758"/>
      <c r="P758"/>
    </row>
    <row r="759" spans="1:16" ht="15">
      <c r="A759"/>
      <c r="B759"/>
      <c r="C759"/>
      <c r="D759"/>
      <c r="E759" s="159"/>
      <c r="F759"/>
      <c r="G759"/>
      <c r="H759"/>
      <c r="I759"/>
      <c r="J759"/>
      <c r="K759"/>
      <c r="L759"/>
      <c r="M759"/>
      <c r="N759"/>
      <c r="O759"/>
      <c r="P759"/>
    </row>
    <row r="760" spans="1:16" ht="15">
      <c r="A760"/>
      <c r="B760"/>
      <c r="C760"/>
      <c r="D760"/>
      <c r="E760" s="159"/>
      <c r="F760"/>
      <c r="G760"/>
      <c r="H760"/>
      <c r="I760"/>
      <c r="J760"/>
      <c r="K760"/>
      <c r="L760"/>
      <c r="M760"/>
      <c r="N760"/>
      <c r="O760"/>
      <c r="P760"/>
    </row>
    <row r="761" spans="1:16" ht="15">
      <c r="A761"/>
      <c r="B761"/>
      <c r="C761"/>
      <c r="D761"/>
      <c r="E761" s="159"/>
      <c r="F761"/>
      <c r="G761"/>
      <c r="H761"/>
      <c r="I761"/>
      <c r="J761"/>
      <c r="K761"/>
      <c r="L761"/>
      <c r="M761"/>
      <c r="N761"/>
      <c r="O761"/>
      <c r="P761"/>
    </row>
    <row r="762" spans="1:16" ht="15">
      <c r="A762"/>
      <c r="B762"/>
      <c r="C762"/>
      <c r="D762"/>
      <c r="E762" s="159"/>
      <c r="F762"/>
      <c r="G762"/>
      <c r="H762"/>
      <c r="I762"/>
      <c r="J762"/>
      <c r="K762"/>
      <c r="L762"/>
      <c r="M762"/>
      <c r="N762"/>
      <c r="O762"/>
      <c r="P762"/>
    </row>
    <row r="763" spans="1:16" ht="15">
      <c r="A763"/>
      <c r="B763"/>
      <c r="C763"/>
      <c r="D763"/>
      <c r="E763" s="159"/>
      <c r="F763"/>
      <c r="G763"/>
      <c r="H763"/>
      <c r="I763"/>
      <c r="J763"/>
      <c r="K763"/>
      <c r="L763"/>
      <c r="M763"/>
      <c r="N763"/>
      <c r="O763"/>
      <c r="P763"/>
    </row>
    <row r="764" spans="1:16" ht="15">
      <c r="A764"/>
      <c r="B764"/>
      <c r="C764"/>
      <c r="D764"/>
      <c r="E764" s="159"/>
      <c r="F764"/>
      <c r="G764"/>
      <c r="H764"/>
      <c r="I764"/>
      <c r="J764"/>
      <c r="K764"/>
      <c r="L764"/>
      <c r="M764"/>
      <c r="N764"/>
      <c r="O764"/>
      <c r="P764"/>
    </row>
    <row r="765" spans="1:16" ht="15">
      <c r="A765"/>
      <c r="B765"/>
      <c r="C765"/>
      <c r="D765"/>
      <c r="E765" s="159"/>
      <c r="F765"/>
      <c r="G765"/>
      <c r="H765"/>
      <c r="I765"/>
      <c r="J765"/>
      <c r="K765"/>
      <c r="L765"/>
      <c r="M765"/>
      <c r="N765"/>
      <c r="O765"/>
      <c r="P765"/>
    </row>
    <row r="766" spans="1:16" ht="15">
      <c r="A766"/>
      <c r="B766"/>
      <c r="C766"/>
      <c r="D766"/>
      <c r="E766" s="159"/>
      <c r="F766"/>
      <c r="G766"/>
      <c r="H766"/>
      <c r="I766"/>
      <c r="J766"/>
      <c r="K766"/>
      <c r="L766"/>
      <c r="M766"/>
      <c r="N766"/>
      <c r="O766"/>
      <c r="P766"/>
    </row>
    <row r="767" spans="1:16" ht="15">
      <c r="A767"/>
      <c r="B767"/>
      <c r="C767"/>
      <c r="D767"/>
      <c r="E767" s="159"/>
      <c r="F767"/>
      <c r="G767"/>
      <c r="H767"/>
      <c r="I767"/>
      <c r="J767"/>
      <c r="K767"/>
      <c r="L767"/>
      <c r="M767"/>
      <c r="N767"/>
      <c r="O767"/>
      <c r="P767"/>
    </row>
    <row r="768" spans="1:16" ht="15">
      <c r="A768"/>
      <c r="B768"/>
      <c r="C768"/>
      <c r="D768"/>
      <c r="E768" s="159"/>
      <c r="F768"/>
      <c r="G768"/>
      <c r="H768"/>
      <c r="I768"/>
      <c r="J768"/>
      <c r="K768"/>
      <c r="L768"/>
      <c r="M768"/>
      <c r="N768"/>
      <c r="O768"/>
      <c r="P768"/>
    </row>
    <row r="769" spans="1:16" ht="15">
      <c r="A769"/>
      <c r="B769"/>
      <c r="C769"/>
      <c r="D769"/>
      <c r="E769" s="159"/>
      <c r="F769"/>
      <c r="G769"/>
      <c r="H769"/>
      <c r="I769"/>
      <c r="J769"/>
      <c r="K769"/>
      <c r="L769"/>
      <c r="M769"/>
      <c r="N769"/>
      <c r="O769"/>
      <c r="P769"/>
    </row>
    <row r="770" spans="1:16" ht="15">
      <c r="A770"/>
      <c r="B770"/>
      <c r="C770"/>
      <c r="D770"/>
      <c r="E770" s="159"/>
      <c r="F770"/>
      <c r="G770"/>
      <c r="H770"/>
      <c r="I770"/>
      <c r="J770"/>
      <c r="K770"/>
      <c r="L770"/>
      <c r="M770"/>
      <c r="N770"/>
      <c r="O770"/>
      <c r="P770"/>
    </row>
    <row r="771" spans="1:16" ht="15">
      <c r="A771"/>
      <c r="B771"/>
      <c r="C771"/>
      <c r="D771"/>
      <c r="E771" s="159"/>
      <c r="F771"/>
      <c r="G771"/>
      <c r="H771"/>
      <c r="I771"/>
      <c r="J771"/>
      <c r="K771"/>
      <c r="L771"/>
      <c r="M771"/>
      <c r="N771"/>
      <c r="O771"/>
      <c r="P771"/>
    </row>
    <row r="772" spans="1:16" ht="15">
      <c r="A772"/>
      <c r="B772"/>
      <c r="C772"/>
      <c r="D772"/>
      <c r="E772" s="159"/>
      <c r="F772"/>
      <c r="G772"/>
      <c r="H772"/>
      <c r="I772"/>
      <c r="J772"/>
      <c r="K772"/>
      <c r="L772"/>
      <c r="M772"/>
      <c r="N772"/>
      <c r="O772"/>
      <c r="P772"/>
    </row>
    <row r="773" spans="1:16" ht="15">
      <c r="A773"/>
      <c r="B773"/>
      <c r="C773"/>
      <c r="D773"/>
      <c r="E773" s="159"/>
      <c r="F773"/>
      <c r="G773"/>
      <c r="H773"/>
      <c r="I773"/>
      <c r="J773"/>
      <c r="K773"/>
      <c r="L773"/>
      <c r="M773"/>
      <c r="N773"/>
      <c r="O773"/>
      <c r="P773"/>
    </row>
    <row r="774" spans="1:16" ht="15">
      <c r="A774"/>
      <c r="B774"/>
      <c r="C774"/>
      <c r="D774"/>
      <c r="E774" s="159"/>
      <c r="F774"/>
      <c r="G774"/>
      <c r="H774"/>
      <c r="I774"/>
      <c r="J774"/>
      <c r="K774"/>
      <c r="L774"/>
      <c r="M774"/>
      <c r="N774"/>
      <c r="O774"/>
      <c r="P774"/>
    </row>
    <row r="775" spans="1:16" ht="15">
      <c r="A775"/>
      <c r="B775"/>
      <c r="C775"/>
      <c r="D775"/>
      <c r="E775" s="159"/>
      <c r="F775"/>
      <c r="G775"/>
      <c r="H775"/>
      <c r="I775"/>
      <c r="J775"/>
      <c r="K775"/>
      <c r="L775"/>
      <c r="M775"/>
      <c r="N775"/>
      <c r="O775"/>
      <c r="P775"/>
    </row>
    <row r="776" spans="1:16" ht="15">
      <c r="A776"/>
      <c r="B776"/>
      <c r="C776"/>
      <c r="D776"/>
      <c r="E776" s="159"/>
      <c r="F776"/>
      <c r="G776"/>
      <c r="H776"/>
      <c r="I776"/>
      <c r="J776"/>
      <c r="K776"/>
      <c r="L776"/>
      <c r="M776"/>
      <c r="N776"/>
      <c r="O776"/>
      <c r="P776"/>
    </row>
    <row r="777" spans="1:16" ht="15">
      <c r="A777"/>
      <c r="B777"/>
      <c r="C777"/>
      <c r="D777"/>
      <c r="E777" s="159"/>
      <c r="F777"/>
      <c r="G777"/>
      <c r="H777"/>
      <c r="I777"/>
      <c r="J777"/>
      <c r="K777"/>
      <c r="L777"/>
      <c r="M777"/>
      <c r="N777"/>
      <c r="O777"/>
      <c r="P777"/>
    </row>
    <row r="778" spans="1:16" ht="15">
      <c r="A778"/>
      <c r="B778"/>
      <c r="C778"/>
      <c r="D778"/>
      <c r="E778" s="159"/>
      <c r="F778"/>
      <c r="G778"/>
      <c r="H778"/>
      <c r="I778"/>
      <c r="J778"/>
      <c r="K778"/>
      <c r="L778"/>
      <c r="M778"/>
      <c r="N778"/>
      <c r="O778"/>
      <c r="P778"/>
    </row>
    <row r="779" spans="1:16" ht="15">
      <c r="A779"/>
      <c r="B779"/>
      <c r="C779"/>
      <c r="D779"/>
      <c r="E779" s="159"/>
      <c r="F779"/>
      <c r="G779"/>
      <c r="H779"/>
      <c r="I779"/>
      <c r="J779"/>
      <c r="K779"/>
      <c r="L779"/>
      <c r="M779"/>
      <c r="N779"/>
      <c r="O779"/>
      <c r="P779"/>
    </row>
    <row r="780" spans="1:16" ht="15">
      <c r="A780"/>
      <c r="B780"/>
      <c r="C780"/>
      <c r="D780"/>
      <c r="E780" s="159"/>
      <c r="F780"/>
      <c r="G780"/>
      <c r="H780"/>
      <c r="I780"/>
      <c r="J780"/>
      <c r="K780"/>
      <c r="L780"/>
      <c r="M780"/>
      <c r="N780"/>
      <c r="O780"/>
      <c r="P780"/>
    </row>
    <row r="781" spans="1:16" ht="15">
      <c r="A781"/>
      <c r="B781"/>
      <c r="C781"/>
      <c r="D781"/>
      <c r="E781" s="159"/>
      <c r="F781"/>
      <c r="G781"/>
      <c r="H781"/>
      <c r="I781"/>
      <c r="J781"/>
      <c r="K781"/>
      <c r="L781"/>
      <c r="M781"/>
      <c r="N781"/>
      <c r="O781"/>
      <c r="P781"/>
    </row>
    <row r="782" spans="1:16" ht="15">
      <c r="A782"/>
      <c r="B782"/>
      <c r="C782"/>
      <c r="D782"/>
      <c r="E782" s="159"/>
      <c r="F782"/>
      <c r="G782"/>
      <c r="H782"/>
      <c r="I782"/>
      <c r="J782"/>
      <c r="K782"/>
      <c r="L782"/>
      <c r="M782"/>
      <c r="N782"/>
      <c r="O782"/>
      <c r="P782"/>
    </row>
    <row r="783" spans="1:16" ht="15">
      <c r="A783"/>
      <c r="B783"/>
      <c r="C783"/>
      <c r="D783"/>
      <c r="E783" s="159"/>
      <c r="F783"/>
      <c r="G783"/>
      <c r="H783"/>
      <c r="I783"/>
      <c r="J783"/>
      <c r="K783"/>
      <c r="L783"/>
      <c r="M783"/>
      <c r="N783"/>
      <c r="O783"/>
      <c r="P783"/>
    </row>
    <row r="784" spans="1:16" ht="15">
      <c r="A784"/>
      <c r="B784"/>
      <c r="C784"/>
      <c r="D784"/>
      <c r="E784" s="159"/>
      <c r="F784"/>
      <c r="G784"/>
      <c r="H784"/>
      <c r="I784"/>
      <c r="J784"/>
      <c r="K784"/>
      <c r="L784"/>
      <c r="M784"/>
      <c r="N784"/>
      <c r="O784"/>
      <c r="P784"/>
    </row>
    <row r="785" spans="1:16" ht="15">
      <c r="A785"/>
      <c r="B785"/>
      <c r="C785"/>
      <c r="D785"/>
      <c r="E785" s="159"/>
      <c r="F785"/>
      <c r="G785"/>
      <c r="H785"/>
      <c r="I785"/>
      <c r="J785"/>
      <c r="K785"/>
      <c r="L785"/>
      <c r="M785"/>
      <c r="N785"/>
      <c r="O785"/>
      <c r="P785"/>
    </row>
    <row r="786" spans="1:16" ht="15">
      <c r="A786"/>
      <c r="B786"/>
      <c r="C786"/>
      <c r="D786"/>
      <c r="E786" s="159"/>
      <c r="F786"/>
      <c r="G786"/>
      <c r="H786"/>
      <c r="I786"/>
      <c r="J786"/>
      <c r="K786"/>
      <c r="L786"/>
      <c r="M786"/>
      <c r="N786"/>
      <c r="O786"/>
      <c r="P786"/>
    </row>
    <row r="787" spans="1:16" ht="15">
      <c r="A787"/>
      <c r="B787"/>
      <c r="C787"/>
      <c r="D787"/>
      <c r="E787" s="159"/>
      <c r="F787"/>
      <c r="G787"/>
      <c r="H787"/>
      <c r="I787"/>
      <c r="J787"/>
      <c r="K787"/>
      <c r="L787"/>
      <c r="M787"/>
      <c r="N787"/>
      <c r="O787"/>
      <c r="P787"/>
    </row>
    <row r="788" spans="1:16" ht="15">
      <c r="A788"/>
      <c r="B788"/>
      <c r="C788"/>
      <c r="D788"/>
      <c r="E788" s="159"/>
      <c r="F788"/>
      <c r="G788"/>
      <c r="H788"/>
      <c r="I788"/>
      <c r="J788"/>
      <c r="K788"/>
      <c r="L788"/>
      <c r="M788"/>
      <c r="N788"/>
      <c r="O788"/>
      <c r="P788"/>
    </row>
    <row r="789" spans="1:16" ht="15">
      <c r="A789"/>
      <c r="B789"/>
      <c r="C789"/>
      <c r="D789"/>
      <c r="E789" s="159"/>
      <c r="F789"/>
      <c r="G789"/>
      <c r="H789"/>
      <c r="I789"/>
      <c r="J789"/>
      <c r="K789"/>
      <c r="L789"/>
      <c r="M789"/>
      <c r="N789"/>
      <c r="O789"/>
      <c r="P789"/>
    </row>
    <row r="790" spans="1:16" ht="15">
      <c r="A790"/>
      <c r="B790"/>
      <c r="C790"/>
      <c r="D790"/>
      <c r="E790" s="159"/>
      <c r="F790"/>
      <c r="G790"/>
      <c r="H790"/>
      <c r="I790"/>
      <c r="J790"/>
      <c r="K790"/>
      <c r="L790"/>
      <c r="M790"/>
      <c r="N790"/>
      <c r="O790"/>
      <c r="P790"/>
    </row>
    <row r="791" spans="1:16" ht="15">
      <c r="A791"/>
      <c r="B791"/>
      <c r="C791"/>
      <c r="D791"/>
      <c r="E791" s="159"/>
      <c r="F791"/>
      <c r="G791"/>
      <c r="H791"/>
      <c r="I791"/>
      <c r="J791"/>
      <c r="K791"/>
      <c r="L791"/>
      <c r="M791"/>
      <c r="N791"/>
      <c r="O791"/>
      <c r="P791"/>
    </row>
    <row r="792" spans="1:16" ht="15">
      <c r="A792"/>
      <c r="B792"/>
      <c r="C792"/>
      <c r="D792"/>
      <c r="E792" s="159"/>
      <c r="F792"/>
      <c r="G792"/>
      <c r="H792"/>
      <c r="I792"/>
      <c r="J792"/>
      <c r="K792"/>
      <c r="L792"/>
      <c r="M792"/>
      <c r="N792"/>
      <c r="O792"/>
      <c r="P792"/>
    </row>
    <row r="793" spans="1:16" ht="15">
      <c r="A793"/>
      <c r="B793"/>
      <c r="C793"/>
      <c r="D793"/>
      <c r="E793" s="159"/>
      <c r="F793"/>
      <c r="G793"/>
      <c r="H793"/>
      <c r="I793"/>
      <c r="J793"/>
      <c r="K793"/>
      <c r="L793"/>
      <c r="M793"/>
      <c r="N793"/>
      <c r="O793"/>
      <c r="P793"/>
    </row>
    <row r="794" spans="1:16" ht="15">
      <c r="A794"/>
      <c r="B794"/>
      <c r="C794"/>
      <c r="D794"/>
      <c r="E794" s="159"/>
      <c r="F794"/>
      <c r="G794"/>
      <c r="H794"/>
      <c r="I794"/>
      <c r="J794"/>
      <c r="K794"/>
      <c r="L794"/>
      <c r="M794"/>
      <c r="N794"/>
      <c r="O794"/>
      <c r="P794"/>
    </row>
    <row r="795" spans="1:16" ht="15">
      <c r="A795"/>
      <c r="B795"/>
      <c r="C795"/>
      <c r="D795"/>
      <c r="E795" s="159"/>
      <c r="F795"/>
      <c r="G795"/>
      <c r="H795"/>
      <c r="I795"/>
      <c r="J795"/>
      <c r="K795"/>
      <c r="L795"/>
      <c r="M795"/>
      <c r="N795"/>
      <c r="O795"/>
      <c r="P795"/>
    </row>
    <row r="796" spans="1:16" ht="15">
      <c r="A796"/>
      <c r="B796"/>
      <c r="C796"/>
      <c r="D796"/>
      <c r="E796" s="159"/>
      <c r="F796"/>
      <c r="G796"/>
      <c r="H796"/>
      <c r="I796"/>
      <c r="J796"/>
      <c r="K796"/>
      <c r="L796"/>
      <c r="M796"/>
      <c r="N796"/>
      <c r="O796"/>
      <c r="P796"/>
    </row>
    <row r="797" spans="1:16" ht="15">
      <c r="A797"/>
      <c r="B797"/>
      <c r="C797"/>
      <c r="D797"/>
      <c r="E797" s="159"/>
      <c r="F797"/>
      <c r="G797"/>
      <c r="H797"/>
      <c r="I797"/>
      <c r="J797"/>
      <c r="K797"/>
      <c r="L797"/>
      <c r="M797"/>
      <c r="N797"/>
      <c r="O797"/>
      <c r="P797"/>
    </row>
    <row r="798" spans="1:16" ht="15">
      <c r="A798"/>
      <c r="B798"/>
      <c r="C798"/>
      <c r="D798"/>
      <c r="E798" s="159"/>
      <c r="F798"/>
      <c r="G798"/>
      <c r="H798"/>
      <c r="I798"/>
      <c r="J798"/>
      <c r="K798"/>
      <c r="L798"/>
      <c r="M798"/>
      <c r="N798"/>
      <c r="O798"/>
      <c r="P798"/>
    </row>
    <row r="799" spans="1:16" ht="15">
      <c r="A799"/>
      <c r="B799"/>
      <c r="C799"/>
      <c r="D799"/>
      <c r="E799" s="159"/>
      <c r="F799"/>
      <c r="G799"/>
      <c r="H799"/>
      <c r="I799"/>
      <c r="J799"/>
      <c r="K799"/>
      <c r="L799"/>
      <c r="M799"/>
      <c r="N799"/>
      <c r="O799"/>
      <c r="P799"/>
    </row>
    <row r="800" spans="1:16" ht="15">
      <c r="A800"/>
      <c r="B800"/>
      <c r="C800"/>
      <c r="D800"/>
      <c r="E800" s="159"/>
      <c r="F800"/>
      <c r="G800"/>
      <c r="H800"/>
      <c r="I800"/>
      <c r="J800"/>
      <c r="K800"/>
      <c r="L800"/>
      <c r="M800"/>
      <c r="N800"/>
      <c r="O800"/>
      <c r="P800"/>
    </row>
    <row r="801" spans="1:16" ht="15">
      <c r="A801"/>
      <c r="B801"/>
      <c r="C801"/>
      <c r="D801"/>
      <c r="E801" s="159"/>
      <c r="F801"/>
      <c r="G801"/>
      <c r="H801"/>
      <c r="I801"/>
      <c r="J801"/>
      <c r="K801"/>
      <c r="L801"/>
      <c r="M801"/>
      <c r="N801"/>
      <c r="O801"/>
      <c r="P801"/>
    </row>
    <row r="802" spans="1:16" ht="15">
      <c r="A802"/>
      <c r="B802"/>
      <c r="C802"/>
      <c r="D802"/>
      <c r="E802" s="159"/>
      <c r="F802"/>
      <c r="G802"/>
      <c r="H802"/>
      <c r="I802"/>
      <c r="J802"/>
      <c r="K802"/>
      <c r="L802"/>
      <c r="M802"/>
      <c r="N802"/>
      <c r="O802"/>
      <c r="P802"/>
    </row>
    <row r="803" spans="1:16" ht="15">
      <c r="A803"/>
      <c r="B803"/>
      <c r="C803"/>
      <c r="D803"/>
      <c r="E803" s="159"/>
      <c r="F803"/>
      <c r="G803"/>
      <c r="H803"/>
      <c r="I803"/>
      <c r="J803"/>
      <c r="K803"/>
      <c r="L803"/>
      <c r="M803"/>
      <c r="N803"/>
      <c r="O803"/>
      <c r="P803"/>
    </row>
    <row r="804" spans="1:16" ht="15">
      <c r="A804"/>
      <c r="B804"/>
      <c r="C804"/>
      <c r="D804"/>
      <c r="E804" s="159"/>
      <c r="F804"/>
      <c r="G804"/>
      <c r="H804"/>
      <c r="I804"/>
      <c r="J804"/>
      <c r="K804"/>
      <c r="L804"/>
      <c r="M804"/>
      <c r="N804"/>
      <c r="O804"/>
      <c r="P804"/>
    </row>
    <row r="805" spans="1:16" ht="15">
      <c r="A805"/>
      <c r="B805"/>
      <c r="C805"/>
      <c r="D805"/>
      <c r="E805" s="159"/>
      <c r="F805"/>
      <c r="G805"/>
      <c r="H805"/>
      <c r="I805"/>
      <c r="J805"/>
      <c r="K805"/>
      <c r="L805"/>
      <c r="M805"/>
      <c r="N805"/>
      <c r="O805"/>
      <c r="P805"/>
    </row>
    <row r="806" spans="1:16" ht="15">
      <c r="A806"/>
      <c r="B806"/>
      <c r="C806"/>
      <c r="D806"/>
      <c r="E806" s="159"/>
      <c r="F806"/>
      <c r="G806"/>
      <c r="H806"/>
      <c r="I806"/>
      <c r="J806"/>
      <c r="K806"/>
      <c r="L806"/>
      <c r="M806"/>
      <c r="N806"/>
      <c r="O806"/>
      <c r="P806"/>
    </row>
    <row r="807" spans="1:16" ht="15">
      <c r="A807"/>
      <c r="B807"/>
      <c r="C807"/>
      <c r="D807"/>
      <c r="E807" s="159"/>
      <c r="F807"/>
      <c r="G807"/>
      <c r="H807"/>
      <c r="I807"/>
      <c r="J807"/>
      <c r="K807"/>
      <c r="L807"/>
      <c r="M807"/>
      <c r="N807"/>
      <c r="O807"/>
      <c r="P807"/>
    </row>
    <row r="808" spans="1:16" ht="15">
      <c r="A808"/>
      <c r="B808"/>
      <c r="C808"/>
      <c r="D808"/>
      <c r="E808" s="159"/>
      <c r="F808"/>
      <c r="G808"/>
      <c r="H808"/>
      <c r="I808"/>
      <c r="J808"/>
      <c r="K808"/>
      <c r="L808"/>
      <c r="M808"/>
      <c r="N808"/>
      <c r="O808"/>
      <c r="P808"/>
    </row>
    <row r="809" spans="1:16" ht="15">
      <c r="A809"/>
      <c r="B809"/>
      <c r="C809"/>
      <c r="D809"/>
      <c r="E809" s="159"/>
      <c r="F809"/>
      <c r="G809"/>
      <c r="H809"/>
      <c r="I809"/>
      <c r="J809"/>
      <c r="K809"/>
      <c r="L809"/>
      <c r="M809"/>
      <c r="N809"/>
      <c r="O809"/>
      <c r="P809"/>
    </row>
    <row r="810" spans="1:16" ht="15">
      <c r="A810"/>
      <c r="B810"/>
      <c r="C810"/>
      <c r="D810"/>
      <c r="E810" s="159"/>
      <c r="F810"/>
      <c r="G810"/>
      <c r="H810"/>
      <c r="I810"/>
      <c r="J810"/>
      <c r="K810"/>
      <c r="L810"/>
      <c r="M810"/>
      <c r="N810"/>
      <c r="O810"/>
      <c r="P810"/>
    </row>
    <row r="811" spans="1:16" ht="15">
      <c r="A811"/>
      <c r="B811"/>
      <c r="C811"/>
      <c r="D811"/>
      <c r="E811" s="159"/>
      <c r="F811"/>
      <c r="G811"/>
      <c r="H811"/>
      <c r="I811"/>
      <c r="J811"/>
      <c r="K811"/>
      <c r="L811"/>
      <c r="M811"/>
      <c r="N811"/>
      <c r="O811"/>
      <c r="P811"/>
    </row>
    <row r="812" spans="1:16" ht="15">
      <c r="A812"/>
      <c r="B812"/>
      <c r="C812"/>
      <c r="D812"/>
      <c r="E812" s="159"/>
      <c r="F812"/>
      <c r="G812"/>
      <c r="H812"/>
      <c r="I812"/>
      <c r="J812"/>
      <c r="K812"/>
      <c r="L812"/>
      <c r="M812"/>
      <c r="N812"/>
      <c r="O812"/>
      <c r="P812"/>
    </row>
    <row r="813" spans="1:16" ht="15">
      <c r="A813"/>
      <c r="B813"/>
      <c r="C813"/>
      <c r="D813"/>
      <c r="E813" s="159"/>
      <c r="F813"/>
      <c r="G813"/>
      <c r="H813"/>
      <c r="I813"/>
      <c r="J813"/>
      <c r="K813"/>
      <c r="L813"/>
      <c r="M813"/>
      <c r="N813"/>
      <c r="O813"/>
      <c r="P813"/>
    </row>
    <row r="814" spans="1:16" ht="15">
      <c r="A814"/>
      <c r="B814"/>
      <c r="C814"/>
      <c r="D814"/>
      <c r="E814" s="159"/>
      <c r="F814"/>
      <c r="G814"/>
      <c r="H814"/>
      <c r="I814"/>
      <c r="J814"/>
      <c r="K814"/>
      <c r="L814"/>
      <c r="M814"/>
      <c r="N814"/>
      <c r="O814"/>
      <c r="P814"/>
    </row>
    <row r="815" spans="1:16" ht="15">
      <c r="A815"/>
      <c r="B815"/>
      <c r="C815"/>
      <c r="D815"/>
      <c r="E815" s="159"/>
      <c r="F815"/>
      <c r="G815"/>
      <c r="H815"/>
      <c r="I815"/>
      <c r="J815"/>
      <c r="K815"/>
      <c r="L815"/>
      <c r="M815"/>
      <c r="N815"/>
      <c r="O815"/>
      <c r="P815"/>
    </row>
    <row r="816" spans="1:16" ht="15">
      <c r="A816"/>
      <c r="B816"/>
      <c r="C816"/>
      <c r="D816"/>
      <c r="E816" s="159"/>
      <c r="F816"/>
      <c r="G816"/>
      <c r="H816"/>
      <c r="I816"/>
      <c r="J816"/>
      <c r="K816"/>
      <c r="L816"/>
      <c r="M816"/>
      <c r="N816"/>
      <c r="O816"/>
      <c r="P816"/>
    </row>
    <row r="817" spans="1:16" ht="15">
      <c r="A817"/>
      <c r="B817"/>
      <c r="C817"/>
      <c r="D817"/>
      <c r="E817" s="159"/>
      <c r="F817"/>
      <c r="G817"/>
      <c r="H817"/>
      <c r="I817"/>
      <c r="J817"/>
      <c r="K817"/>
      <c r="L817"/>
      <c r="M817"/>
      <c r="N817"/>
      <c r="O817"/>
      <c r="P817"/>
    </row>
    <row r="818" spans="1:16" ht="15">
      <c r="A818"/>
      <c r="B818"/>
      <c r="C818"/>
      <c r="D818"/>
      <c r="E818" s="159"/>
      <c r="F818"/>
      <c r="G818"/>
      <c r="H818"/>
      <c r="I818"/>
      <c r="J818"/>
      <c r="K818"/>
      <c r="L818"/>
      <c r="M818"/>
      <c r="N818"/>
      <c r="O818"/>
      <c r="P818"/>
    </row>
    <row r="819" spans="1:16" ht="15">
      <c r="A819"/>
      <c r="B819"/>
      <c r="C819"/>
      <c r="D819"/>
      <c r="E819" s="159"/>
      <c r="F819"/>
      <c r="G819"/>
      <c r="H819"/>
      <c r="I819"/>
      <c r="J819"/>
      <c r="K819"/>
      <c r="L819"/>
      <c r="M819"/>
      <c r="N819"/>
      <c r="O819"/>
      <c r="P819"/>
    </row>
    <row r="820" spans="1:16" ht="15">
      <c r="A820"/>
      <c r="B820"/>
      <c r="C820"/>
      <c r="D820"/>
      <c r="E820" s="159"/>
      <c r="F820"/>
      <c r="G820"/>
      <c r="H820"/>
      <c r="I820"/>
      <c r="J820"/>
      <c r="K820"/>
      <c r="L820"/>
      <c r="M820"/>
      <c r="N820"/>
      <c r="O820"/>
      <c r="P820"/>
    </row>
    <row r="821" spans="1:16" ht="15">
      <c r="A821"/>
      <c r="B821"/>
      <c r="C821"/>
      <c r="D821"/>
      <c r="E821" s="159"/>
      <c r="F821"/>
      <c r="G821"/>
      <c r="H821"/>
      <c r="I821"/>
      <c r="J821"/>
      <c r="K821"/>
      <c r="L821"/>
      <c r="M821"/>
      <c r="N821"/>
      <c r="O821"/>
      <c r="P821"/>
    </row>
    <row r="822" spans="1:16" ht="15">
      <c r="A822"/>
      <c r="B822"/>
      <c r="C822"/>
      <c r="D822"/>
      <c r="E822" s="159"/>
      <c r="F822"/>
      <c r="G822"/>
      <c r="H822"/>
      <c r="I822"/>
      <c r="J822"/>
      <c r="K822"/>
      <c r="L822"/>
      <c r="M822"/>
      <c r="N822"/>
      <c r="O822"/>
      <c r="P822"/>
    </row>
    <row r="823" spans="1:16" ht="15">
      <c r="A823"/>
      <c r="B823"/>
      <c r="C823"/>
      <c r="D823"/>
      <c r="E823" s="159"/>
      <c r="F823"/>
      <c r="G823"/>
      <c r="H823"/>
      <c r="I823"/>
      <c r="J823"/>
      <c r="K823"/>
      <c r="L823"/>
      <c r="M823"/>
      <c r="N823"/>
      <c r="O823"/>
      <c r="P823"/>
    </row>
    <row r="824" spans="1:16" ht="15">
      <c r="A824"/>
      <c r="B824"/>
      <c r="C824"/>
      <c r="D824"/>
      <c r="E824" s="159"/>
      <c r="F824"/>
      <c r="G824"/>
      <c r="H824"/>
      <c r="I824"/>
      <c r="J824"/>
      <c r="K824"/>
      <c r="L824"/>
      <c r="M824"/>
      <c r="N824"/>
      <c r="O824"/>
      <c r="P824"/>
    </row>
    <row r="825" spans="1:16" ht="15">
      <c r="A825"/>
      <c r="B825"/>
      <c r="C825"/>
      <c r="D825"/>
      <c r="E825" s="159"/>
      <c r="F825"/>
      <c r="G825"/>
      <c r="H825"/>
      <c r="I825"/>
      <c r="J825"/>
      <c r="K825"/>
      <c r="L825"/>
      <c r="M825"/>
      <c r="N825"/>
      <c r="O825"/>
      <c r="P825"/>
    </row>
    <row r="826" spans="1:16" ht="15">
      <c r="A826"/>
      <c r="B826"/>
      <c r="C826"/>
      <c r="D826"/>
      <c r="E826" s="159"/>
      <c r="F826"/>
      <c r="G826"/>
      <c r="H826"/>
      <c r="I826"/>
      <c r="J826"/>
      <c r="K826"/>
      <c r="L826"/>
      <c r="M826"/>
      <c r="N826"/>
      <c r="O826"/>
      <c r="P826"/>
    </row>
    <row r="827" spans="1:16" ht="15">
      <c r="A827"/>
      <c r="B827"/>
      <c r="C827"/>
      <c r="D827"/>
      <c r="E827" s="159"/>
      <c r="F827"/>
      <c r="G827"/>
      <c r="H827"/>
      <c r="I827"/>
      <c r="J827"/>
      <c r="K827"/>
      <c r="L827"/>
      <c r="M827"/>
      <c r="N827"/>
      <c r="O827"/>
      <c r="P827"/>
    </row>
    <row r="828" spans="1:16" ht="15">
      <c r="A828"/>
      <c r="B828"/>
      <c r="C828"/>
      <c r="D828"/>
      <c r="E828" s="159"/>
      <c r="F828"/>
      <c r="G828"/>
      <c r="H828"/>
      <c r="I828"/>
      <c r="J828"/>
      <c r="K828"/>
      <c r="L828"/>
      <c r="M828"/>
      <c r="N828"/>
      <c r="O828"/>
      <c r="P828"/>
    </row>
    <row r="829" spans="1:16" ht="15">
      <c r="A829"/>
      <c r="B829"/>
      <c r="C829"/>
      <c r="D829"/>
      <c r="E829" s="159"/>
      <c r="F829"/>
      <c r="G829"/>
      <c r="H829"/>
      <c r="I829"/>
      <c r="J829"/>
      <c r="K829"/>
      <c r="L829"/>
      <c r="M829"/>
      <c r="N829"/>
      <c r="O829"/>
      <c r="P829"/>
    </row>
    <row r="830" spans="1:16" ht="15">
      <c r="A830"/>
      <c r="B830"/>
      <c r="C830"/>
      <c r="D830"/>
      <c r="E830" s="159"/>
      <c r="F830"/>
      <c r="G830"/>
      <c r="H830"/>
      <c r="I830"/>
      <c r="J830"/>
      <c r="K830"/>
      <c r="L830"/>
      <c r="M830"/>
      <c r="N830"/>
      <c r="O830"/>
      <c r="P830"/>
    </row>
    <row r="831" spans="1:16" ht="15">
      <c r="A831"/>
      <c r="B831"/>
      <c r="C831"/>
      <c r="D831"/>
      <c r="E831" s="159"/>
      <c r="F831"/>
      <c r="G831"/>
      <c r="H831"/>
      <c r="I831"/>
      <c r="J831"/>
      <c r="K831"/>
      <c r="L831"/>
      <c r="M831"/>
      <c r="N831"/>
      <c r="O831"/>
      <c r="P831"/>
    </row>
    <row r="832" spans="1:16" ht="15">
      <c r="A832"/>
      <c r="B832"/>
      <c r="C832"/>
      <c r="D832"/>
      <c r="E832" s="159"/>
      <c r="F832"/>
      <c r="G832"/>
      <c r="H832"/>
      <c r="I832"/>
      <c r="J832"/>
      <c r="K832"/>
      <c r="L832"/>
      <c r="M832"/>
      <c r="N832"/>
      <c r="O832"/>
      <c r="P832"/>
    </row>
    <row r="833" spans="1:16" ht="15">
      <c r="A833"/>
      <c r="B833"/>
      <c r="C833"/>
      <c r="D833"/>
      <c r="E833" s="159"/>
      <c r="F833"/>
      <c r="G833"/>
      <c r="H833"/>
      <c r="I833"/>
      <c r="J833"/>
      <c r="K833"/>
      <c r="L833"/>
      <c r="M833"/>
      <c r="N833"/>
      <c r="O833"/>
      <c r="P833"/>
    </row>
    <row r="834" spans="1:16" ht="15">
      <c r="A834"/>
      <c r="B834"/>
      <c r="C834"/>
      <c r="D834"/>
      <c r="E834" s="159"/>
      <c r="F834"/>
      <c r="G834"/>
      <c r="H834"/>
      <c r="I834"/>
      <c r="J834"/>
      <c r="K834"/>
      <c r="L834"/>
      <c r="M834"/>
      <c r="N834"/>
      <c r="O834"/>
      <c r="P834"/>
    </row>
    <row r="835" spans="1:16" ht="15">
      <c r="A835"/>
      <c r="B835"/>
      <c r="C835"/>
      <c r="D835"/>
      <c r="E835" s="159"/>
      <c r="F835"/>
      <c r="G835"/>
      <c r="H835"/>
      <c r="I835"/>
      <c r="J835"/>
      <c r="K835"/>
      <c r="L835"/>
      <c r="M835"/>
      <c r="N835"/>
      <c r="O835"/>
      <c r="P835"/>
    </row>
    <row r="836" spans="1:16" ht="15">
      <c r="A836"/>
      <c r="B836"/>
      <c r="C836"/>
      <c r="D836"/>
      <c r="E836" s="159"/>
      <c r="F836"/>
      <c r="G836"/>
      <c r="H836"/>
      <c r="I836"/>
      <c r="J836"/>
      <c r="K836"/>
      <c r="L836"/>
      <c r="M836"/>
      <c r="N836"/>
      <c r="O836"/>
      <c r="P836"/>
    </row>
    <row r="837" spans="1:16" ht="15">
      <c r="A837"/>
      <c r="B837"/>
      <c r="C837"/>
      <c r="D837"/>
      <c r="E837" s="159"/>
      <c r="F837"/>
      <c r="G837"/>
      <c r="H837"/>
      <c r="I837"/>
      <c r="J837"/>
      <c r="K837"/>
      <c r="L837"/>
      <c r="M837"/>
      <c r="N837"/>
      <c r="O837"/>
      <c r="P837"/>
    </row>
    <row r="838" spans="1:16" ht="15">
      <c r="A838"/>
      <c r="B838"/>
      <c r="C838"/>
      <c r="D838"/>
      <c r="E838" s="159"/>
      <c r="F838"/>
      <c r="G838"/>
      <c r="H838"/>
      <c r="I838"/>
      <c r="J838"/>
      <c r="K838"/>
      <c r="L838"/>
      <c r="M838"/>
      <c r="N838"/>
      <c r="O838"/>
      <c r="P838"/>
    </row>
    <row r="839" spans="1:16" ht="15">
      <c r="A839"/>
      <c r="B839"/>
      <c r="C839"/>
      <c r="D839"/>
      <c r="E839" s="159"/>
      <c r="F839"/>
      <c r="G839"/>
      <c r="H839"/>
      <c r="I839"/>
      <c r="J839"/>
      <c r="K839"/>
      <c r="L839"/>
      <c r="M839"/>
      <c r="N839"/>
      <c r="O839"/>
      <c r="P839"/>
    </row>
    <row r="840" spans="1:16" ht="15">
      <c r="A840"/>
      <c r="B840"/>
      <c r="C840"/>
      <c r="D840"/>
      <c r="E840" s="159"/>
      <c r="F840"/>
      <c r="G840"/>
      <c r="H840"/>
      <c r="I840"/>
      <c r="J840"/>
      <c r="K840"/>
      <c r="L840"/>
      <c r="M840"/>
      <c r="N840"/>
      <c r="O840"/>
      <c r="P840"/>
    </row>
    <row r="841" spans="1:16" ht="15">
      <c r="A841"/>
      <c r="B841"/>
      <c r="C841"/>
      <c r="D841"/>
      <c r="E841" s="159"/>
      <c r="F841"/>
      <c r="G841"/>
      <c r="H841"/>
      <c r="I841"/>
      <c r="J841"/>
      <c r="K841"/>
      <c r="L841"/>
      <c r="M841"/>
      <c r="N841"/>
      <c r="O841"/>
      <c r="P841"/>
    </row>
    <row r="842" spans="1:16" ht="15">
      <c r="A842"/>
      <c r="B842"/>
      <c r="C842"/>
      <c r="D842"/>
      <c r="E842" s="159"/>
      <c r="F842"/>
      <c r="G842"/>
      <c r="H842"/>
      <c r="I842"/>
      <c r="J842"/>
      <c r="K842"/>
      <c r="L842"/>
      <c r="M842"/>
      <c r="N842"/>
      <c r="O842"/>
      <c r="P842"/>
    </row>
    <row r="843" spans="1:16" ht="15">
      <c r="A843"/>
      <c r="B843"/>
      <c r="C843"/>
      <c r="D843"/>
      <c r="E843" s="159"/>
      <c r="F843"/>
      <c r="G843"/>
      <c r="H843"/>
      <c r="I843"/>
      <c r="J843"/>
      <c r="K843"/>
      <c r="L843"/>
      <c r="M843"/>
      <c r="N843"/>
      <c r="O843"/>
      <c r="P843"/>
    </row>
    <row r="844" spans="1:16" ht="15">
      <c r="A844"/>
      <c r="B844"/>
      <c r="C844"/>
      <c r="D844"/>
      <c r="E844" s="159"/>
      <c r="F844"/>
      <c r="G844"/>
      <c r="H844"/>
      <c r="I844"/>
      <c r="J844"/>
      <c r="K844"/>
      <c r="L844"/>
      <c r="M844"/>
      <c r="N844"/>
      <c r="O844"/>
      <c r="P844"/>
    </row>
    <row r="845" spans="1:16" ht="15">
      <c r="A845"/>
      <c r="B845"/>
      <c r="C845"/>
      <c r="D845"/>
      <c r="E845" s="159"/>
      <c r="F845"/>
      <c r="G845"/>
      <c r="H845"/>
      <c r="I845"/>
      <c r="J845"/>
      <c r="K845"/>
      <c r="L845"/>
      <c r="M845"/>
      <c r="N845"/>
      <c r="O845"/>
      <c r="P845"/>
    </row>
    <row r="846" spans="1:16" ht="15">
      <c r="A846"/>
      <c r="B846"/>
      <c r="C846"/>
      <c r="D846"/>
      <c r="E846" s="159"/>
      <c r="F846"/>
      <c r="G846"/>
      <c r="H846"/>
      <c r="I846"/>
      <c r="J846"/>
      <c r="K846"/>
      <c r="L846"/>
      <c r="M846"/>
      <c r="N846"/>
      <c r="O846"/>
      <c r="P846"/>
    </row>
    <row r="847" spans="1:16" ht="15">
      <c r="A847"/>
      <c r="B847"/>
      <c r="C847"/>
      <c r="D847"/>
      <c r="E847" s="159"/>
      <c r="F847"/>
      <c r="G847"/>
      <c r="H847"/>
      <c r="I847"/>
      <c r="J847"/>
      <c r="K847"/>
      <c r="L847"/>
      <c r="M847"/>
      <c r="N847"/>
      <c r="O847"/>
      <c r="P847"/>
    </row>
    <row r="848" spans="1:16" ht="15">
      <c r="A848"/>
      <c r="B848"/>
      <c r="C848"/>
      <c r="D848"/>
      <c r="E848" s="159"/>
      <c r="F848"/>
      <c r="G848"/>
      <c r="H848"/>
      <c r="I848"/>
      <c r="J848"/>
      <c r="K848"/>
      <c r="L848"/>
      <c r="M848"/>
      <c r="N848"/>
      <c r="O848"/>
      <c r="P848"/>
    </row>
    <row r="849" spans="1:16" ht="15">
      <c r="A849"/>
      <c r="B849"/>
      <c r="C849"/>
      <c r="D849"/>
      <c r="E849" s="159"/>
      <c r="F849"/>
      <c r="G849"/>
      <c r="H849"/>
      <c r="I849"/>
      <c r="J849"/>
      <c r="K849"/>
      <c r="L849"/>
      <c r="M849"/>
      <c r="N849"/>
      <c r="O849"/>
      <c r="P849"/>
    </row>
    <row r="850" spans="1:16" ht="15">
      <c r="A850"/>
      <c r="B850"/>
      <c r="C850"/>
      <c r="D850"/>
      <c r="E850" s="159"/>
      <c r="F850"/>
      <c r="G850"/>
      <c r="H850"/>
      <c r="I850"/>
      <c r="J850"/>
      <c r="K850"/>
      <c r="L850"/>
      <c r="M850"/>
      <c r="N850"/>
      <c r="O850"/>
      <c r="P850"/>
    </row>
    <row r="851" spans="1:16" ht="15">
      <c r="A851"/>
      <c r="B851"/>
      <c r="C851"/>
      <c r="D851"/>
      <c r="E851" s="159"/>
      <c r="F851"/>
      <c r="G851"/>
      <c r="H851"/>
      <c r="I851"/>
      <c r="J851"/>
      <c r="K851"/>
      <c r="L851"/>
      <c r="M851"/>
      <c r="N851"/>
      <c r="O851"/>
      <c r="P851"/>
    </row>
    <row r="852" spans="1:16" ht="15">
      <c r="A852"/>
      <c r="B852"/>
      <c r="C852"/>
      <c r="D852"/>
      <c r="E852" s="159"/>
      <c r="F852"/>
      <c r="G852"/>
      <c r="H852"/>
      <c r="I852"/>
      <c r="J852"/>
      <c r="K852"/>
      <c r="L852"/>
      <c r="M852"/>
      <c r="N852"/>
      <c r="O852"/>
      <c r="P852"/>
    </row>
    <row r="853" spans="1:16" ht="15">
      <c r="A853"/>
      <c r="B853"/>
      <c r="C853"/>
      <c r="D853"/>
      <c r="E853" s="159"/>
      <c r="F853"/>
      <c r="G853"/>
      <c r="H853"/>
      <c r="I853"/>
      <c r="J853"/>
      <c r="K853"/>
      <c r="L853"/>
      <c r="M853"/>
      <c r="N853"/>
      <c r="O853"/>
      <c r="P853"/>
    </row>
    <row r="854" spans="1:16" ht="15">
      <c r="A854"/>
      <c r="B854"/>
      <c r="C854"/>
      <c r="D854"/>
      <c r="E854" s="159"/>
      <c r="F854"/>
      <c r="G854"/>
      <c r="H854"/>
      <c r="I854"/>
      <c r="J854"/>
      <c r="K854"/>
      <c r="L854"/>
      <c r="M854"/>
      <c r="N854"/>
      <c r="O854"/>
      <c r="P854"/>
    </row>
    <row r="855" spans="1:16" ht="15">
      <c r="A855"/>
      <c r="B855"/>
      <c r="C855"/>
      <c r="D855"/>
      <c r="E855" s="159"/>
      <c r="F855"/>
      <c r="G855"/>
      <c r="H855"/>
      <c r="I855"/>
      <c r="J855"/>
      <c r="K855"/>
      <c r="L855"/>
      <c r="M855"/>
      <c r="N855"/>
      <c r="O855"/>
      <c r="P855"/>
    </row>
    <row r="856" spans="1:16" ht="15">
      <c r="A856"/>
      <c r="B856"/>
      <c r="C856"/>
      <c r="D856"/>
      <c r="E856" s="159"/>
      <c r="F856"/>
      <c r="G856"/>
      <c r="H856"/>
      <c r="I856"/>
      <c r="J856"/>
      <c r="K856"/>
      <c r="L856"/>
      <c r="M856"/>
      <c r="N856"/>
      <c r="O856"/>
      <c r="P856"/>
    </row>
    <row r="857" spans="1:16" ht="15">
      <c r="A857"/>
      <c r="B857"/>
      <c r="C857"/>
      <c r="D857"/>
      <c r="E857" s="159"/>
      <c r="F857"/>
      <c r="G857"/>
      <c r="H857"/>
      <c r="I857"/>
      <c r="J857"/>
      <c r="K857"/>
      <c r="L857"/>
      <c r="M857"/>
      <c r="N857"/>
      <c r="O857"/>
      <c r="P857"/>
    </row>
    <row r="858" spans="1:16" ht="15">
      <c r="A858"/>
      <c r="B858"/>
      <c r="C858"/>
      <c r="D858"/>
      <c r="E858" s="159"/>
      <c r="F858"/>
      <c r="G858"/>
      <c r="H858"/>
      <c r="I858"/>
      <c r="J858"/>
      <c r="K858"/>
      <c r="L858"/>
      <c r="M858"/>
      <c r="N858"/>
      <c r="O858"/>
      <c r="P858"/>
    </row>
    <row r="859" spans="1:16" ht="15">
      <c r="A859"/>
      <c r="B859"/>
      <c r="C859"/>
      <c r="D859"/>
      <c r="E859" s="159"/>
      <c r="F859"/>
      <c r="G859"/>
      <c r="H859"/>
      <c r="I859"/>
      <c r="J859"/>
      <c r="K859"/>
      <c r="L859"/>
      <c r="M859"/>
      <c r="N859"/>
      <c r="O859"/>
      <c r="P859"/>
    </row>
    <row r="860" spans="1:16" ht="15">
      <c r="A860"/>
      <c r="B860"/>
      <c r="C860"/>
      <c r="D860"/>
      <c r="E860" s="159"/>
      <c r="F860"/>
      <c r="G860"/>
      <c r="H860"/>
      <c r="I860"/>
      <c r="J860"/>
      <c r="K860"/>
      <c r="L860"/>
      <c r="M860"/>
      <c r="N860"/>
      <c r="O860"/>
      <c r="P860"/>
    </row>
    <row r="861" spans="1:16" ht="15">
      <c r="A861"/>
      <c r="B861"/>
      <c r="C861"/>
      <c r="D861"/>
      <c r="E861" s="159"/>
      <c r="F861"/>
      <c r="G861"/>
      <c r="H861"/>
      <c r="I861"/>
      <c r="J861"/>
      <c r="K861"/>
      <c r="L861"/>
      <c r="M861"/>
      <c r="N861"/>
      <c r="O861"/>
      <c r="P861"/>
    </row>
    <row r="862" spans="1:16" ht="15">
      <c r="A862"/>
      <c r="B862"/>
      <c r="C862"/>
      <c r="D862"/>
      <c r="E862" s="159"/>
      <c r="F862"/>
      <c r="G862"/>
      <c r="H862"/>
      <c r="I862"/>
      <c r="J862"/>
      <c r="K862"/>
      <c r="L862"/>
      <c r="M862"/>
      <c r="N862"/>
      <c r="O862"/>
      <c r="P862"/>
    </row>
    <row r="863" spans="1:16" ht="15">
      <c r="A863"/>
      <c r="B863"/>
      <c r="C863"/>
      <c r="D863"/>
      <c r="E863" s="159"/>
      <c r="F863"/>
      <c r="G863"/>
      <c r="H863"/>
      <c r="I863"/>
      <c r="J863"/>
      <c r="K863"/>
      <c r="L863"/>
      <c r="M863"/>
      <c r="N863"/>
      <c r="O863"/>
      <c r="P863"/>
    </row>
    <row r="864" spans="1:16" ht="15">
      <c r="A864"/>
      <c r="B864"/>
      <c r="C864"/>
      <c r="D864"/>
      <c r="E864" s="159"/>
      <c r="F864"/>
      <c r="G864"/>
      <c r="H864"/>
      <c r="I864"/>
      <c r="J864"/>
      <c r="K864"/>
      <c r="L864"/>
      <c r="M864"/>
      <c r="N864"/>
      <c r="O864"/>
      <c r="P864"/>
    </row>
    <row r="865" spans="1:16" ht="15">
      <c r="A865"/>
      <c r="B865"/>
      <c r="C865"/>
      <c r="D865"/>
      <c r="E865" s="159"/>
      <c r="F865"/>
      <c r="G865"/>
      <c r="H865"/>
      <c r="I865"/>
      <c r="J865"/>
      <c r="K865"/>
      <c r="L865"/>
      <c r="M865"/>
      <c r="N865"/>
      <c r="O865"/>
      <c r="P865"/>
    </row>
    <row r="866" spans="1:16" ht="15">
      <c r="A866"/>
      <c r="B866"/>
      <c r="C866"/>
      <c r="D866"/>
      <c r="E866" s="159"/>
      <c r="F866"/>
      <c r="G866"/>
      <c r="H866"/>
      <c r="I866"/>
      <c r="J866"/>
      <c r="K866"/>
      <c r="L866"/>
      <c r="M866"/>
      <c r="N866"/>
      <c r="O866"/>
      <c r="P866"/>
    </row>
    <row r="867" spans="1:16" ht="15">
      <c r="A867"/>
      <c r="B867"/>
      <c r="C867"/>
      <c r="D867"/>
      <c r="E867" s="159"/>
      <c r="F867"/>
      <c r="G867"/>
      <c r="H867"/>
      <c r="I867"/>
      <c r="J867"/>
      <c r="K867"/>
      <c r="L867"/>
      <c r="M867"/>
      <c r="N867"/>
      <c r="O867"/>
      <c r="P867"/>
    </row>
    <row r="868" spans="1:16" ht="15">
      <c r="A868"/>
      <c r="B868"/>
      <c r="C868"/>
      <c r="D868"/>
      <c r="E868" s="159"/>
      <c r="F868"/>
      <c r="G868"/>
      <c r="H868"/>
      <c r="I868"/>
      <c r="J868"/>
      <c r="K868"/>
      <c r="L868"/>
      <c r="M868"/>
      <c r="N868"/>
      <c r="O868"/>
      <c r="P868"/>
    </row>
    <row r="869" spans="1:16" ht="15">
      <c r="A869"/>
      <c r="B869"/>
      <c r="C869"/>
      <c r="D869"/>
      <c r="E869" s="159"/>
      <c r="F869"/>
      <c r="G869"/>
      <c r="H869"/>
      <c r="I869"/>
      <c r="J869"/>
      <c r="K869"/>
      <c r="L869"/>
      <c r="M869"/>
      <c r="N869"/>
      <c r="O869"/>
      <c r="P869"/>
    </row>
    <row r="870" spans="1:16" ht="15">
      <c r="A870"/>
      <c r="B870"/>
      <c r="C870"/>
      <c r="D870"/>
      <c r="E870" s="159"/>
      <c r="F870"/>
      <c r="G870"/>
      <c r="H870"/>
      <c r="I870"/>
      <c r="J870"/>
      <c r="K870"/>
      <c r="L870"/>
      <c r="M870"/>
      <c r="N870"/>
      <c r="O870"/>
      <c r="P870"/>
    </row>
    <row r="871" spans="1:16" ht="15">
      <c r="A871"/>
      <c r="B871"/>
      <c r="C871"/>
      <c r="D871"/>
      <c r="E871" s="159"/>
      <c r="F871"/>
      <c r="G871"/>
      <c r="H871"/>
      <c r="I871"/>
      <c r="J871"/>
      <c r="K871"/>
      <c r="L871"/>
      <c r="M871"/>
      <c r="N871"/>
      <c r="O871"/>
      <c r="P871"/>
    </row>
    <row r="872" spans="1:16" ht="15">
      <c r="A872"/>
      <c r="B872"/>
      <c r="C872"/>
      <c r="D872"/>
      <c r="E872" s="159"/>
      <c r="F872"/>
      <c r="G872"/>
      <c r="H872"/>
      <c r="I872"/>
      <c r="J872"/>
      <c r="K872"/>
      <c r="L872"/>
      <c r="M872"/>
      <c r="N872"/>
      <c r="O872"/>
      <c r="P872"/>
    </row>
    <row r="873" spans="1:16" ht="15">
      <c r="A873"/>
      <c r="B873"/>
      <c r="C873"/>
      <c r="D873"/>
      <c r="E873" s="159"/>
      <c r="F873"/>
      <c r="G873"/>
      <c r="H873"/>
      <c r="I873"/>
      <c r="J873"/>
      <c r="K873"/>
      <c r="L873"/>
      <c r="M873"/>
      <c r="N873"/>
      <c r="O873"/>
      <c r="P873"/>
    </row>
    <row r="874" spans="1:16" ht="15">
      <c r="A874"/>
      <c r="B874"/>
      <c r="C874"/>
      <c r="D874"/>
      <c r="E874" s="159"/>
      <c r="F874"/>
      <c r="G874"/>
      <c r="H874"/>
      <c r="I874"/>
      <c r="J874"/>
      <c r="K874"/>
      <c r="L874"/>
      <c r="M874"/>
      <c r="N874"/>
      <c r="O874"/>
      <c r="P874"/>
    </row>
    <row r="875" spans="1:16" ht="15">
      <c r="A875"/>
      <c r="B875"/>
      <c r="C875"/>
      <c r="D875"/>
      <c r="E875" s="159"/>
      <c r="F875"/>
      <c r="G875"/>
      <c r="H875"/>
      <c r="I875"/>
      <c r="J875"/>
      <c r="K875"/>
      <c r="L875"/>
      <c r="M875"/>
      <c r="N875"/>
      <c r="O875"/>
      <c r="P875"/>
    </row>
    <row r="876" spans="1:16" ht="15">
      <c r="A876"/>
      <c r="B876"/>
      <c r="C876"/>
      <c r="D876"/>
      <c r="E876" s="159"/>
      <c r="F876"/>
      <c r="G876"/>
      <c r="H876"/>
      <c r="I876"/>
      <c r="J876"/>
      <c r="K876"/>
      <c r="L876"/>
      <c r="M876"/>
      <c r="N876"/>
      <c r="O876"/>
      <c r="P876"/>
    </row>
    <row r="877" spans="1:16" ht="15">
      <c r="A877"/>
      <c r="B877"/>
      <c r="C877"/>
      <c r="D877"/>
      <c r="E877" s="159"/>
      <c r="F877"/>
      <c r="G877"/>
      <c r="H877"/>
      <c r="I877"/>
      <c r="J877"/>
      <c r="K877"/>
      <c r="L877"/>
      <c r="M877"/>
      <c r="N877"/>
      <c r="O877"/>
      <c r="P877"/>
    </row>
    <row r="878" spans="1:16" ht="15">
      <c r="A878"/>
      <c r="B878"/>
      <c r="C878"/>
      <c r="D878"/>
      <c r="E878" s="159"/>
      <c r="F878"/>
      <c r="G878"/>
      <c r="H878"/>
      <c r="I878"/>
      <c r="J878"/>
      <c r="K878"/>
      <c r="L878"/>
      <c r="M878"/>
      <c r="N878"/>
      <c r="O878"/>
      <c r="P878"/>
    </row>
    <row r="879" spans="1:16" ht="15">
      <c r="A879"/>
      <c r="B879"/>
      <c r="C879"/>
      <c r="D879"/>
      <c r="E879" s="159"/>
      <c r="F879"/>
      <c r="G879"/>
      <c r="H879"/>
      <c r="I879"/>
      <c r="J879"/>
      <c r="K879"/>
      <c r="L879"/>
      <c r="M879"/>
      <c r="N879"/>
      <c r="O879"/>
      <c r="P879"/>
    </row>
    <row r="880" spans="1:16" ht="15">
      <c r="A880"/>
      <c r="B880"/>
      <c r="C880"/>
      <c r="D880"/>
      <c r="E880" s="159"/>
      <c r="F880"/>
      <c r="G880"/>
      <c r="H880"/>
      <c r="I880"/>
      <c r="J880"/>
      <c r="K880"/>
      <c r="L880"/>
      <c r="M880"/>
      <c r="N880"/>
      <c r="O880"/>
      <c r="P880"/>
    </row>
    <row r="881" spans="1:16" ht="15">
      <c r="A881"/>
      <c r="B881"/>
      <c r="C881"/>
      <c r="D881"/>
      <c r="E881" s="159"/>
      <c r="F881"/>
      <c r="G881"/>
      <c r="H881"/>
      <c r="I881"/>
      <c r="J881"/>
      <c r="K881"/>
      <c r="L881"/>
      <c r="M881"/>
      <c r="N881"/>
      <c r="O881"/>
      <c r="P881"/>
    </row>
    <row r="882" spans="1:16" ht="15">
      <c r="A882"/>
      <c r="B882"/>
      <c r="C882"/>
      <c r="D882"/>
      <c r="E882" s="159"/>
      <c r="F882"/>
      <c r="G882"/>
      <c r="H882"/>
      <c r="I882"/>
      <c r="J882"/>
      <c r="K882"/>
      <c r="L882"/>
      <c r="M882"/>
      <c r="N882"/>
      <c r="O882"/>
      <c r="P882"/>
    </row>
    <row r="883" spans="1:16" ht="15">
      <c r="A883"/>
      <c r="B883"/>
      <c r="C883"/>
      <c r="D883"/>
      <c r="E883" s="159"/>
      <c r="F883"/>
      <c r="G883"/>
      <c r="H883"/>
      <c r="I883"/>
      <c r="J883"/>
      <c r="K883"/>
      <c r="L883"/>
      <c r="M883"/>
      <c r="N883"/>
      <c r="O883"/>
      <c r="P883"/>
    </row>
    <row r="884" spans="1:16" ht="15">
      <c r="A884"/>
      <c r="B884"/>
      <c r="C884"/>
      <c r="D884"/>
      <c r="E884" s="159"/>
      <c r="F884"/>
      <c r="G884"/>
      <c r="H884"/>
      <c r="I884"/>
      <c r="J884"/>
      <c r="K884"/>
      <c r="L884"/>
      <c r="M884"/>
      <c r="N884"/>
      <c r="O884"/>
      <c r="P884"/>
    </row>
    <row r="885" spans="1:16" ht="15">
      <c r="A885"/>
      <c r="B885"/>
      <c r="C885"/>
      <c r="D885"/>
      <c r="E885" s="159"/>
      <c r="F885"/>
      <c r="G885"/>
      <c r="H885"/>
      <c r="I885"/>
      <c r="J885"/>
      <c r="K885"/>
      <c r="L885"/>
      <c r="M885"/>
      <c r="N885"/>
      <c r="O885"/>
      <c r="P885"/>
    </row>
    <row r="886" spans="1:16" ht="15">
      <c r="A886"/>
      <c r="B886"/>
      <c r="C886"/>
      <c r="D886"/>
      <c r="E886" s="159"/>
      <c r="F886"/>
      <c r="G886"/>
      <c r="H886"/>
      <c r="I886"/>
      <c r="J886"/>
      <c r="K886"/>
      <c r="L886"/>
      <c r="M886"/>
      <c r="N886"/>
      <c r="O886"/>
      <c r="P886"/>
    </row>
    <row r="887" spans="1:16" ht="15">
      <c r="A887"/>
      <c r="B887"/>
      <c r="C887"/>
      <c r="D887"/>
      <c r="E887" s="159"/>
      <c r="F887"/>
      <c r="G887"/>
      <c r="H887"/>
      <c r="I887"/>
      <c r="J887"/>
      <c r="K887"/>
      <c r="L887"/>
      <c r="M887"/>
      <c r="N887"/>
      <c r="O887"/>
      <c r="P887"/>
    </row>
    <row r="888" spans="1:16" ht="15">
      <c r="A888"/>
      <c r="B888"/>
      <c r="C888"/>
      <c r="D888"/>
      <c r="E888" s="159"/>
      <c r="F888"/>
      <c r="G888"/>
      <c r="H888"/>
      <c r="I888"/>
      <c r="J888"/>
      <c r="K888"/>
      <c r="L888"/>
      <c r="M888"/>
      <c r="N888"/>
      <c r="O888"/>
      <c r="P888"/>
    </row>
    <row r="889" spans="1:16" ht="15">
      <c r="A889"/>
      <c r="B889"/>
      <c r="C889"/>
      <c r="D889"/>
      <c r="E889" s="159"/>
      <c r="F889"/>
      <c r="G889"/>
      <c r="H889"/>
      <c r="I889"/>
      <c r="J889"/>
      <c r="K889"/>
      <c r="L889"/>
      <c r="M889"/>
      <c r="N889"/>
      <c r="O889"/>
      <c r="P889"/>
    </row>
    <row r="890" spans="1:16" ht="15">
      <c r="A890"/>
      <c r="B890"/>
      <c r="C890"/>
      <c r="D890"/>
      <c r="E890" s="159"/>
      <c r="F890"/>
      <c r="G890"/>
      <c r="H890"/>
      <c r="I890"/>
      <c r="J890"/>
      <c r="K890"/>
      <c r="L890"/>
      <c r="M890"/>
      <c r="N890"/>
      <c r="O890"/>
      <c r="P890"/>
    </row>
    <row r="891" spans="1:16" ht="15">
      <c r="A891"/>
      <c r="B891"/>
      <c r="C891"/>
      <c r="D891"/>
      <c r="E891" s="159"/>
      <c r="F891"/>
      <c r="G891"/>
      <c r="H891"/>
      <c r="I891"/>
      <c r="J891"/>
      <c r="K891"/>
      <c r="L891"/>
      <c r="M891"/>
      <c r="N891"/>
      <c r="O891"/>
      <c r="P891"/>
    </row>
    <row r="892" spans="1:16" ht="15">
      <c r="A892"/>
      <c r="B892"/>
      <c r="C892"/>
      <c r="D892"/>
      <c r="E892" s="159"/>
      <c r="F892"/>
      <c r="G892"/>
      <c r="H892"/>
      <c r="I892"/>
      <c r="J892"/>
      <c r="K892"/>
      <c r="L892"/>
      <c r="M892"/>
      <c r="N892"/>
      <c r="O892"/>
      <c r="P892"/>
    </row>
    <row r="893" spans="1:16" ht="15">
      <c r="A893"/>
      <c r="B893"/>
      <c r="C893"/>
      <c r="D893"/>
      <c r="E893" s="159"/>
      <c r="F893"/>
      <c r="G893"/>
      <c r="H893"/>
      <c r="I893"/>
      <c r="J893"/>
      <c r="K893"/>
      <c r="L893"/>
      <c r="M893"/>
      <c r="N893"/>
      <c r="O893"/>
      <c r="P893"/>
    </row>
    <row r="894" spans="1:16" ht="15">
      <c r="A894"/>
      <c r="B894"/>
      <c r="C894"/>
      <c r="D894"/>
      <c r="E894" s="159"/>
      <c r="F894"/>
      <c r="G894"/>
      <c r="H894"/>
      <c r="I894"/>
      <c r="J894"/>
      <c r="K894"/>
      <c r="L894"/>
      <c r="M894"/>
      <c r="N894"/>
      <c r="O894"/>
      <c r="P894"/>
    </row>
    <row r="895" spans="1:16" ht="15">
      <c r="A895"/>
      <c r="B895"/>
      <c r="C895"/>
      <c r="D895"/>
      <c r="E895" s="159"/>
      <c r="F895"/>
      <c r="G895"/>
      <c r="H895"/>
      <c r="I895"/>
      <c r="J895"/>
      <c r="K895"/>
      <c r="L895"/>
      <c r="M895"/>
      <c r="N895"/>
      <c r="O895"/>
      <c r="P895"/>
    </row>
    <row r="896" spans="1:16" ht="15">
      <c r="A896"/>
      <c r="B896"/>
      <c r="C896"/>
      <c r="D896"/>
      <c r="E896" s="159"/>
      <c r="F896"/>
      <c r="G896"/>
      <c r="H896"/>
      <c r="I896"/>
      <c r="J896"/>
      <c r="K896"/>
      <c r="L896"/>
      <c r="M896"/>
      <c r="N896"/>
      <c r="O896"/>
      <c r="P896"/>
    </row>
    <row r="897" spans="1:16" ht="15">
      <c r="A897"/>
      <c r="B897"/>
      <c r="C897"/>
      <c r="D897"/>
      <c r="E897" s="159"/>
      <c r="F897"/>
      <c r="G897"/>
      <c r="H897"/>
      <c r="I897"/>
      <c r="J897"/>
      <c r="K897"/>
      <c r="L897"/>
      <c r="M897"/>
      <c r="N897"/>
      <c r="O897"/>
      <c r="P897"/>
    </row>
    <row r="898" spans="1:16" ht="15">
      <c r="A898"/>
      <c r="B898"/>
      <c r="C898"/>
      <c r="D898"/>
      <c r="E898" s="159"/>
      <c r="F898"/>
      <c r="G898"/>
      <c r="H898"/>
      <c r="I898"/>
      <c r="J898"/>
      <c r="K898"/>
      <c r="L898"/>
      <c r="M898"/>
      <c r="N898"/>
      <c r="O898"/>
      <c r="P898"/>
    </row>
    <row r="899" spans="1:16" ht="15">
      <c r="A899"/>
      <c r="B899"/>
      <c r="C899"/>
      <c r="D899"/>
      <c r="E899" s="159"/>
      <c r="F899"/>
      <c r="G899"/>
      <c r="H899"/>
      <c r="I899"/>
      <c r="J899"/>
      <c r="K899"/>
      <c r="L899"/>
      <c r="M899"/>
      <c r="N899"/>
      <c r="O899"/>
      <c r="P899"/>
    </row>
    <row r="900" spans="1:16" ht="15">
      <c r="A900"/>
      <c r="B900"/>
      <c r="C900"/>
      <c r="D900"/>
      <c r="E900" s="159"/>
      <c r="F900"/>
      <c r="G900"/>
      <c r="H900"/>
      <c r="I900"/>
      <c r="J900"/>
      <c r="K900"/>
      <c r="L900"/>
      <c r="M900"/>
      <c r="N900"/>
      <c r="O900"/>
      <c r="P900"/>
    </row>
    <row r="901" spans="1:16" ht="15">
      <c r="A901"/>
      <c r="B901"/>
      <c r="C901"/>
      <c r="D901"/>
      <c r="E901" s="159"/>
      <c r="F901"/>
      <c r="G901"/>
      <c r="H901"/>
      <c r="I901"/>
      <c r="J901"/>
      <c r="K901"/>
      <c r="L901"/>
      <c r="M901"/>
      <c r="N901"/>
      <c r="O901"/>
      <c r="P901"/>
    </row>
    <row r="902" spans="1:16" ht="15">
      <c r="A902"/>
      <c r="B902"/>
      <c r="C902"/>
      <c r="D902"/>
      <c r="E902" s="159"/>
      <c r="F902"/>
      <c r="G902"/>
      <c r="H902"/>
      <c r="I902"/>
      <c r="J902"/>
      <c r="K902"/>
      <c r="L902"/>
      <c r="M902"/>
      <c r="N902"/>
      <c r="O902"/>
      <c r="P902"/>
    </row>
    <row r="903" spans="1:16" ht="15">
      <c r="A903"/>
      <c r="B903"/>
      <c r="C903"/>
      <c r="D903"/>
      <c r="E903" s="159"/>
      <c r="F903"/>
      <c r="G903"/>
      <c r="H903"/>
      <c r="I903"/>
      <c r="J903"/>
      <c r="K903"/>
      <c r="L903"/>
      <c r="M903"/>
      <c r="N903"/>
      <c r="O903"/>
      <c r="P903"/>
    </row>
    <row r="904" spans="1:16" ht="15">
      <c r="A904"/>
      <c r="B904"/>
      <c r="C904"/>
      <c r="D904"/>
      <c r="E904" s="159"/>
      <c r="F904"/>
      <c r="G904"/>
      <c r="H904"/>
      <c r="I904"/>
      <c r="J904"/>
      <c r="K904"/>
      <c r="L904"/>
      <c r="M904"/>
      <c r="N904"/>
      <c r="O904"/>
      <c r="P904"/>
    </row>
    <row r="905" spans="1:16" ht="15">
      <c r="A905"/>
      <c r="B905"/>
      <c r="C905"/>
      <c r="D905"/>
      <c r="E905" s="159"/>
      <c r="F905"/>
      <c r="G905"/>
      <c r="H905"/>
      <c r="I905"/>
      <c r="J905"/>
      <c r="K905"/>
      <c r="L905"/>
      <c r="M905"/>
      <c r="N905"/>
      <c r="O905"/>
      <c r="P905"/>
    </row>
    <row r="906" spans="1:16" ht="15">
      <c r="A906"/>
      <c r="B906"/>
      <c r="C906"/>
      <c r="D906"/>
      <c r="E906" s="159"/>
      <c r="F906"/>
      <c r="G906"/>
      <c r="H906"/>
      <c r="I906"/>
      <c r="J906"/>
      <c r="K906"/>
      <c r="L906"/>
      <c r="M906"/>
      <c r="N906"/>
      <c r="O906"/>
      <c r="P906"/>
    </row>
    <row r="907" spans="1:16" ht="15">
      <c r="A907"/>
      <c r="B907"/>
      <c r="C907"/>
      <c r="D907"/>
      <c r="E907" s="159"/>
      <c r="F907"/>
      <c r="G907"/>
      <c r="H907"/>
      <c r="I907"/>
      <c r="J907"/>
      <c r="K907"/>
      <c r="L907"/>
      <c r="M907"/>
      <c r="N907"/>
      <c r="O907"/>
      <c r="P907"/>
    </row>
    <row r="908" spans="1:16" ht="15">
      <c r="A908"/>
      <c r="B908"/>
      <c r="C908"/>
      <c r="D908"/>
      <c r="E908" s="159"/>
      <c r="F908"/>
      <c r="G908"/>
      <c r="H908"/>
      <c r="I908"/>
      <c r="J908"/>
      <c r="K908"/>
      <c r="L908"/>
      <c r="M908"/>
      <c r="N908"/>
      <c r="O908"/>
      <c r="P908"/>
    </row>
    <row r="909" spans="1:16" ht="15">
      <c r="A909"/>
      <c r="B909"/>
      <c r="C909"/>
      <c r="D909"/>
      <c r="E909" s="159"/>
      <c r="F909"/>
      <c r="G909"/>
      <c r="H909"/>
      <c r="I909"/>
      <c r="J909"/>
      <c r="K909"/>
      <c r="L909"/>
      <c r="M909"/>
      <c r="N909"/>
      <c r="O909"/>
      <c r="P909"/>
    </row>
    <row r="910" spans="1:16" ht="15">
      <c r="A910"/>
      <c r="B910"/>
      <c r="C910"/>
      <c r="D910"/>
      <c r="E910" s="159"/>
      <c r="F910"/>
      <c r="G910"/>
      <c r="H910"/>
      <c r="I910"/>
      <c r="J910"/>
      <c r="K910"/>
      <c r="L910"/>
      <c r="M910"/>
      <c r="N910"/>
      <c r="O910"/>
      <c r="P910"/>
    </row>
    <row r="911" spans="1:16" ht="15">
      <c r="A911"/>
      <c r="B911"/>
      <c r="C911"/>
      <c r="D911"/>
      <c r="E911" s="159"/>
      <c r="F911"/>
      <c r="G911"/>
      <c r="H911"/>
      <c r="I911"/>
      <c r="J911"/>
      <c r="K911"/>
      <c r="L911"/>
      <c r="M911"/>
      <c r="N911"/>
      <c r="O911"/>
      <c r="P911"/>
    </row>
    <row r="912" spans="1:16" ht="15">
      <c r="A912"/>
      <c r="B912"/>
      <c r="C912"/>
      <c r="D912"/>
      <c r="E912" s="159"/>
      <c r="F912"/>
      <c r="G912"/>
      <c r="H912"/>
      <c r="I912"/>
      <c r="J912"/>
      <c r="K912"/>
      <c r="L912"/>
      <c r="M912"/>
      <c r="N912"/>
      <c r="O912"/>
      <c r="P912"/>
    </row>
    <row r="913" spans="1:16" ht="15">
      <c r="A913"/>
      <c r="B913"/>
      <c r="C913"/>
      <c r="D913"/>
      <c r="E913" s="159"/>
      <c r="F913"/>
      <c r="G913"/>
      <c r="H913"/>
      <c r="I913"/>
      <c r="J913"/>
      <c r="K913"/>
      <c r="L913"/>
      <c r="M913"/>
      <c r="N913"/>
      <c r="O913"/>
      <c r="P913"/>
    </row>
    <row r="914" spans="1:16" ht="15">
      <c r="A914"/>
      <c r="B914"/>
      <c r="C914"/>
      <c r="D914"/>
      <c r="E914" s="159"/>
      <c r="F914"/>
      <c r="G914"/>
      <c r="H914"/>
      <c r="I914"/>
      <c r="J914"/>
      <c r="K914"/>
      <c r="L914"/>
      <c r="M914"/>
      <c r="N914"/>
      <c r="O914"/>
      <c r="P914"/>
    </row>
    <row r="915" spans="1:16" ht="15">
      <c r="A915"/>
      <c r="B915"/>
      <c r="C915"/>
      <c r="D915"/>
      <c r="E915" s="159"/>
      <c r="F915"/>
      <c r="G915"/>
      <c r="H915"/>
      <c r="I915"/>
      <c r="J915"/>
      <c r="K915"/>
      <c r="L915"/>
      <c r="M915"/>
      <c r="N915"/>
      <c r="O915"/>
      <c r="P915"/>
    </row>
    <row r="916" spans="1:16" ht="15">
      <c r="A916"/>
      <c r="B916"/>
      <c r="C916"/>
      <c r="D916"/>
      <c r="E916" s="159"/>
      <c r="F916"/>
      <c r="G916"/>
      <c r="H916"/>
      <c r="I916"/>
      <c r="J916"/>
      <c r="K916"/>
      <c r="L916"/>
      <c r="M916"/>
      <c r="N916"/>
      <c r="O916"/>
      <c r="P916"/>
    </row>
    <row r="917" spans="1:16" ht="15">
      <c r="A917"/>
      <c r="B917"/>
      <c r="C917"/>
      <c r="D917"/>
      <c r="E917" s="159"/>
      <c r="F917"/>
      <c r="G917"/>
      <c r="H917"/>
      <c r="I917"/>
      <c r="J917"/>
      <c r="K917"/>
      <c r="L917"/>
      <c r="M917"/>
      <c r="N917"/>
      <c r="O917"/>
      <c r="P917"/>
    </row>
    <row r="918" spans="1:16" ht="15">
      <c r="A918"/>
      <c r="B918"/>
      <c r="C918"/>
      <c r="D918"/>
      <c r="E918" s="159"/>
      <c r="F918"/>
      <c r="G918"/>
      <c r="H918"/>
      <c r="I918"/>
      <c r="J918"/>
      <c r="K918"/>
      <c r="L918"/>
      <c r="M918"/>
      <c r="N918"/>
      <c r="O918"/>
      <c r="P918"/>
    </row>
    <row r="919" spans="1:16" ht="15">
      <c r="A919"/>
      <c r="B919"/>
      <c r="C919"/>
      <c r="D919"/>
      <c r="E919" s="159"/>
      <c r="F919"/>
      <c r="G919"/>
      <c r="H919"/>
      <c r="I919"/>
      <c r="J919"/>
      <c r="K919"/>
      <c r="L919"/>
      <c r="M919"/>
      <c r="N919"/>
      <c r="O919"/>
      <c r="P919"/>
    </row>
    <row r="920" spans="1:16" ht="15">
      <c r="A920"/>
      <c r="B920"/>
      <c r="C920"/>
      <c r="D920"/>
      <c r="E920" s="159"/>
      <c r="F920"/>
      <c r="G920"/>
      <c r="H920"/>
      <c r="I920"/>
      <c r="J920"/>
      <c r="K920"/>
      <c r="L920"/>
      <c r="M920"/>
      <c r="N920"/>
      <c r="O920"/>
      <c r="P920"/>
    </row>
    <row r="921" spans="1:16" ht="15">
      <c r="A921"/>
      <c r="B921"/>
      <c r="C921"/>
      <c r="D921"/>
      <c r="E921" s="159"/>
      <c r="F921"/>
      <c r="G921"/>
      <c r="H921"/>
      <c r="I921"/>
      <c r="J921"/>
      <c r="K921"/>
      <c r="L921"/>
      <c r="M921"/>
      <c r="N921"/>
      <c r="O921"/>
      <c r="P921"/>
    </row>
    <row r="922" spans="1:16" ht="15">
      <c r="A922"/>
      <c r="B922"/>
      <c r="C922"/>
      <c r="D922"/>
      <c r="E922" s="159"/>
      <c r="F922"/>
      <c r="G922"/>
      <c r="H922"/>
      <c r="I922"/>
      <c r="J922"/>
      <c r="K922"/>
      <c r="L922"/>
      <c r="M922"/>
      <c r="N922"/>
      <c r="O922"/>
      <c r="P922"/>
    </row>
    <row r="923" spans="1:16" ht="15">
      <c r="A923"/>
      <c r="B923"/>
      <c r="C923"/>
      <c r="D923"/>
      <c r="E923" s="159"/>
      <c r="F923"/>
      <c r="G923"/>
      <c r="H923"/>
      <c r="I923"/>
      <c r="J923"/>
      <c r="K923"/>
      <c r="L923"/>
      <c r="M923"/>
      <c r="N923"/>
      <c r="O923"/>
      <c r="P923"/>
    </row>
    <row r="924" spans="1:16" ht="15">
      <c r="A924"/>
      <c r="B924"/>
      <c r="C924"/>
      <c r="D924"/>
      <c r="E924" s="159"/>
      <c r="F924"/>
      <c r="G924"/>
      <c r="H924"/>
      <c r="I924"/>
      <c r="J924"/>
      <c r="K924"/>
      <c r="L924"/>
      <c r="M924"/>
      <c r="N924"/>
      <c r="O924"/>
      <c r="P924"/>
    </row>
    <row r="925" spans="1:16" ht="15">
      <c r="A925"/>
      <c r="B925"/>
      <c r="C925"/>
      <c r="D925"/>
      <c r="E925" s="159"/>
      <c r="F925"/>
      <c r="G925"/>
      <c r="H925"/>
      <c r="I925"/>
      <c r="J925"/>
      <c r="K925"/>
      <c r="L925"/>
      <c r="M925"/>
      <c r="N925"/>
      <c r="O925"/>
      <c r="P925"/>
    </row>
    <row r="926" spans="1:16" ht="15">
      <c r="A926"/>
      <c r="B926"/>
      <c r="C926"/>
      <c r="D926"/>
      <c r="E926" s="159"/>
      <c r="F926"/>
      <c r="G926"/>
      <c r="H926"/>
      <c r="I926"/>
      <c r="J926"/>
      <c r="K926"/>
      <c r="L926"/>
      <c r="M926"/>
      <c r="N926"/>
      <c r="O926"/>
      <c r="P926"/>
    </row>
    <row r="927" spans="1:16" ht="15">
      <c r="A927"/>
      <c r="B927"/>
      <c r="C927"/>
      <c r="D927"/>
      <c r="E927" s="159"/>
      <c r="F927"/>
      <c r="G927"/>
      <c r="H927"/>
      <c r="I927"/>
      <c r="J927"/>
      <c r="K927"/>
      <c r="L927"/>
      <c r="M927"/>
      <c r="N927"/>
      <c r="O927"/>
      <c r="P927"/>
    </row>
    <row r="928" spans="1:16" ht="15">
      <c r="A928"/>
      <c r="B928"/>
      <c r="C928"/>
      <c r="D928"/>
      <c r="E928" s="159"/>
      <c r="F928"/>
      <c r="G928"/>
      <c r="H928"/>
      <c r="I928"/>
      <c r="J928"/>
      <c r="K928"/>
      <c r="L928"/>
      <c r="M928"/>
      <c r="N928"/>
      <c r="O928"/>
      <c r="P928"/>
    </row>
    <row r="929" spans="1:16" ht="15">
      <c r="A929"/>
      <c r="B929"/>
      <c r="C929"/>
      <c r="D929"/>
      <c r="E929" s="159"/>
      <c r="F929"/>
      <c r="G929"/>
      <c r="H929"/>
      <c r="I929"/>
      <c r="J929"/>
      <c r="K929"/>
      <c r="L929"/>
      <c r="M929"/>
      <c r="N929"/>
      <c r="O929"/>
      <c r="P929"/>
    </row>
    <row r="930" spans="1:16" ht="15">
      <c r="A930"/>
      <c r="B930"/>
      <c r="C930"/>
      <c r="D930"/>
      <c r="E930" s="159"/>
      <c r="F930"/>
      <c r="G930"/>
      <c r="H930"/>
      <c r="I930"/>
      <c r="J930"/>
      <c r="K930"/>
      <c r="L930"/>
      <c r="M930"/>
      <c r="N930"/>
      <c r="O930"/>
      <c r="P930"/>
    </row>
    <row r="931" spans="1:16" ht="15">
      <c r="A931"/>
      <c r="B931"/>
      <c r="C931"/>
      <c r="D931"/>
      <c r="E931" s="159"/>
      <c r="F931"/>
      <c r="G931"/>
      <c r="H931"/>
      <c r="I931"/>
      <c r="J931"/>
      <c r="K931"/>
      <c r="L931"/>
      <c r="M931"/>
      <c r="N931"/>
      <c r="O931"/>
      <c r="P931"/>
    </row>
    <row r="932" spans="1:16" ht="15">
      <c r="A932"/>
      <c r="B932"/>
      <c r="C932"/>
      <c r="D932"/>
      <c r="E932" s="159"/>
      <c r="F932"/>
      <c r="G932"/>
      <c r="H932"/>
      <c r="I932"/>
      <c r="J932"/>
      <c r="K932"/>
      <c r="L932"/>
      <c r="M932"/>
      <c r="N932"/>
      <c r="O932"/>
      <c r="P932"/>
    </row>
    <row r="933" spans="1:16" ht="15">
      <c r="A933"/>
      <c r="B933"/>
      <c r="C933"/>
      <c r="D933"/>
      <c r="E933" s="159"/>
      <c r="F933"/>
      <c r="G933"/>
      <c r="H933"/>
      <c r="I933"/>
      <c r="J933"/>
      <c r="K933"/>
      <c r="L933"/>
      <c r="M933"/>
      <c r="N933"/>
      <c r="O933"/>
      <c r="P933"/>
    </row>
    <row r="934" spans="1:16" ht="15">
      <c r="A934"/>
      <c r="B934"/>
      <c r="C934"/>
      <c r="D934"/>
      <c r="E934" s="159"/>
      <c r="F934"/>
      <c r="G934"/>
      <c r="H934"/>
      <c r="I934"/>
      <c r="J934"/>
      <c r="K934"/>
      <c r="L934"/>
      <c r="M934"/>
      <c r="N934"/>
      <c r="O934"/>
      <c r="P934"/>
    </row>
    <row r="935" spans="1:16" ht="15">
      <c r="A935"/>
      <c r="B935"/>
      <c r="C935"/>
      <c r="D935"/>
      <c r="E935" s="159"/>
      <c r="F935"/>
      <c r="G935"/>
      <c r="H935"/>
      <c r="I935"/>
      <c r="J935"/>
      <c r="K935"/>
      <c r="L935"/>
      <c r="M935"/>
      <c r="N935"/>
      <c r="O935"/>
      <c r="P935"/>
    </row>
    <row r="936" spans="1:16" ht="15">
      <c r="A936"/>
      <c r="B936"/>
      <c r="C936"/>
      <c r="D936"/>
      <c r="E936" s="159"/>
      <c r="F936"/>
      <c r="G936"/>
      <c r="H936"/>
      <c r="I936"/>
      <c r="J936"/>
      <c r="K936"/>
      <c r="L936"/>
      <c r="M936"/>
      <c r="N936"/>
      <c r="O936"/>
      <c r="P936"/>
    </row>
    <row r="937" spans="1:16" ht="15">
      <c r="A937"/>
      <c r="B937"/>
      <c r="C937"/>
      <c r="D937"/>
      <c r="E937" s="159"/>
      <c r="F937"/>
      <c r="G937"/>
      <c r="H937"/>
      <c r="I937"/>
      <c r="J937"/>
      <c r="K937"/>
      <c r="L937"/>
      <c r="M937"/>
      <c r="N937"/>
      <c r="O937"/>
      <c r="P937"/>
    </row>
    <row r="938" spans="1:16" ht="15">
      <c r="A938"/>
      <c r="B938"/>
      <c r="C938"/>
      <c r="D938"/>
      <c r="E938" s="159"/>
      <c r="F938"/>
      <c r="G938"/>
      <c r="H938"/>
      <c r="I938"/>
      <c r="J938"/>
      <c r="K938"/>
      <c r="L938"/>
      <c r="M938"/>
      <c r="N938"/>
      <c r="O938"/>
      <c r="P938"/>
    </row>
    <row r="939" spans="1:16" ht="15">
      <c r="A939"/>
      <c r="B939"/>
      <c r="C939"/>
      <c r="D939"/>
      <c r="E939" s="159"/>
      <c r="F939"/>
      <c r="G939"/>
      <c r="H939"/>
      <c r="I939"/>
      <c r="J939"/>
      <c r="K939"/>
      <c r="L939"/>
      <c r="M939"/>
      <c r="N939"/>
      <c r="O939"/>
      <c r="P939"/>
    </row>
    <row r="940" spans="1:16" ht="15">
      <c r="A940"/>
      <c r="B940"/>
      <c r="C940"/>
      <c r="D940"/>
      <c r="E940" s="159"/>
      <c r="F940"/>
      <c r="G940"/>
      <c r="H940"/>
      <c r="I940"/>
      <c r="J940"/>
      <c r="K940"/>
      <c r="L940"/>
      <c r="M940"/>
      <c r="N940"/>
      <c r="O940"/>
      <c r="P940"/>
    </row>
    <row r="941" spans="1:16" ht="15">
      <c r="A941"/>
      <c r="B941"/>
      <c r="C941"/>
      <c r="D941"/>
      <c r="E941" s="159"/>
      <c r="F941"/>
      <c r="G941"/>
      <c r="H941"/>
      <c r="I941"/>
      <c r="J941"/>
      <c r="K941"/>
      <c r="L941"/>
      <c r="M941"/>
      <c r="N941"/>
      <c r="O941"/>
      <c r="P941"/>
    </row>
    <row r="942" spans="1:16" ht="15">
      <c r="A942"/>
      <c r="B942"/>
      <c r="C942"/>
      <c r="D942"/>
      <c r="E942" s="159"/>
      <c r="F942"/>
      <c r="G942"/>
      <c r="H942"/>
      <c r="I942"/>
      <c r="J942"/>
      <c r="K942"/>
      <c r="L942"/>
      <c r="M942"/>
      <c r="N942"/>
      <c r="O942"/>
      <c r="P942"/>
    </row>
    <row r="943" spans="1:16" ht="15">
      <c r="A943"/>
      <c r="B943"/>
      <c r="C943"/>
      <c r="D943"/>
      <c r="E943" s="159"/>
      <c r="F943"/>
      <c r="G943"/>
      <c r="H943"/>
      <c r="I943"/>
      <c r="J943"/>
      <c r="K943"/>
      <c r="L943"/>
      <c r="M943"/>
      <c r="N943"/>
      <c r="O943"/>
      <c r="P943"/>
    </row>
    <row r="944" spans="1:16" ht="15">
      <c r="A944"/>
      <c r="B944"/>
      <c r="C944"/>
      <c r="D944"/>
      <c r="E944" s="159"/>
      <c r="F944"/>
      <c r="G944"/>
      <c r="H944"/>
      <c r="I944"/>
      <c r="J944"/>
      <c r="K944"/>
      <c r="L944"/>
      <c r="M944"/>
      <c r="N944"/>
      <c r="O944"/>
      <c r="P944"/>
    </row>
    <row r="945" spans="1:16" ht="15">
      <c r="A945"/>
      <c r="B945"/>
      <c r="C945"/>
      <c r="D945"/>
      <c r="E945" s="159"/>
      <c r="F945"/>
      <c r="G945"/>
      <c r="H945"/>
      <c r="I945"/>
      <c r="J945"/>
      <c r="K945"/>
      <c r="L945"/>
      <c r="M945"/>
      <c r="N945"/>
      <c r="O945"/>
      <c r="P945"/>
    </row>
    <row r="946" spans="1:16" ht="15">
      <c r="A946"/>
      <c r="B946"/>
      <c r="C946"/>
      <c r="D946"/>
      <c r="E946" s="159"/>
      <c r="F946"/>
      <c r="G946"/>
      <c r="H946"/>
      <c r="I946"/>
      <c r="J946"/>
      <c r="K946"/>
      <c r="L946"/>
      <c r="M946"/>
      <c r="N946"/>
      <c r="O946"/>
      <c r="P946"/>
    </row>
    <row r="947" spans="1:16" ht="15">
      <c r="A947"/>
      <c r="B947"/>
      <c r="C947"/>
      <c r="D947"/>
      <c r="E947" s="159"/>
      <c r="F947"/>
      <c r="G947"/>
      <c r="H947"/>
      <c r="I947"/>
      <c r="J947"/>
      <c r="K947"/>
      <c r="L947"/>
      <c r="M947"/>
      <c r="N947"/>
      <c r="O947"/>
      <c r="P947"/>
    </row>
    <row r="948" spans="1:16" ht="15">
      <c r="A948"/>
      <c r="B948"/>
      <c r="C948"/>
      <c r="D948"/>
      <c r="E948" s="159"/>
      <c r="F948"/>
      <c r="G948"/>
      <c r="H948"/>
      <c r="I948"/>
      <c r="J948"/>
      <c r="K948"/>
      <c r="L948"/>
      <c r="M948"/>
      <c r="N948"/>
      <c r="O948"/>
      <c r="P948"/>
    </row>
    <row r="949" spans="1:16" ht="15">
      <c r="A949"/>
      <c r="B949"/>
      <c r="C949"/>
      <c r="D949"/>
      <c r="E949" s="159"/>
      <c r="F949"/>
      <c r="G949"/>
      <c r="H949"/>
      <c r="I949"/>
      <c r="J949"/>
      <c r="K949"/>
      <c r="L949"/>
      <c r="M949"/>
      <c r="N949"/>
      <c r="O949"/>
      <c r="P949"/>
    </row>
    <row r="950" spans="1:16" ht="15">
      <c r="A950"/>
      <c r="B950"/>
      <c r="C950"/>
      <c r="D950"/>
      <c r="E950" s="159"/>
      <c r="F950"/>
      <c r="G950"/>
      <c r="H950"/>
      <c r="I950"/>
      <c r="J950"/>
      <c r="K950"/>
      <c r="L950"/>
      <c r="M950"/>
      <c r="N950"/>
      <c r="O950"/>
      <c r="P950"/>
    </row>
    <row r="951" spans="1:16" ht="15">
      <c r="A951"/>
      <c r="B951"/>
      <c r="C951"/>
      <c r="D951"/>
      <c r="E951" s="159"/>
      <c r="F951"/>
      <c r="G951"/>
      <c r="H951"/>
      <c r="I951"/>
      <c r="J951"/>
      <c r="K951"/>
      <c r="L951"/>
      <c r="M951"/>
      <c r="N951"/>
      <c r="O951"/>
      <c r="P951"/>
    </row>
    <row r="952" spans="1:16" ht="15">
      <c r="A952"/>
      <c r="B952"/>
      <c r="C952"/>
      <c r="D952"/>
      <c r="E952" s="159"/>
      <c r="F952"/>
      <c r="G952"/>
      <c r="H952"/>
      <c r="I952"/>
      <c r="J952"/>
      <c r="K952"/>
      <c r="L952"/>
      <c r="M952"/>
      <c r="N952"/>
      <c r="O952"/>
      <c r="P952"/>
    </row>
    <row r="953" spans="1:16" ht="15">
      <c r="A953"/>
      <c r="B953"/>
      <c r="C953"/>
      <c r="D953"/>
      <c r="E953" s="159"/>
      <c r="F953"/>
      <c r="G953"/>
      <c r="H953"/>
      <c r="I953"/>
      <c r="J953"/>
      <c r="K953"/>
      <c r="L953"/>
      <c r="M953"/>
      <c r="N953"/>
      <c r="O953"/>
      <c r="P953"/>
    </row>
    <row r="954" spans="1:16" ht="15">
      <c r="A954"/>
      <c r="B954"/>
      <c r="C954"/>
      <c r="D954"/>
      <c r="E954" s="159"/>
      <c r="F954"/>
      <c r="G954"/>
      <c r="H954"/>
      <c r="I954"/>
      <c r="J954"/>
      <c r="K954"/>
      <c r="L954"/>
      <c r="M954"/>
      <c r="N954"/>
      <c r="O954"/>
      <c r="P954"/>
    </row>
    <row r="955" spans="1:16" ht="15">
      <c r="A955"/>
      <c r="B955"/>
      <c r="C955"/>
      <c r="D955"/>
      <c r="E955" s="159"/>
      <c r="F955"/>
      <c r="G955"/>
      <c r="H955"/>
      <c r="I955"/>
      <c r="J955"/>
      <c r="K955"/>
      <c r="L955"/>
      <c r="M955"/>
      <c r="N955"/>
      <c r="O955"/>
      <c r="P955"/>
    </row>
    <row r="956" spans="1:16" ht="15">
      <c r="A956"/>
      <c r="B956"/>
      <c r="C956"/>
      <c r="D956"/>
      <c r="E956" s="159"/>
      <c r="F956"/>
      <c r="G956"/>
      <c r="H956"/>
      <c r="I956"/>
      <c r="J956"/>
      <c r="K956"/>
      <c r="L956"/>
      <c r="M956"/>
      <c r="N956"/>
      <c r="O956"/>
      <c r="P956"/>
    </row>
    <row r="957" spans="1:16" ht="15">
      <c r="A957"/>
      <c r="B957"/>
      <c r="C957"/>
      <c r="D957"/>
      <c r="E957" s="159"/>
      <c r="F957"/>
      <c r="G957"/>
      <c r="H957"/>
      <c r="I957"/>
      <c r="J957"/>
      <c r="K957"/>
      <c r="L957"/>
      <c r="M957"/>
      <c r="N957"/>
      <c r="O957"/>
      <c r="P957"/>
    </row>
    <row r="958" spans="1:16" ht="15">
      <c r="A958"/>
      <c r="B958"/>
      <c r="C958"/>
      <c r="D958"/>
      <c r="E958" s="159"/>
      <c r="F958"/>
      <c r="G958"/>
      <c r="H958"/>
      <c r="I958"/>
      <c r="J958"/>
      <c r="K958"/>
      <c r="L958"/>
      <c r="M958"/>
      <c r="N958"/>
      <c r="O958"/>
      <c r="P958"/>
    </row>
    <row r="959" spans="1:16" ht="15">
      <c r="A959"/>
      <c r="B959"/>
      <c r="C959"/>
      <c r="D959"/>
      <c r="E959" s="159"/>
      <c r="F959"/>
      <c r="G959"/>
      <c r="H959"/>
      <c r="I959"/>
      <c r="J959"/>
      <c r="K959"/>
      <c r="L959"/>
      <c r="M959"/>
      <c r="N959"/>
      <c r="O959"/>
      <c r="P959"/>
    </row>
    <row r="960" spans="1:16" ht="15">
      <c r="A960"/>
      <c r="B960"/>
      <c r="C960"/>
      <c r="D960"/>
      <c r="E960" s="159"/>
      <c r="F960"/>
      <c r="G960"/>
      <c r="H960"/>
      <c r="I960"/>
      <c r="J960"/>
      <c r="K960"/>
      <c r="L960"/>
      <c r="M960"/>
      <c r="N960"/>
      <c r="O960"/>
      <c r="P960"/>
    </row>
    <row r="961" spans="1:16" ht="15">
      <c r="A961"/>
      <c r="B961"/>
      <c r="C961"/>
      <c r="D961"/>
      <c r="E961" s="159"/>
      <c r="F961"/>
      <c r="G961"/>
      <c r="H961"/>
      <c r="I961"/>
      <c r="J961"/>
      <c r="K961"/>
      <c r="L961"/>
      <c r="M961"/>
      <c r="N961"/>
      <c r="O961"/>
      <c r="P961"/>
    </row>
    <row r="962" spans="1:16" ht="15">
      <c r="A962"/>
      <c r="B962"/>
      <c r="C962"/>
      <c r="D962"/>
      <c r="E962" s="159"/>
      <c r="F962"/>
      <c r="G962"/>
      <c r="H962"/>
      <c r="I962"/>
      <c r="J962"/>
      <c r="K962"/>
      <c r="L962"/>
      <c r="M962"/>
      <c r="N962"/>
      <c r="O962"/>
      <c r="P962"/>
    </row>
    <row r="963" spans="1:16" ht="15">
      <c r="A963"/>
      <c r="B963"/>
      <c r="C963"/>
      <c r="D963"/>
      <c r="E963" s="159"/>
      <c r="F963"/>
      <c r="G963"/>
      <c r="H963"/>
      <c r="I963"/>
      <c r="J963"/>
      <c r="K963"/>
      <c r="L963"/>
      <c r="M963"/>
      <c r="N963"/>
      <c r="O963"/>
      <c r="P963"/>
    </row>
    <row r="964" spans="1:16" ht="15">
      <c r="A964"/>
      <c r="B964"/>
      <c r="C964"/>
      <c r="D964"/>
      <c r="E964" s="159"/>
      <c r="F964"/>
      <c r="G964"/>
      <c r="H964"/>
      <c r="I964"/>
      <c r="J964"/>
      <c r="K964"/>
      <c r="L964"/>
      <c r="M964"/>
      <c r="N964"/>
      <c r="O964"/>
      <c r="P964"/>
    </row>
    <row r="965" spans="1:16" ht="15">
      <c r="A965"/>
      <c r="B965"/>
      <c r="C965"/>
      <c r="D965"/>
      <c r="E965" s="159"/>
      <c r="F965"/>
      <c r="G965"/>
      <c r="H965"/>
      <c r="I965"/>
      <c r="J965"/>
      <c r="K965"/>
      <c r="L965"/>
      <c r="M965"/>
      <c r="N965"/>
      <c r="O965"/>
      <c r="P965"/>
    </row>
    <row r="966" spans="1:16" ht="15">
      <c r="A966"/>
      <c r="B966"/>
      <c r="C966"/>
      <c r="D966"/>
      <c r="E966" s="159"/>
      <c r="F966"/>
      <c r="G966"/>
      <c r="H966"/>
      <c r="I966"/>
      <c r="J966"/>
      <c r="K966"/>
      <c r="L966"/>
      <c r="M966"/>
      <c r="N966"/>
      <c r="O966"/>
      <c r="P966"/>
    </row>
    <row r="967" spans="1:16" ht="15">
      <c r="A967"/>
      <c r="B967"/>
      <c r="C967"/>
      <c r="D967"/>
      <c r="E967" s="159"/>
      <c r="F967"/>
      <c r="G967"/>
      <c r="H967"/>
      <c r="I967"/>
      <c r="J967"/>
      <c r="K967"/>
      <c r="L967"/>
      <c r="M967"/>
      <c r="N967"/>
      <c r="O967"/>
      <c r="P967"/>
    </row>
    <row r="968" spans="1:16" ht="15">
      <c r="A968"/>
      <c r="B968"/>
      <c r="C968"/>
      <c r="D968"/>
      <c r="E968" s="159"/>
      <c r="F968"/>
      <c r="G968"/>
      <c r="H968"/>
      <c r="I968"/>
      <c r="J968"/>
      <c r="K968"/>
      <c r="L968"/>
      <c r="M968"/>
      <c r="N968"/>
      <c r="O968"/>
      <c r="P968"/>
    </row>
    <row r="969" spans="1:16" ht="15">
      <c r="A969"/>
      <c r="B969"/>
      <c r="C969"/>
      <c r="D969"/>
      <c r="E969" s="159"/>
      <c r="F969"/>
      <c r="G969"/>
      <c r="H969"/>
      <c r="I969"/>
      <c r="J969"/>
      <c r="K969"/>
      <c r="L969"/>
      <c r="M969"/>
      <c r="N969"/>
      <c r="O969"/>
      <c r="P969"/>
    </row>
    <row r="970" spans="1:16" ht="15">
      <c r="A970"/>
      <c r="B970"/>
      <c r="C970"/>
      <c r="D970"/>
      <c r="E970" s="159"/>
      <c r="F970"/>
      <c r="G970"/>
      <c r="H970"/>
      <c r="I970"/>
      <c r="J970"/>
      <c r="K970"/>
      <c r="L970"/>
      <c r="M970"/>
      <c r="N970"/>
      <c r="O970"/>
      <c r="P970"/>
    </row>
    <row r="971" spans="1:16" ht="15">
      <c r="A971"/>
      <c r="B971"/>
      <c r="C971"/>
      <c r="D971"/>
      <c r="E971" s="159"/>
      <c r="F971"/>
      <c r="G971"/>
      <c r="H971"/>
      <c r="I971"/>
      <c r="J971"/>
      <c r="K971"/>
      <c r="L971"/>
      <c r="M971"/>
      <c r="N971"/>
      <c r="O971"/>
      <c r="P971"/>
    </row>
    <row r="972" spans="1:16" ht="15">
      <c r="A972"/>
      <c r="B972"/>
      <c r="C972"/>
      <c r="D972"/>
      <c r="E972" s="159"/>
      <c r="F972"/>
      <c r="G972"/>
      <c r="H972"/>
      <c r="I972"/>
      <c r="J972"/>
      <c r="K972"/>
      <c r="L972"/>
      <c r="M972"/>
      <c r="N972"/>
      <c r="O972"/>
      <c r="P972"/>
    </row>
    <row r="973" spans="1:16" ht="15">
      <c r="A973"/>
      <c r="B973"/>
      <c r="C973"/>
      <c r="D973"/>
      <c r="E973" s="159"/>
      <c r="F973"/>
      <c r="G973"/>
      <c r="H973"/>
      <c r="I973"/>
      <c r="J973"/>
      <c r="K973"/>
      <c r="L973"/>
      <c r="M973"/>
      <c r="N973"/>
      <c r="O973"/>
      <c r="P973"/>
    </row>
    <row r="974" spans="1:16" ht="15">
      <c r="A974"/>
      <c r="B974"/>
      <c r="C974"/>
      <c r="D974"/>
      <c r="E974" s="159"/>
      <c r="F974"/>
      <c r="G974"/>
      <c r="H974"/>
      <c r="I974"/>
      <c r="J974"/>
      <c r="K974"/>
      <c r="L974"/>
      <c r="M974"/>
      <c r="N974"/>
      <c r="O974"/>
      <c r="P974"/>
    </row>
    <row r="975" spans="1:16" ht="15">
      <c r="A975"/>
      <c r="B975"/>
      <c r="C975"/>
      <c r="D975"/>
      <c r="E975" s="159"/>
      <c r="F975"/>
      <c r="G975"/>
      <c r="H975"/>
      <c r="I975"/>
      <c r="J975"/>
      <c r="K975"/>
      <c r="L975"/>
      <c r="M975"/>
      <c r="N975"/>
      <c r="O975"/>
      <c r="P975"/>
    </row>
    <row r="976" spans="1:16" ht="15">
      <c r="A976"/>
      <c r="B976"/>
      <c r="C976"/>
      <c r="D976"/>
      <c r="E976" s="159"/>
      <c r="F976"/>
      <c r="G976"/>
      <c r="H976"/>
      <c r="I976"/>
      <c r="J976"/>
      <c r="K976"/>
      <c r="L976"/>
      <c r="M976"/>
      <c r="N976"/>
      <c r="O976"/>
      <c r="P976"/>
    </row>
    <row r="977" spans="1:16" ht="15">
      <c r="A977"/>
      <c r="B977"/>
      <c r="C977"/>
      <c r="D977"/>
      <c r="E977" s="159"/>
      <c r="F977"/>
      <c r="G977"/>
      <c r="H977"/>
      <c r="I977"/>
      <c r="J977"/>
      <c r="K977"/>
      <c r="L977"/>
      <c r="M977"/>
      <c r="N977"/>
      <c r="O977"/>
      <c r="P977"/>
    </row>
    <row r="978" spans="1:16" ht="15">
      <c r="A978"/>
      <c r="B978"/>
      <c r="C978"/>
      <c r="D978"/>
      <c r="E978" s="159"/>
      <c r="F978"/>
      <c r="G978"/>
      <c r="H978"/>
      <c r="I978"/>
      <c r="J978"/>
      <c r="K978"/>
      <c r="L978"/>
      <c r="M978"/>
      <c r="N978"/>
      <c r="O978"/>
      <c r="P978"/>
    </row>
    <row r="979" spans="1:16" ht="15">
      <c r="A979"/>
      <c r="B979"/>
      <c r="C979"/>
      <c r="D979"/>
      <c r="E979" s="159"/>
      <c r="F979"/>
      <c r="G979"/>
      <c r="H979"/>
      <c r="I979"/>
      <c r="J979"/>
      <c r="K979"/>
      <c r="L979"/>
      <c r="M979"/>
      <c r="N979"/>
      <c r="O979"/>
      <c r="P979"/>
    </row>
    <row r="980" spans="1:16" ht="15">
      <c r="A980"/>
      <c r="B980"/>
      <c r="C980"/>
      <c r="D980"/>
      <c r="E980" s="159"/>
      <c r="F980"/>
      <c r="G980"/>
      <c r="H980"/>
      <c r="I980"/>
      <c r="J980"/>
      <c r="K980"/>
      <c r="L980"/>
      <c r="M980"/>
      <c r="N980"/>
      <c r="O980"/>
      <c r="P980"/>
    </row>
    <row r="981" spans="1:16" ht="15">
      <c r="A981"/>
      <c r="B981"/>
      <c r="C981"/>
      <c r="D981"/>
      <c r="E981" s="159"/>
      <c r="F981"/>
      <c r="G981"/>
      <c r="H981"/>
      <c r="I981"/>
      <c r="J981"/>
      <c r="K981"/>
      <c r="L981"/>
      <c r="M981"/>
      <c r="N981"/>
      <c r="O981"/>
      <c r="P981"/>
    </row>
    <row r="982" spans="1:16" ht="15">
      <c r="A982"/>
      <c r="B982"/>
      <c r="C982"/>
      <c r="D982"/>
      <c r="E982" s="159"/>
      <c r="F982"/>
      <c r="G982"/>
      <c r="H982"/>
      <c r="I982"/>
      <c r="J982"/>
      <c r="K982"/>
      <c r="L982"/>
      <c r="M982"/>
      <c r="N982"/>
      <c r="O982"/>
      <c r="P982"/>
    </row>
    <row r="983" spans="1:16" ht="15">
      <c r="A983"/>
      <c r="B983"/>
      <c r="C983"/>
      <c r="D983"/>
      <c r="E983" s="159"/>
      <c r="F983"/>
      <c r="G983"/>
      <c r="H983"/>
      <c r="I983"/>
      <c r="J983"/>
      <c r="K983"/>
      <c r="L983"/>
      <c r="M983"/>
      <c r="N983"/>
      <c r="O983"/>
      <c r="P983"/>
    </row>
    <row r="984" spans="1:16" ht="15">
      <c r="A984"/>
      <c r="B984"/>
      <c r="C984"/>
      <c r="D984"/>
      <c r="E984" s="159"/>
      <c r="F984"/>
      <c r="G984"/>
      <c r="H984"/>
      <c r="I984"/>
      <c r="J984"/>
      <c r="K984"/>
      <c r="L984"/>
      <c r="M984"/>
      <c r="N984"/>
      <c r="O984"/>
      <c r="P984"/>
    </row>
    <row r="985" spans="1:16" ht="15">
      <c r="A985"/>
      <c r="B985"/>
      <c r="C985"/>
      <c r="D985"/>
      <c r="E985" s="159"/>
      <c r="F985"/>
      <c r="G985"/>
      <c r="H985"/>
      <c r="I985"/>
      <c r="J985"/>
      <c r="K985"/>
      <c r="L985"/>
      <c r="M985"/>
      <c r="N985"/>
      <c r="O985"/>
      <c r="P985"/>
    </row>
    <row r="986" spans="1:16" ht="15">
      <c r="A986"/>
      <c r="B986"/>
      <c r="C986"/>
      <c r="D986"/>
      <c r="E986" s="159"/>
      <c r="F986"/>
      <c r="G986"/>
      <c r="H986"/>
      <c r="I986"/>
      <c r="J986"/>
      <c r="K986"/>
      <c r="L986"/>
      <c r="M986"/>
      <c r="N986"/>
      <c r="O986"/>
      <c r="P986"/>
    </row>
    <row r="987" spans="1:16" ht="15">
      <c r="A987"/>
      <c r="B987"/>
      <c r="C987"/>
      <c r="D987"/>
      <c r="E987" s="159"/>
      <c r="F987"/>
      <c r="G987"/>
      <c r="H987"/>
      <c r="I987"/>
      <c r="J987"/>
      <c r="K987"/>
      <c r="L987"/>
      <c r="M987"/>
      <c r="N987"/>
      <c r="O987"/>
      <c r="P987"/>
    </row>
    <row r="988" spans="1:16" ht="15">
      <c r="A988"/>
      <c r="B988"/>
      <c r="C988"/>
      <c r="D988"/>
      <c r="E988" s="159"/>
      <c r="F988"/>
      <c r="G988"/>
      <c r="H988"/>
      <c r="I988"/>
      <c r="J988"/>
      <c r="K988"/>
      <c r="L988"/>
      <c r="M988"/>
      <c r="N988"/>
      <c r="O988"/>
      <c r="P988"/>
    </row>
    <row r="989" spans="1:16" ht="15">
      <c r="A989"/>
      <c r="B989"/>
      <c r="C989"/>
      <c r="D989"/>
      <c r="E989" s="159"/>
      <c r="F989"/>
      <c r="G989"/>
      <c r="H989"/>
      <c r="I989"/>
      <c r="J989"/>
      <c r="K989"/>
      <c r="L989"/>
      <c r="M989"/>
      <c r="N989"/>
      <c r="O989"/>
      <c r="P989"/>
    </row>
    <row r="990" spans="1:16" ht="15">
      <c r="A990"/>
      <c r="B990"/>
      <c r="C990"/>
      <c r="D990"/>
      <c r="E990" s="159"/>
      <c r="F990"/>
      <c r="G990"/>
      <c r="H990"/>
      <c r="I990"/>
      <c r="J990"/>
      <c r="K990"/>
      <c r="L990"/>
      <c r="M990"/>
      <c r="N990"/>
      <c r="O990"/>
      <c r="P990"/>
    </row>
    <row r="991" spans="1:16" ht="15">
      <c r="A991"/>
      <c r="B991"/>
      <c r="C991"/>
      <c r="D991"/>
      <c r="E991" s="159"/>
      <c r="F991"/>
      <c r="G991"/>
      <c r="H991"/>
      <c r="I991"/>
      <c r="J991"/>
      <c r="K991"/>
      <c r="L991"/>
      <c r="M991"/>
      <c r="N991"/>
      <c r="O991"/>
      <c r="P991"/>
    </row>
    <row r="992" spans="1:16" ht="15">
      <c r="A992"/>
      <c r="B992"/>
      <c r="C992"/>
      <c r="D992"/>
      <c r="E992" s="159"/>
      <c r="F992"/>
      <c r="G992"/>
      <c r="H992"/>
      <c r="I992"/>
      <c r="J992"/>
      <c r="K992"/>
      <c r="L992"/>
      <c r="M992"/>
      <c r="N992"/>
      <c r="O992"/>
      <c r="P992"/>
    </row>
    <row r="993" spans="1:16" ht="15">
      <c r="A993"/>
      <c r="B993"/>
      <c r="C993"/>
      <c r="D993"/>
      <c r="E993" s="159"/>
      <c r="F993"/>
      <c r="G993"/>
      <c r="H993"/>
      <c r="I993"/>
      <c r="J993"/>
      <c r="K993"/>
      <c r="L993"/>
      <c r="M993"/>
      <c r="N993"/>
      <c r="O993"/>
      <c r="P993"/>
    </row>
    <row r="994" spans="1:16" ht="15">
      <c r="A994"/>
      <c r="B994"/>
      <c r="C994"/>
      <c r="D994"/>
      <c r="E994" s="159"/>
      <c r="F994"/>
      <c r="G994"/>
      <c r="H994"/>
      <c r="I994"/>
      <c r="J994"/>
      <c r="K994"/>
      <c r="L994"/>
      <c r="M994"/>
      <c r="N994"/>
      <c r="O994"/>
      <c r="P994"/>
    </row>
    <row r="995" spans="1:16" ht="15">
      <c r="A995"/>
      <c r="B995"/>
      <c r="C995"/>
      <c r="D995"/>
      <c r="E995" s="159"/>
      <c r="F995"/>
      <c r="G995"/>
      <c r="H995"/>
      <c r="I995"/>
      <c r="J995"/>
      <c r="K995"/>
      <c r="L995"/>
      <c r="M995"/>
      <c r="N995"/>
      <c r="O995"/>
      <c r="P995"/>
    </row>
    <row r="996" spans="1:16" ht="15">
      <c r="A996"/>
      <c r="B996"/>
      <c r="C996"/>
      <c r="D996"/>
      <c r="E996" s="159"/>
      <c r="F996"/>
      <c r="G996"/>
      <c r="H996"/>
      <c r="I996"/>
      <c r="J996"/>
      <c r="K996"/>
      <c r="L996"/>
      <c r="M996"/>
      <c r="N996"/>
      <c r="O996"/>
      <c r="P996"/>
    </row>
    <row r="997" spans="1:16" ht="15">
      <c r="A997"/>
      <c r="B997"/>
      <c r="C997"/>
      <c r="D997"/>
      <c r="E997" s="159"/>
      <c r="F997"/>
      <c r="G997"/>
      <c r="H997"/>
      <c r="I997"/>
      <c r="J997"/>
      <c r="K997"/>
      <c r="L997"/>
      <c r="M997"/>
      <c r="N997"/>
      <c r="O997"/>
      <c r="P997"/>
    </row>
    <row r="998" spans="1:16" ht="15">
      <c r="A998"/>
      <c r="B998"/>
      <c r="C998"/>
      <c r="D998"/>
      <c r="E998" s="159"/>
      <c r="F998"/>
      <c r="G998"/>
      <c r="H998"/>
      <c r="I998"/>
      <c r="J998"/>
      <c r="K998"/>
      <c r="L998"/>
      <c r="M998"/>
      <c r="N998"/>
      <c r="O998"/>
      <c r="P998"/>
    </row>
    <row r="999" spans="1:16" ht="15">
      <c r="A999"/>
      <c r="B999"/>
      <c r="C999"/>
      <c r="D999"/>
      <c r="E999" s="159"/>
      <c r="F999"/>
      <c r="G999"/>
      <c r="H999"/>
      <c r="I999"/>
      <c r="J999"/>
      <c r="K999"/>
      <c r="L999"/>
      <c r="M999"/>
      <c r="N999"/>
      <c r="O999"/>
      <c r="P999"/>
    </row>
    <row r="1000" spans="1:16" ht="15">
      <c r="A1000"/>
      <c r="B1000"/>
      <c r="C1000"/>
      <c r="D1000"/>
      <c r="E1000" s="159"/>
      <c r="F1000"/>
      <c r="G1000"/>
      <c r="H1000"/>
      <c r="I1000"/>
      <c r="J1000"/>
      <c r="K1000"/>
      <c r="L1000"/>
      <c r="M1000"/>
      <c r="N1000"/>
      <c r="O1000"/>
      <c r="P1000"/>
    </row>
    <row r="1001" spans="1:16" ht="15">
      <c r="A1001"/>
      <c r="B1001"/>
      <c r="C1001"/>
      <c r="D1001"/>
      <c r="E1001" s="159"/>
      <c r="F1001"/>
      <c r="G1001"/>
      <c r="H1001"/>
      <c r="I1001"/>
      <c r="J1001"/>
      <c r="K1001"/>
      <c r="L1001"/>
      <c r="M1001"/>
      <c r="N1001"/>
      <c r="O1001"/>
      <c r="P1001"/>
    </row>
    <row r="1002" spans="1:16" ht="15">
      <c r="A1002"/>
      <c r="B1002"/>
      <c r="C1002"/>
      <c r="D1002"/>
      <c r="E1002" s="159"/>
      <c r="F1002"/>
      <c r="G1002"/>
      <c r="H1002"/>
      <c r="I1002"/>
      <c r="J1002"/>
      <c r="K1002"/>
      <c r="L1002"/>
      <c r="M1002"/>
      <c r="N1002"/>
      <c r="O1002"/>
      <c r="P1002"/>
    </row>
    <row r="1003" spans="1:16" ht="15">
      <c r="A1003"/>
      <c r="B1003"/>
      <c r="C1003"/>
      <c r="D1003"/>
      <c r="E1003" s="159"/>
      <c r="F1003"/>
      <c r="G1003"/>
      <c r="H1003"/>
      <c r="I1003"/>
      <c r="J1003"/>
      <c r="K1003"/>
      <c r="L1003"/>
      <c r="M1003"/>
      <c r="N1003"/>
      <c r="O1003"/>
      <c r="P1003"/>
    </row>
    <row r="1004" spans="1:16" ht="15">
      <c r="A1004"/>
      <c r="B1004"/>
      <c r="C1004"/>
      <c r="D1004"/>
      <c r="E1004" s="159"/>
      <c r="F1004"/>
      <c r="G1004"/>
      <c r="H1004"/>
      <c r="I1004"/>
      <c r="J1004"/>
      <c r="K1004"/>
      <c r="L1004"/>
      <c r="M1004"/>
      <c r="N1004"/>
      <c r="O1004"/>
      <c r="P1004"/>
    </row>
    <row r="1005" spans="1:16" ht="15">
      <c r="A1005"/>
      <c r="B1005"/>
      <c r="C1005"/>
      <c r="D1005"/>
      <c r="E1005" s="159"/>
      <c r="F1005"/>
      <c r="G1005"/>
      <c r="H1005"/>
      <c r="I1005"/>
      <c r="J1005"/>
      <c r="K1005"/>
      <c r="L1005"/>
      <c r="M1005"/>
      <c r="N1005"/>
      <c r="O1005"/>
      <c r="P1005"/>
    </row>
    <row r="1006" spans="1:16" ht="15">
      <c r="A1006"/>
      <c r="B1006"/>
      <c r="C1006"/>
      <c r="D1006"/>
      <c r="E1006" s="159"/>
      <c r="F1006"/>
      <c r="G1006"/>
      <c r="H1006"/>
      <c r="I1006"/>
      <c r="J1006"/>
      <c r="K1006"/>
      <c r="L1006"/>
      <c r="M1006"/>
      <c r="N1006"/>
      <c r="O1006"/>
      <c r="P1006"/>
    </row>
    <row r="1007" spans="1:16" ht="15">
      <c r="A1007"/>
      <c r="B1007"/>
      <c r="C1007"/>
      <c r="D1007"/>
      <c r="E1007" s="159"/>
      <c r="F1007"/>
      <c r="G1007"/>
      <c r="H1007"/>
      <c r="I1007"/>
      <c r="J1007"/>
      <c r="K1007"/>
      <c r="L1007"/>
      <c r="M1007"/>
      <c r="N1007"/>
      <c r="O1007"/>
      <c r="P1007"/>
    </row>
    <row r="1008" spans="1:16" ht="15">
      <c r="A1008"/>
      <c r="B1008"/>
      <c r="C1008"/>
      <c r="D1008"/>
      <c r="E1008" s="159"/>
      <c r="F1008"/>
      <c r="G1008"/>
      <c r="H1008"/>
      <c r="I1008"/>
      <c r="J1008"/>
      <c r="K1008"/>
      <c r="L1008"/>
      <c r="M1008"/>
      <c r="N1008"/>
      <c r="O1008"/>
      <c r="P1008"/>
    </row>
    <row r="1009" spans="1:16" ht="15">
      <c r="A1009"/>
      <c r="B1009"/>
      <c r="C1009"/>
      <c r="D1009"/>
      <c r="E1009" s="159"/>
      <c r="F1009"/>
      <c r="G1009"/>
      <c r="H1009"/>
      <c r="I1009"/>
      <c r="J1009"/>
      <c r="K1009"/>
      <c r="L1009"/>
      <c r="M1009"/>
      <c r="N1009"/>
      <c r="O1009"/>
      <c r="P1009"/>
    </row>
    <row r="1010" spans="1:16" ht="15">
      <c r="A1010"/>
      <c r="B1010"/>
      <c r="C1010"/>
      <c r="D1010"/>
      <c r="E1010" s="159"/>
      <c r="F1010"/>
      <c r="G1010"/>
      <c r="H1010"/>
      <c r="I1010"/>
      <c r="J1010"/>
      <c r="K1010"/>
      <c r="L1010"/>
      <c r="M1010"/>
      <c r="N1010"/>
      <c r="O1010"/>
      <c r="P1010"/>
    </row>
    <row r="1011" spans="1:16" ht="15">
      <c r="A1011"/>
      <c r="B1011"/>
      <c r="C1011"/>
      <c r="D1011"/>
      <c r="E1011" s="159"/>
      <c r="F1011"/>
      <c r="G1011"/>
      <c r="H1011"/>
      <c r="I1011"/>
      <c r="J1011"/>
      <c r="K1011"/>
      <c r="L1011"/>
      <c r="M1011"/>
      <c r="N1011"/>
      <c r="O1011"/>
      <c r="P1011"/>
    </row>
    <row r="1012" spans="1:16" ht="15">
      <c r="A1012"/>
      <c r="B1012"/>
      <c r="C1012"/>
      <c r="D1012"/>
      <c r="E1012" s="159"/>
      <c r="F1012"/>
      <c r="G1012"/>
      <c r="H1012"/>
      <c r="I1012"/>
      <c r="J1012"/>
      <c r="K1012"/>
      <c r="L1012"/>
      <c r="M1012"/>
      <c r="N1012"/>
      <c r="O1012"/>
      <c r="P1012"/>
    </row>
    <row r="1013" spans="1:16" ht="15">
      <c r="A1013"/>
      <c r="B1013"/>
      <c r="C1013"/>
      <c r="D1013"/>
      <c r="E1013" s="159"/>
      <c r="F1013"/>
      <c r="G1013"/>
      <c r="H1013"/>
      <c r="I1013"/>
      <c r="J1013"/>
      <c r="K1013"/>
      <c r="L1013"/>
      <c r="M1013"/>
      <c r="N1013"/>
      <c r="O1013"/>
      <c r="P1013"/>
    </row>
    <row r="1014" spans="1:16" ht="15">
      <c r="A1014"/>
      <c r="B1014"/>
      <c r="C1014"/>
      <c r="D1014"/>
      <c r="E1014" s="159"/>
      <c r="F1014"/>
      <c r="G1014"/>
      <c r="H1014"/>
      <c r="I1014"/>
      <c r="J1014"/>
      <c r="K1014"/>
      <c r="L1014"/>
      <c r="M1014"/>
      <c r="N1014"/>
      <c r="O1014"/>
      <c r="P1014"/>
    </row>
    <row r="1015" spans="1:16" ht="15">
      <c r="A1015"/>
      <c r="B1015"/>
      <c r="C1015"/>
      <c r="D1015"/>
      <c r="E1015" s="159"/>
      <c r="F1015"/>
      <c r="G1015"/>
      <c r="H1015"/>
      <c r="I1015"/>
      <c r="J1015"/>
      <c r="K1015"/>
      <c r="L1015"/>
      <c r="M1015"/>
      <c r="N1015"/>
      <c r="O1015"/>
      <c r="P1015"/>
    </row>
    <row r="1016" spans="1:16" ht="15">
      <c r="A1016"/>
      <c r="B1016"/>
      <c r="C1016"/>
      <c r="D1016"/>
      <c r="E1016" s="159"/>
      <c r="F1016"/>
      <c r="G1016"/>
      <c r="H1016"/>
      <c r="I1016"/>
      <c r="J1016"/>
      <c r="K1016"/>
      <c r="L1016"/>
      <c r="M1016"/>
      <c r="N1016"/>
      <c r="O1016"/>
      <c r="P1016"/>
    </row>
    <row r="1017" spans="1:16" ht="15">
      <c r="A1017"/>
      <c r="B1017"/>
      <c r="C1017"/>
      <c r="D1017"/>
      <c r="E1017" s="159"/>
      <c r="F1017"/>
      <c r="G1017"/>
      <c r="H1017"/>
      <c r="I1017"/>
      <c r="J1017"/>
      <c r="K1017"/>
      <c r="L1017"/>
      <c r="M1017"/>
      <c r="N1017"/>
      <c r="O1017"/>
      <c r="P1017"/>
    </row>
    <row r="1018" spans="1:16" ht="15">
      <c r="A1018"/>
      <c r="B1018"/>
      <c r="C1018"/>
      <c r="D1018"/>
      <c r="E1018" s="159"/>
      <c r="F1018"/>
      <c r="G1018"/>
      <c r="H1018"/>
      <c r="I1018"/>
      <c r="J1018"/>
      <c r="K1018"/>
      <c r="L1018"/>
      <c r="M1018"/>
      <c r="N1018"/>
      <c r="O1018"/>
      <c r="P1018"/>
    </row>
    <row r="1019" spans="1:16" ht="15">
      <c r="A1019"/>
      <c r="B1019"/>
      <c r="C1019"/>
      <c r="D1019"/>
      <c r="E1019" s="159"/>
      <c r="F1019"/>
      <c r="G1019"/>
      <c r="H1019"/>
      <c r="I1019"/>
      <c r="J1019"/>
      <c r="K1019"/>
      <c r="L1019"/>
      <c r="M1019"/>
      <c r="N1019"/>
      <c r="O1019"/>
      <c r="P1019"/>
    </row>
    <row r="1020" spans="1:16" ht="15">
      <c r="A1020"/>
      <c r="B1020"/>
      <c r="C1020"/>
      <c r="D1020"/>
      <c r="E1020" s="159"/>
      <c r="F1020"/>
      <c r="G1020"/>
      <c r="H1020"/>
      <c r="I1020"/>
      <c r="J1020"/>
      <c r="K1020"/>
      <c r="L1020"/>
      <c r="M1020"/>
      <c r="N1020"/>
      <c r="O1020"/>
      <c r="P1020"/>
    </row>
    <row r="1021" spans="1:16" ht="15">
      <c r="A1021"/>
      <c r="B1021"/>
      <c r="C1021"/>
      <c r="D1021"/>
      <c r="E1021" s="159"/>
      <c r="F1021"/>
      <c r="G1021"/>
      <c r="H1021"/>
      <c r="I1021"/>
      <c r="J1021"/>
      <c r="K1021"/>
      <c r="L1021"/>
      <c r="M1021"/>
      <c r="N1021"/>
      <c r="O1021"/>
      <c r="P1021"/>
    </row>
    <row r="1022" spans="1:16" ht="15">
      <c r="A1022"/>
      <c r="B1022"/>
      <c r="C1022"/>
      <c r="D1022"/>
      <c r="E1022" s="159"/>
      <c r="F1022"/>
      <c r="G1022"/>
      <c r="H1022"/>
      <c r="I1022"/>
      <c r="J1022"/>
      <c r="K1022"/>
      <c r="L1022"/>
      <c r="M1022"/>
      <c r="N1022"/>
      <c r="O1022"/>
      <c r="P1022"/>
    </row>
    <row r="1023" spans="1:16" ht="15">
      <c r="A1023"/>
      <c r="B1023"/>
      <c r="C1023"/>
      <c r="D1023"/>
      <c r="E1023" s="159"/>
      <c r="F1023"/>
      <c r="G1023"/>
      <c r="H1023"/>
      <c r="I1023"/>
      <c r="J1023"/>
      <c r="K1023"/>
      <c r="L1023"/>
      <c r="M1023"/>
      <c r="N1023"/>
      <c r="O1023"/>
      <c r="P1023"/>
    </row>
    <row r="1024" spans="1:16" ht="15">
      <c r="A1024"/>
      <c r="B1024"/>
      <c r="C1024"/>
      <c r="D1024"/>
      <c r="E1024" s="159"/>
      <c r="F1024"/>
      <c r="G1024"/>
      <c r="H1024"/>
      <c r="I1024"/>
      <c r="J1024"/>
      <c r="K1024"/>
      <c r="L1024"/>
      <c r="M1024"/>
      <c r="N1024"/>
      <c r="O1024"/>
      <c r="P1024"/>
    </row>
    <row r="1025" spans="1:16" ht="15">
      <c r="A1025"/>
      <c r="B1025"/>
      <c r="C1025"/>
      <c r="D1025"/>
      <c r="E1025" s="159"/>
      <c r="F1025"/>
      <c r="G1025"/>
      <c r="H1025"/>
      <c r="I1025"/>
      <c r="J1025"/>
      <c r="K1025"/>
      <c r="L1025"/>
      <c r="M1025"/>
      <c r="N1025"/>
      <c r="O1025"/>
      <c r="P1025"/>
    </row>
    <row r="1026" spans="1:16" ht="15">
      <c r="A1026"/>
      <c r="B1026"/>
      <c r="C1026"/>
      <c r="D1026"/>
      <c r="E1026" s="159"/>
      <c r="F1026"/>
      <c r="G1026"/>
      <c r="H1026"/>
      <c r="I1026"/>
      <c r="J1026"/>
      <c r="K1026"/>
      <c r="L1026"/>
      <c r="M1026"/>
      <c r="N1026"/>
      <c r="O1026"/>
      <c r="P1026"/>
    </row>
    <row r="1027" spans="1:16" ht="15">
      <c r="A1027"/>
      <c r="B1027"/>
      <c r="C1027"/>
      <c r="D1027"/>
      <c r="E1027" s="159"/>
      <c r="F1027"/>
      <c r="G1027"/>
      <c r="H1027"/>
      <c r="I1027"/>
      <c r="J1027"/>
      <c r="K1027"/>
      <c r="L1027"/>
      <c r="M1027"/>
      <c r="N1027"/>
      <c r="O1027"/>
      <c r="P1027"/>
    </row>
    <row r="1028" spans="1:16" ht="15">
      <c r="A1028"/>
      <c r="B1028"/>
      <c r="C1028"/>
      <c r="D1028"/>
      <c r="E1028" s="159"/>
      <c r="F1028"/>
      <c r="G1028"/>
      <c r="H1028"/>
      <c r="I1028"/>
      <c r="J1028"/>
      <c r="K1028"/>
      <c r="L1028"/>
      <c r="M1028"/>
      <c r="N1028"/>
      <c r="O1028"/>
      <c r="P1028"/>
    </row>
    <row r="1029" spans="1:16" ht="15">
      <c r="A1029"/>
      <c r="B1029"/>
      <c r="C1029"/>
      <c r="D1029"/>
      <c r="E1029" s="159"/>
      <c r="F1029"/>
      <c r="G1029"/>
      <c r="H1029"/>
      <c r="I1029"/>
      <c r="J1029"/>
      <c r="K1029"/>
      <c r="L1029"/>
      <c r="M1029"/>
      <c r="N1029"/>
      <c r="O1029"/>
      <c r="P1029"/>
    </row>
    <row r="1030" spans="1:16" ht="15">
      <c r="A1030"/>
      <c r="B1030"/>
      <c r="C1030"/>
      <c r="D1030"/>
      <c r="E1030" s="159"/>
      <c r="F1030"/>
      <c r="G1030"/>
      <c r="H1030"/>
      <c r="I1030"/>
      <c r="J1030"/>
      <c r="K1030"/>
      <c r="L1030"/>
      <c r="M1030"/>
      <c r="N1030"/>
      <c r="O1030"/>
      <c r="P1030"/>
    </row>
    <row r="1031" spans="1:16" ht="15">
      <c r="A1031"/>
      <c r="B1031"/>
      <c r="C1031"/>
      <c r="D1031"/>
      <c r="E1031" s="159"/>
      <c r="F1031"/>
      <c r="G1031"/>
      <c r="H1031"/>
      <c r="I1031"/>
      <c r="J1031"/>
      <c r="K1031"/>
      <c r="L1031"/>
      <c r="M1031"/>
      <c r="N1031"/>
      <c r="O1031"/>
      <c r="P1031"/>
    </row>
    <row r="1032" spans="1:16" ht="15">
      <c r="A1032"/>
      <c r="B1032"/>
      <c r="C1032"/>
      <c r="D1032"/>
      <c r="E1032" s="159"/>
      <c r="F1032"/>
      <c r="G1032"/>
      <c r="H1032"/>
      <c r="I1032"/>
      <c r="J1032"/>
      <c r="K1032"/>
      <c r="L1032"/>
      <c r="M1032"/>
      <c r="N1032"/>
      <c r="O1032"/>
      <c r="P1032"/>
    </row>
    <row r="1033" spans="1:16" ht="15">
      <c r="A1033"/>
      <c r="B1033"/>
      <c r="C1033"/>
      <c r="D1033"/>
      <c r="E1033" s="159"/>
      <c r="F1033"/>
      <c r="G1033"/>
      <c r="H1033"/>
      <c r="I1033"/>
      <c r="J1033"/>
      <c r="K1033"/>
      <c r="L1033"/>
      <c r="M1033"/>
      <c r="N1033"/>
      <c r="O1033"/>
      <c r="P1033"/>
    </row>
    <row r="1034" spans="1:16" ht="15">
      <c r="A1034"/>
      <c r="B1034"/>
      <c r="C1034"/>
      <c r="D1034"/>
      <c r="E1034" s="159"/>
      <c r="F1034"/>
      <c r="G1034"/>
      <c r="H1034"/>
      <c r="I1034"/>
      <c r="J1034"/>
      <c r="K1034"/>
      <c r="L1034"/>
      <c r="M1034"/>
      <c r="N1034"/>
      <c r="O1034"/>
      <c r="P1034"/>
    </row>
    <row r="1035" spans="1:16" ht="15">
      <c r="A1035"/>
      <c r="B1035"/>
      <c r="C1035"/>
      <c r="D1035"/>
      <c r="E1035" s="159"/>
      <c r="F1035"/>
      <c r="G1035"/>
      <c r="H1035"/>
      <c r="I1035"/>
      <c r="J1035"/>
      <c r="K1035"/>
      <c r="L1035"/>
      <c r="M1035"/>
      <c r="N1035"/>
      <c r="O1035"/>
      <c r="P1035"/>
    </row>
    <row r="1036" spans="1:16" ht="15">
      <c r="A1036"/>
      <c r="B1036"/>
      <c r="C1036"/>
      <c r="D1036"/>
      <c r="E1036" s="159"/>
      <c r="F1036"/>
      <c r="G1036"/>
      <c r="H1036"/>
      <c r="I1036"/>
      <c r="J1036"/>
      <c r="K1036"/>
      <c r="L1036"/>
      <c r="M1036"/>
      <c r="N1036"/>
      <c r="O1036"/>
      <c r="P1036"/>
    </row>
    <row r="1037" spans="1:16" ht="15">
      <c r="A1037"/>
      <c r="B1037"/>
      <c r="C1037"/>
      <c r="D1037"/>
      <c r="E1037" s="159"/>
      <c r="F1037"/>
      <c r="G1037"/>
      <c r="H1037"/>
      <c r="I1037"/>
      <c r="J1037"/>
      <c r="K1037"/>
      <c r="L1037"/>
      <c r="M1037"/>
      <c r="N1037"/>
      <c r="O1037"/>
      <c r="P1037"/>
    </row>
    <row r="1038" spans="1:16" ht="15">
      <c r="A1038"/>
      <c r="B1038"/>
      <c r="C1038"/>
      <c r="D1038"/>
      <c r="E1038" s="159"/>
      <c r="F1038"/>
      <c r="G1038"/>
      <c r="H1038"/>
      <c r="I1038"/>
      <c r="J1038"/>
      <c r="K1038"/>
      <c r="L1038"/>
      <c r="M1038"/>
      <c r="N1038"/>
      <c r="O1038"/>
      <c r="P1038"/>
    </row>
    <row r="1039" spans="1:16" ht="15">
      <c r="A1039"/>
      <c r="B1039"/>
      <c r="C1039"/>
      <c r="D1039"/>
      <c r="E1039" s="159"/>
      <c r="F1039"/>
      <c r="G1039"/>
      <c r="H1039"/>
      <c r="I1039"/>
      <c r="J1039"/>
      <c r="K1039"/>
      <c r="L1039"/>
      <c r="M1039"/>
      <c r="N1039"/>
      <c r="O1039"/>
      <c r="P1039"/>
    </row>
    <row r="1040" spans="1:16" ht="15">
      <c r="A1040"/>
      <c r="B1040"/>
      <c r="C1040"/>
      <c r="D1040"/>
      <c r="E1040" s="159"/>
      <c r="F1040"/>
      <c r="G1040"/>
      <c r="H1040"/>
      <c r="I1040"/>
      <c r="J1040"/>
      <c r="K1040"/>
      <c r="L1040"/>
      <c r="M1040"/>
      <c r="N1040"/>
      <c r="O1040"/>
      <c r="P1040"/>
    </row>
    <row r="1041" spans="1:16" ht="15">
      <c r="A1041"/>
      <c r="B1041"/>
      <c r="C1041"/>
      <c r="D1041"/>
      <c r="E1041" s="159"/>
      <c r="F1041"/>
      <c r="G1041"/>
      <c r="H1041"/>
      <c r="I1041"/>
      <c r="J1041"/>
      <c r="K1041"/>
      <c r="L1041"/>
      <c r="M1041"/>
      <c r="N1041"/>
      <c r="O1041"/>
      <c r="P1041"/>
    </row>
    <row r="1042" spans="1:16" ht="15">
      <c r="A1042"/>
      <c r="B1042"/>
      <c r="C1042"/>
      <c r="D1042"/>
      <c r="E1042" s="159"/>
      <c r="F1042"/>
      <c r="G1042"/>
      <c r="H1042"/>
      <c r="I1042"/>
      <c r="J1042"/>
      <c r="K1042"/>
      <c r="L1042"/>
      <c r="M1042"/>
      <c r="N1042"/>
      <c r="O1042"/>
      <c r="P1042"/>
    </row>
    <row r="1043" spans="1:16" ht="15">
      <c r="A1043"/>
      <c r="B1043"/>
      <c r="C1043"/>
      <c r="D1043"/>
      <c r="E1043" s="159"/>
      <c r="F1043"/>
      <c r="G1043"/>
      <c r="H1043"/>
      <c r="I1043"/>
      <c r="J1043"/>
      <c r="K1043"/>
      <c r="L1043"/>
      <c r="M1043"/>
      <c r="N1043"/>
      <c r="O1043"/>
      <c r="P1043"/>
    </row>
    <row r="1044" spans="1:16" ht="15">
      <c r="A1044"/>
      <c r="B1044"/>
      <c r="C1044"/>
      <c r="D1044"/>
      <c r="E1044" s="159"/>
      <c r="F1044"/>
      <c r="G1044"/>
      <c r="H1044"/>
      <c r="I1044"/>
      <c r="J1044"/>
      <c r="K1044"/>
      <c r="L1044"/>
      <c r="M1044"/>
      <c r="N1044"/>
      <c r="O1044"/>
      <c r="P1044"/>
    </row>
    <row r="1045" spans="1:16" ht="15">
      <c r="A1045"/>
      <c r="B1045"/>
      <c r="C1045"/>
      <c r="D1045"/>
      <c r="E1045" s="159"/>
      <c r="F1045"/>
      <c r="G1045"/>
      <c r="H1045"/>
      <c r="I1045"/>
      <c r="J1045"/>
      <c r="K1045"/>
      <c r="L1045"/>
      <c r="M1045"/>
      <c r="N1045"/>
      <c r="O1045"/>
      <c r="P1045"/>
    </row>
    <row r="1046" spans="1:16" ht="15">
      <c r="A1046"/>
      <c r="B1046"/>
      <c r="C1046"/>
      <c r="D1046"/>
      <c r="E1046" s="159"/>
      <c r="F1046"/>
      <c r="G1046"/>
      <c r="H1046"/>
      <c r="I1046"/>
      <c r="J1046"/>
      <c r="K1046"/>
      <c r="L1046"/>
      <c r="M1046"/>
      <c r="N1046"/>
      <c r="O1046"/>
      <c r="P1046"/>
    </row>
    <row r="1047" spans="1:16" ht="15">
      <c r="A1047"/>
      <c r="B1047"/>
      <c r="C1047"/>
      <c r="D1047"/>
      <c r="E1047" s="159"/>
      <c r="F1047"/>
      <c r="G1047"/>
      <c r="H1047"/>
      <c r="I1047"/>
      <c r="J1047"/>
      <c r="K1047"/>
      <c r="L1047"/>
      <c r="M1047"/>
      <c r="N1047"/>
      <c r="O1047"/>
      <c r="P1047"/>
    </row>
    <row r="1048" spans="1:16" ht="15">
      <c r="A1048"/>
      <c r="B1048"/>
      <c r="C1048"/>
      <c r="D1048"/>
      <c r="E1048" s="159"/>
      <c r="F1048"/>
      <c r="G1048"/>
      <c r="H1048"/>
      <c r="I1048"/>
      <c r="J1048"/>
      <c r="K1048"/>
      <c r="L1048"/>
      <c r="M1048"/>
      <c r="N1048"/>
      <c r="O1048"/>
      <c r="P1048"/>
    </row>
    <row r="1049" spans="1:16" ht="15">
      <c r="A1049"/>
      <c r="B1049"/>
      <c r="C1049"/>
      <c r="D1049"/>
      <c r="E1049" s="159"/>
      <c r="F1049"/>
      <c r="G1049"/>
      <c r="H1049"/>
      <c r="I1049"/>
      <c r="J1049"/>
      <c r="K1049"/>
      <c r="L1049"/>
      <c r="M1049"/>
      <c r="N1049"/>
      <c r="O1049"/>
      <c r="P1049"/>
    </row>
    <row r="1050" spans="1:16" ht="15">
      <c r="A1050"/>
      <c r="B1050"/>
      <c r="C1050"/>
      <c r="D1050"/>
      <c r="E1050" s="159"/>
      <c r="F1050"/>
      <c r="G1050"/>
      <c r="H1050"/>
      <c r="I1050"/>
      <c r="J1050"/>
      <c r="K1050"/>
      <c r="L1050"/>
      <c r="M1050"/>
      <c r="N1050"/>
      <c r="O1050"/>
      <c r="P1050"/>
    </row>
    <row r="1051" spans="1:16" ht="15">
      <c r="A1051"/>
      <c r="B1051"/>
      <c r="C1051"/>
      <c r="D1051"/>
      <c r="E1051" s="159"/>
      <c r="F1051"/>
      <c r="G1051"/>
      <c r="H1051"/>
      <c r="I1051"/>
      <c r="J1051"/>
      <c r="K1051"/>
      <c r="L1051"/>
      <c r="M1051"/>
      <c r="N1051"/>
      <c r="O1051"/>
      <c r="P1051"/>
    </row>
    <row r="1052" spans="1:16" ht="15">
      <c r="A1052"/>
      <c r="B1052"/>
      <c r="C1052"/>
      <c r="D1052"/>
      <c r="E1052" s="159"/>
      <c r="F1052"/>
      <c r="G1052"/>
      <c r="H1052"/>
      <c r="I1052"/>
      <c r="J1052"/>
      <c r="K1052"/>
      <c r="L1052"/>
      <c r="M1052"/>
      <c r="N1052"/>
      <c r="O1052"/>
      <c r="P1052"/>
    </row>
    <row r="1053" spans="1:16" ht="15">
      <c r="A1053"/>
      <c r="B1053"/>
      <c r="C1053"/>
      <c r="D1053"/>
      <c r="E1053" s="159"/>
      <c r="F1053"/>
      <c r="G1053"/>
      <c r="H1053"/>
      <c r="I1053"/>
      <c r="J1053"/>
      <c r="K1053"/>
      <c r="L1053"/>
      <c r="M1053"/>
      <c r="N1053"/>
      <c r="O1053"/>
      <c r="P1053"/>
    </row>
    <row r="1054" spans="1:16" ht="15">
      <c r="A1054"/>
      <c r="B1054"/>
      <c r="C1054"/>
      <c r="D1054"/>
      <c r="E1054" s="159"/>
      <c r="F1054"/>
      <c r="G1054"/>
      <c r="H1054"/>
      <c r="I1054"/>
      <c r="J1054"/>
      <c r="K1054"/>
      <c r="L1054"/>
      <c r="M1054"/>
      <c r="N1054"/>
      <c r="O1054"/>
      <c r="P1054"/>
    </row>
    <row r="1055" spans="1:16" ht="15">
      <c r="A1055"/>
      <c r="B1055"/>
      <c r="C1055"/>
      <c r="D1055"/>
      <c r="E1055" s="159"/>
      <c r="F1055"/>
      <c r="G1055"/>
      <c r="H1055"/>
      <c r="I1055"/>
      <c r="J1055"/>
      <c r="K1055"/>
      <c r="L1055"/>
      <c r="M1055"/>
      <c r="N1055"/>
      <c r="O1055"/>
      <c r="P1055"/>
    </row>
    <row r="1056" spans="1:16" ht="15">
      <c r="A1056"/>
      <c r="B1056"/>
      <c r="C1056"/>
      <c r="D1056"/>
      <c r="E1056" s="159"/>
      <c r="F1056"/>
      <c r="G1056"/>
      <c r="H1056"/>
      <c r="I1056"/>
      <c r="J1056"/>
      <c r="K1056"/>
      <c r="L1056"/>
      <c r="M1056"/>
      <c r="N1056"/>
      <c r="O1056"/>
      <c r="P1056"/>
    </row>
    <row r="1057" spans="1:16" ht="15">
      <c r="A1057"/>
      <c r="B1057"/>
      <c r="C1057"/>
      <c r="D1057"/>
      <c r="E1057" s="159"/>
      <c r="F1057"/>
      <c r="G1057"/>
      <c r="H1057"/>
      <c r="I1057"/>
      <c r="J1057"/>
      <c r="K1057"/>
      <c r="L1057"/>
      <c r="M1057"/>
      <c r="N1057"/>
      <c r="O1057"/>
      <c r="P1057"/>
    </row>
    <row r="1058" spans="1:16" ht="15">
      <c r="A1058"/>
      <c r="B1058"/>
      <c r="C1058"/>
      <c r="D1058"/>
      <c r="E1058" s="159"/>
      <c r="F1058"/>
      <c r="G1058"/>
      <c r="H1058"/>
      <c r="I1058"/>
      <c r="J1058"/>
      <c r="K1058"/>
      <c r="L1058"/>
      <c r="M1058"/>
      <c r="N1058"/>
      <c r="O1058"/>
      <c r="P1058"/>
    </row>
    <row r="1059" spans="1:16" ht="15">
      <c r="A1059"/>
      <c r="B1059"/>
      <c r="C1059"/>
      <c r="D1059"/>
      <c r="E1059" s="159"/>
      <c r="F1059"/>
      <c r="G1059"/>
      <c r="H1059"/>
      <c r="I1059"/>
      <c r="J1059"/>
      <c r="K1059"/>
      <c r="L1059"/>
      <c r="M1059"/>
      <c r="N1059"/>
      <c r="O1059"/>
      <c r="P1059"/>
    </row>
    <row r="1060" spans="1:16" ht="15">
      <c r="A1060"/>
      <c r="B1060"/>
      <c r="C1060"/>
      <c r="D1060"/>
      <c r="E1060" s="159"/>
      <c r="F1060"/>
      <c r="G1060"/>
      <c r="H1060"/>
      <c r="I1060"/>
      <c r="J1060"/>
      <c r="K1060"/>
      <c r="L1060"/>
      <c r="M1060"/>
      <c r="N1060"/>
      <c r="O1060"/>
      <c r="P1060"/>
    </row>
    <row r="1061" spans="1:16" ht="15">
      <c r="A1061"/>
      <c r="B1061"/>
      <c r="C1061"/>
      <c r="D1061"/>
      <c r="E1061" s="159"/>
      <c r="F1061"/>
      <c r="G1061"/>
      <c r="H1061"/>
      <c r="I1061"/>
      <c r="J1061"/>
      <c r="K1061"/>
      <c r="L1061"/>
      <c r="M1061"/>
      <c r="N1061"/>
      <c r="O1061"/>
      <c r="P1061"/>
    </row>
    <row r="1062" spans="1:16" ht="15">
      <c r="A1062"/>
      <c r="B1062"/>
      <c r="C1062"/>
      <c r="D1062"/>
      <c r="E1062" s="159"/>
      <c r="F1062"/>
      <c r="G1062"/>
      <c r="H1062"/>
      <c r="I1062"/>
      <c r="J1062"/>
      <c r="K1062"/>
      <c r="L1062"/>
      <c r="M1062"/>
      <c r="N1062"/>
      <c r="O1062"/>
      <c r="P1062"/>
    </row>
    <row r="1063" spans="1:16" ht="15">
      <c r="A1063"/>
      <c r="B1063"/>
      <c r="C1063"/>
      <c r="D1063"/>
      <c r="E1063" s="159"/>
      <c r="F1063"/>
      <c r="G1063"/>
      <c r="H1063"/>
      <c r="I1063"/>
      <c r="J1063"/>
      <c r="K1063"/>
      <c r="L1063"/>
      <c r="M1063"/>
      <c r="N1063"/>
      <c r="O1063"/>
      <c r="P1063"/>
    </row>
    <row r="1064" spans="1:16" ht="15">
      <c r="A1064"/>
      <c r="B1064"/>
      <c r="C1064"/>
      <c r="D1064"/>
      <c r="E1064" s="159"/>
      <c r="F1064"/>
      <c r="G1064"/>
      <c r="H1064"/>
      <c r="I1064"/>
      <c r="J1064"/>
      <c r="K1064"/>
      <c r="L1064"/>
      <c r="M1064"/>
      <c r="N1064"/>
      <c r="O1064"/>
      <c r="P1064"/>
    </row>
    <row r="1065" spans="1:16" ht="15">
      <c r="A1065"/>
      <c r="B1065"/>
      <c r="C1065"/>
      <c r="D1065"/>
      <c r="E1065" s="159"/>
      <c r="F1065"/>
      <c r="G1065"/>
      <c r="H1065"/>
      <c r="I1065"/>
      <c r="J1065"/>
      <c r="K1065"/>
      <c r="L1065"/>
      <c r="M1065"/>
      <c r="N1065"/>
      <c r="O1065"/>
      <c r="P1065"/>
    </row>
    <row r="1066" spans="1:16" ht="15">
      <c r="A1066"/>
      <c r="B1066"/>
      <c r="C1066"/>
      <c r="D1066"/>
      <c r="E1066" s="159"/>
      <c r="F1066"/>
      <c r="G1066"/>
      <c r="H1066"/>
      <c r="I1066"/>
      <c r="J1066"/>
      <c r="K1066"/>
      <c r="L1066"/>
      <c r="M1066"/>
      <c r="N1066"/>
      <c r="O1066"/>
      <c r="P1066"/>
    </row>
    <row r="1067" spans="1:16" ht="15">
      <c r="A1067"/>
      <c r="B1067"/>
      <c r="C1067"/>
      <c r="D1067"/>
      <c r="E1067" s="159"/>
      <c r="F1067"/>
      <c r="G1067"/>
      <c r="H1067"/>
      <c r="I1067"/>
      <c r="J1067"/>
      <c r="K1067"/>
      <c r="L1067"/>
      <c r="M1067"/>
      <c r="N1067"/>
      <c r="O1067"/>
      <c r="P1067"/>
    </row>
    <row r="1068" spans="1:16" ht="15">
      <c r="A1068"/>
      <c r="B1068"/>
      <c r="C1068"/>
      <c r="D1068"/>
      <c r="E1068" s="159"/>
      <c r="F1068"/>
      <c r="G1068"/>
      <c r="H1068"/>
      <c r="I1068"/>
      <c r="J1068"/>
      <c r="K1068"/>
      <c r="L1068"/>
      <c r="M1068"/>
      <c r="N1068"/>
      <c r="O1068"/>
      <c r="P1068"/>
    </row>
    <row r="1069" spans="1:16" ht="15">
      <c r="A1069"/>
      <c r="B1069"/>
      <c r="C1069"/>
      <c r="D1069"/>
      <c r="E1069" s="159"/>
      <c r="F1069"/>
      <c r="G1069"/>
      <c r="H1069"/>
      <c r="I1069"/>
      <c r="J1069"/>
      <c r="K1069"/>
      <c r="L1069"/>
      <c r="M1069"/>
      <c r="N1069"/>
      <c r="O1069"/>
      <c r="P1069"/>
    </row>
    <row r="1070" spans="1:16" ht="15">
      <c r="A1070"/>
      <c r="B1070"/>
      <c r="C1070"/>
      <c r="D1070"/>
      <c r="E1070" s="159"/>
      <c r="F1070"/>
      <c r="G1070"/>
      <c r="H1070"/>
      <c r="I1070"/>
      <c r="J1070"/>
      <c r="K1070"/>
      <c r="L1070"/>
      <c r="M1070"/>
      <c r="N1070"/>
      <c r="O1070"/>
      <c r="P1070"/>
    </row>
    <row r="1071" spans="1:16" ht="15">
      <c r="A1071"/>
      <c r="B1071"/>
      <c r="C1071"/>
      <c r="D1071"/>
      <c r="E1071" s="159"/>
      <c r="F1071"/>
      <c r="G1071"/>
      <c r="H1071"/>
      <c r="I1071"/>
      <c r="J1071"/>
      <c r="K1071"/>
      <c r="L1071"/>
      <c r="M1071"/>
      <c r="N1071"/>
      <c r="O1071"/>
      <c r="P1071"/>
    </row>
    <row r="1072" spans="1:16" ht="15">
      <c r="A1072"/>
      <c r="B1072"/>
      <c r="C1072"/>
      <c r="D1072"/>
      <c r="E1072" s="159"/>
      <c r="F1072"/>
      <c r="G1072"/>
      <c r="H1072"/>
      <c r="I1072"/>
      <c r="J1072"/>
      <c r="K1072"/>
      <c r="L1072"/>
      <c r="M1072"/>
      <c r="N1072"/>
      <c r="O1072"/>
      <c r="P1072"/>
    </row>
    <row r="1073" spans="1:16" ht="15">
      <c r="A1073"/>
      <c r="B1073"/>
      <c r="C1073"/>
      <c r="D1073"/>
      <c r="E1073" s="159"/>
      <c r="F1073"/>
      <c r="G1073"/>
      <c r="H1073"/>
      <c r="I1073"/>
      <c r="J1073"/>
      <c r="K1073"/>
      <c r="L1073"/>
      <c r="M1073"/>
      <c r="N1073"/>
      <c r="O1073"/>
      <c r="P1073"/>
    </row>
    <row r="1074" spans="1:16" ht="15">
      <c r="A1074"/>
      <c r="B1074"/>
      <c r="C1074"/>
      <c r="D1074"/>
      <c r="E1074" s="159"/>
      <c r="F1074"/>
      <c r="G1074"/>
      <c r="H1074"/>
      <c r="I1074"/>
      <c r="J1074"/>
      <c r="K1074"/>
      <c r="L1074"/>
      <c r="M1074"/>
      <c r="N1074"/>
      <c r="O1074"/>
      <c r="P1074"/>
    </row>
    <row r="1075" spans="1:16" ht="15">
      <c r="A1075"/>
      <c r="B1075"/>
      <c r="C1075"/>
      <c r="D1075"/>
      <c r="E1075" s="159"/>
      <c r="F1075"/>
      <c r="G1075"/>
      <c r="H1075"/>
      <c r="I1075"/>
      <c r="J1075"/>
      <c r="K1075"/>
      <c r="L1075"/>
      <c r="M1075"/>
      <c r="N1075"/>
      <c r="O1075"/>
      <c r="P1075"/>
    </row>
    <row r="1076" spans="1:16" ht="15">
      <c r="A1076"/>
      <c r="B1076"/>
      <c r="C1076"/>
      <c r="D1076"/>
      <c r="E1076" s="159"/>
      <c r="F1076"/>
      <c r="G1076"/>
      <c r="H1076"/>
      <c r="I1076"/>
      <c r="J1076"/>
      <c r="K1076"/>
      <c r="L1076"/>
      <c r="M1076"/>
      <c r="N1076"/>
      <c r="O1076"/>
      <c r="P1076"/>
    </row>
    <row r="1077" spans="1:16" ht="15">
      <c r="A1077"/>
      <c r="B1077"/>
      <c r="C1077"/>
      <c r="D1077"/>
      <c r="E1077" s="159"/>
      <c r="F1077"/>
      <c r="G1077"/>
      <c r="H1077"/>
      <c r="I1077"/>
      <c r="J1077"/>
      <c r="K1077"/>
      <c r="L1077"/>
      <c r="M1077"/>
      <c r="N1077"/>
      <c r="O1077"/>
      <c r="P1077"/>
    </row>
    <row r="1078" spans="1:16" ht="15">
      <c r="A1078"/>
      <c r="B1078"/>
      <c r="C1078"/>
      <c r="D1078"/>
      <c r="E1078" s="159"/>
      <c r="F1078"/>
      <c r="G1078"/>
      <c r="H1078"/>
      <c r="I1078"/>
      <c r="J1078"/>
      <c r="K1078"/>
      <c r="L1078"/>
      <c r="M1078"/>
      <c r="N1078"/>
      <c r="O1078"/>
      <c r="P1078"/>
    </row>
    <row r="1079" spans="1:16" ht="15">
      <c r="A1079"/>
      <c r="B1079"/>
      <c r="C1079"/>
      <c r="D1079"/>
      <c r="E1079" s="159"/>
      <c r="F1079"/>
      <c r="G1079"/>
      <c r="H1079"/>
      <c r="I1079"/>
      <c r="J1079"/>
      <c r="K1079"/>
      <c r="L1079"/>
      <c r="M1079"/>
      <c r="N1079"/>
      <c r="O1079"/>
      <c r="P1079"/>
    </row>
    <row r="1080" spans="1:16" ht="15">
      <c r="A1080"/>
      <c r="B1080"/>
      <c r="C1080"/>
      <c r="D1080"/>
      <c r="E1080" s="159"/>
      <c r="F1080"/>
      <c r="G1080"/>
      <c r="H1080"/>
      <c r="I1080"/>
      <c r="J1080"/>
      <c r="K1080"/>
      <c r="L1080"/>
      <c r="M1080"/>
      <c r="N1080"/>
      <c r="O1080"/>
      <c r="P1080"/>
    </row>
    <row r="1081" spans="1:16" ht="15">
      <c r="A1081"/>
      <c r="B1081"/>
      <c r="C1081"/>
      <c r="D1081"/>
      <c r="E1081" s="159"/>
      <c r="F1081"/>
      <c r="G1081"/>
      <c r="H1081"/>
      <c r="I1081"/>
      <c r="J1081"/>
      <c r="K1081"/>
      <c r="L1081"/>
      <c r="M1081"/>
      <c r="N1081"/>
      <c r="O1081"/>
      <c r="P1081"/>
    </row>
    <row r="1082" spans="1:16" ht="15">
      <c r="A1082"/>
      <c r="B1082"/>
      <c r="C1082"/>
      <c r="D1082"/>
      <c r="E1082" s="159"/>
      <c r="F1082"/>
      <c r="G1082"/>
      <c r="H1082"/>
      <c r="I1082"/>
      <c r="J1082"/>
      <c r="K1082"/>
      <c r="L1082"/>
      <c r="M1082"/>
      <c r="N1082"/>
      <c r="O1082"/>
      <c r="P1082"/>
    </row>
    <row r="1083" spans="1:16" ht="15">
      <c r="A1083"/>
      <c r="B1083"/>
      <c r="C1083"/>
      <c r="D1083"/>
      <c r="E1083" s="159"/>
      <c r="F1083"/>
      <c r="G1083"/>
      <c r="H1083"/>
      <c r="I1083"/>
      <c r="J1083"/>
      <c r="K1083"/>
      <c r="L1083"/>
      <c r="M1083"/>
      <c r="N1083"/>
      <c r="O1083"/>
      <c r="P1083"/>
    </row>
    <row r="1084" spans="1:16" ht="15">
      <c r="A1084"/>
      <c r="B1084"/>
      <c r="C1084"/>
      <c r="D1084"/>
      <c r="E1084" s="159"/>
      <c r="F1084"/>
      <c r="G1084"/>
      <c r="H1084"/>
      <c r="I1084"/>
      <c r="J1084"/>
      <c r="K1084"/>
      <c r="L1084"/>
      <c r="M1084"/>
      <c r="N1084"/>
      <c r="O1084"/>
      <c r="P1084"/>
    </row>
    <row r="1085" spans="1:16" ht="15">
      <c r="A1085"/>
      <c r="B1085"/>
      <c r="C1085"/>
      <c r="D1085"/>
      <c r="E1085" s="159"/>
      <c r="F1085"/>
      <c r="G1085"/>
      <c r="H1085"/>
      <c r="I1085"/>
      <c r="J1085"/>
      <c r="K1085"/>
      <c r="L1085"/>
      <c r="M1085"/>
      <c r="N1085"/>
      <c r="O1085"/>
      <c r="P1085"/>
    </row>
    <row r="1086" spans="1:16" ht="15">
      <c r="A1086"/>
      <c r="B1086"/>
      <c r="C1086"/>
      <c r="D1086"/>
      <c r="E1086" s="159"/>
      <c r="F1086"/>
      <c r="G1086"/>
      <c r="H1086"/>
      <c r="I1086"/>
      <c r="J1086"/>
      <c r="K1086"/>
      <c r="L1086"/>
      <c r="M1086"/>
      <c r="N1086"/>
      <c r="O1086"/>
      <c r="P1086"/>
    </row>
    <row r="1087" spans="1:16" ht="15">
      <c r="A1087"/>
      <c r="B1087"/>
      <c r="C1087"/>
      <c r="D1087"/>
      <c r="E1087" s="159"/>
      <c r="F1087"/>
      <c r="G1087"/>
      <c r="H1087"/>
      <c r="I1087"/>
      <c r="J1087"/>
      <c r="K1087"/>
      <c r="L1087"/>
      <c r="M1087"/>
      <c r="N1087"/>
      <c r="O1087"/>
      <c r="P1087"/>
    </row>
    <row r="1088" spans="1:16" ht="15">
      <c r="A1088"/>
      <c r="B1088"/>
      <c r="C1088"/>
      <c r="D1088"/>
      <c r="E1088" s="159"/>
      <c r="F1088"/>
      <c r="G1088"/>
      <c r="H1088"/>
      <c r="I1088"/>
      <c r="J1088"/>
      <c r="K1088"/>
      <c r="L1088"/>
      <c r="M1088"/>
      <c r="N1088"/>
      <c r="O1088"/>
      <c r="P1088"/>
    </row>
    <row r="1089" spans="1:16" ht="15">
      <c r="A1089"/>
      <c r="B1089"/>
      <c r="C1089"/>
      <c r="D1089"/>
      <c r="E1089" s="159"/>
      <c r="F1089"/>
      <c r="G1089"/>
      <c r="H1089"/>
      <c r="I1089"/>
      <c r="J1089"/>
      <c r="K1089"/>
      <c r="L1089"/>
      <c r="M1089"/>
      <c r="N1089"/>
      <c r="O1089"/>
      <c r="P1089"/>
    </row>
    <row r="1090" spans="1:16" ht="15">
      <c r="A1090"/>
      <c r="B1090"/>
      <c r="C1090"/>
      <c r="D1090"/>
      <c r="E1090" s="159"/>
      <c r="F1090"/>
      <c r="G1090"/>
      <c r="H1090"/>
      <c r="I1090"/>
      <c r="J1090"/>
      <c r="K1090"/>
      <c r="L1090"/>
      <c r="M1090"/>
      <c r="N1090"/>
      <c r="O1090"/>
      <c r="P1090"/>
    </row>
    <row r="1091" spans="1:16" ht="15">
      <c r="A1091"/>
      <c r="B1091"/>
      <c r="C1091"/>
      <c r="D1091"/>
      <c r="E1091" s="159"/>
      <c r="F1091"/>
      <c r="G1091"/>
      <c r="H1091"/>
      <c r="I1091"/>
      <c r="J1091"/>
      <c r="K1091"/>
      <c r="L1091"/>
      <c r="M1091"/>
      <c r="N1091"/>
      <c r="O1091"/>
      <c r="P1091"/>
    </row>
    <row r="1092" spans="1:16" ht="15">
      <c r="A1092"/>
      <c r="B1092"/>
      <c r="C1092"/>
      <c r="D1092"/>
      <c r="E1092" s="159"/>
      <c r="F1092"/>
      <c r="G1092"/>
      <c r="H1092"/>
      <c r="I1092"/>
      <c r="J1092"/>
      <c r="K1092"/>
      <c r="L1092"/>
      <c r="M1092"/>
      <c r="N1092"/>
      <c r="O1092"/>
      <c r="P1092"/>
    </row>
    <row r="1093" spans="1:16" ht="15">
      <c r="A1093"/>
      <c r="B1093"/>
      <c r="C1093"/>
      <c r="D1093"/>
      <c r="E1093" s="159"/>
      <c r="F1093"/>
      <c r="G1093"/>
      <c r="H1093"/>
      <c r="I1093"/>
      <c r="J1093"/>
      <c r="K1093"/>
      <c r="L1093"/>
      <c r="M1093"/>
      <c r="N1093"/>
      <c r="O1093"/>
      <c r="P1093"/>
    </row>
    <row r="1094" spans="1:16" ht="15">
      <c r="A1094"/>
      <c r="B1094"/>
      <c r="C1094"/>
      <c r="D1094"/>
      <c r="E1094" s="159"/>
      <c r="F1094"/>
      <c r="G1094"/>
      <c r="H1094"/>
      <c r="I1094"/>
      <c r="J1094"/>
      <c r="K1094"/>
      <c r="L1094"/>
      <c r="M1094"/>
      <c r="N1094"/>
      <c r="O1094"/>
      <c r="P1094"/>
    </row>
    <row r="1095" spans="1:16" ht="15">
      <c r="A1095"/>
      <c r="B1095"/>
      <c r="C1095"/>
      <c r="D1095"/>
      <c r="E1095" s="159"/>
      <c r="F1095"/>
      <c r="G1095"/>
      <c r="H1095"/>
      <c r="I1095"/>
      <c r="J1095"/>
      <c r="K1095"/>
      <c r="L1095"/>
      <c r="M1095"/>
      <c r="N1095"/>
      <c r="O1095"/>
      <c r="P1095"/>
    </row>
    <row r="1096" spans="1:16" ht="15">
      <c r="A1096"/>
      <c r="B1096"/>
      <c r="C1096"/>
      <c r="D1096"/>
      <c r="E1096" s="159"/>
      <c r="F1096"/>
      <c r="G1096"/>
      <c r="H1096"/>
      <c r="I1096"/>
      <c r="J1096"/>
      <c r="K1096"/>
      <c r="L1096"/>
      <c r="M1096"/>
      <c r="N1096"/>
      <c r="O1096"/>
      <c r="P1096"/>
    </row>
    <row r="1097" spans="1:16" ht="15">
      <c r="A1097"/>
      <c r="B1097"/>
      <c r="C1097"/>
      <c r="D1097"/>
      <c r="E1097" s="159"/>
      <c r="F1097"/>
      <c r="G1097"/>
      <c r="H1097"/>
      <c r="I1097"/>
      <c r="J1097"/>
      <c r="K1097"/>
      <c r="L1097"/>
      <c r="M1097"/>
      <c r="N1097"/>
      <c r="O1097"/>
      <c r="P1097"/>
    </row>
    <row r="1098" spans="1:16" ht="15">
      <c r="A1098"/>
      <c r="B1098"/>
      <c r="C1098"/>
      <c r="D1098"/>
      <c r="E1098" s="159"/>
      <c r="F1098"/>
      <c r="G1098"/>
      <c r="H1098"/>
      <c r="I1098"/>
      <c r="J1098"/>
      <c r="K1098"/>
      <c r="L1098"/>
      <c r="M1098"/>
      <c r="N1098"/>
      <c r="O1098"/>
      <c r="P1098"/>
    </row>
    <row r="1099" spans="1:16" ht="15">
      <c r="A1099"/>
      <c r="B1099"/>
      <c r="C1099"/>
      <c r="D1099"/>
      <c r="E1099" s="159"/>
      <c r="F1099"/>
      <c r="G1099"/>
      <c r="H1099"/>
      <c r="I1099"/>
      <c r="J1099"/>
      <c r="K1099"/>
      <c r="L1099"/>
      <c r="M1099"/>
      <c r="N1099"/>
      <c r="O1099"/>
      <c r="P1099"/>
    </row>
    <row r="1100" spans="1:16" ht="15">
      <c r="A1100"/>
      <c r="B1100"/>
      <c r="C1100"/>
      <c r="D1100"/>
      <c r="E1100" s="159"/>
      <c r="F1100"/>
      <c r="G1100"/>
      <c r="H1100"/>
      <c r="I1100"/>
      <c r="J1100"/>
      <c r="K1100"/>
      <c r="L1100"/>
      <c r="M1100"/>
      <c r="N1100"/>
      <c r="O1100"/>
      <c r="P1100"/>
    </row>
    <row r="1101" spans="1:16" ht="15">
      <c r="A1101"/>
      <c r="B1101"/>
      <c r="C1101"/>
      <c r="D1101"/>
      <c r="E1101" s="159"/>
      <c r="F1101"/>
      <c r="G1101"/>
      <c r="H1101"/>
      <c r="I1101"/>
      <c r="J1101"/>
      <c r="K1101"/>
      <c r="L1101"/>
      <c r="M1101"/>
      <c r="N1101"/>
      <c r="O1101"/>
      <c r="P1101"/>
    </row>
    <row r="1102" spans="1:16" ht="15">
      <c r="A1102"/>
      <c r="B1102"/>
      <c r="C1102"/>
      <c r="D1102"/>
      <c r="E1102" s="159"/>
      <c r="F1102"/>
      <c r="G1102"/>
      <c r="H1102"/>
      <c r="I1102"/>
      <c r="J1102"/>
      <c r="K1102"/>
      <c r="L1102"/>
      <c r="M1102"/>
      <c r="N1102"/>
      <c r="O1102"/>
      <c r="P1102"/>
    </row>
    <row r="1103" spans="1:16" ht="15">
      <c r="A1103"/>
      <c r="B1103"/>
      <c r="C1103"/>
      <c r="D1103"/>
      <c r="E1103" s="159"/>
      <c r="F1103"/>
      <c r="G1103"/>
      <c r="H1103"/>
      <c r="I1103"/>
      <c r="J1103"/>
      <c r="K1103"/>
      <c r="L1103"/>
      <c r="M1103"/>
      <c r="N1103"/>
      <c r="O1103"/>
      <c r="P1103"/>
    </row>
    <row r="1104" spans="1:16" ht="15">
      <c r="A1104"/>
      <c r="B1104"/>
      <c r="C1104"/>
      <c r="D1104"/>
      <c r="E1104" s="159"/>
      <c r="F1104"/>
      <c r="G1104"/>
      <c r="H1104"/>
      <c r="I1104"/>
      <c r="J1104"/>
      <c r="K1104"/>
      <c r="L1104"/>
      <c r="M1104"/>
      <c r="N1104"/>
      <c r="O1104"/>
      <c r="P1104"/>
    </row>
    <row r="1105" spans="1:16" ht="15">
      <c r="A1105"/>
      <c r="B1105"/>
      <c r="C1105"/>
      <c r="D1105"/>
      <c r="E1105" s="159"/>
      <c r="F1105"/>
      <c r="G1105"/>
      <c r="H1105"/>
      <c r="I1105"/>
      <c r="J1105"/>
      <c r="K1105"/>
      <c r="L1105"/>
      <c r="M1105"/>
      <c r="N1105"/>
      <c r="O1105"/>
      <c r="P1105"/>
    </row>
    <row r="1106" spans="1:16" ht="15">
      <c r="A1106"/>
      <c r="B1106"/>
      <c r="C1106"/>
      <c r="D1106"/>
      <c r="E1106" s="159"/>
      <c r="F1106"/>
      <c r="G1106"/>
      <c r="H1106"/>
      <c r="I1106"/>
      <c r="J1106"/>
      <c r="K1106"/>
      <c r="L1106"/>
      <c r="M1106"/>
      <c r="N1106"/>
      <c r="O1106"/>
      <c r="P1106"/>
    </row>
    <row r="1107" spans="1:16" ht="15">
      <c r="A1107"/>
      <c r="B1107"/>
      <c r="C1107"/>
      <c r="D1107"/>
      <c r="E1107" s="159"/>
      <c r="F1107"/>
      <c r="G1107"/>
      <c r="H1107"/>
      <c r="I1107"/>
      <c r="J1107"/>
      <c r="K1107"/>
      <c r="L1107"/>
      <c r="M1107"/>
      <c r="N1107"/>
      <c r="O1107"/>
      <c r="P1107"/>
    </row>
    <row r="1108" spans="1:16" ht="15">
      <c r="A1108"/>
      <c r="B1108"/>
      <c r="C1108"/>
      <c r="D1108"/>
      <c r="E1108" s="159"/>
      <c r="F1108"/>
      <c r="G1108"/>
      <c r="H1108"/>
      <c r="I1108"/>
      <c r="J1108"/>
      <c r="K1108"/>
      <c r="L1108"/>
      <c r="M1108"/>
      <c r="N1108"/>
      <c r="O1108"/>
      <c r="P1108"/>
    </row>
    <row r="1109" spans="1:16" ht="15">
      <c r="A1109"/>
      <c r="B1109"/>
      <c r="C1109"/>
      <c r="D1109"/>
      <c r="E1109" s="159"/>
      <c r="F1109"/>
      <c r="G1109"/>
      <c r="H1109"/>
      <c r="I1109"/>
      <c r="J1109"/>
      <c r="K1109"/>
      <c r="L1109"/>
      <c r="M1109"/>
      <c r="N1109"/>
      <c r="O1109"/>
      <c r="P1109"/>
    </row>
    <row r="1110" spans="1:16" ht="15">
      <c r="A1110"/>
      <c r="B1110"/>
      <c r="C1110"/>
      <c r="D1110"/>
      <c r="E1110" s="159"/>
      <c r="F1110"/>
      <c r="G1110"/>
      <c r="H1110"/>
      <c r="I1110"/>
      <c r="J1110"/>
      <c r="K1110"/>
      <c r="L1110"/>
      <c r="M1110"/>
      <c r="N1110"/>
      <c r="O1110"/>
      <c r="P1110"/>
    </row>
    <row r="1111" spans="1:16" ht="15">
      <c r="A1111"/>
      <c r="B1111"/>
      <c r="C1111"/>
      <c r="D1111"/>
      <c r="E1111" s="159"/>
      <c r="F1111"/>
      <c r="G1111"/>
      <c r="H1111"/>
      <c r="I1111"/>
      <c r="J1111"/>
      <c r="K1111"/>
      <c r="L1111"/>
      <c r="M1111"/>
      <c r="N1111"/>
      <c r="O1111"/>
      <c r="P1111"/>
    </row>
    <row r="1112" spans="1:16" ht="15">
      <c r="A1112"/>
      <c r="B1112"/>
      <c r="C1112"/>
      <c r="D1112"/>
      <c r="E1112" s="159"/>
      <c r="F1112"/>
      <c r="G1112"/>
      <c r="H1112"/>
      <c r="I1112"/>
      <c r="J1112"/>
      <c r="K1112"/>
      <c r="L1112"/>
      <c r="M1112"/>
      <c r="N1112"/>
      <c r="O1112"/>
      <c r="P1112"/>
    </row>
    <row r="1113" spans="1:16" ht="15">
      <c r="A1113"/>
      <c r="B1113"/>
      <c r="C1113"/>
      <c r="D1113"/>
      <c r="E1113" s="159"/>
      <c r="F1113"/>
      <c r="G1113"/>
      <c r="H1113"/>
      <c r="I1113"/>
      <c r="J1113"/>
      <c r="K1113"/>
      <c r="L1113"/>
      <c r="M1113"/>
      <c r="N1113"/>
      <c r="O1113"/>
      <c r="P1113"/>
    </row>
    <row r="1114" spans="1:16" ht="15">
      <c r="A1114"/>
      <c r="B1114"/>
      <c r="C1114"/>
      <c r="D1114"/>
      <c r="E1114" s="159"/>
      <c r="F1114"/>
      <c r="G1114"/>
      <c r="H1114"/>
      <c r="I1114"/>
      <c r="J1114"/>
      <c r="K1114"/>
      <c r="L1114"/>
      <c r="M1114"/>
      <c r="N1114"/>
      <c r="O1114"/>
      <c r="P1114"/>
    </row>
    <row r="1115" spans="1:16" ht="15">
      <c r="A1115"/>
      <c r="B1115"/>
      <c r="C1115"/>
      <c r="D1115"/>
      <c r="E1115" s="159"/>
      <c r="F1115"/>
      <c r="G1115"/>
      <c r="H1115"/>
      <c r="I1115"/>
      <c r="J1115"/>
      <c r="K1115"/>
      <c r="L1115"/>
      <c r="M1115"/>
      <c r="N1115"/>
      <c r="O1115"/>
      <c r="P1115"/>
    </row>
    <row r="1116" spans="1:16" ht="15">
      <c r="A1116"/>
      <c r="B1116"/>
      <c r="C1116"/>
      <c r="D1116"/>
      <c r="E1116" s="159"/>
      <c r="F1116"/>
      <c r="G1116"/>
      <c r="H1116"/>
      <c r="I1116"/>
      <c r="J1116"/>
      <c r="K1116"/>
      <c r="L1116"/>
      <c r="M1116"/>
      <c r="N1116"/>
      <c r="O1116"/>
      <c r="P1116"/>
    </row>
    <row r="1117" spans="1:16" ht="15">
      <c r="A1117"/>
      <c r="B1117"/>
      <c r="C1117"/>
      <c r="D1117"/>
      <c r="E1117" s="159"/>
      <c r="F1117"/>
      <c r="G1117"/>
      <c r="H1117"/>
      <c r="I1117"/>
      <c r="J1117"/>
      <c r="K1117"/>
      <c r="L1117"/>
      <c r="M1117"/>
      <c r="N1117"/>
      <c r="O1117"/>
      <c r="P1117"/>
    </row>
    <row r="1118" spans="1:16" ht="15">
      <c r="A1118"/>
      <c r="B1118"/>
      <c r="C1118"/>
      <c r="D1118"/>
      <c r="E1118" s="159"/>
      <c r="F1118"/>
      <c r="G1118"/>
      <c r="H1118"/>
      <c r="I1118"/>
      <c r="J1118"/>
      <c r="K1118"/>
      <c r="L1118"/>
      <c r="M1118"/>
      <c r="N1118"/>
      <c r="O1118"/>
      <c r="P1118"/>
    </row>
    <row r="1119" spans="1:16" ht="15">
      <c r="A1119"/>
      <c r="B1119"/>
      <c r="C1119"/>
      <c r="D1119"/>
      <c r="E1119" s="159"/>
      <c r="F1119"/>
      <c r="G1119"/>
      <c r="H1119"/>
      <c r="I1119"/>
      <c r="J1119"/>
      <c r="K1119"/>
      <c r="L1119"/>
      <c r="M1119"/>
      <c r="N1119"/>
      <c r="O1119"/>
      <c r="P1119"/>
    </row>
    <row r="1120" spans="1:16" ht="15">
      <c r="A1120"/>
      <c r="B1120"/>
      <c r="C1120"/>
      <c r="D1120"/>
      <c r="E1120" s="159"/>
      <c r="F1120"/>
      <c r="G1120"/>
      <c r="H1120"/>
      <c r="I1120"/>
      <c r="J1120"/>
      <c r="K1120"/>
      <c r="L1120"/>
      <c r="M1120"/>
      <c r="N1120"/>
      <c r="O1120"/>
      <c r="P1120"/>
    </row>
    <row r="1121" spans="1:16" ht="15">
      <c r="A1121"/>
      <c r="B1121"/>
      <c r="C1121"/>
      <c r="D1121"/>
      <c r="E1121" s="159"/>
      <c r="F1121"/>
      <c r="G1121"/>
      <c r="H1121"/>
      <c r="I1121"/>
      <c r="J1121"/>
      <c r="K1121"/>
      <c r="L1121"/>
      <c r="M1121"/>
      <c r="N1121"/>
      <c r="O1121"/>
      <c r="P1121"/>
    </row>
    <row r="1122" spans="1:16" ht="15">
      <c r="A1122"/>
      <c r="B1122"/>
      <c r="C1122"/>
      <c r="D1122"/>
      <c r="E1122" s="159"/>
      <c r="F1122"/>
      <c r="G1122"/>
      <c r="H1122"/>
      <c r="I1122"/>
      <c r="J1122"/>
      <c r="K1122"/>
      <c r="L1122"/>
      <c r="M1122"/>
      <c r="N1122"/>
      <c r="O1122"/>
      <c r="P1122"/>
    </row>
    <row r="1123" spans="1:16" ht="15">
      <c r="A1123"/>
      <c r="B1123"/>
      <c r="C1123"/>
      <c r="D1123"/>
      <c r="E1123" s="159"/>
      <c r="F1123"/>
      <c r="G1123"/>
      <c r="H1123"/>
      <c r="I1123"/>
      <c r="J1123"/>
      <c r="K1123"/>
      <c r="L1123"/>
      <c r="M1123"/>
      <c r="N1123"/>
      <c r="O1123"/>
      <c r="P1123"/>
    </row>
    <row r="1124" spans="1:16" ht="15">
      <c r="A1124"/>
      <c r="B1124"/>
      <c r="C1124"/>
      <c r="D1124"/>
      <c r="E1124" s="159"/>
      <c r="F1124"/>
      <c r="G1124"/>
      <c r="H1124"/>
      <c r="I1124"/>
      <c r="J1124"/>
      <c r="K1124"/>
      <c r="L1124"/>
      <c r="M1124"/>
      <c r="N1124"/>
      <c r="O1124"/>
      <c r="P1124"/>
    </row>
    <row r="1125" spans="1:16" ht="15">
      <c r="A1125"/>
      <c r="B1125"/>
      <c r="C1125"/>
      <c r="D1125"/>
      <c r="E1125" s="159"/>
      <c r="F1125"/>
      <c r="G1125"/>
      <c r="H1125"/>
      <c r="I1125"/>
      <c r="J1125"/>
      <c r="K1125"/>
      <c r="L1125"/>
      <c r="M1125"/>
      <c r="N1125"/>
      <c r="O1125"/>
      <c r="P1125"/>
    </row>
    <row r="1126" spans="1:16" ht="15">
      <c r="A1126"/>
      <c r="B1126"/>
      <c r="C1126"/>
      <c r="D1126"/>
      <c r="E1126" s="159"/>
      <c r="F1126"/>
      <c r="G1126"/>
      <c r="H1126"/>
      <c r="I1126"/>
      <c r="J1126"/>
      <c r="K1126"/>
      <c r="L1126"/>
      <c r="M1126"/>
      <c r="N1126"/>
      <c r="O1126"/>
      <c r="P1126"/>
    </row>
    <row r="1127" spans="1:16" ht="15">
      <c r="A1127"/>
      <c r="B1127"/>
      <c r="C1127"/>
      <c r="D1127"/>
      <c r="E1127" s="159"/>
      <c r="F1127"/>
      <c r="G1127"/>
      <c r="H1127"/>
      <c r="I1127"/>
      <c r="J1127"/>
      <c r="K1127"/>
      <c r="L1127"/>
      <c r="M1127"/>
      <c r="N1127"/>
      <c r="O1127"/>
      <c r="P1127"/>
    </row>
    <row r="1128" spans="1:16" ht="15">
      <c r="A1128"/>
      <c r="B1128"/>
      <c r="C1128"/>
      <c r="D1128"/>
      <c r="E1128" s="159"/>
      <c r="F1128"/>
      <c r="G1128"/>
      <c r="H1128"/>
      <c r="I1128"/>
      <c r="J1128"/>
      <c r="K1128"/>
      <c r="L1128"/>
      <c r="M1128"/>
      <c r="N1128"/>
      <c r="O1128"/>
      <c r="P1128"/>
    </row>
    <row r="1129" spans="1:16" ht="15">
      <c r="A1129"/>
      <c r="B1129"/>
      <c r="C1129"/>
      <c r="D1129"/>
      <c r="E1129" s="159"/>
      <c r="F1129"/>
      <c r="G1129"/>
      <c r="H1129"/>
      <c r="I1129"/>
      <c r="J1129"/>
      <c r="K1129"/>
      <c r="L1129"/>
      <c r="M1129"/>
      <c r="N1129"/>
      <c r="O1129"/>
      <c r="P1129"/>
    </row>
    <row r="1130" spans="1:16" ht="15">
      <c r="A1130"/>
      <c r="B1130"/>
      <c r="C1130"/>
      <c r="D1130"/>
      <c r="E1130" s="159"/>
      <c r="F1130"/>
      <c r="G1130"/>
      <c r="H1130"/>
      <c r="I1130"/>
      <c r="J1130"/>
      <c r="K1130"/>
      <c r="L1130"/>
      <c r="M1130"/>
      <c r="N1130"/>
      <c r="O1130"/>
      <c r="P1130"/>
    </row>
    <row r="1131" spans="1:16" ht="15">
      <c r="A1131"/>
      <c r="B1131"/>
      <c r="C1131"/>
      <c r="D1131"/>
      <c r="E1131" s="159"/>
      <c r="F1131"/>
      <c r="G1131"/>
      <c r="H1131"/>
      <c r="I1131"/>
      <c r="J1131"/>
      <c r="K1131"/>
      <c r="L1131"/>
      <c r="M1131"/>
      <c r="N1131"/>
      <c r="O1131"/>
      <c r="P1131"/>
    </row>
    <row r="1132" spans="1:16" ht="15">
      <c r="A1132"/>
      <c r="B1132"/>
      <c r="C1132"/>
      <c r="D1132"/>
      <c r="E1132" s="159"/>
      <c r="F1132"/>
      <c r="G1132"/>
      <c r="H1132"/>
      <c r="I1132"/>
      <c r="J1132"/>
      <c r="K1132"/>
      <c r="L1132"/>
      <c r="M1132"/>
      <c r="N1132"/>
      <c r="O1132"/>
      <c r="P1132"/>
    </row>
    <row r="1133" spans="1:16" ht="15">
      <c r="A1133"/>
      <c r="B1133"/>
      <c r="C1133"/>
      <c r="D1133"/>
      <c r="E1133" s="159"/>
      <c r="F1133"/>
      <c r="G1133"/>
      <c r="H1133"/>
      <c r="I1133"/>
      <c r="J1133"/>
      <c r="K1133"/>
      <c r="L1133"/>
      <c r="M1133"/>
      <c r="N1133"/>
      <c r="O1133"/>
      <c r="P1133"/>
    </row>
    <row r="1134" spans="1:16" ht="15">
      <c r="A1134"/>
      <c r="B1134"/>
      <c r="C1134"/>
      <c r="D1134"/>
      <c r="E1134" s="159"/>
      <c r="F1134"/>
      <c r="G1134"/>
      <c r="H1134"/>
      <c r="I1134"/>
      <c r="J1134"/>
      <c r="K1134"/>
      <c r="L1134"/>
      <c r="M1134"/>
      <c r="N1134"/>
      <c r="O1134"/>
      <c r="P1134"/>
    </row>
    <row r="1135" spans="1:16" ht="15">
      <c r="A1135"/>
      <c r="B1135"/>
      <c r="C1135"/>
      <c r="D1135"/>
      <c r="E1135" s="159"/>
      <c r="F1135"/>
      <c r="G1135"/>
      <c r="H1135"/>
      <c r="I1135"/>
      <c r="J1135"/>
      <c r="K1135"/>
      <c r="L1135"/>
      <c r="M1135"/>
      <c r="N1135"/>
      <c r="O1135"/>
      <c r="P1135"/>
    </row>
    <row r="1136" spans="1:16" ht="15">
      <c r="A1136"/>
      <c r="B1136"/>
      <c r="C1136"/>
      <c r="D1136"/>
      <c r="E1136" s="159"/>
      <c r="F1136"/>
      <c r="G1136"/>
      <c r="H1136"/>
      <c r="I1136"/>
      <c r="J1136"/>
      <c r="K1136"/>
      <c r="L1136"/>
      <c r="M1136"/>
      <c r="N1136"/>
      <c r="O1136"/>
      <c r="P1136"/>
    </row>
    <row r="1137" spans="1:16" ht="15">
      <c r="A1137"/>
      <c r="B1137"/>
      <c r="C1137"/>
      <c r="D1137"/>
      <c r="E1137" s="159"/>
      <c r="F1137"/>
      <c r="G1137"/>
      <c r="H1137"/>
      <c r="I1137"/>
      <c r="J1137"/>
      <c r="K1137"/>
      <c r="L1137"/>
      <c r="M1137"/>
      <c r="N1137"/>
      <c r="O1137"/>
      <c r="P1137"/>
    </row>
    <row r="1138" spans="1:16" ht="15">
      <c r="A1138"/>
      <c r="B1138"/>
      <c r="C1138"/>
      <c r="D1138"/>
      <c r="E1138" s="159"/>
      <c r="F1138"/>
      <c r="G1138"/>
      <c r="H1138"/>
      <c r="I1138"/>
      <c r="J1138"/>
      <c r="K1138"/>
      <c r="L1138"/>
      <c r="M1138"/>
      <c r="N1138"/>
      <c r="O1138"/>
      <c r="P1138"/>
    </row>
    <row r="1139" spans="1:16" ht="15">
      <c r="A1139"/>
      <c r="B1139"/>
      <c r="C1139"/>
      <c r="D1139"/>
      <c r="E1139" s="159"/>
      <c r="F1139"/>
      <c r="G1139"/>
      <c r="H1139"/>
      <c r="I1139"/>
      <c r="J1139"/>
      <c r="K1139"/>
      <c r="L1139"/>
      <c r="M1139"/>
      <c r="N1139"/>
      <c r="O1139"/>
      <c r="P1139"/>
    </row>
    <row r="1140" spans="1:16" ht="15">
      <c r="A1140"/>
      <c r="B1140"/>
      <c r="C1140"/>
      <c r="D1140"/>
      <c r="E1140" s="159"/>
      <c r="F1140"/>
      <c r="G1140"/>
      <c r="H1140"/>
      <c r="I1140"/>
      <c r="J1140"/>
      <c r="K1140"/>
      <c r="L1140"/>
      <c r="M1140"/>
      <c r="N1140"/>
      <c r="O1140"/>
      <c r="P1140"/>
    </row>
    <row r="1141" spans="1:16" ht="15">
      <c r="A1141"/>
      <c r="B1141"/>
      <c r="C1141"/>
      <c r="D1141"/>
      <c r="E1141" s="159"/>
      <c r="F1141"/>
      <c r="G1141"/>
      <c r="H1141"/>
      <c r="I1141"/>
      <c r="J1141"/>
      <c r="K1141"/>
      <c r="L1141"/>
      <c r="M1141"/>
      <c r="N1141"/>
      <c r="O1141"/>
      <c r="P1141"/>
    </row>
    <row r="1142" spans="1:16" ht="15">
      <c r="A1142"/>
      <c r="B1142"/>
      <c r="C1142"/>
      <c r="D1142"/>
      <c r="E1142" s="159"/>
      <c r="F1142"/>
      <c r="G1142"/>
      <c r="H1142"/>
      <c r="I1142"/>
      <c r="J1142"/>
      <c r="K1142"/>
      <c r="L1142"/>
      <c r="M1142"/>
      <c r="N1142"/>
      <c r="O1142"/>
      <c r="P1142"/>
    </row>
    <row r="1143" spans="1:16" ht="15">
      <c r="A1143"/>
      <c r="B1143"/>
      <c r="C1143"/>
      <c r="D1143"/>
      <c r="E1143" s="159"/>
      <c r="F1143"/>
      <c r="G1143"/>
      <c r="H1143"/>
      <c r="I1143"/>
      <c r="J1143"/>
      <c r="K1143"/>
      <c r="L1143"/>
      <c r="M1143"/>
      <c r="N1143"/>
      <c r="O1143"/>
      <c r="P1143"/>
    </row>
    <row r="1144" spans="1:16" ht="15">
      <c r="A1144"/>
      <c r="B1144"/>
      <c r="C1144"/>
      <c r="D1144"/>
      <c r="E1144" s="159"/>
      <c r="F1144"/>
      <c r="G1144"/>
      <c r="H1144"/>
      <c r="I1144"/>
      <c r="J1144"/>
      <c r="K1144"/>
      <c r="L1144"/>
      <c r="M1144"/>
      <c r="N1144"/>
      <c r="O1144"/>
      <c r="P1144"/>
    </row>
    <row r="1145" spans="1:16" ht="15">
      <c r="A1145"/>
      <c r="B1145"/>
      <c r="C1145"/>
      <c r="D1145"/>
      <c r="E1145" s="159"/>
      <c r="F1145"/>
      <c r="G1145"/>
      <c r="H1145"/>
      <c r="I1145"/>
      <c r="J1145"/>
      <c r="K1145"/>
      <c r="L1145"/>
      <c r="M1145"/>
      <c r="N1145"/>
      <c r="O1145"/>
      <c r="P1145"/>
    </row>
    <row r="1146" spans="1:16" ht="15">
      <c r="A1146"/>
      <c r="B1146"/>
      <c r="C1146"/>
      <c r="D1146"/>
      <c r="E1146" s="159"/>
      <c r="F1146"/>
      <c r="G1146"/>
      <c r="H1146"/>
      <c r="I1146"/>
      <c r="J1146"/>
      <c r="K1146"/>
      <c r="L1146"/>
      <c r="M1146"/>
      <c r="N1146"/>
      <c r="O1146"/>
      <c r="P1146"/>
    </row>
    <row r="1147" spans="1:16" ht="15">
      <c r="A1147"/>
      <c r="B1147"/>
      <c r="C1147"/>
      <c r="D1147"/>
      <c r="E1147" s="159"/>
      <c r="F1147"/>
      <c r="G1147"/>
      <c r="H1147"/>
      <c r="I1147"/>
      <c r="J1147"/>
      <c r="K1147"/>
      <c r="L1147"/>
      <c r="M1147"/>
      <c r="N1147"/>
      <c r="O1147"/>
      <c r="P1147"/>
    </row>
    <row r="1148" spans="1:16" ht="15">
      <c r="A1148"/>
      <c r="B1148"/>
      <c r="C1148"/>
      <c r="D1148"/>
      <c r="E1148" s="159"/>
      <c r="F1148"/>
      <c r="G1148"/>
      <c r="H1148"/>
      <c r="I1148"/>
      <c r="J1148"/>
      <c r="K1148"/>
      <c r="L1148"/>
      <c r="M1148"/>
      <c r="N1148"/>
      <c r="O1148"/>
      <c r="P1148"/>
    </row>
    <row r="1149" spans="1:16" ht="15">
      <c r="A1149"/>
      <c r="B1149"/>
      <c r="C1149"/>
      <c r="D1149"/>
      <c r="E1149" s="159"/>
      <c r="F1149"/>
      <c r="G1149"/>
      <c r="H1149"/>
      <c r="I1149"/>
      <c r="J1149"/>
      <c r="K1149"/>
      <c r="L1149"/>
      <c r="M1149"/>
      <c r="N1149"/>
      <c r="O1149"/>
      <c r="P1149"/>
    </row>
    <row r="1150" spans="1:16" ht="15">
      <c r="A1150"/>
      <c r="B1150"/>
      <c r="C1150"/>
      <c r="D1150"/>
      <c r="E1150" s="159"/>
      <c r="F1150"/>
      <c r="G1150"/>
      <c r="H1150"/>
      <c r="I1150"/>
      <c r="J1150"/>
      <c r="K1150"/>
      <c r="L1150"/>
      <c r="M1150"/>
      <c r="N1150"/>
      <c r="O1150"/>
      <c r="P1150"/>
    </row>
    <row r="1151" spans="1:16" ht="15">
      <c r="A1151"/>
      <c r="B1151"/>
      <c r="C1151"/>
      <c r="D1151"/>
      <c r="E1151" s="159"/>
      <c r="F1151"/>
      <c r="G1151"/>
      <c r="H1151"/>
      <c r="I1151"/>
      <c r="J1151"/>
      <c r="K1151"/>
      <c r="L1151"/>
      <c r="M1151"/>
      <c r="N1151"/>
      <c r="O1151"/>
      <c r="P1151"/>
    </row>
    <row r="1152" spans="1:16" ht="15">
      <c r="A1152"/>
      <c r="B1152"/>
      <c r="C1152"/>
      <c r="D1152"/>
      <c r="E1152" s="159"/>
      <c r="F1152"/>
      <c r="G1152"/>
      <c r="H1152"/>
      <c r="I1152"/>
      <c r="J1152"/>
      <c r="K1152"/>
      <c r="L1152"/>
      <c r="M1152"/>
      <c r="N1152"/>
      <c r="O1152"/>
      <c r="P1152"/>
    </row>
    <row r="1153" spans="1:16" ht="15">
      <c r="A1153"/>
      <c r="B1153"/>
      <c r="C1153"/>
      <c r="D1153"/>
      <c r="E1153" s="159"/>
      <c r="F1153"/>
      <c r="G1153"/>
      <c r="H1153"/>
      <c r="I1153"/>
      <c r="J1153"/>
      <c r="K1153"/>
      <c r="L1153"/>
      <c r="M1153"/>
      <c r="N1153"/>
      <c r="O1153"/>
      <c r="P1153"/>
    </row>
    <row r="1154" spans="1:16" ht="15">
      <c r="A1154"/>
      <c r="B1154"/>
      <c r="C1154"/>
      <c r="D1154"/>
      <c r="E1154" s="159"/>
      <c r="F1154"/>
      <c r="G1154"/>
      <c r="H1154"/>
      <c r="I1154"/>
      <c r="J1154"/>
      <c r="K1154"/>
      <c r="L1154"/>
      <c r="M1154"/>
      <c r="N1154"/>
      <c r="O1154"/>
      <c r="P1154"/>
    </row>
    <row r="1155" spans="1:16" ht="15">
      <c r="A1155"/>
      <c r="B1155"/>
      <c r="C1155"/>
      <c r="D1155"/>
      <c r="E1155" s="159"/>
      <c r="F1155"/>
      <c r="G1155"/>
      <c r="H1155"/>
      <c r="I1155"/>
      <c r="J1155"/>
      <c r="K1155"/>
      <c r="L1155"/>
      <c r="M1155"/>
      <c r="N1155"/>
      <c r="O1155"/>
      <c r="P1155"/>
    </row>
    <row r="1156" spans="1:16" ht="15">
      <c r="A1156"/>
      <c r="B1156"/>
      <c r="C1156"/>
      <c r="D1156"/>
      <c r="E1156" s="159"/>
      <c r="F1156"/>
      <c r="G1156"/>
      <c r="H1156"/>
      <c r="I1156"/>
      <c r="J1156"/>
      <c r="K1156"/>
      <c r="L1156"/>
      <c r="M1156"/>
      <c r="N1156"/>
      <c r="O1156"/>
      <c r="P1156"/>
    </row>
    <row r="1157" spans="1:16" ht="15">
      <c r="A1157"/>
      <c r="B1157"/>
      <c r="C1157"/>
      <c r="D1157"/>
      <c r="E1157" s="159"/>
      <c r="F1157"/>
      <c r="G1157"/>
      <c r="H1157"/>
      <c r="I1157"/>
      <c r="J1157"/>
      <c r="K1157"/>
      <c r="L1157"/>
      <c r="M1157"/>
      <c r="N1157"/>
      <c r="O1157"/>
      <c r="P1157"/>
    </row>
    <row r="1158" spans="1:16" ht="15">
      <c r="A1158"/>
      <c r="B1158"/>
      <c r="C1158"/>
      <c r="D1158"/>
      <c r="E1158" s="159"/>
      <c r="F1158"/>
      <c r="G1158"/>
      <c r="H1158"/>
      <c r="I1158"/>
      <c r="J1158"/>
      <c r="K1158"/>
      <c r="L1158"/>
      <c r="M1158"/>
      <c r="N1158"/>
      <c r="O1158"/>
      <c r="P1158"/>
    </row>
    <row r="1159" spans="1:16" ht="15">
      <c r="A1159"/>
      <c r="B1159"/>
      <c r="C1159"/>
      <c r="D1159"/>
      <c r="E1159" s="159"/>
      <c r="F1159"/>
      <c r="G1159"/>
      <c r="H1159"/>
      <c r="I1159"/>
      <c r="J1159"/>
      <c r="K1159"/>
      <c r="L1159"/>
      <c r="M1159"/>
      <c r="N1159"/>
      <c r="O1159"/>
      <c r="P1159"/>
    </row>
    <row r="1160" spans="1:16" ht="15">
      <c r="A1160"/>
      <c r="B1160"/>
      <c r="C1160"/>
      <c r="D1160"/>
      <c r="E1160" s="159"/>
      <c r="F1160"/>
      <c r="G1160"/>
      <c r="H1160"/>
      <c r="I1160"/>
      <c r="J1160"/>
      <c r="K1160"/>
      <c r="L1160"/>
      <c r="M1160"/>
      <c r="N1160"/>
      <c r="O1160"/>
      <c r="P1160"/>
    </row>
    <row r="1161" spans="1:16" ht="15">
      <c r="A1161"/>
      <c r="B1161"/>
      <c r="C1161"/>
      <c r="D1161"/>
      <c r="E1161" s="159"/>
      <c r="F1161"/>
      <c r="G1161"/>
      <c r="H1161"/>
      <c r="I1161"/>
      <c r="J1161"/>
      <c r="K1161"/>
      <c r="L1161"/>
      <c r="M1161"/>
      <c r="N1161"/>
      <c r="O1161"/>
      <c r="P1161"/>
    </row>
    <row r="1162" spans="1:16" ht="15">
      <c r="A1162"/>
      <c r="B1162"/>
      <c r="C1162"/>
      <c r="D1162"/>
      <c r="E1162" s="159"/>
      <c r="F1162"/>
      <c r="G1162"/>
      <c r="H1162"/>
      <c r="I1162"/>
      <c r="J1162"/>
      <c r="K1162"/>
      <c r="L1162"/>
      <c r="M1162"/>
      <c r="N1162"/>
      <c r="O1162"/>
      <c r="P1162"/>
    </row>
    <row r="1163" spans="1:16" ht="15">
      <c r="A1163"/>
      <c r="B1163"/>
      <c r="C1163"/>
      <c r="D1163"/>
      <c r="E1163" s="159"/>
      <c r="F1163"/>
      <c r="G1163"/>
      <c r="H1163"/>
      <c r="I1163"/>
      <c r="J1163"/>
      <c r="K1163"/>
      <c r="L1163"/>
      <c r="M1163"/>
      <c r="N1163"/>
      <c r="O1163"/>
      <c r="P1163"/>
    </row>
    <row r="1164" spans="1:16" ht="15">
      <c r="A1164"/>
      <c r="B1164"/>
      <c r="C1164"/>
      <c r="D1164"/>
      <c r="E1164" s="159"/>
      <c r="F1164"/>
      <c r="G1164"/>
      <c r="H1164"/>
      <c r="I1164"/>
      <c r="J1164"/>
      <c r="K1164"/>
      <c r="L1164"/>
      <c r="M1164"/>
      <c r="N1164"/>
      <c r="O1164"/>
      <c r="P1164"/>
    </row>
    <row r="1165" spans="1:16" ht="15">
      <c r="A1165"/>
      <c r="B1165"/>
      <c r="C1165"/>
      <c r="D1165"/>
      <c r="E1165" s="159"/>
      <c r="F1165"/>
      <c r="G1165"/>
      <c r="H1165"/>
      <c r="I1165"/>
      <c r="J1165"/>
      <c r="K1165"/>
      <c r="L1165"/>
      <c r="M1165"/>
      <c r="N1165"/>
      <c r="O1165"/>
      <c r="P1165"/>
    </row>
    <row r="1166" spans="1:16" ht="15">
      <c r="A1166"/>
      <c r="B1166"/>
      <c r="C1166"/>
      <c r="D1166"/>
      <c r="E1166" s="159"/>
      <c r="F1166"/>
      <c r="G1166"/>
      <c r="H1166"/>
      <c r="I1166"/>
      <c r="J1166"/>
      <c r="K1166"/>
      <c r="L1166"/>
      <c r="M1166"/>
      <c r="N1166"/>
      <c r="O1166"/>
      <c r="P1166"/>
    </row>
    <row r="1167" spans="1:16" ht="15">
      <c r="A1167"/>
      <c r="B1167"/>
      <c r="C1167"/>
      <c r="D1167"/>
      <c r="E1167" s="159"/>
      <c r="F1167"/>
      <c r="G1167"/>
      <c r="H1167"/>
      <c r="I1167"/>
      <c r="J1167"/>
      <c r="K1167"/>
      <c r="L1167"/>
      <c r="M1167"/>
      <c r="N1167"/>
      <c r="O1167"/>
      <c r="P1167"/>
    </row>
    <row r="1168" spans="1:16" ht="15">
      <c r="A1168"/>
      <c r="B1168"/>
      <c r="C1168"/>
      <c r="D1168"/>
      <c r="E1168" s="159"/>
      <c r="F1168"/>
      <c r="G1168"/>
      <c r="H1168"/>
      <c r="I1168"/>
      <c r="J1168"/>
      <c r="K1168"/>
      <c r="L1168"/>
      <c r="M1168"/>
      <c r="N1168"/>
      <c r="O1168"/>
      <c r="P1168"/>
    </row>
    <row r="1169" spans="1:16" ht="15">
      <c r="A1169"/>
      <c r="B1169"/>
      <c r="C1169"/>
      <c r="D1169"/>
      <c r="E1169" s="159"/>
      <c r="F1169"/>
      <c r="G1169"/>
      <c r="H1169"/>
      <c r="I1169"/>
      <c r="J1169"/>
      <c r="K1169"/>
      <c r="L1169"/>
      <c r="M1169"/>
      <c r="N1169"/>
      <c r="O1169"/>
      <c r="P1169"/>
    </row>
    <row r="1170" spans="1:16" ht="15">
      <c r="A1170"/>
      <c r="B1170"/>
      <c r="C1170"/>
      <c r="D1170"/>
      <c r="E1170" s="159"/>
      <c r="F1170"/>
      <c r="G1170"/>
      <c r="H1170"/>
      <c r="I1170"/>
      <c r="J1170"/>
      <c r="K1170"/>
      <c r="L1170"/>
      <c r="M1170"/>
      <c r="N1170"/>
      <c r="O1170"/>
      <c r="P1170"/>
    </row>
    <row r="1171" spans="1:16" ht="15">
      <c r="A1171"/>
      <c r="B1171"/>
      <c r="C1171"/>
      <c r="D1171"/>
      <c r="E1171" s="159"/>
      <c r="F1171"/>
      <c r="G1171"/>
      <c r="H1171"/>
      <c r="I1171"/>
      <c r="J1171"/>
      <c r="K1171"/>
      <c r="L1171"/>
      <c r="M1171"/>
      <c r="N1171"/>
      <c r="O1171"/>
      <c r="P1171"/>
    </row>
    <row r="1172" spans="1:16" ht="15">
      <c r="A1172"/>
      <c r="B1172"/>
      <c r="C1172"/>
      <c r="D1172"/>
      <c r="E1172" s="159"/>
      <c r="F1172"/>
      <c r="G1172"/>
      <c r="H1172"/>
      <c r="I1172"/>
      <c r="J1172"/>
      <c r="K1172"/>
      <c r="L1172"/>
      <c r="M1172"/>
      <c r="N1172"/>
      <c r="O1172"/>
      <c r="P1172"/>
    </row>
    <row r="1173" spans="1:16" ht="15">
      <c r="A1173"/>
      <c r="B1173"/>
      <c r="C1173"/>
      <c r="D1173"/>
      <c r="E1173" s="159"/>
      <c r="F1173"/>
      <c r="G1173"/>
      <c r="H1173"/>
      <c r="I1173"/>
      <c r="J1173"/>
      <c r="K1173"/>
      <c r="L1173"/>
      <c r="M1173"/>
      <c r="N1173"/>
      <c r="O1173"/>
      <c r="P1173"/>
    </row>
    <row r="1174" spans="1:16" ht="15">
      <c r="A1174"/>
      <c r="B1174"/>
      <c r="C1174"/>
      <c r="D1174"/>
      <c r="E1174" s="159"/>
      <c r="F1174"/>
      <c r="G1174"/>
      <c r="H1174"/>
      <c r="I1174"/>
      <c r="J1174"/>
      <c r="K1174"/>
      <c r="L1174"/>
      <c r="M1174"/>
      <c r="N1174"/>
      <c r="O1174"/>
      <c r="P1174"/>
    </row>
    <row r="1175" spans="1:16" ht="15">
      <c r="A1175"/>
      <c r="B1175"/>
      <c r="C1175"/>
      <c r="D1175"/>
      <c r="E1175" s="159"/>
      <c r="F1175"/>
      <c r="G1175"/>
      <c r="H1175"/>
      <c r="I1175"/>
      <c r="J1175"/>
      <c r="K1175"/>
      <c r="L1175"/>
      <c r="M1175"/>
      <c r="N1175"/>
      <c r="O1175"/>
      <c r="P1175"/>
    </row>
    <row r="1176" spans="1:16" ht="15">
      <c r="A1176"/>
      <c r="B1176"/>
      <c r="C1176"/>
      <c r="D1176"/>
      <c r="E1176" s="159"/>
      <c r="F1176"/>
      <c r="G1176"/>
      <c r="H1176"/>
      <c r="I1176"/>
      <c r="J1176"/>
      <c r="K1176"/>
      <c r="L1176"/>
      <c r="M1176"/>
      <c r="N1176"/>
      <c r="O1176"/>
      <c r="P1176"/>
    </row>
    <row r="1177" spans="1:16" ht="15">
      <c r="A1177"/>
      <c r="B1177"/>
      <c r="C1177"/>
      <c r="D1177"/>
      <c r="E1177" s="159"/>
      <c r="F1177"/>
      <c r="G1177"/>
      <c r="H1177"/>
      <c r="I1177"/>
      <c r="J1177"/>
      <c r="K1177"/>
      <c r="L1177"/>
      <c r="M1177"/>
      <c r="N1177"/>
      <c r="O1177"/>
      <c r="P1177"/>
    </row>
    <row r="1178" spans="1:16" ht="15">
      <c r="A1178"/>
      <c r="B1178"/>
      <c r="C1178"/>
      <c r="D1178"/>
      <c r="E1178" s="159"/>
      <c r="F1178"/>
      <c r="G1178"/>
      <c r="H1178"/>
      <c r="I1178"/>
      <c r="J1178"/>
      <c r="K1178"/>
      <c r="L1178"/>
      <c r="M1178"/>
      <c r="N1178"/>
      <c r="O1178"/>
      <c r="P1178"/>
    </row>
    <row r="1179" spans="1:16" ht="15">
      <c r="A1179"/>
      <c r="B1179"/>
      <c r="C1179"/>
      <c r="D1179"/>
      <c r="E1179" s="159"/>
      <c r="F1179"/>
      <c r="G1179"/>
      <c r="H1179"/>
      <c r="I1179"/>
      <c r="J1179"/>
      <c r="K1179"/>
      <c r="L1179"/>
      <c r="M1179"/>
      <c r="N1179"/>
      <c r="O1179"/>
      <c r="P1179"/>
    </row>
    <row r="1180" spans="1:16" ht="15">
      <c r="A1180"/>
      <c r="B1180"/>
      <c r="C1180"/>
      <c r="D1180"/>
      <c r="E1180" s="159"/>
      <c r="F1180"/>
      <c r="G1180"/>
      <c r="H1180"/>
      <c r="I1180"/>
      <c r="J1180"/>
      <c r="K1180"/>
      <c r="L1180"/>
      <c r="M1180"/>
      <c r="N1180"/>
      <c r="O1180"/>
      <c r="P1180"/>
    </row>
    <row r="1181" spans="1:16" ht="15">
      <c r="A1181"/>
      <c r="B1181"/>
      <c r="C1181"/>
      <c r="D1181"/>
      <c r="E1181" s="159"/>
      <c r="F1181"/>
      <c r="G1181"/>
      <c r="H1181"/>
      <c r="I1181"/>
      <c r="J1181"/>
      <c r="K1181"/>
      <c r="L1181"/>
      <c r="M1181"/>
      <c r="N1181"/>
      <c r="O1181"/>
      <c r="P1181"/>
    </row>
    <row r="1182" spans="1:16" ht="15">
      <c r="A1182"/>
      <c r="B1182"/>
      <c r="C1182"/>
      <c r="D1182"/>
      <c r="E1182" s="159"/>
      <c r="F1182"/>
      <c r="G1182"/>
      <c r="H1182"/>
      <c r="I1182"/>
      <c r="J1182"/>
      <c r="K1182"/>
      <c r="L1182"/>
      <c r="M1182"/>
      <c r="N1182"/>
      <c r="O1182"/>
      <c r="P1182"/>
    </row>
    <row r="1183" spans="1:16" ht="15">
      <c r="A1183"/>
      <c r="B1183"/>
      <c r="C1183"/>
      <c r="D1183"/>
      <c r="E1183" s="159"/>
      <c r="F1183"/>
      <c r="G1183"/>
      <c r="H1183"/>
      <c r="I1183"/>
      <c r="J1183"/>
      <c r="K1183"/>
      <c r="L1183"/>
      <c r="M1183"/>
      <c r="N1183"/>
      <c r="O1183"/>
      <c r="P1183"/>
    </row>
    <row r="1184" spans="1:16" ht="15">
      <c r="A1184"/>
      <c r="B1184"/>
      <c r="C1184"/>
      <c r="D1184"/>
      <c r="E1184" s="159"/>
      <c r="F1184"/>
      <c r="G1184"/>
      <c r="H1184"/>
      <c r="I1184"/>
      <c r="J1184"/>
      <c r="K1184"/>
      <c r="L1184"/>
      <c r="M1184"/>
      <c r="N1184"/>
      <c r="O1184"/>
      <c r="P1184"/>
    </row>
    <row r="1185" spans="1:16" ht="15">
      <c r="A1185"/>
      <c r="B1185"/>
      <c r="C1185"/>
      <c r="D1185"/>
      <c r="E1185" s="159"/>
      <c r="F1185"/>
      <c r="G1185"/>
      <c r="H1185"/>
      <c r="I1185"/>
      <c r="J1185"/>
      <c r="K1185"/>
      <c r="L1185"/>
      <c r="M1185"/>
      <c r="N1185"/>
      <c r="O1185"/>
      <c r="P1185"/>
    </row>
    <row r="1186" spans="1:16" ht="15">
      <c r="A1186"/>
      <c r="B1186"/>
      <c r="C1186"/>
      <c r="D1186"/>
      <c r="E1186" s="159"/>
      <c r="F1186"/>
      <c r="G1186"/>
      <c r="H1186"/>
      <c r="I1186"/>
      <c r="J1186"/>
      <c r="K1186"/>
      <c r="L1186"/>
      <c r="M1186"/>
      <c r="N1186"/>
      <c r="O1186"/>
      <c r="P1186"/>
    </row>
    <row r="1187" spans="1:16" ht="15">
      <c r="A1187"/>
      <c r="B1187"/>
      <c r="C1187"/>
      <c r="D1187"/>
      <c r="E1187" s="159"/>
      <c r="F1187"/>
      <c r="G1187"/>
      <c r="H1187"/>
      <c r="I1187"/>
      <c r="J1187"/>
      <c r="K1187"/>
      <c r="L1187"/>
      <c r="M1187"/>
      <c r="N1187"/>
      <c r="O1187"/>
      <c r="P1187"/>
    </row>
    <row r="1188" spans="1:16" ht="15">
      <c r="A1188"/>
      <c r="B1188"/>
      <c r="C1188"/>
      <c r="D1188"/>
      <c r="E1188" s="159"/>
      <c r="F1188"/>
      <c r="G1188"/>
      <c r="H1188"/>
      <c r="I1188"/>
      <c r="J1188"/>
      <c r="K1188"/>
      <c r="L1188"/>
      <c r="M1188"/>
      <c r="N1188"/>
      <c r="O1188"/>
      <c r="P1188"/>
    </row>
    <row r="1189" spans="1:16" ht="15">
      <c r="A1189"/>
      <c r="B1189"/>
      <c r="C1189"/>
      <c r="D1189"/>
      <c r="E1189" s="159"/>
      <c r="F1189"/>
      <c r="G1189"/>
      <c r="H1189"/>
      <c r="I1189"/>
      <c r="J1189"/>
      <c r="K1189"/>
      <c r="L1189"/>
      <c r="M1189"/>
      <c r="N1189"/>
      <c r="O1189"/>
      <c r="P1189"/>
    </row>
    <row r="1190" spans="1:16" ht="15">
      <c r="A1190"/>
      <c r="B1190"/>
      <c r="C1190"/>
      <c r="D1190"/>
      <c r="E1190" s="159"/>
      <c r="F1190"/>
      <c r="G1190"/>
      <c r="H1190"/>
      <c r="I1190"/>
      <c r="J1190"/>
      <c r="K1190"/>
      <c r="L1190"/>
      <c r="M1190"/>
      <c r="N1190"/>
      <c r="O1190"/>
      <c r="P1190"/>
    </row>
    <row r="1191" spans="1:16" ht="15">
      <c r="A1191"/>
      <c r="B1191"/>
      <c r="C1191"/>
      <c r="D1191"/>
      <c r="E1191" s="159"/>
      <c r="F1191"/>
      <c r="G1191"/>
      <c r="H1191"/>
      <c r="I1191"/>
      <c r="J1191"/>
      <c r="K1191"/>
      <c r="L1191"/>
      <c r="M1191"/>
      <c r="N1191"/>
      <c r="O1191"/>
      <c r="P1191"/>
    </row>
    <row r="1192" spans="1:16" ht="15">
      <c r="A1192"/>
      <c r="B1192"/>
      <c r="C1192"/>
      <c r="D1192"/>
      <c r="E1192" s="159"/>
      <c r="F1192"/>
      <c r="G1192"/>
      <c r="H1192"/>
      <c r="I1192"/>
      <c r="J1192"/>
      <c r="K1192"/>
      <c r="L1192"/>
      <c r="M1192"/>
      <c r="N1192"/>
      <c r="O1192"/>
      <c r="P1192"/>
    </row>
    <row r="1193" spans="1:16" ht="15">
      <c r="A1193"/>
      <c r="B1193"/>
      <c r="C1193"/>
      <c r="D1193"/>
      <c r="E1193" s="159"/>
      <c r="F1193"/>
      <c r="G1193"/>
      <c r="H1193"/>
      <c r="I1193"/>
      <c r="J1193"/>
      <c r="K1193"/>
      <c r="L1193"/>
      <c r="M1193"/>
      <c r="N1193"/>
      <c r="O1193"/>
      <c r="P1193"/>
    </row>
    <row r="1194" spans="1:16" ht="15">
      <c r="A1194"/>
      <c r="B1194"/>
      <c r="C1194"/>
      <c r="D1194"/>
      <c r="E1194" s="159"/>
      <c r="F1194"/>
      <c r="G1194"/>
      <c r="H1194"/>
      <c r="I1194"/>
      <c r="J1194"/>
      <c r="K1194"/>
      <c r="L1194"/>
      <c r="M1194"/>
      <c r="N1194"/>
      <c r="O1194"/>
      <c r="P1194"/>
    </row>
    <row r="1195" spans="1:16" ht="15">
      <c r="A1195"/>
      <c r="B1195"/>
      <c r="C1195"/>
      <c r="D1195"/>
      <c r="E1195" s="159"/>
      <c r="F1195"/>
      <c r="G1195"/>
      <c r="H1195"/>
      <c r="I1195"/>
      <c r="J1195"/>
      <c r="K1195"/>
      <c r="L1195"/>
      <c r="M1195"/>
      <c r="N1195"/>
      <c r="O1195"/>
      <c r="P1195"/>
    </row>
    <row r="1196" spans="1:16" ht="15">
      <c r="A1196"/>
      <c r="B1196"/>
      <c r="C1196"/>
      <c r="D1196"/>
      <c r="E1196" s="159"/>
      <c r="F1196"/>
      <c r="G1196"/>
      <c r="H1196"/>
      <c r="I1196"/>
      <c r="J1196"/>
      <c r="K1196"/>
      <c r="L1196"/>
      <c r="M1196"/>
      <c r="N1196"/>
      <c r="O1196"/>
      <c r="P1196"/>
    </row>
    <row r="1197" spans="1:16" ht="15">
      <c r="A1197"/>
      <c r="B1197"/>
      <c r="C1197"/>
      <c r="D1197"/>
      <c r="E1197" s="159"/>
      <c r="F1197"/>
      <c r="G1197"/>
      <c r="H1197"/>
      <c r="I1197"/>
      <c r="J1197"/>
      <c r="K1197"/>
      <c r="L1197"/>
      <c r="M1197"/>
      <c r="N1197"/>
      <c r="O1197"/>
      <c r="P1197"/>
    </row>
    <row r="1198" spans="1:16" ht="15">
      <c r="A1198"/>
      <c r="B1198"/>
      <c r="C1198"/>
      <c r="D1198"/>
      <c r="E1198" s="159"/>
      <c r="F1198"/>
      <c r="G1198"/>
      <c r="H1198"/>
      <c r="I1198"/>
      <c r="J1198"/>
      <c r="K1198"/>
      <c r="L1198"/>
      <c r="M1198"/>
      <c r="N1198"/>
      <c r="O1198"/>
      <c r="P1198"/>
    </row>
    <row r="1199" spans="1:16" ht="15">
      <c r="A1199"/>
      <c r="B1199"/>
      <c r="C1199"/>
      <c r="D1199"/>
      <c r="E1199" s="159"/>
      <c r="F1199"/>
      <c r="G1199"/>
      <c r="H1199"/>
      <c r="I1199"/>
      <c r="J1199"/>
      <c r="K1199"/>
      <c r="L1199"/>
      <c r="M1199"/>
      <c r="N1199"/>
      <c r="O1199"/>
      <c r="P1199"/>
    </row>
    <row r="1200" spans="1:16" ht="15">
      <c r="A1200"/>
      <c r="B1200"/>
      <c r="C1200"/>
      <c r="D1200"/>
      <c r="E1200" s="159"/>
      <c r="F1200"/>
      <c r="G1200"/>
      <c r="H1200"/>
      <c r="I1200"/>
      <c r="J1200"/>
      <c r="K1200"/>
      <c r="L1200"/>
      <c r="M1200"/>
      <c r="N1200"/>
      <c r="O1200"/>
      <c r="P1200"/>
    </row>
    <row r="1201" spans="1:16" ht="15">
      <c r="A1201"/>
      <c r="B1201"/>
      <c r="C1201"/>
      <c r="D1201"/>
      <c r="E1201" s="159"/>
      <c r="F1201"/>
      <c r="G1201"/>
      <c r="H1201"/>
      <c r="I1201"/>
      <c r="J1201"/>
      <c r="K1201"/>
      <c r="L1201"/>
      <c r="M1201"/>
      <c r="N1201"/>
      <c r="O1201"/>
      <c r="P1201"/>
    </row>
    <row r="1202" spans="1:16" ht="15">
      <c r="A1202"/>
      <c r="B1202"/>
      <c r="C1202"/>
      <c r="D1202"/>
      <c r="E1202" s="159"/>
      <c r="F1202"/>
      <c r="G1202"/>
      <c r="H1202"/>
      <c r="I1202"/>
      <c r="J1202"/>
      <c r="K1202"/>
      <c r="L1202"/>
      <c r="M1202"/>
      <c r="N1202"/>
      <c r="O1202"/>
      <c r="P1202"/>
    </row>
    <row r="1203" spans="1:16" ht="15">
      <c r="A1203"/>
      <c r="B1203"/>
      <c r="C1203"/>
      <c r="D1203"/>
      <c r="E1203" s="159"/>
      <c r="F1203"/>
      <c r="G1203"/>
      <c r="H1203"/>
      <c r="I1203"/>
      <c r="J1203"/>
      <c r="K1203"/>
      <c r="L1203"/>
      <c r="M1203"/>
      <c r="N1203"/>
      <c r="O1203"/>
      <c r="P1203"/>
    </row>
    <row r="1204" spans="1:16" ht="15">
      <c r="A1204"/>
      <c r="B1204"/>
      <c r="C1204"/>
      <c r="D1204"/>
      <c r="E1204" s="159"/>
      <c r="F1204"/>
      <c r="G1204"/>
      <c r="H1204"/>
      <c r="I1204"/>
      <c r="J1204"/>
      <c r="K1204"/>
      <c r="L1204"/>
      <c r="M1204"/>
      <c r="N1204"/>
      <c r="O1204"/>
      <c r="P1204"/>
    </row>
    <row r="1205" spans="1:16" ht="15">
      <c r="A1205"/>
      <c r="B1205"/>
      <c r="C1205"/>
      <c r="D1205"/>
      <c r="E1205" s="159"/>
      <c r="F1205"/>
      <c r="G1205"/>
      <c r="H1205"/>
      <c r="I1205"/>
      <c r="J1205"/>
      <c r="K1205"/>
      <c r="L1205"/>
      <c r="M1205"/>
      <c r="N1205"/>
      <c r="O1205"/>
      <c r="P1205"/>
    </row>
    <row r="1206" spans="1:16" ht="15">
      <c r="A1206"/>
      <c r="B1206"/>
      <c r="C1206"/>
      <c r="D1206"/>
      <c r="E1206" s="159"/>
      <c r="F1206"/>
      <c r="G1206"/>
      <c r="H1206"/>
      <c r="I1206"/>
      <c r="J1206"/>
      <c r="K1206"/>
      <c r="L1206"/>
      <c r="M1206"/>
      <c r="N1206"/>
      <c r="O1206"/>
      <c r="P1206"/>
    </row>
    <row r="1207" spans="1:16" ht="15">
      <c r="A1207"/>
      <c r="B1207"/>
      <c r="C1207"/>
      <c r="D1207"/>
      <c r="E1207" s="159"/>
      <c r="F1207"/>
      <c r="G1207"/>
      <c r="H1207"/>
      <c r="I1207"/>
      <c r="J1207"/>
      <c r="K1207"/>
      <c r="L1207"/>
      <c r="M1207"/>
      <c r="N1207"/>
      <c r="O1207"/>
      <c r="P1207"/>
    </row>
    <row r="1208" spans="1:16" ht="15">
      <c r="A1208"/>
      <c r="B1208"/>
      <c r="C1208"/>
      <c r="D1208"/>
      <c r="E1208" s="159"/>
      <c r="F1208"/>
      <c r="G1208"/>
      <c r="H1208"/>
      <c r="I1208"/>
      <c r="J1208"/>
      <c r="K1208"/>
      <c r="L1208"/>
      <c r="M1208"/>
      <c r="N1208"/>
      <c r="O1208"/>
      <c r="P1208"/>
    </row>
    <row r="1209" spans="1:16" ht="15">
      <c r="A1209"/>
      <c r="B1209"/>
      <c r="C1209"/>
      <c r="D1209"/>
      <c r="E1209" s="159"/>
      <c r="F1209"/>
      <c r="G1209"/>
      <c r="H1209"/>
      <c r="I1209"/>
      <c r="J1209"/>
      <c r="K1209"/>
      <c r="L1209"/>
      <c r="M1209"/>
      <c r="N1209"/>
      <c r="O1209"/>
      <c r="P1209"/>
    </row>
    <row r="1210" spans="1:16" ht="15">
      <c r="A1210"/>
      <c r="B1210"/>
      <c r="C1210"/>
      <c r="D1210"/>
      <c r="E1210" s="159"/>
      <c r="F1210"/>
      <c r="G1210"/>
      <c r="H1210"/>
      <c r="I1210"/>
      <c r="J1210"/>
      <c r="K1210"/>
      <c r="L1210"/>
      <c r="M1210"/>
      <c r="N1210"/>
      <c r="O1210"/>
      <c r="P1210"/>
    </row>
    <row r="1211" spans="1:16" ht="15">
      <c r="A1211"/>
      <c r="B1211"/>
      <c r="C1211"/>
      <c r="D1211"/>
      <c r="E1211" s="159"/>
      <c r="F1211"/>
      <c r="G1211"/>
      <c r="H1211"/>
      <c r="I1211"/>
      <c r="J1211"/>
      <c r="K1211"/>
      <c r="L1211"/>
      <c r="M1211"/>
      <c r="N1211"/>
      <c r="O1211"/>
      <c r="P1211"/>
    </row>
    <row r="1212" spans="1:16" ht="15">
      <c r="A1212"/>
      <c r="B1212"/>
      <c r="C1212"/>
      <c r="D1212"/>
      <c r="E1212" s="159"/>
      <c r="F1212"/>
      <c r="G1212"/>
      <c r="H1212"/>
      <c r="I1212"/>
      <c r="J1212"/>
      <c r="K1212"/>
      <c r="L1212"/>
      <c r="M1212"/>
      <c r="N1212"/>
      <c r="O1212"/>
      <c r="P1212"/>
    </row>
    <row r="1213" spans="1:16" ht="15">
      <c r="A1213"/>
      <c r="B1213"/>
      <c r="C1213"/>
      <c r="D1213"/>
      <c r="E1213" s="159"/>
      <c r="F1213"/>
      <c r="G1213"/>
      <c r="H1213"/>
      <c r="I1213"/>
      <c r="J1213"/>
      <c r="K1213"/>
      <c r="L1213"/>
      <c r="M1213"/>
      <c r="N1213"/>
      <c r="O1213"/>
      <c r="P1213"/>
    </row>
    <row r="1214" spans="1:16" ht="15">
      <c r="A1214"/>
      <c r="B1214"/>
      <c r="C1214"/>
      <c r="D1214"/>
      <c r="E1214" s="159"/>
      <c r="F1214"/>
      <c r="G1214"/>
      <c r="H1214"/>
      <c r="I1214"/>
      <c r="J1214"/>
      <c r="K1214"/>
      <c r="L1214"/>
      <c r="M1214"/>
      <c r="N1214"/>
      <c r="O1214"/>
      <c r="P1214"/>
    </row>
    <row r="1215" spans="1:16" ht="15">
      <c r="A1215"/>
      <c r="B1215"/>
      <c r="C1215"/>
      <c r="D1215"/>
      <c r="E1215" s="159"/>
      <c r="F1215"/>
      <c r="G1215"/>
      <c r="H1215"/>
      <c r="I1215"/>
      <c r="J1215"/>
      <c r="K1215"/>
      <c r="L1215"/>
      <c r="M1215"/>
      <c r="N1215"/>
      <c r="O1215"/>
      <c r="P1215"/>
    </row>
    <row r="1216" spans="1:16" ht="15">
      <c r="A1216"/>
      <c r="B1216"/>
      <c r="C1216"/>
      <c r="D1216"/>
      <c r="E1216" s="159"/>
      <c r="F1216"/>
      <c r="G1216"/>
      <c r="H1216"/>
      <c r="I1216"/>
      <c r="J1216"/>
      <c r="K1216"/>
      <c r="L1216"/>
      <c r="M1216"/>
      <c r="N1216"/>
      <c r="O1216"/>
      <c r="P1216"/>
    </row>
    <row r="1217" spans="1:16" ht="15">
      <c r="A1217"/>
      <c r="B1217"/>
      <c r="C1217"/>
      <c r="D1217"/>
      <c r="E1217" s="159"/>
      <c r="F1217"/>
      <c r="G1217"/>
      <c r="H1217"/>
      <c r="I1217"/>
      <c r="J1217"/>
      <c r="K1217"/>
      <c r="L1217"/>
      <c r="M1217"/>
      <c r="N1217"/>
      <c r="O1217"/>
      <c r="P1217"/>
    </row>
    <row r="1218" spans="1:16" ht="15">
      <c r="A1218"/>
      <c r="B1218"/>
      <c r="C1218"/>
      <c r="D1218"/>
      <c r="E1218" s="159"/>
      <c r="F1218"/>
      <c r="G1218"/>
      <c r="H1218"/>
      <c r="I1218"/>
      <c r="J1218"/>
      <c r="K1218"/>
      <c r="L1218"/>
      <c r="M1218"/>
      <c r="N1218"/>
      <c r="O1218"/>
      <c r="P1218"/>
    </row>
    <row r="1219" spans="1:16" ht="15">
      <c r="A1219"/>
      <c r="B1219"/>
      <c r="C1219"/>
      <c r="D1219"/>
      <c r="E1219" s="159"/>
      <c r="F1219"/>
      <c r="G1219"/>
      <c r="H1219"/>
      <c r="I1219"/>
      <c r="J1219"/>
      <c r="K1219"/>
      <c r="L1219"/>
      <c r="M1219"/>
      <c r="N1219"/>
      <c r="O1219"/>
      <c r="P1219"/>
    </row>
    <row r="1220" spans="1:16" ht="15">
      <c r="A1220"/>
      <c r="B1220"/>
      <c r="C1220"/>
      <c r="D1220"/>
      <c r="E1220" s="159"/>
      <c r="F1220"/>
      <c r="G1220"/>
      <c r="H1220"/>
      <c r="I1220"/>
      <c r="J1220"/>
      <c r="K1220"/>
      <c r="L1220"/>
      <c r="M1220"/>
      <c r="N1220"/>
      <c r="O1220"/>
      <c r="P1220"/>
    </row>
    <row r="1221" spans="1:16" ht="15">
      <c r="A1221"/>
      <c r="B1221"/>
      <c r="C1221"/>
      <c r="D1221"/>
      <c r="E1221" s="159"/>
      <c r="F1221"/>
      <c r="G1221"/>
      <c r="H1221"/>
      <c r="I1221"/>
      <c r="J1221"/>
      <c r="K1221"/>
      <c r="L1221"/>
      <c r="M1221"/>
      <c r="N1221"/>
      <c r="O1221"/>
      <c r="P1221"/>
    </row>
    <row r="1222" spans="1:16" ht="15">
      <c r="A1222"/>
      <c r="B1222"/>
      <c r="C1222"/>
      <c r="D1222"/>
      <c r="E1222" s="159"/>
      <c r="F1222"/>
      <c r="G1222"/>
      <c r="H1222"/>
      <c r="I1222"/>
      <c r="J1222"/>
      <c r="K1222"/>
      <c r="L1222"/>
      <c r="M1222"/>
      <c r="N1222"/>
      <c r="O1222"/>
      <c r="P1222"/>
    </row>
    <row r="1223" spans="1:16" ht="15">
      <c r="A1223"/>
      <c r="B1223"/>
      <c r="C1223"/>
      <c r="D1223"/>
      <c r="E1223" s="159"/>
      <c r="F1223"/>
      <c r="G1223"/>
      <c r="H1223"/>
      <c r="I1223"/>
      <c r="J1223"/>
      <c r="K1223"/>
      <c r="L1223"/>
      <c r="M1223"/>
      <c r="N1223"/>
      <c r="O1223"/>
      <c r="P1223"/>
    </row>
    <row r="1224" spans="1:16" ht="15">
      <c r="A1224"/>
      <c r="B1224"/>
      <c r="C1224"/>
      <c r="D1224"/>
      <c r="E1224" s="159"/>
      <c r="F1224"/>
      <c r="G1224"/>
      <c r="H1224"/>
      <c r="I1224"/>
      <c r="J1224"/>
      <c r="K1224"/>
      <c r="L1224"/>
      <c r="M1224"/>
      <c r="N1224"/>
      <c r="O1224"/>
      <c r="P1224"/>
    </row>
    <row r="1225" spans="1:16" ht="15">
      <c r="A1225"/>
      <c r="B1225"/>
      <c r="C1225"/>
      <c r="D1225"/>
      <c r="E1225" s="159"/>
      <c r="F1225"/>
      <c r="G1225"/>
      <c r="H1225"/>
      <c r="I1225"/>
      <c r="J1225"/>
      <c r="K1225"/>
      <c r="L1225"/>
      <c r="M1225"/>
      <c r="N1225"/>
      <c r="O1225"/>
      <c r="P1225"/>
    </row>
    <row r="1226" spans="1:16" ht="15">
      <c r="A1226"/>
      <c r="B1226"/>
      <c r="C1226"/>
      <c r="D1226"/>
      <c r="E1226" s="159"/>
      <c r="F1226"/>
      <c r="G1226"/>
      <c r="H1226"/>
      <c r="I1226"/>
      <c r="J1226"/>
      <c r="K1226"/>
      <c r="L1226"/>
      <c r="M1226"/>
      <c r="N1226"/>
      <c r="O1226"/>
      <c r="P1226"/>
    </row>
    <row r="1227" spans="1:16" ht="15">
      <c r="A1227"/>
      <c r="B1227"/>
      <c r="C1227"/>
      <c r="D1227"/>
      <c r="E1227" s="159"/>
      <c r="F1227"/>
      <c r="G1227"/>
      <c r="H1227"/>
      <c r="I1227"/>
      <c r="J1227"/>
      <c r="K1227"/>
      <c r="L1227"/>
      <c r="M1227"/>
      <c r="N1227"/>
      <c r="O1227"/>
      <c r="P1227"/>
    </row>
    <row r="1228" spans="1:16" ht="15">
      <c r="A1228"/>
      <c r="B1228"/>
      <c r="C1228"/>
      <c r="D1228"/>
      <c r="E1228" s="159"/>
      <c r="F1228"/>
      <c r="G1228"/>
      <c r="H1228"/>
      <c r="I1228"/>
      <c r="J1228"/>
      <c r="K1228"/>
      <c r="L1228"/>
      <c r="M1228"/>
      <c r="N1228"/>
      <c r="O1228"/>
      <c r="P1228"/>
    </row>
    <row r="1229" spans="1:16" ht="15">
      <c r="A1229"/>
      <c r="B1229"/>
      <c r="C1229"/>
      <c r="D1229"/>
      <c r="E1229" s="159"/>
      <c r="F1229"/>
      <c r="G1229"/>
      <c r="H1229"/>
      <c r="I1229"/>
      <c r="J1229"/>
      <c r="K1229"/>
      <c r="L1229"/>
      <c r="M1229"/>
      <c r="N1229"/>
      <c r="O1229"/>
      <c r="P1229"/>
    </row>
    <row r="1230" spans="1:16" ht="15">
      <c r="A1230"/>
      <c r="B1230"/>
      <c r="C1230"/>
      <c r="D1230"/>
      <c r="E1230" s="159"/>
      <c r="F1230"/>
      <c r="G1230"/>
      <c r="H1230"/>
      <c r="I1230"/>
      <c r="J1230"/>
      <c r="K1230"/>
      <c r="L1230"/>
      <c r="M1230"/>
      <c r="N1230"/>
      <c r="O1230"/>
      <c r="P1230"/>
    </row>
    <row r="1231" spans="1:16" ht="15">
      <c r="A1231"/>
      <c r="B1231"/>
      <c r="C1231"/>
      <c r="D1231"/>
      <c r="E1231" s="159"/>
      <c r="F1231"/>
      <c r="G1231"/>
      <c r="H1231"/>
      <c r="I1231"/>
      <c r="J1231"/>
      <c r="K1231"/>
      <c r="L1231"/>
      <c r="M1231"/>
      <c r="N1231"/>
      <c r="O1231"/>
      <c r="P1231"/>
    </row>
    <row r="1232" spans="1:16" ht="15">
      <c r="A1232"/>
      <c r="B1232"/>
      <c r="C1232"/>
      <c r="D1232"/>
      <c r="E1232" s="159"/>
      <c r="F1232"/>
      <c r="G1232"/>
      <c r="H1232"/>
      <c r="I1232"/>
      <c r="J1232"/>
      <c r="K1232"/>
      <c r="L1232"/>
      <c r="M1232"/>
      <c r="N1232"/>
      <c r="O1232"/>
      <c r="P1232"/>
    </row>
    <row r="1233" spans="1:16" ht="15">
      <c r="A1233"/>
      <c r="B1233"/>
      <c r="C1233"/>
      <c r="D1233"/>
      <c r="E1233" s="159"/>
      <c r="F1233"/>
      <c r="G1233"/>
      <c r="H1233"/>
      <c r="I1233"/>
      <c r="J1233"/>
      <c r="K1233"/>
      <c r="L1233"/>
      <c r="M1233"/>
      <c r="N1233"/>
      <c r="O1233"/>
      <c r="P1233"/>
    </row>
    <row r="1234" spans="1:16" ht="15">
      <c r="A1234"/>
      <c r="B1234"/>
      <c r="C1234"/>
      <c r="D1234"/>
      <c r="E1234" s="159"/>
      <c r="F1234"/>
      <c r="G1234"/>
      <c r="H1234"/>
      <c r="I1234"/>
      <c r="J1234"/>
      <c r="K1234"/>
      <c r="L1234"/>
      <c r="M1234"/>
      <c r="N1234"/>
      <c r="O1234"/>
      <c r="P1234"/>
    </row>
    <row r="1235" spans="1:16" ht="15">
      <c r="A1235"/>
      <c r="B1235"/>
      <c r="C1235"/>
      <c r="D1235"/>
      <c r="E1235" s="159"/>
      <c r="F1235"/>
      <c r="G1235"/>
      <c r="H1235"/>
      <c r="I1235"/>
      <c r="J1235"/>
      <c r="K1235"/>
      <c r="L1235"/>
      <c r="M1235"/>
      <c r="N1235"/>
      <c r="O1235"/>
      <c r="P1235"/>
    </row>
    <row r="1236" spans="1:16" ht="15">
      <c r="A1236"/>
      <c r="B1236"/>
      <c r="C1236"/>
      <c r="D1236"/>
      <c r="E1236" s="159"/>
      <c r="F1236"/>
      <c r="G1236"/>
      <c r="H1236"/>
      <c r="I1236"/>
      <c r="J1236"/>
      <c r="K1236"/>
      <c r="L1236"/>
      <c r="M1236"/>
      <c r="N1236"/>
      <c r="O1236"/>
      <c r="P1236"/>
    </row>
    <row r="1237" spans="1:16" ht="15">
      <c r="A1237"/>
      <c r="B1237"/>
      <c r="C1237"/>
      <c r="D1237"/>
      <c r="E1237" s="159"/>
      <c r="F1237"/>
      <c r="G1237"/>
      <c r="H1237"/>
      <c r="I1237"/>
      <c r="J1237"/>
      <c r="K1237"/>
      <c r="L1237"/>
      <c r="M1237"/>
      <c r="N1237"/>
      <c r="O1237"/>
      <c r="P1237"/>
    </row>
    <row r="1238" spans="1:16" ht="15">
      <c r="A1238"/>
      <c r="B1238"/>
      <c r="C1238"/>
      <c r="D1238"/>
      <c r="E1238" s="159"/>
      <c r="F1238"/>
      <c r="G1238"/>
      <c r="H1238"/>
      <c r="I1238"/>
      <c r="J1238"/>
      <c r="K1238"/>
      <c r="L1238"/>
      <c r="M1238"/>
      <c r="N1238"/>
      <c r="O1238"/>
      <c r="P1238"/>
    </row>
    <row r="1239" spans="1:16" ht="15">
      <c r="A1239"/>
      <c r="B1239"/>
      <c r="C1239"/>
      <c r="D1239"/>
      <c r="E1239" s="159"/>
      <c r="F1239"/>
      <c r="G1239"/>
      <c r="H1239"/>
      <c r="I1239"/>
      <c r="J1239"/>
      <c r="K1239"/>
      <c r="L1239"/>
      <c r="M1239"/>
      <c r="N1239"/>
      <c r="O1239"/>
      <c r="P1239"/>
    </row>
    <row r="1240" spans="1:16" ht="15">
      <c r="A1240"/>
      <c r="B1240"/>
      <c r="C1240"/>
      <c r="D1240"/>
      <c r="E1240" s="159"/>
      <c r="F1240"/>
      <c r="G1240"/>
      <c r="H1240"/>
      <c r="I1240"/>
      <c r="J1240"/>
      <c r="K1240"/>
      <c r="L1240"/>
      <c r="M1240"/>
      <c r="N1240"/>
      <c r="O1240"/>
      <c r="P1240"/>
    </row>
    <row r="1241" spans="1:16" ht="15">
      <c r="A1241"/>
      <c r="B1241"/>
      <c r="C1241"/>
      <c r="D1241"/>
      <c r="E1241" s="159"/>
      <c r="F1241"/>
      <c r="G1241"/>
      <c r="H1241"/>
      <c r="I1241"/>
      <c r="J1241"/>
      <c r="K1241"/>
      <c r="L1241"/>
      <c r="M1241"/>
      <c r="N1241"/>
      <c r="O1241"/>
      <c r="P1241"/>
    </row>
    <row r="1242" spans="1:16" ht="15">
      <c r="A1242"/>
      <c r="B1242"/>
      <c r="C1242"/>
      <c r="D1242"/>
      <c r="E1242" s="159"/>
      <c r="F1242"/>
      <c r="G1242"/>
      <c r="H1242"/>
      <c r="I1242"/>
      <c r="J1242"/>
      <c r="K1242"/>
      <c r="L1242"/>
      <c r="M1242"/>
      <c r="N1242"/>
      <c r="O1242"/>
      <c r="P1242"/>
    </row>
    <row r="1243" spans="1:16" ht="15">
      <c r="A1243"/>
      <c r="B1243"/>
      <c r="C1243"/>
      <c r="D1243"/>
      <c r="E1243" s="159"/>
      <c r="F1243"/>
      <c r="G1243"/>
      <c r="H1243"/>
      <c r="I1243"/>
      <c r="J1243"/>
      <c r="K1243"/>
      <c r="L1243"/>
      <c r="M1243"/>
      <c r="N1243"/>
      <c r="O1243"/>
      <c r="P1243"/>
    </row>
    <row r="1244" spans="1:16" ht="15">
      <c r="A1244"/>
      <c r="B1244"/>
      <c r="C1244"/>
      <c r="D1244"/>
      <c r="E1244" s="159"/>
      <c r="F1244"/>
      <c r="G1244"/>
      <c r="H1244"/>
      <c r="I1244"/>
      <c r="J1244"/>
      <c r="K1244"/>
      <c r="L1244"/>
      <c r="M1244"/>
      <c r="N1244"/>
      <c r="O1244"/>
      <c r="P1244"/>
    </row>
    <row r="1245" spans="1:16" ht="15">
      <c r="A1245"/>
      <c r="B1245"/>
      <c r="C1245"/>
      <c r="D1245"/>
      <c r="E1245" s="159"/>
      <c r="F1245"/>
      <c r="G1245"/>
      <c r="H1245"/>
      <c r="I1245"/>
      <c r="J1245"/>
      <c r="K1245"/>
      <c r="L1245"/>
      <c r="M1245"/>
      <c r="N1245"/>
      <c r="O1245"/>
      <c r="P1245"/>
    </row>
    <row r="1246" spans="1:16" ht="15">
      <c r="A1246"/>
      <c r="B1246"/>
      <c r="C1246"/>
      <c r="D1246"/>
      <c r="E1246" s="159"/>
      <c r="F1246"/>
      <c r="G1246"/>
      <c r="H1246"/>
      <c r="I1246"/>
      <c r="J1246"/>
      <c r="K1246"/>
      <c r="L1246"/>
      <c r="M1246"/>
      <c r="N1246"/>
      <c r="O1246"/>
      <c r="P1246"/>
    </row>
    <row r="1247" spans="1:16" ht="15">
      <c r="A1247"/>
      <c r="B1247"/>
      <c r="C1247"/>
      <c r="D1247"/>
      <c r="E1247" s="159"/>
      <c r="F1247"/>
      <c r="G1247"/>
      <c r="H1247"/>
      <c r="I1247"/>
      <c r="J1247"/>
      <c r="K1247"/>
      <c r="L1247"/>
      <c r="M1247"/>
      <c r="N1247"/>
      <c r="O1247"/>
      <c r="P1247"/>
    </row>
    <row r="1248" spans="1:16" ht="15">
      <c r="A1248"/>
      <c r="B1248"/>
      <c r="C1248"/>
      <c r="D1248"/>
      <c r="E1248" s="159"/>
      <c r="F1248"/>
      <c r="G1248"/>
      <c r="H1248"/>
      <c r="I1248"/>
      <c r="J1248"/>
      <c r="K1248"/>
      <c r="L1248"/>
      <c r="M1248"/>
      <c r="N1248"/>
      <c r="O1248"/>
      <c r="P1248"/>
    </row>
    <row r="1249" spans="1:16" ht="15">
      <c r="A1249"/>
      <c r="B1249"/>
      <c r="C1249"/>
      <c r="D1249"/>
      <c r="E1249" s="159"/>
      <c r="F1249"/>
      <c r="G1249"/>
      <c r="H1249"/>
      <c r="I1249"/>
      <c r="J1249"/>
      <c r="K1249"/>
      <c r="L1249"/>
      <c r="M1249"/>
      <c r="N1249"/>
      <c r="O1249"/>
      <c r="P1249"/>
    </row>
    <row r="1250" spans="1:16" ht="15">
      <c r="A1250"/>
      <c r="B1250"/>
      <c r="C1250"/>
      <c r="D1250"/>
      <c r="E1250" s="159"/>
      <c r="F1250"/>
      <c r="G1250"/>
      <c r="H1250"/>
      <c r="I1250"/>
      <c r="J1250"/>
      <c r="K1250"/>
      <c r="L1250"/>
      <c r="M1250"/>
      <c r="N1250"/>
      <c r="O1250"/>
      <c r="P1250"/>
    </row>
    <row r="1251" spans="1:16" ht="15">
      <c r="A1251"/>
      <c r="B1251"/>
      <c r="C1251"/>
      <c r="D1251"/>
      <c r="E1251" s="159"/>
      <c r="F1251"/>
      <c r="G1251"/>
      <c r="H1251"/>
      <c r="I1251"/>
      <c r="J1251"/>
      <c r="K1251"/>
      <c r="L1251"/>
      <c r="M1251"/>
      <c r="N1251"/>
      <c r="O1251"/>
      <c r="P1251"/>
    </row>
    <row r="1252" spans="1:16" ht="15">
      <c r="A1252"/>
      <c r="B1252"/>
      <c r="C1252"/>
      <c r="D1252"/>
      <c r="E1252" s="159"/>
      <c r="F1252"/>
      <c r="G1252"/>
      <c r="H1252"/>
      <c r="I1252"/>
      <c r="J1252"/>
      <c r="K1252"/>
      <c r="L1252"/>
      <c r="M1252"/>
      <c r="N1252"/>
      <c r="O1252"/>
      <c r="P1252"/>
    </row>
    <row r="1253" spans="1:16" ht="15">
      <c r="A1253"/>
      <c r="B1253"/>
      <c r="C1253"/>
      <c r="D1253"/>
      <c r="E1253" s="159"/>
      <c r="F1253"/>
      <c r="G1253"/>
      <c r="H1253"/>
      <c r="I1253"/>
      <c r="J1253"/>
      <c r="K1253"/>
      <c r="L1253"/>
      <c r="M1253"/>
      <c r="N1253"/>
      <c r="O1253"/>
      <c r="P1253"/>
    </row>
    <row r="1254" spans="1:16" ht="15">
      <c r="A1254"/>
      <c r="B1254"/>
      <c r="C1254"/>
      <c r="D1254"/>
      <c r="E1254" s="159"/>
      <c r="F1254"/>
      <c r="G1254"/>
      <c r="H1254"/>
      <c r="I1254"/>
      <c r="J1254"/>
      <c r="K1254"/>
      <c r="L1254"/>
      <c r="M1254"/>
      <c r="N1254"/>
      <c r="O1254"/>
      <c r="P1254"/>
    </row>
    <row r="1255" spans="1:16" ht="15">
      <c r="A1255"/>
      <c r="B1255"/>
      <c r="C1255"/>
      <c r="D1255"/>
      <c r="E1255" s="159"/>
      <c r="F1255"/>
      <c r="G1255"/>
      <c r="H1255"/>
      <c r="I1255"/>
      <c r="J1255"/>
      <c r="K1255"/>
      <c r="L1255"/>
      <c r="M1255"/>
      <c r="N1255"/>
      <c r="O1255"/>
      <c r="P1255"/>
    </row>
    <row r="1256" spans="1:16" ht="15">
      <c r="A1256"/>
      <c r="B1256"/>
      <c r="C1256"/>
      <c r="D1256"/>
      <c r="E1256" s="159"/>
      <c r="F1256"/>
      <c r="G1256"/>
      <c r="H1256"/>
      <c r="I1256"/>
      <c r="J1256"/>
      <c r="K1256"/>
      <c r="L1256"/>
      <c r="M1256"/>
      <c r="N1256"/>
      <c r="O1256"/>
      <c r="P1256"/>
    </row>
    <row r="1257" spans="1:16" ht="15">
      <c r="A1257"/>
      <c r="B1257"/>
      <c r="C1257"/>
      <c r="D1257"/>
      <c r="E1257" s="159"/>
      <c r="F1257"/>
      <c r="G1257"/>
      <c r="H1257"/>
      <c r="I1257"/>
      <c r="J1257"/>
      <c r="K1257"/>
      <c r="L1257"/>
      <c r="M1257"/>
      <c r="N1257"/>
      <c r="O1257"/>
      <c r="P1257"/>
    </row>
    <row r="1258" spans="1:16" ht="15">
      <c r="A1258"/>
      <c r="B1258"/>
      <c r="C1258"/>
      <c r="D1258"/>
      <c r="E1258" s="159"/>
      <c r="F1258"/>
      <c r="G1258"/>
      <c r="H1258"/>
      <c r="I1258"/>
      <c r="J1258"/>
      <c r="K1258"/>
      <c r="L1258"/>
      <c r="M1258"/>
      <c r="N1258"/>
      <c r="O1258"/>
      <c r="P1258"/>
    </row>
    <row r="1259" spans="1:16" ht="15">
      <c r="A1259"/>
      <c r="B1259"/>
      <c r="C1259"/>
      <c r="D1259"/>
      <c r="E1259" s="159"/>
      <c r="F1259"/>
      <c r="G1259"/>
      <c r="H1259"/>
      <c r="I1259"/>
      <c r="J1259"/>
      <c r="K1259"/>
      <c r="L1259"/>
      <c r="M1259"/>
      <c r="N1259"/>
      <c r="O1259"/>
      <c r="P1259"/>
    </row>
    <row r="1260" spans="1:16" ht="15">
      <c r="A1260"/>
      <c r="B1260"/>
      <c r="C1260"/>
      <c r="D1260"/>
      <c r="E1260" s="159"/>
      <c r="F1260"/>
      <c r="G1260"/>
      <c r="H1260"/>
      <c r="I1260"/>
      <c r="J1260"/>
      <c r="K1260"/>
      <c r="L1260"/>
      <c r="M1260"/>
      <c r="N1260"/>
      <c r="O1260"/>
      <c r="P1260"/>
    </row>
    <row r="1261" spans="1:16" ht="15">
      <c r="A1261"/>
      <c r="B1261"/>
      <c r="C1261"/>
      <c r="D1261"/>
      <c r="E1261" s="159"/>
      <c r="F1261"/>
      <c r="G1261"/>
      <c r="H1261"/>
      <c r="I1261"/>
      <c r="J1261"/>
      <c r="K1261"/>
      <c r="L1261"/>
      <c r="M1261"/>
      <c r="N1261"/>
      <c r="O1261"/>
      <c r="P1261"/>
    </row>
    <row r="1262" spans="1:16" ht="15">
      <c r="A1262"/>
      <c r="B1262"/>
      <c r="C1262"/>
      <c r="D1262"/>
      <c r="E1262" s="159"/>
      <c r="F1262"/>
      <c r="G1262"/>
      <c r="H1262"/>
      <c r="I1262"/>
      <c r="J1262"/>
      <c r="K1262"/>
      <c r="L1262"/>
      <c r="M1262"/>
      <c r="N1262"/>
      <c r="O1262"/>
      <c r="P1262"/>
    </row>
    <row r="1263" spans="1:16" ht="15">
      <c r="A1263"/>
      <c r="B1263"/>
      <c r="C1263"/>
      <c r="D1263"/>
      <c r="E1263" s="159"/>
      <c r="F1263"/>
      <c r="G1263"/>
      <c r="H1263"/>
      <c r="I1263"/>
      <c r="J1263"/>
      <c r="K1263"/>
      <c r="L1263"/>
      <c r="M1263"/>
      <c r="N1263"/>
      <c r="O1263"/>
      <c r="P1263"/>
    </row>
    <row r="1264" spans="1:16" ht="15">
      <c r="A1264"/>
      <c r="B1264"/>
      <c r="C1264"/>
      <c r="D1264"/>
      <c r="E1264" s="159"/>
      <c r="F1264"/>
      <c r="G1264"/>
      <c r="H1264"/>
      <c r="I1264"/>
      <c r="J1264"/>
      <c r="K1264"/>
      <c r="L1264"/>
      <c r="M1264"/>
      <c r="N1264"/>
      <c r="O1264"/>
      <c r="P1264"/>
    </row>
    <row r="1265" spans="1:16" ht="15">
      <c r="A1265"/>
      <c r="B1265"/>
      <c r="C1265"/>
      <c r="D1265"/>
      <c r="E1265" s="159"/>
      <c r="F1265"/>
      <c r="G1265"/>
      <c r="H1265"/>
      <c r="I1265"/>
      <c r="J1265"/>
      <c r="K1265"/>
      <c r="L1265"/>
      <c r="M1265"/>
      <c r="N1265"/>
      <c r="O1265"/>
      <c r="P1265"/>
    </row>
    <row r="1266" spans="1:16" ht="15">
      <c r="A1266"/>
      <c r="B1266"/>
      <c r="C1266"/>
      <c r="D1266"/>
      <c r="E1266" s="159"/>
      <c r="F1266"/>
      <c r="G1266"/>
      <c r="H1266"/>
      <c r="I1266"/>
      <c r="J1266"/>
      <c r="K1266"/>
      <c r="L1266"/>
      <c r="M1266"/>
      <c r="N1266"/>
      <c r="O1266"/>
      <c r="P1266"/>
    </row>
    <row r="1267" spans="1:16" ht="15">
      <c r="A1267"/>
      <c r="B1267"/>
      <c r="C1267"/>
      <c r="D1267"/>
      <c r="E1267" s="159"/>
      <c r="F1267"/>
      <c r="G1267"/>
      <c r="H1267"/>
      <c r="I1267"/>
      <c r="J1267"/>
      <c r="K1267"/>
      <c r="L1267"/>
      <c r="M1267"/>
      <c r="N1267"/>
      <c r="O1267"/>
      <c r="P1267"/>
    </row>
    <row r="1268" spans="1:16" ht="15">
      <c r="A1268"/>
      <c r="B1268"/>
      <c r="C1268"/>
      <c r="D1268"/>
      <c r="E1268" s="159"/>
      <c r="F1268"/>
      <c r="G1268"/>
      <c r="H1268"/>
      <c r="I1268"/>
      <c r="J1268"/>
      <c r="K1268"/>
      <c r="L1268"/>
      <c r="M1268"/>
      <c r="N1268"/>
      <c r="O1268"/>
      <c r="P1268"/>
    </row>
    <row r="1269" spans="1:16" ht="15">
      <c r="A1269"/>
      <c r="B1269"/>
      <c r="C1269"/>
      <c r="D1269"/>
      <c r="E1269" s="159"/>
      <c r="F1269"/>
      <c r="G1269"/>
      <c r="H1269"/>
      <c r="I1269"/>
      <c r="J1269"/>
      <c r="K1269"/>
      <c r="L1269"/>
      <c r="M1269"/>
      <c r="N1269"/>
      <c r="O1269"/>
      <c r="P1269"/>
    </row>
    <row r="1270" spans="1:16" ht="15">
      <c r="A1270"/>
      <c r="B1270"/>
      <c r="C1270"/>
      <c r="D1270"/>
      <c r="E1270" s="159"/>
      <c r="F1270"/>
      <c r="G1270"/>
      <c r="H1270"/>
      <c r="I1270"/>
      <c r="J1270"/>
      <c r="K1270"/>
      <c r="L1270"/>
      <c r="M1270"/>
      <c r="N1270"/>
      <c r="O1270"/>
      <c r="P1270"/>
    </row>
    <row r="1271" spans="1:16" ht="15">
      <c r="A1271"/>
      <c r="B1271"/>
      <c r="C1271"/>
      <c r="D1271"/>
      <c r="E1271" s="159"/>
      <c r="F1271"/>
      <c r="G1271"/>
      <c r="H1271"/>
      <c r="I1271"/>
      <c r="J1271"/>
      <c r="K1271"/>
      <c r="L1271"/>
      <c r="M1271"/>
      <c r="N1271"/>
      <c r="O1271"/>
      <c r="P1271"/>
    </row>
    <row r="1272" spans="1:16" ht="15">
      <c r="A1272"/>
      <c r="B1272"/>
      <c r="C1272"/>
      <c r="D1272"/>
      <c r="E1272" s="159"/>
      <c r="F1272"/>
      <c r="G1272"/>
      <c r="H1272"/>
      <c r="I1272"/>
      <c r="J1272"/>
      <c r="K1272"/>
      <c r="L1272"/>
      <c r="M1272"/>
      <c r="N1272"/>
      <c r="O1272"/>
      <c r="P1272"/>
    </row>
    <row r="1273" spans="1:16" ht="15">
      <c r="A1273"/>
      <c r="B1273"/>
      <c r="C1273"/>
      <c r="D1273"/>
      <c r="E1273" s="159"/>
      <c r="F1273"/>
      <c r="G1273"/>
      <c r="H1273"/>
      <c r="I1273"/>
      <c r="J1273"/>
      <c r="K1273"/>
      <c r="L1273"/>
      <c r="M1273"/>
      <c r="N1273"/>
      <c r="O1273"/>
      <c r="P1273"/>
    </row>
    <row r="1274" spans="1:16" ht="15">
      <c r="A1274"/>
      <c r="B1274"/>
      <c r="C1274"/>
      <c r="D1274"/>
      <c r="E1274" s="159"/>
      <c r="F1274"/>
      <c r="G1274"/>
      <c r="H1274"/>
      <c r="I1274"/>
      <c r="J1274"/>
      <c r="K1274"/>
      <c r="L1274"/>
      <c r="M1274"/>
      <c r="N1274"/>
      <c r="O1274"/>
      <c r="P1274"/>
    </row>
    <row r="1275" spans="1:16" ht="15">
      <c r="A1275"/>
      <c r="B1275"/>
      <c r="C1275"/>
      <c r="D1275"/>
      <c r="E1275" s="159"/>
      <c r="F1275"/>
      <c r="G1275"/>
      <c r="H1275"/>
      <c r="I1275"/>
      <c r="J1275"/>
      <c r="K1275"/>
      <c r="L1275"/>
      <c r="M1275"/>
      <c r="N1275"/>
      <c r="O1275"/>
      <c r="P1275"/>
    </row>
    <row r="1276" spans="1:16" ht="15">
      <c r="A1276"/>
      <c r="B1276"/>
      <c r="C1276"/>
      <c r="D1276"/>
      <c r="E1276" s="159"/>
      <c r="F1276"/>
      <c r="G1276"/>
      <c r="H1276"/>
      <c r="I1276"/>
      <c r="J1276"/>
      <c r="K1276"/>
      <c r="L1276"/>
      <c r="M1276"/>
      <c r="N1276"/>
      <c r="O1276"/>
      <c r="P1276"/>
    </row>
    <row r="1277" spans="1:16" ht="15">
      <c r="A1277"/>
      <c r="B1277"/>
      <c r="C1277"/>
      <c r="D1277"/>
      <c r="E1277" s="159"/>
      <c r="F1277"/>
      <c r="G1277"/>
      <c r="H1277"/>
      <c r="I1277"/>
      <c r="J1277"/>
      <c r="K1277"/>
      <c r="L1277"/>
      <c r="M1277"/>
      <c r="N1277"/>
      <c r="O1277"/>
      <c r="P1277"/>
    </row>
    <row r="1278" spans="1:16" ht="15">
      <c r="A1278"/>
      <c r="B1278"/>
      <c r="C1278"/>
      <c r="D1278"/>
      <c r="E1278" s="159"/>
      <c r="F1278"/>
      <c r="G1278"/>
      <c r="H1278"/>
      <c r="I1278"/>
      <c r="J1278"/>
      <c r="K1278"/>
      <c r="L1278"/>
      <c r="M1278"/>
      <c r="N1278"/>
      <c r="O1278"/>
      <c r="P1278"/>
    </row>
    <row r="1279" spans="1:16" ht="15">
      <c r="A1279"/>
      <c r="B1279"/>
      <c r="C1279"/>
      <c r="D1279"/>
      <c r="E1279" s="159"/>
      <c r="F1279"/>
      <c r="G1279"/>
      <c r="H1279"/>
      <c r="I1279"/>
      <c r="J1279"/>
      <c r="K1279"/>
      <c r="L1279"/>
      <c r="M1279"/>
      <c r="N1279"/>
      <c r="O1279"/>
      <c r="P1279"/>
    </row>
    <row r="1280" spans="1:16" ht="15">
      <c r="A1280"/>
      <c r="B1280"/>
      <c r="C1280"/>
      <c r="D1280"/>
      <c r="E1280" s="159"/>
      <c r="F1280"/>
      <c r="G1280"/>
      <c r="H1280"/>
      <c r="I1280"/>
      <c r="J1280"/>
      <c r="K1280"/>
      <c r="L1280"/>
      <c r="M1280"/>
      <c r="N1280"/>
      <c r="O1280"/>
      <c r="P1280"/>
    </row>
    <row r="1281" spans="1:16" ht="15">
      <c r="A1281"/>
      <c r="B1281"/>
      <c r="C1281"/>
      <c r="D1281"/>
      <c r="E1281" s="159"/>
      <c r="F1281"/>
      <c r="G1281"/>
      <c r="H1281"/>
      <c r="I1281"/>
      <c r="J1281"/>
      <c r="K1281"/>
      <c r="L1281"/>
      <c r="M1281"/>
      <c r="N1281"/>
      <c r="O1281"/>
      <c r="P1281"/>
    </row>
    <row r="1282" spans="1:16" ht="15">
      <c r="A1282"/>
      <c r="B1282"/>
      <c r="C1282"/>
      <c r="D1282"/>
      <c r="E1282" s="159"/>
      <c r="F1282"/>
      <c r="G1282"/>
      <c r="H1282"/>
      <c r="I1282"/>
      <c r="J1282"/>
      <c r="K1282"/>
      <c r="L1282"/>
      <c r="M1282"/>
      <c r="N1282"/>
      <c r="O1282"/>
      <c r="P1282"/>
    </row>
    <row r="1283" spans="1:16" ht="15">
      <c r="A1283"/>
      <c r="B1283"/>
      <c r="C1283"/>
      <c r="D1283"/>
      <c r="E1283" s="159"/>
      <c r="F1283"/>
      <c r="G1283"/>
      <c r="H1283"/>
      <c r="I1283"/>
      <c r="J1283"/>
      <c r="K1283"/>
      <c r="L1283"/>
      <c r="M1283"/>
      <c r="N1283"/>
      <c r="O1283"/>
      <c r="P1283"/>
    </row>
    <row r="1284" spans="1:16" ht="15">
      <c r="A1284"/>
      <c r="B1284"/>
      <c r="C1284"/>
      <c r="D1284"/>
      <c r="E1284" s="159"/>
      <c r="F1284"/>
      <c r="G1284"/>
      <c r="H1284"/>
      <c r="I1284"/>
      <c r="J1284"/>
      <c r="K1284"/>
      <c r="L1284"/>
      <c r="M1284"/>
      <c r="N1284"/>
      <c r="O1284"/>
      <c r="P1284"/>
    </row>
    <row r="1285" spans="1:16" ht="15">
      <c r="A1285"/>
      <c r="B1285"/>
      <c r="C1285"/>
      <c r="D1285"/>
      <c r="E1285" s="159"/>
      <c r="F1285"/>
      <c r="G1285"/>
      <c r="H1285"/>
      <c r="I1285"/>
      <c r="J1285"/>
      <c r="K1285"/>
      <c r="L1285"/>
      <c r="M1285"/>
      <c r="N1285"/>
      <c r="O1285"/>
      <c r="P1285"/>
    </row>
    <row r="1286" spans="1:16" ht="15">
      <c r="A1286"/>
      <c r="B1286"/>
      <c r="C1286"/>
      <c r="D1286"/>
      <c r="E1286" s="159"/>
      <c r="F1286"/>
      <c r="G1286"/>
      <c r="H1286"/>
      <c r="I1286"/>
      <c r="J1286"/>
      <c r="K1286"/>
      <c r="L1286"/>
      <c r="M1286"/>
      <c r="N1286"/>
      <c r="O1286"/>
      <c r="P1286"/>
    </row>
    <row r="1287" spans="1:16" ht="15">
      <c r="A1287"/>
      <c r="B1287"/>
      <c r="C1287"/>
      <c r="D1287"/>
      <c r="E1287" s="159"/>
      <c r="F1287"/>
      <c r="G1287"/>
      <c r="H1287"/>
      <c r="I1287"/>
      <c r="J1287"/>
      <c r="K1287"/>
      <c r="L1287"/>
      <c r="M1287"/>
      <c r="N1287"/>
      <c r="O1287"/>
      <c r="P1287"/>
    </row>
    <row r="1288" spans="1:16" ht="15">
      <c r="A1288"/>
      <c r="B1288"/>
      <c r="C1288"/>
      <c r="D1288"/>
      <c r="E1288" s="159"/>
      <c r="F1288"/>
      <c r="G1288"/>
      <c r="H1288"/>
      <c r="I1288"/>
      <c r="J1288"/>
      <c r="K1288"/>
      <c r="L1288"/>
      <c r="M1288"/>
      <c r="N1288"/>
      <c r="O1288"/>
      <c r="P1288"/>
    </row>
    <row r="1289" spans="1:16" ht="15">
      <c r="A1289"/>
      <c r="B1289"/>
      <c r="C1289"/>
      <c r="D1289"/>
      <c r="E1289" s="159"/>
      <c r="F1289"/>
      <c r="G1289"/>
      <c r="H1289"/>
      <c r="I1289"/>
      <c r="J1289"/>
      <c r="K1289"/>
      <c r="L1289"/>
      <c r="M1289"/>
      <c r="N1289"/>
      <c r="O1289"/>
      <c r="P1289"/>
    </row>
    <row r="1290" spans="1:16" ht="15">
      <c r="A1290"/>
      <c r="B1290"/>
      <c r="C1290"/>
      <c r="D1290"/>
      <c r="E1290" s="159"/>
      <c r="F1290"/>
      <c r="G1290"/>
      <c r="H1290"/>
      <c r="I1290"/>
      <c r="J1290"/>
      <c r="K1290"/>
      <c r="L1290"/>
      <c r="M1290"/>
      <c r="N1290"/>
      <c r="O1290"/>
      <c r="P1290"/>
    </row>
    <row r="1291" spans="1:16" ht="15">
      <c r="A1291"/>
      <c r="B1291"/>
      <c r="C1291"/>
      <c r="D1291"/>
      <c r="E1291" s="159"/>
      <c r="F1291"/>
      <c r="G1291"/>
      <c r="H1291"/>
      <c r="I1291"/>
      <c r="J1291"/>
      <c r="K1291"/>
      <c r="L1291"/>
      <c r="M1291"/>
      <c r="N1291"/>
      <c r="O1291"/>
      <c r="P1291"/>
    </row>
    <row r="1292" spans="1:16" ht="15">
      <c r="A1292"/>
      <c r="B1292"/>
      <c r="C1292"/>
      <c r="D1292"/>
      <c r="E1292" s="159"/>
      <c r="F1292"/>
      <c r="G1292"/>
      <c r="H1292"/>
      <c r="I1292"/>
      <c r="J1292"/>
      <c r="K1292"/>
      <c r="L1292"/>
      <c r="M1292"/>
      <c r="N1292"/>
      <c r="O1292"/>
      <c r="P1292"/>
    </row>
    <row r="1293" spans="1:16" ht="15">
      <c r="A1293"/>
      <c r="B1293"/>
      <c r="C1293"/>
      <c r="D1293"/>
      <c r="E1293" s="159"/>
      <c r="F1293"/>
      <c r="G1293"/>
      <c r="H1293"/>
      <c r="I1293"/>
      <c r="J1293"/>
      <c r="K1293"/>
      <c r="L1293"/>
      <c r="M1293"/>
      <c r="N1293"/>
      <c r="O1293"/>
      <c r="P1293"/>
    </row>
    <row r="1294" spans="1:16" ht="15">
      <c r="A1294"/>
      <c r="B1294"/>
      <c r="C1294"/>
      <c r="D1294"/>
      <c r="E1294" s="159"/>
      <c r="F1294"/>
      <c r="G1294"/>
      <c r="H1294"/>
      <c r="I1294"/>
      <c r="J1294"/>
      <c r="K1294"/>
      <c r="L1294"/>
      <c r="M1294"/>
      <c r="N1294"/>
      <c r="O1294"/>
      <c r="P1294"/>
    </row>
    <row r="1295" spans="1:16" ht="15">
      <c r="A1295"/>
      <c r="B1295"/>
      <c r="C1295"/>
      <c r="D1295"/>
      <c r="E1295" s="159"/>
      <c r="F1295"/>
      <c r="G1295"/>
      <c r="H1295"/>
      <c r="I1295"/>
      <c r="J1295"/>
      <c r="K1295"/>
      <c r="L1295"/>
      <c r="M1295"/>
      <c r="N1295"/>
      <c r="O1295"/>
      <c r="P1295"/>
    </row>
    <row r="1296" spans="1:16" ht="15">
      <c r="A1296"/>
      <c r="B1296"/>
      <c r="C1296"/>
      <c r="D1296"/>
      <c r="E1296" s="159"/>
      <c r="F1296"/>
      <c r="G1296"/>
      <c r="H1296"/>
      <c r="I1296"/>
      <c r="J1296"/>
      <c r="K1296"/>
      <c r="L1296"/>
      <c r="M1296"/>
      <c r="N1296"/>
      <c r="O1296"/>
      <c r="P1296"/>
    </row>
    <row r="1297" spans="1:16" ht="15">
      <c r="A1297"/>
      <c r="B1297"/>
      <c r="C1297"/>
      <c r="D1297"/>
      <c r="E1297" s="159"/>
      <c r="F1297"/>
      <c r="G1297"/>
      <c r="H1297"/>
      <c r="I1297"/>
      <c r="J1297"/>
      <c r="K1297"/>
      <c r="L1297"/>
      <c r="M1297"/>
      <c r="N1297"/>
      <c r="O1297"/>
      <c r="P1297"/>
    </row>
    <row r="1298" spans="1:16" ht="15">
      <c r="A1298"/>
      <c r="B1298"/>
      <c r="C1298"/>
      <c r="D1298"/>
      <c r="E1298" s="159"/>
      <c r="F1298"/>
      <c r="G1298"/>
      <c r="H1298"/>
      <c r="I1298"/>
      <c r="J1298"/>
      <c r="K1298"/>
      <c r="L1298"/>
      <c r="M1298"/>
      <c r="N1298"/>
      <c r="O1298"/>
      <c r="P1298"/>
    </row>
    <row r="1299" spans="1:16" ht="15">
      <c r="A1299"/>
      <c r="B1299"/>
      <c r="C1299"/>
      <c r="D1299"/>
      <c r="E1299" s="159"/>
      <c r="F1299"/>
      <c r="G1299"/>
      <c r="H1299"/>
      <c r="I1299"/>
      <c r="J1299"/>
      <c r="K1299"/>
      <c r="L1299"/>
      <c r="M1299"/>
      <c r="N1299"/>
      <c r="O1299"/>
      <c r="P1299"/>
    </row>
    <row r="1300" spans="1:16" ht="15">
      <c r="A1300"/>
      <c r="B1300"/>
      <c r="C1300"/>
      <c r="D1300"/>
      <c r="E1300" s="159"/>
      <c r="F1300"/>
      <c r="G1300"/>
      <c r="H1300"/>
      <c r="I1300"/>
      <c r="J1300"/>
      <c r="K1300"/>
      <c r="L1300"/>
      <c r="M1300"/>
      <c r="N1300"/>
      <c r="O1300"/>
      <c r="P1300"/>
    </row>
    <row r="1301" spans="1:16" ht="15">
      <c r="A1301"/>
      <c r="B1301"/>
      <c r="C1301"/>
      <c r="D1301"/>
      <c r="E1301" s="159"/>
      <c r="F1301"/>
      <c r="G1301"/>
      <c r="H1301"/>
      <c r="I1301"/>
      <c r="J1301"/>
      <c r="K1301"/>
      <c r="L1301"/>
      <c r="M1301"/>
      <c r="N1301"/>
      <c r="O1301"/>
      <c r="P1301"/>
    </row>
    <row r="1302" spans="1:16" ht="15">
      <c r="A1302"/>
      <c r="B1302"/>
      <c r="C1302"/>
      <c r="D1302"/>
      <c r="E1302" s="159"/>
      <c r="F1302"/>
      <c r="G1302"/>
      <c r="H1302"/>
      <c r="I1302"/>
      <c r="J1302"/>
      <c r="K1302"/>
      <c r="L1302"/>
      <c r="M1302"/>
      <c r="N1302"/>
      <c r="O1302"/>
      <c r="P1302"/>
    </row>
    <row r="1303" spans="1:16" ht="15">
      <c r="A1303"/>
      <c r="B1303"/>
      <c r="C1303"/>
      <c r="D1303"/>
      <c r="E1303" s="159"/>
      <c r="F1303"/>
      <c r="G1303"/>
      <c r="H1303"/>
      <c r="I1303"/>
      <c r="J1303"/>
      <c r="K1303"/>
      <c r="L1303"/>
      <c r="M1303"/>
      <c r="N1303"/>
      <c r="O1303"/>
      <c r="P1303"/>
    </row>
    <row r="1304" spans="1:16" ht="15">
      <c r="A1304"/>
      <c r="B1304"/>
      <c r="C1304"/>
      <c r="D1304"/>
      <c r="E1304" s="159"/>
      <c r="F1304"/>
      <c r="G1304"/>
      <c r="H1304"/>
      <c r="I1304"/>
      <c r="J1304"/>
      <c r="K1304"/>
      <c r="L1304"/>
      <c r="M1304"/>
      <c r="N1304"/>
      <c r="O1304"/>
      <c r="P1304"/>
    </row>
    <row r="1305" spans="1:16" ht="15">
      <c r="A1305"/>
      <c r="B1305"/>
      <c r="C1305"/>
      <c r="D1305"/>
      <c r="E1305" s="159"/>
      <c r="F1305"/>
      <c r="G1305"/>
      <c r="H1305"/>
      <c r="I1305"/>
      <c r="J1305"/>
      <c r="K1305"/>
      <c r="L1305"/>
      <c r="M1305"/>
      <c r="N1305"/>
      <c r="O1305"/>
      <c r="P1305"/>
    </row>
    <row r="1306" spans="1:16" ht="15">
      <c r="A1306"/>
      <c r="B1306"/>
      <c r="C1306"/>
      <c r="D1306"/>
      <c r="E1306" s="159"/>
      <c r="F1306"/>
      <c r="G1306"/>
      <c r="H1306"/>
      <c r="I1306"/>
      <c r="J1306"/>
      <c r="K1306"/>
      <c r="L1306"/>
      <c r="M1306"/>
      <c r="N1306"/>
      <c r="O1306"/>
      <c r="P1306"/>
    </row>
    <row r="1307" spans="1:16" ht="15">
      <c r="A1307"/>
      <c r="B1307"/>
      <c r="C1307"/>
      <c r="D1307"/>
      <c r="E1307" s="159"/>
      <c r="F1307"/>
      <c r="G1307"/>
      <c r="H1307"/>
      <c r="I1307"/>
      <c r="J1307"/>
      <c r="K1307"/>
      <c r="L1307"/>
      <c r="M1307"/>
      <c r="N1307"/>
      <c r="O1307"/>
      <c r="P1307"/>
    </row>
    <row r="1308" spans="1:16" ht="15">
      <c r="A1308"/>
      <c r="B1308"/>
      <c r="C1308"/>
      <c r="D1308"/>
      <c r="E1308" s="159"/>
      <c r="F1308"/>
      <c r="G1308"/>
      <c r="H1308"/>
      <c r="I1308"/>
      <c r="J1308"/>
      <c r="K1308"/>
      <c r="L1308"/>
      <c r="M1308"/>
      <c r="N1308"/>
      <c r="O1308"/>
      <c r="P1308"/>
    </row>
    <row r="1309" spans="1:16" ht="15">
      <c r="A1309"/>
      <c r="B1309"/>
      <c r="C1309"/>
      <c r="D1309"/>
      <c r="E1309" s="159"/>
      <c r="F1309"/>
      <c r="G1309"/>
      <c r="H1309"/>
      <c r="I1309"/>
      <c r="J1309"/>
      <c r="K1309"/>
      <c r="L1309"/>
      <c r="M1309"/>
      <c r="N1309"/>
      <c r="O1309"/>
      <c r="P1309"/>
    </row>
    <row r="1310" spans="1:16" ht="15">
      <c r="A1310"/>
      <c r="B1310"/>
      <c r="C1310"/>
      <c r="D1310"/>
      <c r="E1310" s="159"/>
      <c r="F1310"/>
      <c r="G1310"/>
      <c r="H1310"/>
      <c r="I1310"/>
      <c r="J1310"/>
      <c r="K1310"/>
      <c r="L1310"/>
      <c r="M1310"/>
      <c r="N1310"/>
      <c r="O1310"/>
      <c r="P1310"/>
    </row>
    <row r="1311" spans="1:16" ht="15">
      <c r="A1311"/>
      <c r="B1311"/>
      <c r="C1311"/>
      <c r="D1311"/>
      <c r="E1311" s="159"/>
      <c r="F1311"/>
      <c r="G1311"/>
      <c r="H1311"/>
      <c r="I1311"/>
      <c r="J1311"/>
      <c r="K1311"/>
      <c r="L1311"/>
      <c r="M1311"/>
      <c r="N1311"/>
      <c r="O1311"/>
      <c r="P1311"/>
    </row>
    <row r="1312" spans="1:16" ht="15">
      <c r="A1312"/>
      <c r="B1312"/>
      <c r="C1312"/>
      <c r="D1312"/>
      <c r="E1312" s="159"/>
      <c r="F1312"/>
      <c r="G1312"/>
      <c r="H1312"/>
      <c r="I1312"/>
      <c r="J1312"/>
      <c r="K1312"/>
      <c r="L1312"/>
      <c r="M1312"/>
      <c r="N1312"/>
      <c r="O1312"/>
      <c r="P1312"/>
    </row>
    <row r="1313" spans="1:16" ht="15">
      <c r="A1313"/>
      <c r="B1313"/>
      <c r="C1313"/>
      <c r="D1313"/>
      <c r="E1313" s="159"/>
      <c r="F1313"/>
      <c r="G1313"/>
      <c r="H1313"/>
      <c r="I1313"/>
      <c r="J1313"/>
      <c r="K1313"/>
      <c r="L1313"/>
      <c r="M1313"/>
      <c r="N1313"/>
      <c r="O1313"/>
      <c r="P1313"/>
    </row>
    <row r="1314" spans="1:16" ht="15">
      <c r="A1314"/>
      <c r="B1314"/>
      <c r="C1314"/>
      <c r="D1314"/>
      <c r="E1314" s="159"/>
      <c r="F1314"/>
      <c r="G1314"/>
      <c r="H1314"/>
      <c r="I1314"/>
      <c r="J1314"/>
      <c r="K1314"/>
      <c r="L1314"/>
      <c r="M1314"/>
      <c r="N1314"/>
      <c r="O1314"/>
      <c r="P1314"/>
    </row>
    <row r="1315" spans="1:16" ht="15">
      <c r="A1315"/>
      <c r="B1315"/>
      <c r="C1315"/>
      <c r="D1315"/>
      <c r="E1315" s="159"/>
      <c r="F1315"/>
      <c r="G1315"/>
      <c r="H1315"/>
      <c r="I1315"/>
      <c r="J1315"/>
      <c r="K1315"/>
      <c r="L1315"/>
      <c r="M1315"/>
      <c r="N1315"/>
      <c r="O1315"/>
      <c r="P1315"/>
    </row>
    <row r="1316" spans="1:16" ht="15">
      <c r="A1316"/>
      <c r="B1316"/>
      <c r="C1316"/>
      <c r="D1316"/>
      <c r="E1316" s="159"/>
      <c r="F1316"/>
      <c r="G1316"/>
      <c r="H1316"/>
      <c r="I1316"/>
      <c r="J1316"/>
      <c r="K1316"/>
      <c r="L1316"/>
      <c r="M1316"/>
      <c r="N1316"/>
      <c r="O1316"/>
      <c r="P1316"/>
    </row>
    <row r="1317" spans="1:16" ht="15">
      <c r="A1317"/>
      <c r="B1317"/>
      <c r="C1317"/>
      <c r="D1317"/>
      <c r="E1317" s="159"/>
      <c r="F1317"/>
      <c r="G1317"/>
      <c r="H1317"/>
      <c r="I1317"/>
      <c r="J1317"/>
      <c r="K1317"/>
      <c r="L1317"/>
      <c r="M1317"/>
      <c r="N1317"/>
      <c r="O1317"/>
      <c r="P1317"/>
    </row>
    <row r="1318" spans="1:16" ht="15">
      <c r="A1318"/>
      <c r="B1318"/>
      <c r="C1318"/>
      <c r="D1318"/>
      <c r="E1318" s="159"/>
      <c r="F1318"/>
      <c r="G1318"/>
      <c r="H1318"/>
      <c r="I1318"/>
      <c r="J1318"/>
      <c r="K1318"/>
      <c r="L1318"/>
      <c r="M1318"/>
      <c r="N1318"/>
      <c r="O1318"/>
      <c r="P1318"/>
    </row>
    <row r="1319" spans="1:16" ht="15">
      <c r="A1319"/>
      <c r="B1319"/>
      <c r="C1319"/>
      <c r="D1319"/>
      <c r="E1319" s="159"/>
      <c r="F1319"/>
      <c r="G1319"/>
      <c r="H1319"/>
      <c r="I1319"/>
      <c r="J1319"/>
      <c r="K1319"/>
      <c r="L1319"/>
      <c r="M1319"/>
      <c r="N1319"/>
      <c r="O1319"/>
      <c r="P1319"/>
    </row>
    <row r="1320" spans="1:16" ht="15">
      <c r="A1320"/>
      <c r="B1320"/>
      <c r="C1320"/>
      <c r="D1320"/>
      <c r="E1320" s="159"/>
      <c r="F1320"/>
      <c r="G1320"/>
      <c r="H1320"/>
      <c r="I1320"/>
      <c r="J1320"/>
      <c r="K1320"/>
      <c r="L1320"/>
      <c r="M1320"/>
      <c r="N1320"/>
      <c r="O1320"/>
      <c r="P1320"/>
    </row>
    <row r="1321" spans="1:16" ht="15">
      <c r="A1321"/>
      <c r="B1321"/>
      <c r="C1321"/>
      <c r="D1321"/>
      <c r="E1321" s="159"/>
      <c r="F1321"/>
      <c r="G1321"/>
      <c r="H1321"/>
      <c r="I1321"/>
      <c r="J1321"/>
      <c r="K1321"/>
      <c r="L1321"/>
      <c r="M1321"/>
      <c r="N1321"/>
      <c r="O1321"/>
      <c r="P1321"/>
    </row>
    <row r="1322" spans="1:16" ht="15">
      <c r="A1322"/>
      <c r="B1322"/>
      <c r="C1322"/>
      <c r="D1322"/>
      <c r="E1322" s="159"/>
      <c r="F1322"/>
      <c r="G1322"/>
      <c r="H1322"/>
      <c r="I1322"/>
      <c r="J1322"/>
      <c r="K1322"/>
      <c r="L1322"/>
      <c r="M1322"/>
      <c r="N1322"/>
      <c r="O1322"/>
      <c r="P1322"/>
    </row>
    <row r="1323" spans="1:16" ht="15">
      <c r="A1323"/>
      <c r="B1323"/>
      <c r="C1323"/>
      <c r="D1323"/>
      <c r="E1323" s="159"/>
      <c r="F1323"/>
      <c r="G1323"/>
      <c r="H1323"/>
      <c r="I1323"/>
      <c r="J1323"/>
      <c r="K1323"/>
      <c r="L1323"/>
      <c r="M1323"/>
      <c r="N1323"/>
      <c r="O1323"/>
      <c r="P1323"/>
    </row>
    <row r="1324" spans="1:16" ht="15">
      <c r="A1324"/>
      <c r="B1324"/>
      <c r="C1324"/>
      <c r="D1324"/>
      <c r="E1324" s="159"/>
      <c r="F1324"/>
      <c r="G1324"/>
      <c r="H1324"/>
      <c r="I1324"/>
      <c r="J1324"/>
      <c r="K1324"/>
      <c r="L1324"/>
      <c r="M1324"/>
      <c r="N1324"/>
      <c r="O1324"/>
      <c r="P1324"/>
    </row>
    <row r="1325" spans="1:16" ht="15">
      <c r="A1325"/>
      <c r="B1325"/>
      <c r="C1325"/>
      <c r="D1325"/>
      <c r="E1325" s="159"/>
      <c r="F1325"/>
      <c r="G1325"/>
      <c r="H1325"/>
      <c r="I1325"/>
      <c r="J1325"/>
      <c r="K1325"/>
      <c r="L1325"/>
      <c r="M1325"/>
      <c r="N1325"/>
      <c r="O1325"/>
      <c r="P1325"/>
    </row>
    <row r="1326" spans="1:16" ht="15">
      <c r="A1326"/>
      <c r="B1326"/>
      <c r="C1326"/>
      <c r="D1326"/>
      <c r="E1326" s="159"/>
      <c r="F1326"/>
      <c r="G1326"/>
      <c r="H1326"/>
      <c r="I1326"/>
      <c r="J1326"/>
      <c r="K1326"/>
      <c r="L1326"/>
      <c r="M1326"/>
      <c r="N1326"/>
      <c r="O1326"/>
      <c r="P1326"/>
    </row>
    <row r="1327" spans="1:16" ht="15">
      <c r="A1327"/>
      <c r="B1327"/>
      <c r="C1327"/>
      <c r="D1327"/>
      <c r="E1327" s="159"/>
      <c r="F1327"/>
      <c r="G1327"/>
      <c r="H1327"/>
      <c r="I1327"/>
      <c r="J1327"/>
      <c r="K1327"/>
      <c r="L1327"/>
      <c r="M1327"/>
      <c r="N1327"/>
      <c r="O1327"/>
      <c r="P1327"/>
    </row>
    <row r="1328" spans="1:16" ht="15">
      <c r="A1328"/>
      <c r="B1328"/>
      <c r="C1328"/>
      <c r="D1328"/>
      <c r="E1328" s="159"/>
      <c r="F1328"/>
      <c r="G1328"/>
      <c r="H1328"/>
      <c r="I1328"/>
      <c r="J1328"/>
      <c r="K1328"/>
      <c r="L1328"/>
      <c r="M1328"/>
      <c r="N1328"/>
      <c r="O1328"/>
      <c r="P1328"/>
    </row>
    <row r="1329" spans="1:16" ht="15">
      <c r="A1329"/>
      <c r="B1329"/>
      <c r="C1329"/>
      <c r="D1329"/>
      <c r="E1329" s="159"/>
      <c r="F1329"/>
      <c r="G1329"/>
      <c r="H1329"/>
      <c r="I1329"/>
      <c r="J1329"/>
      <c r="K1329"/>
      <c r="L1329"/>
      <c r="M1329"/>
      <c r="N1329"/>
      <c r="O1329"/>
      <c r="P1329"/>
    </row>
    <row r="1330" spans="1:16" ht="15">
      <c r="A1330"/>
      <c r="B1330"/>
      <c r="C1330"/>
      <c r="D1330"/>
      <c r="E1330" s="159"/>
      <c r="F1330"/>
      <c r="G1330"/>
      <c r="H1330"/>
      <c r="I1330"/>
      <c r="J1330"/>
      <c r="K1330"/>
      <c r="L1330"/>
      <c r="M1330"/>
      <c r="N1330"/>
      <c r="O1330"/>
      <c r="P1330"/>
    </row>
    <row r="1331" spans="1:16" ht="15">
      <c r="A1331"/>
      <c r="B1331"/>
      <c r="C1331"/>
      <c r="D1331"/>
      <c r="E1331" s="159"/>
      <c r="F1331"/>
      <c r="G1331"/>
      <c r="H1331"/>
      <c r="I1331"/>
      <c r="J1331"/>
      <c r="K1331"/>
      <c r="L1331"/>
      <c r="M1331"/>
      <c r="N1331"/>
      <c r="O1331"/>
      <c r="P1331"/>
    </row>
    <row r="1332" spans="1:16" ht="15">
      <c r="A1332"/>
      <c r="B1332"/>
      <c r="C1332"/>
      <c r="D1332"/>
      <c r="E1332" s="159"/>
      <c r="F1332"/>
      <c r="G1332"/>
      <c r="H1332"/>
      <c r="I1332"/>
      <c r="J1332"/>
      <c r="K1332"/>
      <c r="L1332"/>
      <c r="M1332"/>
      <c r="N1332"/>
      <c r="O1332"/>
      <c r="P1332"/>
    </row>
    <row r="1333" spans="1:16" ht="15">
      <c r="A1333"/>
      <c r="B1333"/>
      <c r="C1333"/>
      <c r="D1333"/>
      <c r="E1333" s="159"/>
      <c r="F1333"/>
      <c r="G1333"/>
      <c r="H1333"/>
      <c r="I1333"/>
      <c r="J1333"/>
      <c r="K1333"/>
      <c r="L1333"/>
      <c r="M1333"/>
      <c r="N1333"/>
      <c r="O1333"/>
      <c r="P1333"/>
    </row>
    <row r="1334" spans="1:16" ht="15">
      <c r="A1334"/>
      <c r="B1334"/>
      <c r="C1334"/>
      <c r="D1334"/>
      <c r="E1334" s="159"/>
      <c r="F1334"/>
      <c r="G1334"/>
      <c r="H1334"/>
      <c r="I1334"/>
      <c r="J1334"/>
      <c r="K1334"/>
      <c r="L1334"/>
      <c r="M1334"/>
      <c r="N1334"/>
      <c r="O1334"/>
      <c r="P1334"/>
    </row>
    <row r="1335" spans="1:16" ht="15">
      <c r="A1335"/>
      <c r="B1335"/>
      <c r="C1335"/>
      <c r="D1335"/>
      <c r="E1335" s="159"/>
      <c r="F1335"/>
      <c r="G1335"/>
      <c r="H1335"/>
      <c r="I1335"/>
      <c r="J1335"/>
      <c r="K1335"/>
      <c r="L1335"/>
      <c r="M1335"/>
      <c r="N1335"/>
      <c r="O1335"/>
      <c r="P1335"/>
    </row>
    <row r="1336" spans="1:16" ht="15">
      <c r="A1336"/>
      <c r="B1336"/>
      <c r="C1336"/>
      <c r="D1336"/>
      <c r="E1336" s="159"/>
      <c r="F1336"/>
      <c r="G1336"/>
      <c r="H1336"/>
      <c r="I1336"/>
      <c r="J1336"/>
      <c r="K1336"/>
      <c r="L1336"/>
      <c r="M1336"/>
      <c r="N1336"/>
      <c r="O1336"/>
      <c r="P1336"/>
    </row>
    <row r="1337" spans="1:16" ht="15">
      <c r="A1337"/>
      <c r="B1337"/>
      <c r="C1337"/>
      <c r="D1337"/>
      <c r="E1337" s="159"/>
      <c r="F1337"/>
      <c r="G1337"/>
      <c r="H1337"/>
      <c r="I1337"/>
      <c r="J1337"/>
      <c r="K1337"/>
      <c r="L1337"/>
      <c r="M1337"/>
      <c r="N1337"/>
      <c r="O1337"/>
      <c r="P1337"/>
    </row>
    <row r="1338" spans="1:16" ht="15">
      <c r="A1338"/>
      <c r="B1338"/>
      <c r="C1338"/>
      <c r="D1338"/>
      <c r="E1338" s="159"/>
      <c r="F1338"/>
      <c r="G1338"/>
      <c r="H1338"/>
      <c r="I1338"/>
      <c r="J1338"/>
      <c r="K1338"/>
      <c r="L1338"/>
      <c r="M1338"/>
      <c r="N1338"/>
      <c r="O1338"/>
      <c r="P1338"/>
    </row>
    <row r="1339" spans="1:16" ht="15">
      <c r="A1339"/>
      <c r="B1339"/>
      <c r="C1339"/>
      <c r="D1339"/>
      <c r="E1339" s="159"/>
      <c r="F1339"/>
      <c r="G1339"/>
      <c r="H1339"/>
      <c r="I1339"/>
      <c r="J1339"/>
      <c r="K1339"/>
      <c r="L1339"/>
      <c r="M1339"/>
      <c r="N1339"/>
      <c r="O1339"/>
      <c r="P1339"/>
    </row>
    <row r="1340" spans="1:16" ht="15">
      <c r="A1340"/>
      <c r="B1340"/>
      <c r="C1340"/>
      <c r="D1340"/>
      <c r="E1340" s="159"/>
      <c r="F1340"/>
      <c r="G1340"/>
      <c r="H1340"/>
      <c r="I1340"/>
      <c r="J1340"/>
      <c r="K1340"/>
      <c r="L1340"/>
      <c r="M1340"/>
      <c r="N1340"/>
      <c r="O1340"/>
      <c r="P1340"/>
    </row>
    <row r="1341" spans="1:16" ht="15">
      <c r="A1341"/>
      <c r="B1341"/>
      <c r="C1341"/>
      <c r="D1341"/>
      <c r="E1341" s="159"/>
      <c r="F1341"/>
      <c r="G1341"/>
      <c r="H1341"/>
      <c r="I1341"/>
      <c r="J1341"/>
      <c r="K1341"/>
      <c r="L1341"/>
      <c r="M1341"/>
      <c r="N1341"/>
      <c r="O1341"/>
      <c r="P1341"/>
    </row>
    <row r="1342" spans="1:16" ht="15">
      <c r="A1342"/>
      <c r="B1342"/>
      <c r="C1342"/>
      <c r="D1342"/>
      <c r="E1342" s="159"/>
      <c r="F1342"/>
      <c r="G1342"/>
      <c r="H1342"/>
      <c r="I1342"/>
      <c r="J1342"/>
      <c r="K1342"/>
      <c r="L1342"/>
      <c r="M1342"/>
      <c r="N1342"/>
      <c r="O1342"/>
      <c r="P1342"/>
    </row>
    <row r="1343" spans="1:16" ht="15">
      <c r="A1343"/>
      <c r="B1343"/>
      <c r="C1343"/>
      <c r="D1343"/>
      <c r="E1343" s="159"/>
      <c r="F1343"/>
      <c r="G1343"/>
      <c r="H1343"/>
      <c r="I1343"/>
      <c r="J1343"/>
      <c r="K1343"/>
      <c r="L1343"/>
      <c r="M1343"/>
      <c r="N1343"/>
      <c r="O1343"/>
      <c r="P1343"/>
    </row>
    <row r="1344" spans="1:16" ht="15">
      <c r="A1344"/>
      <c r="B1344"/>
      <c r="C1344"/>
      <c r="D1344"/>
      <c r="E1344" s="159"/>
      <c r="F1344"/>
      <c r="G1344"/>
      <c r="H1344"/>
      <c r="I1344"/>
      <c r="J1344"/>
      <c r="K1344"/>
      <c r="L1344"/>
      <c r="M1344"/>
      <c r="N1344"/>
      <c r="O1344"/>
      <c r="P1344"/>
    </row>
    <row r="1345" spans="1:16" ht="15">
      <c r="A1345"/>
      <c r="B1345"/>
      <c r="C1345"/>
      <c r="D1345"/>
      <c r="E1345" s="159"/>
      <c r="F1345"/>
      <c r="G1345"/>
      <c r="H1345"/>
      <c r="I1345"/>
      <c r="J1345"/>
      <c r="K1345"/>
      <c r="L1345"/>
      <c r="M1345"/>
      <c r="N1345"/>
      <c r="O1345"/>
      <c r="P1345"/>
    </row>
    <row r="1346" spans="1:16" ht="15">
      <c r="A1346"/>
      <c r="B1346"/>
      <c r="C1346"/>
      <c r="D1346"/>
      <c r="E1346" s="159"/>
      <c r="F1346"/>
      <c r="G1346"/>
      <c r="H1346"/>
      <c r="I1346"/>
      <c r="J1346"/>
      <c r="K1346"/>
      <c r="L1346"/>
      <c r="M1346"/>
      <c r="N1346"/>
      <c r="O1346"/>
      <c r="P1346"/>
    </row>
    <row r="1347" spans="1:16" ht="15">
      <c r="A1347"/>
      <c r="B1347"/>
      <c r="C1347"/>
      <c r="D1347"/>
      <c r="E1347" s="159"/>
      <c r="F1347"/>
      <c r="G1347"/>
      <c r="H1347"/>
      <c r="I1347"/>
      <c r="J1347"/>
      <c r="K1347"/>
      <c r="L1347"/>
      <c r="M1347"/>
      <c r="N1347"/>
      <c r="O1347"/>
      <c r="P1347"/>
    </row>
    <row r="1348" spans="1:16" ht="15">
      <c r="A1348"/>
      <c r="B1348"/>
      <c r="C1348"/>
      <c r="D1348"/>
      <c r="E1348" s="159"/>
      <c r="F1348"/>
      <c r="G1348"/>
      <c r="H1348"/>
      <c r="I1348"/>
      <c r="J1348"/>
      <c r="K1348"/>
      <c r="L1348"/>
      <c r="M1348"/>
      <c r="N1348"/>
      <c r="O1348"/>
      <c r="P1348"/>
    </row>
    <row r="1349" spans="1:16" ht="15">
      <c r="A1349"/>
      <c r="B1349"/>
      <c r="C1349"/>
      <c r="D1349"/>
      <c r="E1349" s="159"/>
      <c r="F1349"/>
      <c r="G1349"/>
      <c r="H1349"/>
      <c r="I1349"/>
      <c r="J1349"/>
      <c r="K1349"/>
      <c r="L1349"/>
      <c r="M1349"/>
      <c r="N1349"/>
      <c r="O1349"/>
      <c r="P1349"/>
    </row>
    <row r="1350" spans="1:16" ht="15">
      <c r="A1350"/>
      <c r="B1350"/>
      <c r="C1350"/>
      <c r="D1350"/>
      <c r="E1350" s="159"/>
      <c r="F1350"/>
      <c r="G1350"/>
      <c r="H1350"/>
      <c r="I1350"/>
      <c r="J1350"/>
      <c r="K1350"/>
      <c r="L1350"/>
      <c r="M1350"/>
      <c r="N1350"/>
      <c r="O1350"/>
      <c r="P1350"/>
    </row>
    <row r="1351" spans="1:16" ht="15">
      <c r="A1351"/>
      <c r="B1351"/>
      <c r="C1351"/>
      <c r="D1351"/>
      <c r="E1351" s="159"/>
      <c r="F1351"/>
      <c r="G1351"/>
      <c r="H1351"/>
      <c r="I1351"/>
      <c r="J1351"/>
      <c r="K1351"/>
      <c r="L1351"/>
      <c r="M1351"/>
      <c r="N1351"/>
      <c r="O1351"/>
      <c r="P1351"/>
    </row>
    <row r="1352" spans="1:16" ht="15">
      <c r="A1352"/>
      <c r="B1352"/>
      <c r="C1352"/>
      <c r="D1352"/>
      <c r="E1352" s="159"/>
      <c r="F1352"/>
      <c r="G1352"/>
      <c r="H1352"/>
      <c r="I1352"/>
      <c r="J1352"/>
      <c r="K1352"/>
      <c r="L1352"/>
      <c r="M1352"/>
      <c r="N1352"/>
      <c r="O1352"/>
      <c r="P1352"/>
    </row>
    <row r="1353" spans="1:16" ht="15">
      <c r="A1353"/>
      <c r="B1353"/>
      <c r="C1353"/>
      <c r="D1353"/>
      <c r="E1353" s="159"/>
      <c r="F1353"/>
      <c r="G1353"/>
      <c r="H1353"/>
      <c r="I1353"/>
      <c r="J1353"/>
      <c r="K1353"/>
      <c r="L1353"/>
      <c r="M1353"/>
      <c r="N1353"/>
      <c r="O1353"/>
      <c r="P1353"/>
    </row>
    <row r="1354" spans="1:16" ht="15">
      <c r="A1354"/>
      <c r="B1354"/>
      <c r="C1354"/>
      <c r="D1354"/>
      <c r="E1354" s="159"/>
      <c r="F1354"/>
      <c r="G1354"/>
      <c r="H1354"/>
      <c r="I1354"/>
      <c r="J1354"/>
      <c r="K1354"/>
      <c r="L1354"/>
      <c r="M1354"/>
      <c r="N1354"/>
      <c r="O1354"/>
      <c r="P1354"/>
    </row>
    <row r="1355" spans="1:16" ht="15">
      <c r="A1355"/>
      <c r="B1355"/>
      <c r="C1355"/>
      <c r="D1355"/>
      <c r="E1355" s="159"/>
      <c r="F1355"/>
      <c r="G1355"/>
      <c r="H1355"/>
      <c r="I1355"/>
      <c r="J1355"/>
      <c r="K1355"/>
      <c r="L1355"/>
      <c r="M1355"/>
      <c r="N1355"/>
      <c r="O1355"/>
      <c r="P1355"/>
    </row>
    <row r="1356" spans="1:16" ht="15">
      <c r="A1356"/>
      <c r="B1356"/>
      <c r="C1356"/>
      <c r="D1356"/>
      <c r="E1356" s="159"/>
      <c r="F1356"/>
      <c r="G1356"/>
      <c r="H1356"/>
      <c r="I1356"/>
      <c r="J1356"/>
      <c r="K1356"/>
      <c r="L1356"/>
      <c r="M1356"/>
      <c r="N1356"/>
      <c r="O1356"/>
      <c r="P1356"/>
    </row>
    <row r="1357" spans="1:16" ht="15">
      <c r="A1357"/>
      <c r="B1357"/>
      <c r="C1357"/>
      <c r="D1357"/>
      <c r="E1357" s="159"/>
      <c r="F1357"/>
      <c r="G1357"/>
      <c r="H1357"/>
      <c r="I1357"/>
      <c r="J1357"/>
      <c r="K1357"/>
      <c r="L1357"/>
      <c r="M1357"/>
      <c r="N1357"/>
      <c r="O1357"/>
      <c r="P1357"/>
    </row>
    <row r="1358" spans="1:16" ht="15">
      <c r="A1358"/>
      <c r="B1358"/>
      <c r="C1358"/>
      <c r="D1358"/>
      <c r="E1358" s="159"/>
      <c r="F1358"/>
      <c r="G1358"/>
      <c r="H1358"/>
      <c r="I1358"/>
      <c r="J1358"/>
      <c r="K1358"/>
      <c r="L1358"/>
      <c r="M1358"/>
      <c r="N1358"/>
      <c r="O1358"/>
      <c r="P1358"/>
    </row>
    <row r="1359" spans="1:16" ht="15">
      <c r="A1359"/>
      <c r="B1359"/>
      <c r="C1359"/>
      <c r="D1359"/>
      <c r="E1359" s="159"/>
      <c r="F1359"/>
      <c r="G1359"/>
      <c r="H1359"/>
      <c r="I1359"/>
      <c r="J1359"/>
      <c r="K1359"/>
      <c r="L1359"/>
      <c r="M1359"/>
      <c r="N1359"/>
      <c r="O1359"/>
      <c r="P1359"/>
    </row>
    <row r="1360" spans="1:16" ht="15">
      <c r="A1360"/>
      <c r="B1360"/>
      <c r="C1360"/>
      <c r="D1360"/>
      <c r="E1360" s="159"/>
      <c r="F1360"/>
      <c r="G1360"/>
      <c r="H1360"/>
      <c r="I1360"/>
      <c r="J1360"/>
      <c r="K1360"/>
      <c r="L1360"/>
      <c r="M1360"/>
      <c r="N1360"/>
      <c r="O1360"/>
      <c r="P1360"/>
    </row>
    <row r="1361" spans="1:16" ht="15">
      <c r="A1361"/>
      <c r="B1361"/>
      <c r="C1361"/>
      <c r="D1361"/>
      <c r="E1361" s="159"/>
      <c r="F1361"/>
      <c r="G1361"/>
      <c r="H1361"/>
      <c r="I1361"/>
      <c r="J1361"/>
      <c r="K1361"/>
      <c r="L1361"/>
      <c r="M1361"/>
      <c r="N1361"/>
      <c r="O1361"/>
      <c r="P1361"/>
    </row>
    <row r="1362" spans="1:16" ht="15">
      <c r="A1362"/>
      <c r="B1362"/>
      <c r="C1362"/>
      <c r="D1362"/>
      <c r="E1362" s="159"/>
      <c r="F1362"/>
      <c r="G1362"/>
      <c r="H1362"/>
      <c r="I1362"/>
      <c r="J1362"/>
      <c r="K1362"/>
      <c r="L1362"/>
      <c r="M1362"/>
      <c r="N1362"/>
      <c r="O1362"/>
      <c r="P1362"/>
    </row>
    <row r="1363" spans="1:16" ht="15">
      <c r="A1363"/>
      <c r="B1363"/>
      <c r="C1363"/>
      <c r="D1363"/>
      <c r="E1363" s="159"/>
      <c r="F1363"/>
      <c r="G1363"/>
      <c r="H1363"/>
      <c r="I1363"/>
      <c r="J1363"/>
      <c r="K1363"/>
      <c r="L1363"/>
      <c r="M1363"/>
      <c r="N1363"/>
      <c r="O1363"/>
      <c r="P1363"/>
    </row>
    <row r="1364" spans="1:16" ht="15">
      <c r="A1364"/>
      <c r="B1364"/>
      <c r="C1364"/>
      <c r="D1364"/>
      <c r="E1364" s="159"/>
      <c r="F1364"/>
      <c r="G1364"/>
      <c r="H1364"/>
      <c r="I1364"/>
      <c r="J1364"/>
      <c r="K1364"/>
      <c r="L1364"/>
      <c r="M1364"/>
      <c r="N1364"/>
      <c r="O1364"/>
      <c r="P1364"/>
    </row>
    <row r="1365" spans="1:16" ht="15">
      <c r="A1365"/>
      <c r="B1365"/>
      <c r="C1365"/>
      <c r="D1365"/>
      <c r="E1365" s="159"/>
      <c r="F1365"/>
      <c r="G1365"/>
      <c r="H1365"/>
      <c r="I1365"/>
      <c r="J1365"/>
      <c r="K1365"/>
      <c r="L1365"/>
      <c r="M1365"/>
      <c r="N1365"/>
      <c r="O1365"/>
      <c r="P1365"/>
    </row>
    <row r="1366" spans="1:16" ht="15">
      <c r="A1366"/>
      <c r="B1366"/>
      <c r="C1366"/>
      <c r="D1366"/>
      <c r="E1366" s="159"/>
      <c r="F1366"/>
      <c r="G1366"/>
      <c r="H1366"/>
      <c r="I1366"/>
      <c r="J1366"/>
      <c r="K1366"/>
      <c r="L1366"/>
      <c r="M1366"/>
      <c r="N1366"/>
      <c r="O1366"/>
      <c r="P1366"/>
    </row>
    <row r="1367" spans="1:16" ht="15">
      <c r="A1367"/>
      <c r="B1367"/>
      <c r="C1367"/>
      <c r="D1367"/>
      <c r="E1367" s="159"/>
      <c r="F1367"/>
      <c r="G1367"/>
      <c r="H1367"/>
      <c r="I1367"/>
      <c r="J1367"/>
      <c r="K1367"/>
      <c r="L1367"/>
      <c r="M1367"/>
      <c r="N1367"/>
      <c r="O1367"/>
      <c r="P1367"/>
    </row>
    <row r="1368" spans="1:16" ht="15">
      <c r="A1368"/>
      <c r="B1368"/>
      <c r="C1368"/>
      <c r="D1368"/>
      <c r="E1368" s="159"/>
      <c r="F1368"/>
      <c r="G1368"/>
      <c r="H1368"/>
      <c r="I1368"/>
      <c r="J1368"/>
      <c r="K1368"/>
      <c r="L1368"/>
      <c r="M1368"/>
      <c r="N1368"/>
      <c r="O1368"/>
      <c r="P1368"/>
    </row>
    <row r="1369" spans="1:16" ht="15">
      <c r="A1369"/>
      <c r="B1369"/>
      <c r="C1369"/>
      <c r="D1369"/>
      <c r="E1369" s="159"/>
      <c r="F1369"/>
      <c r="G1369"/>
      <c r="H1369"/>
      <c r="I1369"/>
      <c r="J1369"/>
      <c r="K1369"/>
      <c r="L1369"/>
      <c r="M1369"/>
      <c r="N1369"/>
      <c r="O1369"/>
      <c r="P1369"/>
    </row>
    <row r="1370" spans="1:16" ht="15">
      <c r="A1370"/>
      <c r="B1370"/>
      <c r="C1370"/>
      <c r="D1370"/>
      <c r="E1370" s="159"/>
      <c r="F1370"/>
      <c r="G1370"/>
      <c r="H1370"/>
      <c r="I1370"/>
      <c r="J1370"/>
      <c r="K1370"/>
      <c r="L1370"/>
      <c r="M1370"/>
      <c r="N1370"/>
      <c r="O1370"/>
      <c r="P1370"/>
    </row>
    <row r="1371" spans="1:16" ht="15">
      <c r="A1371"/>
      <c r="B1371"/>
      <c r="C1371"/>
      <c r="D1371"/>
      <c r="E1371" s="159"/>
      <c r="F1371"/>
      <c r="G1371"/>
      <c r="H1371"/>
      <c r="I1371"/>
      <c r="J1371"/>
      <c r="K1371"/>
      <c r="L1371"/>
      <c r="M1371"/>
      <c r="N1371"/>
      <c r="O1371"/>
      <c r="P1371"/>
    </row>
    <row r="1372" spans="1:16" ht="15">
      <c r="A1372"/>
      <c r="B1372"/>
      <c r="C1372"/>
      <c r="D1372"/>
      <c r="E1372" s="159"/>
      <c r="F1372"/>
      <c r="G1372"/>
      <c r="H1372"/>
      <c r="I1372"/>
      <c r="J1372"/>
      <c r="K1372"/>
      <c r="L1372"/>
      <c r="M1372"/>
      <c r="N1372"/>
      <c r="O1372"/>
      <c r="P1372"/>
    </row>
    <row r="1373" spans="1:16" ht="15">
      <c r="A1373"/>
      <c r="B1373"/>
      <c r="C1373"/>
      <c r="D1373"/>
      <c r="E1373" s="159"/>
      <c r="F1373"/>
      <c r="G1373"/>
      <c r="H1373"/>
      <c r="I1373"/>
      <c r="J1373"/>
      <c r="K1373"/>
      <c r="L1373"/>
      <c r="M1373"/>
      <c r="N1373"/>
      <c r="O1373"/>
      <c r="P1373"/>
    </row>
    <row r="1374" spans="1:16" ht="15">
      <c r="A1374"/>
      <c r="B1374"/>
      <c r="C1374"/>
      <c r="D1374"/>
      <c r="E1374" s="159"/>
      <c r="F1374"/>
      <c r="G1374"/>
      <c r="H1374"/>
      <c r="I1374"/>
      <c r="J1374"/>
      <c r="K1374"/>
      <c r="L1374"/>
      <c r="M1374"/>
      <c r="N1374"/>
      <c r="O1374"/>
      <c r="P1374"/>
    </row>
    <row r="1375" spans="1:16" ht="15">
      <c r="A1375"/>
      <c r="B1375"/>
      <c r="C1375"/>
      <c r="D1375"/>
      <c r="E1375" s="159"/>
      <c r="F1375"/>
      <c r="G1375"/>
      <c r="H1375"/>
      <c r="I1375"/>
      <c r="J1375"/>
      <c r="K1375"/>
      <c r="L1375"/>
      <c r="M1375"/>
      <c r="N1375"/>
      <c r="O1375"/>
      <c r="P1375"/>
    </row>
    <row r="1376" spans="1:16" ht="15">
      <c r="A1376"/>
      <c r="B1376"/>
      <c r="C1376"/>
      <c r="D1376"/>
      <c r="E1376" s="159"/>
      <c r="F1376"/>
      <c r="G1376"/>
      <c r="H1376"/>
      <c r="I1376"/>
      <c r="J1376"/>
      <c r="K1376"/>
      <c r="L1376"/>
      <c r="M1376"/>
      <c r="N1376"/>
      <c r="O1376"/>
      <c r="P1376"/>
    </row>
    <row r="1377" spans="1:16" ht="15">
      <c r="A1377"/>
      <c r="B1377"/>
      <c r="C1377"/>
      <c r="D1377"/>
      <c r="E1377" s="159"/>
      <c r="F1377"/>
      <c r="G1377"/>
      <c r="H1377"/>
      <c r="I1377"/>
      <c r="J1377"/>
      <c r="K1377"/>
      <c r="L1377"/>
      <c r="M1377"/>
      <c r="N1377"/>
      <c r="O1377"/>
      <c r="P1377"/>
    </row>
    <row r="1378" spans="1:16" ht="15">
      <c r="A1378"/>
      <c r="B1378"/>
      <c r="C1378"/>
      <c r="D1378"/>
      <c r="E1378" s="159"/>
      <c r="F1378"/>
      <c r="G1378"/>
      <c r="H1378"/>
      <c r="I1378"/>
      <c r="J1378"/>
      <c r="K1378"/>
      <c r="L1378"/>
      <c r="M1378"/>
      <c r="N1378"/>
      <c r="O1378"/>
      <c r="P1378"/>
    </row>
    <row r="1379" spans="1:16" ht="15">
      <c r="A1379"/>
      <c r="B1379"/>
      <c r="C1379"/>
      <c r="D1379"/>
      <c r="E1379" s="159"/>
      <c r="F1379"/>
      <c r="G1379"/>
      <c r="H1379"/>
      <c r="I1379"/>
      <c r="J1379"/>
      <c r="K1379"/>
      <c r="L1379"/>
      <c r="M1379"/>
      <c r="N1379"/>
      <c r="O1379"/>
      <c r="P1379"/>
    </row>
    <row r="1380" spans="1:16" ht="15">
      <c r="A1380"/>
      <c r="B1380"/>
      <c r="C1380"/>
      <c r="D1380"/>
      <c r="E1380" s="159"/>
      <c r="F1380"/>
      <c r="G1380"/>
      <c r="H1380"/>
      <c r="I1380"/>
      <c r="J1380"/>
      <c r="K1380"/>
      <c r="L1380"/>
      <c r="M1380"/>
      <c r="N1380"/>
      <c r="O1380"/>
      <c r="P1380"/>
    </row>
    <row r="1381" spans="1:16" ht="15">
      <c r="A1381"/>
      <c r="B1381"/>
      <c r="C1381"/>
      <c r="D1381"/>
      <c r="E1381" s="159"/>
      <c r="F1381"/>
      <c r="G1381"/>
      <c r="H1381"/>
      <c r="I1381"/>
      <c r="J1381"/>
      <c r="K1381"/>
      <c r="L1381"/>
      <c r="M1381"/>
      <c r="N1381"/>
      <c r="O1381"/>
      <c r="P1381"/>
    </row>
    <row r="1382" spans="1:16" ht="15">
      <c r="A1382"/>
      <c r="B1382"/>
      <c r="C1382"/>
      <c r="D1382"/>
      <c r="E1382" s="159"/>
      <c r="F1382"/>
      <c r="G1382"/>
      <c r="H1382"/>
      <c r="I1382"/>
      <c r="J1382"/>
      <c r="K1382"/>
      <c r="L1382"/>
      <c r="M1382"/>
      <c r="N1382"/>
      <c r="O1382"/>
      <c r="P1382"/>
    </row>
    <row r="1383" spans="1:16" ht="15">
      <c r="A1383"/>
      <c r="B1383"/>
      <c r="C1383"/>
      <c r="D1383"/>
      <c r="E1383" s="159"/>
      <c r="F1383"/>
      <c r="G1383"/>
      <c r="H1383"/>
      <c r="I1383"/>
      <c r="J1383"/>
      <c r="K1383"/>
      <c r="L1383"/>
      <c r="M1383"/>
      <c r="N1383"/>
      <c r="O1383"/>
      <c r="P1383"/>
    </row>
    <row r="1384" spans="1:16" ht="15">
      <c r="A1384"/>
      <c r="B1384"/>
      <c r="C1384"/>
      <c r="D1384"/>
      <c r="E1384" s="159"/>
      <c r="F1384"/>
      <c r="G1384"/>
      <c r="H1384"/>
      <c r="I1384"/>
      <c r="J1384"/>
      <c r="K1384"/>
      <c r="L1384"/>
      <c r="M1384"/>
      <c r="N1384"/>
      <c r="O1384"/>
      <c r="P1384"/>
    </row>
    <row r="1385" spans="1:16" ht="15">
      <c r="A1385"/>
      <c r="B1385"/>
      <c r="C1385"/>
      <c r="D1385"/>
      <c r="E1385" s="159"/>
      <c r="F1385"/>
      <c r="G1385"/>
      <c r="H1385"/>
      <c r="I1385"/>
      <c r="J1385"/>
      <c r="K1385"/>
      <c r="L1385"/>
      <c r="M1385"/>
      <c r="N1385"/>
      <c r="O1385"/>
      <c r="P1385"/>
    </row>
    <row r="1386" spans="1:16" ht="15">
      <c r="A1386"/>
      <c r="B1386"/>
      <c r="C1386"/>
      <c r="D1386"/>
      <c r="E1386" s="159"/>
      <c r="F1386"/>
      <c r="G1386"/>
      <c r="H1386"/>
      <c r="I1386"/>
      <c r="J1386"/>
      <c r="K1386"/>
      <c r="L1386"/>
      <c r="M1386"/>
      <c r="N1386"/>
      <c r="O1386"/>
      <c r="P1386"/>
    </row>
    <row r="1387" spans="1:16" ht="15">
      <c r="A1387"/>
      <c r="B1387"/>
      <c r="C1387"/>
      <c r="D1387"/>
      <c r="E1387" s="159"/>
      <c r="F1387"/>
      <c r="G1387"/>
      <c r="H1387"/>
      <c r="I1387"/>
      <c r="J1387"/>
      <c r="K1387"/>
      <c r="L1387"/>
      <c r="M1387"/>
      <c r="N1387"/>
      <c r="O1387"/>
      <c r="P1387"/>
    </row>
    <row r="1388" spans="1:16" ht="15">
      <c r="A1388"/>
      <c r="B1388"/>
      <c r="C1388"/>
      <c r="D1388"/>
      <c r="E1388" s="159"/>
      <c r="F1388"/>
      <c r="G1388"/>
      <c r="H1388"/>
      <c r="I1388"/>
      <c r="J1388"/>
      <c r="K1388"/>
      <c r="L1388"/>
      <c r="M1388"/>
      <c r="N1388"/>
      <c r="O1388"/>
      <c r="P1388"/>
    </row>
    <row r="1389" spans="1:16" ht="15">
      <c r="A1389"/>
      <c r="B1389"/>
      <c r="C1389"/>
      <c r="D1389"/>
      <c r="E1389" s="159"/>
      <c r="F1389"/>
      <c r="G1389"/>
      <c r="H1389"/>
      <c r="I1389"/>
      <c r="J1389"/>
      <c r="K1389"/>
      <c r="L1389"/>
      <c r="M1389"/>
      <c r="N1389"/>
      <c r="O1389"/>
      <c r="P1389"/>
    </row>
    <row r="1390" spans="1:16" ht="15">
      <c r="A1390"/>
      <c r="B1390"/>
      <c r="C1390"/>
      <c r="D1390"/>
      <c r="E1390" s="159"/>
      <c r="F1390"/>
      <c r="G1390"/>
      <c r="H1390"/>
      <c r="I1390"/>
      <c r="J1390"/>
      <c r="K1390"/>
      <c r="L1390"/>
      <c r="M1390"/>
      <c r="N1390"/>
      <c r="O1390"/>
      <c r="P1390"/>
    </row>
    <row r="1391" spans="1:16" ht="15">
      <c r="A1391"/>
      <c r="B1391"/>
      <c r="C1391"/>
      <c r="D1391"/>
      <c r="E1391" s="159"/>
      <c r="F1391"/>
      <c r="G1391"/>
      <c r="H1391"/>
      <c r="I1391"/>
      <c r="J1391"/>
      <c r="K1391"/>
      <c r="L1391"/>
      <c r="M1391"/>
      <c r="N1391"/>
      <c r="O1391"/>
      <c r="P1391"/>
    </row>
    <row r="1392" spans="1:16" ht="15">
      <c r="A1392"/>
      <c r="B1392"/>
      <c r="C1392"/>
      <c r="D1392"/>
      <c r="E1392" s="159"/>
      <c r="F1392"/>
      <c r="G1392"/>
      <c r="H1392"/>
      <c r="I1392"/>
      <c r="J1392"/>
      <c r="K1392"/>
      <c r="L1392"/>
      <c r="M1392"/>
      <c r="N1392"/>
      <c r="O1392"/>
      <c r="P1392"/>
    </row>
    <row r="1393" spans="1:16" ht="15">
      <c r="A1393"/>
      <c r="B1393"/>
      <c r="C1393"/>
      <c r="D1393"/>
      <c r="E1393" s="159"/>
      <c r="F1393"/>
      <c r="G1393"/>
      <c r="H1393"/>
      <c r="I1393"/>
      <c r="J1393"/>
      <c r="K1393"/>
      <c r="L1393"/>
      <c r="M1393"/>
      <c r="N1393"/>
      <c r="O1393"/>
      <c r="P1393"/>
    </row>
    <row r="1394" spans="1:16" ht="15">
      <c r="A1394"/>
      <c r="B1394"/>
      <c r="C1394"/>
      <c r="D1394"/>
      <c r="E1394" s="159"/>
      <c r="F1394"/>
      <c r="G1394"/>
      <c r="H1394"/>
      <c r="I1394"/>
      <c r="J1394"/>
      <c r="K1394"/>
      <c r="L1394"/>
      <c r="M1394"/>
      <c r="N1394"/>
      <c r="O1394"/>
      <c r="P1394"/>
    </row>
    <row r="1395" spans="1:16" ht="15">
      <c r="A1395"/>
      <c r="B1395"/>
      <c r="C1395"/>
      <c r="D1395"/>
      <c r="E1395" s="159"/>
      <c r="F1395"/>
      <c r="G1395"/>
      <c r="H1395"/>
      <c r="I1395"/>
      <c r="J1395"/>
      <c r="K1395"/>
      <c r="L1395"/>
      <c r="M1395"/>
      <c r="N1395"/>
      <c r="O1395"/>
      <c r="P1395"/>
    </row>
    <row r="1396" spans="1:16" ht="15">
      <c r="A1396"/>
      <c r="B1396"/>
      <c r="C1396"/>
      <c r="D1396"/>
      <c r="E1396" s="159"/>
      <c r="F1396"/>
      <c r="G1396"/>
      <c r="H1396"/>
      <c r="I1396"/>
      <c r="J1396"/>
      <c r="K1396"/>
      <c r="L1396"/>
      <c r="M1396"/>
      <c r="N1396"/>
      <c r="O1396"/>
      <c r="P1396"/>
    </row>
    <row r="1397" spans="1:16" ht="15">
      <c r="A1397"/>
      <c r="B1397"/>
      <c r="C1397"/>
      <c r="D1397"/>
      <c r="E1397" s="159"/>
      <c r="F1397"/>
      <c r="G1397"/>
      <c r="H1397"/>
      <c r="I1397"/>
      <c r="J1397"/>
      <c r="K1397"/>
      <c r="L1397"/>
      <c r="M1397"/>
      <c r="N1397"/>
      <c r="O1397"/>
      <c r="P1397"/>
    </row>
    <row r="1398" spans="1:16" ht="15">
      <c r="A1398"/>
      <c r="B1398"/>
      <c r="C1398"/>
      <c r="D1398"/>
      <c r="E1398" s="159"/>
      <c r="F1398"/>
      <c r="G1398"/>
      <c r="H1398"/>
      <c r="I1398"/>
      <c r="J1398"/>
      <c r="K1398"/>
      <c r="L1398"/>
      <c r="M1398"/>
      <c r="N1398"/>
      <c r="O1398"/>
      <c r="P1398"/>
    </row>
    <row r="1399" spans="1:16" ht="15">
      <c r="A1399"/>
      <c r="B1399"/>
      <c r="C1399"/>
      <c r="D1399"/>
      <c r="E1399" s="159"/>
      <c r="F1399"/>
      <c r="G1399"/>
      <c r="H1399"/>
      <c r="I1399"/>
      <c r="J1399"/>
      <c r="K1399"/>
      <c r="L1399"/>
      <c r="M1399"/>
      <c r="N1399"/>
      <c r="O1399"/>
      <c r="P1399"/>
    </row>
    <row r="1400" spans="1:16" ht="15">
      <c r="A1400"/>
      <c r="B1400"/>
      <c r="C1400"/>
      <c r="D1400"/>
      <c r="E1400" s="159"/>
      <c r="F1400"/>
      <c r="G1400"/>
      <c r="H1400"/>
      <c r="I1400"/>
      <c r="J1400"/>
      <c r="K1400"/>
      <c r="L1400"/>
      <c r="M1400"/>
      <c r="N1400"/>
      <c r="O1400"/>
      <c r="P1400"/>
    </row>
    <row r="1401" spans="1:16" ht="15">
      <c r="A1401"/>
      <c r="B1401"/>
      <c r="C1401"/>
      <c r="D1401"/>
      <c r="E1401" s="159"/>
      <c r="F1401"/>
      <c r="G1401"/>
      <c r="H1401"/>
      <c r="I1401"/>
      <c r="J1401"/>
      <c r="K1401"/>
      <c r="L1401"/>
      <c r="M1401"/>
      <c r="N1401"/>
      <c r="O1401"/>
      <c r="P1401"/>
    </row>
    <row r="1402" spans="1:16" ht="15">
      <c r="A1402"/>
      <c r="B1402"/>
      <c r="C1402"/>
      <c r="D1402"/>
      <c r="E1402" s="159"/>
      <c r="F1402"/>
      <c r="G1402"/>
      <c r="H1402"/>
      <c r="I1402"/>
      <c r="J1402"/>
      <c r="K1402"/>
      <c r="L1402"/>
      <c r="M1402"/>
      <c r="N1402"/>
      <c r="O1402"/>
      <c r="P1402"/>
    </row>
    <row r="1403" spans="1:16" ht="15">
      <c r="A1403"/>
      <c r="B1403"/>
      <c r="C1403"/>
      <c r="D1403"/>
      <c r="E1403" s="159"/>
      <c r="F1403"/>
      <c r="G1403"/>
      <c r="H1403"/>
      <c r="I1403"/>
      <c r="J1403"/>
      <c r="K1403"/>
      <c r="L1403"/>
      <c r="M1403"/>
      <c r="N1403"/>
      <c r="O1403"/>
      <c r="P1403"/>
    </row>
    <row r="1404" spans="1:16" ht="15">
      <c r="A1404"/>
      <c r="B1404"/>
      <c r="C1404"/>
      <c r="D1404"/>
      <c r="E1404" s="159"/>
      <c r="F1404"/>
      <c r="G1404"/>
      <c r="H1404"/>
      <c r="I1404"/>
      <c r="J1404"/>
      <c r="K1404"/>
      <c r="L1404"/>
      <c r="M1404"/>
      <c r="N1404"/>
      <c r="O1404"/>
      <c r="P1404"/>
    </row>
    <row r="1405" spans="1:16" ht="15">
      <c r="A1405"/>
      <c r="B1405"/>
      <c r="C1405"/>
      <c r="D1405"/>
      <c r="E1405" s="159"/>
      <c r="F1405"/>
      <c r="G1405"/>
      <c r="H1405"/>
      <c r="I1405"/>
      <c r="J1405"/>
      <c r="K1405"/>
      <c r="L1405"/>
      <c r="M1405"/>
      <c r="N1405"/>
      <c r="O1405"/>
      <c r="P1405"/>
    </row>
    <row r="1406" spans="1:16" ht="15">
      <c r="A1406"/>
      <c r="B1406"/>
      <c r="C1406"/>
      <c r="D1406"/>
      <c r="E1406" s="159"/>
      <c r="F1406"/>
      <c r="G1406"/>
      <c r="H1406"/>
      <c r="I1406"/>
      <c r="J1406"/>
      <c r="K1406"/>
      <c r="L1406"/>
      <c r="M1406"/>
      <c r="N1406"/>
      <c r="O1406"/>
      <c r="P1406"/>
    </row>
    <row r="1407" spans="1:16" ht="15">
      <c r="A1407"/>
      <c r="B1407"/>
      <c r="C1407"/>
      <c r="D1407"/>
      <c r="E1407" s="159"/>
      <c r="F1407"/>
      <c r="G1407"/>
      <c r="H1407"/>
      <c r="I1407"/>
      <c r="J1407"/>
      <c r="K1407"/>
      <c r="L1407"/>
      <c r="M1407"/>
      <c r="N1407"/>
      <c r="O1407"/>
      <c r="P1407"/>
    </row>
    <row r="1408" spans="1:16" ht="15">
      <c r="A1408"/>
      <c r="B1408"/>
      <c r="C1408"/>
      <c r="D1408"/>
      <c r="E1408" s="159"/>
      <c r="F1408"/>
      <c r="G1408"/>
      <c r="H1408"/>
      <c r="I1408"/>
      <c r="J1408"/>
      <c r="K1408"/>
      <c r="L1408"/>
      <c r="M1408"/>
      <c r="N1408"/>
      <c r="O1408"/>
      <c r="P1408"/>
    </row>
    <row r="1409" spans="1:16" ht="15">
      <c r="A1409"/>
      <c r="B1409"/>
      <c r="C1409"/>
      <c r="D1409"/>
      <c r="E1409" s="159"/>
      <c r="F1409"/>
      <c r="G1409"/>
      <c r="H1409"/>
      <c r="I1409"/>
      <c r="J1409"/>
      <c r="K1409"/>
      <c r="L1409"/>
      <c r="M1409"/>
      <c r="N1409"/>
      <c r="O1409"/>
      <c r="P1409"/>
    </row>
    <row r="1410" spans="1:16" ht="15">
      <c r="A1410"/>
      <c r="B1410"/>
      <c r="C1410"/>
      <c r="D1410"/>
      <c r="E1410" s="159"/>
      <c r="F1410"/>
      <c r="G1410"/>
      <c r="H1410"/>
      <c r="I1410"/>
      <c r="J1410"/>
      <c r="K1410"/>
      <c r="L1410"/>
      <c r="M1410"/>
      <c r="N1410"/>
      <c r="O1410"/>
      <c r="P1410"/>
    </row>
    <row r="1411" spans="1:16" ht="15">
      <c r="A1411"/>
      <c r="B1411"/>
      <c r="C1411"/>
      <c r="D1411"/>
      <c r="E1411" s="159"/>
      <c r="F1411"/>
      <c r="G1411"/>
      <c r="H1411"/>
      <c r="I1411"/>
      <c r="J1411"/>
      <c r="K1411"/>
      <c r="L1411"/>
      <c r="M1411"/>
      <c r="N1411"/>
      <c r="O1411"/>
      <c r="P1411"/>
    </row>
    <row r="1412" spans="1:16" ht="15">
      <c r="A1412"/>
      <c r="B1412"/>
      <c r="C1412"/>
      <c r="D1412"/>
      <c r="E1412" s="159"/>
      <c r="F1412"/>
      <c r="G1412"/>
      <c r="H1412"/>
      <c r="I1412"/>
      <c r="J1412"/>
      <c r="K1412"/>
      <c r="L1412"/>
      <c r="M1412"/>
      <c r="N1412"/>
      <c r="O1412"/>
      <c r="P1412"/>
    </row>
    <row r="1413" spans="1:16" ht="15">
      <c r="A1413"/>
      <c r="B1413"/>
      <c r="C1413"/>
      <c r="D1413"/>
      <c r="E1413" s="159"/>
      <c r="F1413"/>
      <c r="G1413"/>
      <c r="H1413"/>
      <c r="I1413"/>
      <c r="J1413"/>
      <c r="K1413"/>
      <c r="L1413"/>
      <c r="M1413"/>
      <c r="N1413"/>
      <c r="O1413"/>
      <c r="P1413"/>
    </row>
    <row r="1414" spans="1:16" ht="15">
      <c r="A1414"/>
      <c r="B1414"/>
      <c r="C1414"/>
      <c r="D1414"/>
      <c r="E1414" s="159"/>
      <c r="F1414"/>
      <c r="G1414"/>
      <c r="H1414"/>
      <c r="I1414"/>
      <c r="J1414"/>
      <c r="K1414"/>
      <c r="L1414"/>
      <c r="M1414"/>
      <c r="N1414"/>
      <c r="O1414"/>
      <c r="P1414"/>
    </row>
    <row r="1415" spans="1:16" ht="15">
      <c r="A1415"/>
      <c r="B1415"/>
      <c r="C1415"/>
      <c r="D1415"/>
      <c r="E1415" s="159"/>
      <c r="F1415"/>
      <c r="G1415"/>
      <c r="H1415"/>
      <c r="I1415"/>
      <c r="J1415"/>
      <c r="K1415"/>
      <c r="L1415"/>
      <c r="M1415"/>
      <c r="N1415"/>
      <c r="O1415"/>
      <c r="P1415"/>
    </row>
    <row r="1416" spans="1:16" ht="15">
      <c r="A1416"/>
      <c r="B1416"/>
      <c r="C1416"/>
      <c r="D1416"/>
      <c r="E1416" s="159"/>
      <c r="F1416"/>
      <c r="G1416"/>
      <c r="H1416"/>
      <c r="I1416"/>
      <c r="J1416"/>
      <c r="K1416"/>
      <c r="L1416"/>
      <c r="M1416"/>
      <c r="N1416"/>
      <c r="O1416"/>
      <c r="P1416"/>
    </row>
    <row r="1417" spans="1:16" ht="15">
      <c r="A1417"/>
      <c r="B1417"/>
      <c r="C1417"/>
      <c r="D1417"/>
      <c r="E1417" s="159"/>
      <c r="F1417"/>
      <c r="G1417"/>
      <c r="H1417"/>
      <c r="I1417"/>
      <c r="J1417"/>
      <c r="K1417"/>
      <c r="L1417"/>
      <c r="M1417"/>
      <c r="N1417"/>
      <c r="O1417"/>
      <c r="P1417"/>
    </row>
    <row r="1418" spans="1:16" ht="15">
      <c r="A1418"/>
      <c r="B1418"/>
      <c r="C1418"/>
      <c r="D1418"/>
      <c r="E1418" s="159"/>
      <c r="F1418"/>
      <c r="G1418"/>
      <c r="H1418"/>
      <c r="I1418"/>
      <c r="J1418"/>
      <c r="K1418"/>
      <c r="L1418"/>
      <c r="M1418"/>
      <c r="N1418"/>
      <c r="O1418"/>
      <c r="P1418"/>
    </row>
    <row r="1419" spans="1:16" ht="15">
      <c r="A1419"/>
      <c r="B1419"/>
      <c r="C1419"/>
      <c r="D1419"/>
      <c r="E1419" s="159"/>
      <c r="F1419"/>
      <c r="G1419"/>
      <c r="H1419"/>
      <c r="I1419"/>
      <c r="J1419"/>
      <c r="K1419"/>
      <c r="L1419"/>
      <c r="M1419"/>
      <c r="N1419"/>
      <c r="O1419"/>
      <c r="P1419"/>
    </row>
    <row r="1420" spans="1:16" ht="15">
      <c r="A1420"/>
      <c r="B1420"/>
      <c r="C1420"/>
      <c r="D1420"/>
      <c r="E1420" s="159"/>
      <c r="F1420"/>
      <c r="G1420"/>
      <c r="H1420"/>
      <c r="I1420"/>
      <c r="J1420"/>
      <c r="K1420"/>
      <c r="L1420"/>
      <c r="M1420"/>
      <c r="N1420"/>
      <c r="O1420"/>
      <c r="P1420"/>
    </row>
    <row r="1421" spans="1:16" ht="15">
      <c r="A1421"/>
      <c r="B1421"/>
      <c r="C1421"/>
      <c r="D1421"/>
      <c r="E1421" s="159"/>
      <c r="F1421"/>
      <c r="G1421"/>
      <c r="H1421"/>
      <c r="I1421"/>
      <c r="J1421"/>
      <c r="K1421"/>
      <c r="L1421"/>
      <c r="M1421"/>
      <c r="N1421"/>
      <c r="O1421"/>
      <c r="P1421"/>
    </row>
    <row r="1422" spans="1:16" ht="15">
      <c r="A1422"/>
      <c r="B1422"/>
      <c r="C1422"/>
      <c r="D1422"/>
      <c r="E1422" s="159"/>
      <c r="F1422"/>
      <c r="G1422"/>
      <c r="H1422"/>
      <c r="I1422"/>
      <c r="J1422"/>
      <c r="K1422"/>
      <c r="L1422"/>
      <c r="M1422"/>
      <c r="N1422"/>
      <c r="O1422"/>
      <c r="P1422"/>
    </row>
    <row r="1423" spans="1:16" ht="15">
      <c r="A1423"/>
      <c r="B1423"/>
      <c r="C1423"/>
      <c r="D1423"/>
      <c r="E1423" s="159"/>
      <c r="F1423"/>
      <c r="G1423"/>
      <c r="H1423"/>
      <c r="I1423"/>
      <c r="J1423"/>
      <c r="K1423"/>
      <c r="L1423"/>
      <c r="M1423"/>
      <c r="N1423"/>
      <c r="O1423"/>
      <c r="P1423"/>
    </row>
    <row r="1424" spans="1:16" ht="15">
      <c r="A1424"/>
      <c r="B1424"/>
      <c r="C1424"/>
      <c r="D1424"/>
      <c r="E1424" s="159"/>
      <c r="F1424"/>
      <c r="G1424"/>
      <c r="H1424"/>
      <c r="I1424"/>
      <c r="J1424"/>
      <c r="K1424"/>
      <c r="L1424"/>
      <c r="M1424"/>
      <c r="N1424"/>
      <c r="O1424"/>
      <c r="P1424"/>
    </row>
    <row r="1425" spans="1:16" ht="15">
      <c r="A1425"/>
      <c r="B1425"/>
      <c r="C1425"/>
      <c r="D1425"/>
      <c r="E1425" s="159"/>
      <c r="F1425"/>
      <c r="G1425"/>
      <c r="H1425"/>
      <c r="I1425"/>
      <c r="J1425"/>
      <c r="K1425"/>
      <c r="L1425"/>
      <c r="M1425"/>
      <c r="N1425"/>
      <c r="O1425"/>
      <c r="P1425"/>
    </row>
    <row r="1426" spans="1:16" ht="15">
      <c r="A1426"/>
      <c r="B1426"/>
      <c r="C1426"/>
      <c r="D1426"/>
      <c r="E1426" s="159"/>
      <c r="F1426"/>
      <c r="G1426"/>
      <c r="H1426"/>
      <c r="I1426"/>
      <c r="J1426"/>
      <c r="K1426"/>
      <c r="L1426"/>
      <c r="M1426"/>
      <c r="N1426"/>
      <c r="O1426"/>
      <c r="P1426"/>
    </row>
    <row r="1427" spans="1:16" ht="15">
      <c r="A1427"/>
      <c r="B1427"/>
      <c r="C1427"/>
      <c r="D1427"/>
      <c r="E1427" s="159"/>
      <c r="F1427"/>
      <c r="G1427"/>
      <c r="H1427"/>
      <c r="I1427"/>
      <c r="J1427"/>
      <c r="K1427"/>
      <c r="L1427"/>
      <c r="M1427"/>
      <c r="N1427"/>
      <c r="O1427"/>
      <c r="P1427"/>
    </row>
    <row r="1428" spans="1:16" ht="15">
      <c r="A1428"/>
      <c r="B1428"/>
      <c r="C1428"/>
      <c r="D1428"/>
      <c r="E1428" s="159"/>
      <c r="F1428"/>
      <c r="G1428"/>
      <c r="H1428"/>
      <c r="I1428"/>
      <c r="J1428"/>
      <c r="K1428"/>
      <c r="L1428"/>
      <c r="M1428"/>
      <c r="N1428"/>
      <c r="O1428"/>
      <c r="P1428"/>
    </row>
    <row r="1429" spans="1:16" ht="15">
      <c r="A1429"/>
      <c r="B1429"/>
      <c r="C1429"/>
      <c r="D1429"/>
      <c r="E1429" s="159"/>
      <c r="F1429"/>
      <c r="G1429"/>
      <c r="H1429"/>
      <c r="I1429"/>
      <c r="J1429"/>
      <c r="K1429"/>
      <c r="L1429"/>
      <c r="M1429"/>
      <c r="N1429"/>
      <c r="O1429"/>
      <c r="P1429"/>
    </row>
    <row r="1430" spans="1:16" ht="15">
      <c r="A1430"/>
      <c r="B1430"/>
      <c r="C1430"/>
      <c r="D1430"/>
      <c r="E1430" s="159"/>
      <c r="F1430"/>
      <c r="G1430"/>
      <c r="H1430"/>
      <c r="I1430"/>
      <c r="J1430"/>
      <c r="K1430"/>
      <c r="L1430"/>
      <c r="M1430"/>
      <c r="N1430"/>
      <c r="O1430"/>
      <c r="P1430"/>
    </row>
    <row r="1431" spans="1:16" ht="15">
      <c r="A1431"/>
      <c r="B1431"/>
      <c r="C1431"/>
      <c r="D1431"/>
      <c r="E1431" s="159"/>
      <c r="F1431"/>
      <c r="G1431"/>
      <c r="H1431"/>
      <c r="I1431"/>
      <c r="J1431"/>
      <c r="K1431"/>
      <c r="L1431"/>
      <c r="M1431"/>
      <c r="N1431"/>
      <c r="O1431"/>
      <c r="P1431"/>
    </row>
    <row r="1432" spans="1:16" ht="15">
      <c r="A1432"/>
      <c r="B1432"/>
      <c r="C1432"/>
      <c r="D1432"/>
      <c r="E1432" s="159"/>
      <c r="F1432"/>
      <c r="G1432"/>
      <c r="H1432"/>
      <c r="I1432"/>
      <c r="J1432"/>
      <c r="K1432"/>
      <c r="L1432"/>
      <c r="M1432"/>
      <c r="N1432"/>
      <c r="O1432"/>
      <c r="P1432"/>
    </row>
    <row r="1433" spans="1:16" ht="15">
      <c r="A1433"/>
      <c r="B1433"/>
      <c r="C1433"/>
      <c r="D1433"/>
      <c r="E1433" s="159"/>
      <c r="F1433"/>
      <c r="G1433"/>
      <c r="H1433"/>
      <c r="I1433"/>
      <c r="J1433"/>
      <c r="K1433"/>
      <c r="L1433"/>
      <c r="M1433"/>
      <c r="N1433"/>
      <c r="O1433"/>
      <c r="P1433"/>
    </row>
    <row r="1434" spans="1:16" ht="15">
      <c r="A1434"/>
      <c r="B1434"/>
      <c r="C1434"/>
      <c r="D1434"/>
      <c r="E1434" s="159"/>
      <c r="F1434"/>
      <c r="G1434"/>
      <c r="H1434"/>
      <c r="I1434"/>
      <c r="J1434"/>
      <c r="K1434"/>
      <c r="L1434"/>
      <c r="M1434"/>
      <c r="N1434"/>
      <c r="O1434"/>
      <c r="P1434"/>
    </row>
    <row r="1435" spans="1:16" ht="15">
      <c r="A1435"/>
      <c r="B1435"/>
      <c r="C1435"/>
      <c r="D1435"/>
      <c r="E1435" s="159"/>
      <c r="F1435"/>
      <c r="G1435"/>
      <c r="H1435"/>
      <c r="I1435"/>
      <c r="J1435"/>
      <c r="K1435"/>
      <c r="L1435"/>
      <c r="M1435"/>
      <c r="N1435"/>
      <c r="O1435"/>
      <c r="P1435"/>
    </row>
    <row r="1436" spans="1:16" ht="15">
      <c r="A1436"/>
      <c r="B1436"/>
      <c r="C1436"/>
      <c r="D1436"/>
      <c r="E1436" s="159"/>
      <c r="F1436"/>
      <c r="G1436"/>
      <c r="H1436"/>
      <c r="I1436"/>
      <c r="J1436"/>
      <c r="K1436"/>
      <c r="L1436"/>
      <c r="M1436"/>
      <c r="N1436"/>
      <c r="O1436"/>
      <c r="P1436"/>
    </row>
    <row r="1437" spans="1:16" ht="15">
      <c r="A1437"/>
      <c r="B1437"/>
      <c r="C1437"/>
      <c r="D1437"/>
      <c r="E1437" s="159"/>
      <c r="F1437"/>
      <c r="G1437"/>
      <c r="H1437"/>
      <c r="I1437"/>
      <c r="J1437"/>
      <c r="K1437"/>
      <c r="L1437"/>
      <c r="M1437"/>
      <c r="N1437"/>
      <c r="O1437"/>
      <c r="P1437"/>
    </row>
    <row r="1438" spans="1:16" ht="15">
      <c r="A1438"/>
      <c r="B1438"/>
      <c r="C1438"/>
      <c r="D1438"/>
      <c r="E1438" s="159"/>
      <c r="F1438"/>
      <c r="G1438"/>
      <c r="H1438"/>
      <c r="I1438"/>
      <c r="J1438"/>
      <c r="K1438"/>
      <c r="L1438"/>
      <c r="M1438"/>
      <c r="N1438"/>
      <c r="O1438"/>
      <c r="P1438"/>
    </row>
    <row r="1439" spans="1:16" ht="15">
      <c r="A1439"/>
      <c r="B1439"/>
      <c r="C1439"/>
      <c r="D1439"/>
      <c r="E1439" s="159"/>
      <c r="F1439"/>
      <c r="G1439"/>
      <c r="H1439"/>
      <c r="I1439"/>
      <c r="J1439"/>
      <c r="K1439"/>
      <c r="L1439"/>
      <c r="M1439"/>
      <c r="N1439"/>
      <c r="O1439"/>
      <c r="P1439"/>
    </row>
    <row r="1440" spans="1:16" ht="15">
      <c r="A1440"/>
      <c r="B1440"/>
      <c r="C1440"/>
      <c r="D1440"/>
      <c r="E1440" s="159"/>
      <c r="F1440"/>
      <c r="G1440"/>
      <c r="H1440"/>
      <c r="I1440"/>
      <c r="J1440"/>
      <c r="K1440"/>
      <c r="L1440"/>
      <c r="M1440"/>
      <c r="N1440"/>
      <c r="O1440"/>
      <c r="P1440"/>
    </row>
    <row r="1441" spans="1:16" ht="15">
      <c r="A1441"/>
      <c r="B1441"/>
      <c r="C1441"/>
      <c r="D1441"/>
      <c r="E1441" s="159"/>
      <c r="F1441"/>
      <c r="G1441"/>
      <c r="H1441"/>
      <c r="I1441"/>
      <c r="J1441"/>
      <c r="K1441"/>
      <c r="L1441"/>
      <c r="M1441"/>
      <c r="N1441"/>
      <c r="O1441"/>
      <c r="P1441"/>
    </row>
    <row r="1442" spans="1:16" ht="15">
      <c r="A1442"/>
      <c r="B1442"/>
      <c r="C1442"/>
      <c r="D1442"/>
      <c r="E1442" s="159"/>
      <c r="F1442"/>
      <c r="G1442"/>
      <c r="H1442"/>
      <c r="I1442"/>
      <c r="J1442"/>
      <c r="K1442"/>
      <c r="L1442"/>
      <c r="M1442"/>
      <c r="N1442"/>
      <c r="O1442"/>
      <c r="P1442"/>
    </row>
    <row r="1443" spans="1:16" ht="15">
      <c r="A1443"/>
      <c r="B1443"/>
      <c r="C1443"/>
      <c r="D1443"/>
      <c r="E1443" s="159"/>
      <c r="F1443"/>
      <c r="G1443"/>
      <c r="H1443"/>
      <c r="I1443"/>
      <c r="J1443"/>
      <c r="K1443"/>
      <c r="L1443"/>
      <c r="M1443"/>
      <c r="N1443"/>
      <c r="O1443"/>
      <c r="P1443"/>
    </row>
    <row r="1444" spans="1:16" ht="15">
      <c r="A1444"/>
      <c r="B1444"/>
      <c r="C1444"/>
      <c r="D1444"/>
      <c r="E1444" s="159"/>
      <c r="F1444"/>
      <c r="G1444"/>
      <c r="H1444"/>
      <c r="I1444"/>
      <c r="J1444"/>
      <c r="K1444"/>
      <c r="L1444"/>
      <c r="M1444"/>
      <c r="N1444"/>
      <c r="O1444"/>
      <c r="P1444"/>
    </row>
    <row r="1445" spans="1:16" ht="15">
      <c r="A1445"/>
      <c r="B1445"/>
      <c r="C1445"/>
      <c r="D1445"/>
      <c r="E1445" s="159"/>
      <c r="F1445"/>
      <c r="G1445"/>
      <c r="H1445"/>
      <c r="I1445"/>
      <c r="J1445"/>
      <c r="K1445"/>
      <c r="L1445"/>
      <c r="M1445"/>
      <c r="N1445"/>
      <c r="O1445"/>
      <c r="P1445"/>
    </row>
    <row r="1446" spans="1:16" ht="15">
      <c r="A1446"/>
      <c r="B1446"/>
      <c r="C1446"/>
      <c r="D1446"/>
      <c r="E1446" s="159"/>
      <c r="F1446"/>
      <c r="G1446"/>
      <c r="H1446"/>
      <c r="I1446"/>
      <c r="J1446"/>
      <c r="K1446"/>
      <c r="L1446"/>
      <c r="M1446"/>
      <c r="N1446"/>
      <c r="O1446"/>
      <c r="P1446"/>
    </row>
    <row r="1447" spans="1:16" ht="15">
      <c r="A1447"/>
      <c r="B1447"/>
      <c r="C1447"/>
      <c r="D1447"/>
      <c r="E1447" s="159"/>
      <c r="F1447"/>
      <c r="G1447"/>
      <c r="H1447"/>
      <c r="I1447"/>
      <c r="J1447"/>
      <c r="K1447"/>
      <c r="L1447"/>
      <c r="M1447"/>
      <c r="N1447"/>
      <c r="O1447"/>
      <c r="P1447"/>
    </row>
    <row r="1448" spans="1:16" ht="15">
      <c r="A1448"/>
      <c r="B1448"/>
      <c r="C1448"/>
      <c r="D1448"/>
      <c r="E1448" s="159"/>
      <c r="F1448"/>
      <c r="G1448"/>
      <c r="H1448"/>
      <c r="I1448"/>
      <c r="J1448"/>
      <c r="K1448"/>
      <c r="L1448"/>
      <c r="M1448"/>
      <c r="N1448"/>
      <c r="O1448"/>
      <c r="P1448"/>
    </row>
    <row r="1449" spans="1:16" ht="15">
      <c r="A1449"/>
      <c r="B1449"/>
      <c r="C1449"/>
      <c r="D1449"/>
      <c r="E1449" s="159"/>
      <c r="F1449"/>
      <c r="G1449"/>
      <c r="H1449"/>
      <c r="I1449"/>
      <c r="J1449"/>
      <c r="K1449"/>
      <c r="L1449"/>
      <c r="M1449"/>
      <c r="N1449"/>
      <c r="O1449"/>
      <c r="P1449"/>
    </row>
    <row r="1450" spans="1:16" ht="15">
      <c r="A1450"/>
      <c r="B1450"/>
      <c r="C1450"/>
      <c r="D1450"/>
      <c r="E1450" s="159"/>
      <c r="F1450"/>
      <c r="G1450"/>
      <c r="H1450"/>
      <c r="I1450"/>
      <c r="J1450"/>
      <c r="K1450"/>
      <c r="L1450"/>
      <c r="M1450"/>
      <c r="N1450"/>
      <c r="O1450"/>
      <c r="P1450"/>
    </row>
    <row r="1451" spans="1:16" ht="15">
      <c r="A1451"/>
      <c r="B1451"/>
      <c r="C1451"/>
      <c r="D1451"/>
      <c r="E1451" s="159"/>
      <c r="F1451"/>
      <c r="G1451"/>
      <c r="H1451"/>
      <c r="I1451"/>
      <c r="J1451"/>
      <c r="K1451"/>
      <c r="L1451"/>
      <c r="M1451"/>
      <c r="N1451"/>
      <c r="O1451"/>
      <c r="P1451"/>
    </row>
    <row r="1452" spans="1:16" ht="15">
      <c r="A1452"/>
      <c r="B1452"/>
      <c r="C1452"/>
      <c r="D1452"/>
      <c r="E1452" s="159"/>
      <c r="F1452"/>
      <c r="G1452"/>
      <c r="H1452"/>
      <c r="I1452"/>
      <c r="J1452"/>
      <c r="K1452"/>
      <c r="L1452"/>
      <c r="M1452"/>
      <c r="N1452"/>
      <c r="O1452"/>
      <c r="P1452"/>
    </row>
    <row r="1453" spans="1:16" ht="15">
      <c r="A1453"/>
      <c r="B1453"/>
      <c r="C1453"/>
      <c r="D1453"/>
      <c r="E1453" s="159"/>
      <c r="F1453"/>
      <c r="G1453"/>
      <c r="H1453"/>
      <c r="I1453"/>
      <c r="J1453"/>
      <c r="K1453"/>
      <c r="L1453"/>
      <c r="M1453"/>
      <c r="N1453"/>
      <c r="O1453"/>
      <c r="P1453"/>
    </row>
    <row r="1454" spans="1:16" ht="15">
      <c r="A1454"/>
      <c r="B1454"/>
      <c r="C1454"/>
      <c r="D1454"/>
      <c r="E1454" s="159"/>
      <c r="F1454"/>
      <c r="G1454"/>
      <c r="H1454"/>
      <c r="I1454"/>
      <c r="J1454"/>
      <c r="K1454"/>
      <c r="L1454"/>
      <c r="M1454"/>
      <c r="N1454"/>
      <c r="O1454"/>
      <c r="P1454"/>
    </row>
    <row r="1455" spans="1:16" ht="15">
      <c r="A1455"/>
      <c r="B1455"/>
      <c r="C1455"/>
      <c r="D1455"/>
      <c r="E1455" s="159"/>
      <c r="F1455"/>
      <c r="G1455"/>
      <c r="H1455"/>
      <c r="I1455"/>
      <c r="J1455"/>
      <c r="K1455"/>
      <c r="L1455"/>
      <c r="M1455"/>
      <c r="N1455"/>
      <c r="O1455"/>
      <c r="P1455"/>
    </row>
    <row r="1456" spans="1:16" ht="15">
      <c r="A1456"/>
      <c r="B1456"/>
      <c r="C1456"/>
      <c r="D1456"/>
      <c r="E1456" s="159"/>
      <c r="F1456"/>
      <c r="G1456"/>
      <c r="H1456"/>
      <c r="I1456"/>
      <c r="J1456"/>
      <c r="K1456"/>
      <c r="L1456"/>
      <c r="M1456"/>
      <c r="N1456"/>
      <c r="O1456"/>
      <c r="P1456"/>
    </row>
    <row r="1457" spans="1:16" ht="15">
      <c r="A1457"/>
      <c r="B1457"/>
      <c r="C1457"/>
      <c r="D1457"/>
      <c r="E1457" s="159"/>
      <c r="F1457"/>
      <c r="G1457"/>
      <c r="H1457"/>
      <c r="I1457"/>
      <c r="J1457"/>
      <c r="K1457"/>
      <c r="L1457"/>
      <c r="M1457"/>
      <c r="N1457"/>
      <c r="O1457"/>
      <c r="P1457"/>
    </row>
    <row r="1458" spans="1:16" ht="15">
      <c r="A1458"/>
      <c r="B1458"/>
      <c r="C1458"/>
      <c r="D1458"/>
      <c r="E1458" s="159"/>
      <c r="F1458"/>
      <c r="G1458"/>
      <c r="H1458"/>
      <c r="I1458"/>
      <c r="J1458"/>
      <c r="K1458"/>
      <c r="L1458"/>
      <c r="M1458"/>
      <c r="N1458"/>
      <c r="O1458"/>
      <c r="P1458"/>
    </row>
    <row r="1459" spans="1:16" ht="15">
      <c r="A1459"/>
      <c r="B1459"/>
      <c r="C1459"/>
      <c r="D1459"/>
      <c r="E1459" s="159"/>
      <c r="F1459"/>
      <c r="G1459"/>
      <c r="H1459"/>
      <c r="I1459"/>
      <c r="J1459"/>
      <c r="K1459"/>
      <c r="L1459"/>
      <c r="M1459"/>
      <c r="N1459"/>
      <c r="O1459"/>
      <c r="P1459"/>
    </row>
    <row r="1460" spans="1:16" ht="15">
      <c r="A1460"/>
      <c r="B1460"/>
      <c r="C1460"/>
      <c r="D1460"/>
      <c r="E1460" s="159"/>
      <c r="F1460"/>
      <c r="G1460"/>
      <c r="H1460"/>
      <c r="I1460"/>
      <c r="J1460"/>
      <c r="K1460"/>
      <c r="L1460"/>
      <c r="M1460"/>
      <c r="N1460"/>
      <c r="O1460"/>
      <c r="P1460"/>
    </row>
    <row r="1461" spans="1:16" ht="15">
      <c r="A1461"/>
      <c r="B1461"/>
      <c r="C1461"/>
      <c r="D1461"/>
      <c r="E1461" s="159"/>
      <c r="F1461"/>
      <c r="G1461"/>
      <c r="H1461"/>
      <c r="I1461"/>
      <c r="J1461"/>
      <c r="K1461"/>
      <c r="L1461"/>
      <c r="M1461"/>
      <c r="N1461"/>
      <c r="O1461"/>
      <c r="P1461"/>
    </row>
    <row r="1462" spans="1:16" ht="15">
      <c r="A1462"/>
      <c r="B1462"/>
      <c r="C1462"/>
      <c r="D1462"/>
      <c r="E1462" s="159"/>
      <c r="F1462"/>
      <c r="G1462"/>
      <c r="H1462"/>
      <c r="I1462"/>
      <c r="J1462"/>
      <c r="K1462"/>
      <c r="L1462"/>
      <c r="M1462"/>
      <c r="N1462"/>
      <c r="O1462"/>
      <c r="P1462"/>
    </row>
    <row r="1463" spans="1:16" ht="15">
      <c r="A1463"/>
      <c r="B1463"/>
      <c r="C1463"/>
      <c r="D1463"/>
      <c r="E1463" s="159"/>
      <c r="F1463"/>
      <c r="G1463"/>
      <c r="H1463"/>
      <c r="I1463"/>
      <c r="J1463"/>
      <c r="K1463"/>
      <c r="L1463"/>
      <c r="M1463"/>
      <c r="N1463"/>
      <c r="O1463"/>
      <c r="P1463"/>
    </row>
    <row r="1464" spans="1:16" ht="15">
      <c r="A1464"/>
      <c r="B1464"/>
      <c r="C1464"/>
      <c r="D1464"/>
      <c r="E1464" s="159"/>
      <c r="F1464"/>
      <c r="G1464"/>
      <c r="H1464"/>
      <c r="I1464"/>
      <c r="J1464"/>
      <c r="K1464"/>
      <c r="L1464"/>
      <c r="M1464"/>
      <c r="N1464"/>
      <c r="O1464"/>
      <c r="P1464"/>
    </row>
    <row r="1465" spans="1:16" ht="15">
      <c r="A1465"/>
      <c r="B1465"/>
      <c r="C1465"/>
      <c r="D1465"/>
      <c r="E1465" s="159"/>
      <c r="F1465"/>
      <c r="G1465"/>
      <c r="H1465"/>
      <c r="I1465"/>
      <c r="J1465"/>
      <c r="K1465"/>
      <c r="L1465"/>
      <c r="M1465"/>
      <c r="N1465"/>
      <c r="O1465"/>
      <c r="P1465"/>
    </row>
    <row r="1466" spans="1:16" ht="15">
      <c r="A1466"/>
      <c r="B1466"/>
      <c r="C1466"/>
      <c r="D1466"/>
      <c r="E1466" s="159"/>
      <c r="F1466"/>
      <c r="G1466"/>
      <c r="H1466"/>
      <c r="I1466"/>
      <c r="J1466"/>
      <c r="K1466"/>
      <c r="L1466"/>
      <c r="M1466"/>
      <c r="N1466"/>
      <c r="O1466"/>
      <c r="P1466"/>
    </row>
    <row r="1467" spans="1:16" ht="15">
      <c r="A1467"/>
      <c r="B1467"/>
      <c r="C1467"/>
      <c r="D1467"/>
      <c r="E1467" s="159"/>
      <c r="F1467"/>
      <c r="G1467"/>
      <c r="H1467"/>
      <c r="I1467"/>
      <c r="J1467"/>
      <c r="K1467"/>
      <c r="L1467"/>
      <c r="M1467"/>
      <c r="N1467"/>
      <c r="O1467"/>
      <c r="P1467"/>
    </row>
    <row r="1468" spans="1:16" ht="15">
      <c r="A1468"/>
      <c r="B1468"/>
      <c r="C1468"/>
      <c r="D1468"/>
      <c r="E1468" s="159"/>
      <c r="F1468"/>
      <c r="G1468"/>
      <c r="H1468"/>
      <c r="I1468"/>
      <c r="J1468"/>
      <c r="K1468"/>
      <c r="L1468"/>
      <c r="M1468"/>
      <c r="N1468"/>
      <c r="O1468"/>
      <c r="P1468"/>
    </row>
    <row r="1469" spans="1:16" ht="15">
      <c r="A1469"/>
      <c r="B1469"/>
      <c r="C1469"/>
      <c r="D1469"/>
      <c r="E1469" s="159"/>
      <c r="F1469"/>
      <c r="G1469"/>
      <c r="H1469"/>
      <c r="I1469"/>
      <c r="J1469"/>
      <c r="K1469"/>
      <c r="L1469"/>
      <c r="M1469"/>
      <c r="N1469"/>
      <c r="O1469"/>
      <c r="P1469"/>
    </row>
    <row r="1470" spans="1:16" ht="15">
      <c r="A1470"/>
      <c r="B1470"/>
      <c r="C1470"/>
      <c r="D1470"/>
      <c r="E1470" s="159"/>
      <c r="F1470"/>
      <c r="G1470"/>
      <c r="H1470"/>
      <c r="I1470"/>
      <c r="J1470"/>
      <c r="K1470"/>
      <c r="L1470"/>
      <c r="M1470"/>
      <c r="N1470"/>
      <c r="O1470"/>
      <c r="P1470"/>
    </row>
    <row r="1471" spans="1:16" ht="15">
      <c r="A1471"/>
      <c r="B1471"/>
      <c r="C1471"/>
      <c r="D1471"/>
      <c r="E1471" s="159"/>
      <c r="F1471"/>
      <c r="G1471"/>
      <c r="H1471"/>
      <c r="I1471"/>
      <c r="J1471"/>
      <c r="K1471"/>
      <c r="L1471"/>
      <c r="M1471"/>
      <c r="N1471"/>
      <c r="O1471"/>
      <c r="P1471"/>
    </row>
    <row r="1472" spans="1:16" ht="15">
      <c r="A1472"/>
      <c r="B1472"/>
      <c r="C1472"/>
      <c r="D1472"/>
      <c r="E1472" s="159"/>
      <c r="F1472"/>
      <c r="G1472"/>
      <c r="H1472"/>
      <c r="I1472"/>
      <c r="J1472"/>
      <c r="K1472"/>
      <c r="L1472"/>
      <c r="M1472"/>
      <c r="N1472"/>
      <c r="O1472"/>
      <c r="P1472"/>
    </row>
    <row r="1473" spans="1:16" ht="15">
      <c r="A1473"/>
      <c r="B1473"/>
      <c r="C1473"/>
      <c r="D1473"/>
      <c r="E1473" s="159"/>
      <c r="F1473"/>
      <c r="G1473"/>
      <c r="H1473"/>
      <c r="I1473"/>
      <c r="J1473"/>
      <c r="K1473"/>
      <c r="L1473"/>
      <c r="M1473"/>
      <c r="N1473"/>
      <c r="O1473"/>
      <c r="P1473"/>
    </row>
    <row r="1474" spans="1:16" ht="15">
      <c r="A1474"/>
      <c r="B1474"/>
      <c r="C1474"/>
      <c r="D1474"/>
      <c r="E1474" s="159"/>
      <c r="F1474"/>
      <c r="G1474"/>
      <c r="H1474"/>
      <c r="I1474"/>
      <c r="J1474"/>
      <c r="K1474"/>
      <c r="L1474"/>
      <c r="M1474"/>
      <c r="N1474"/>
      <c r="O1474"/>
      <c r="P1474"/>
    </row>
    <row r="1475" spans="1:16" ht="15">
      <c r="A1475"/>
      <c r="B1475"/>
      <c r="C1475"/>
      <c r="D1475"/>
      <c r="E1475" s="159"/>
      <c r="F1475"/>
      <c r="G1475"/>
      <c r="H1475"/>
      <c r="I1475"/>
      <c r="J1475"/>
      <c r="K1475"/>
      <c r="L1475"/>
      <c r="M1475"/>
      <c r="N1475"/>
      <c r="O1475"/>
      <c r="P1475"/>
    </row>
    <row r="1476" spans="1:16" ht="15">
      <c r="A1476"/>
      <c r="B1476"/>
      <c r="C1476"/>
      <c r="D1476"/>
      <c r="E1476" s="159"/>
      <c r="F1476"/>
      <c r="G1476"/>
      <c r="H1476"/>
      <c r="I1476"/>
      <c r="J1476"/>
      <c r="K1476"/>
      <c r="L1476"/>
      <c r="M1476"/>
      <c r="N1476"/>
      <c r="O1476"/>
      <c r="P1476"/>
    </row>
    <row r="1477" spans="1:16" ht="15">
      <c r="A1477"/>
      <c r="B1477"/>
      <c r="C1477"/>
      <c r="D1477"/>
      <c r="E1477" s="159"/>
      <c r="F1477"/>
      <c r="G1477"/>
      <c r="H1477"/>
      <c r="I1477"/>
      <c r="J1477"/>
      <c r="K1477"/>
      <c r="L1477"/>
      <c r="M1477"/>
      <c r="N1477"/>
      <c r="O1477"/>
      <c r="P1477"/>
    </row>
    <row r="1478" spans="1:16" ht="15">
      <c r="A1478"/>
      <c r="B1478"/>
      <c r="C1478"/>
      <c r="D1478"/>
      <c r="E1478" s="159"/>
      <c r="F1478"/>
      <c r="G1478"/>
      <c r="H1478"/>
      <c r="I1478"/>
      <c r="J1478"/>
      <c r="K1478"/>
      <c r="L1478"/>
      <c r="M1478"/>
      <c r="N1478"/>
      <c r="O1478"/>
      <c r="P1478"/>
    </row>
    <row r="1479" spans="1:16" ht="15">
      <c r="A1479"/>
      <c r="B1479"/>
      <c r="C1479"/>
      <c r="D1479"/>
      <c r="E1479" s="159"/>
      <c r="F1479"/>
      <c r="G1479"/>
      <c r="H1479"/>
      <c r="I1479"/>
      <c r="J1479"/>
      <c r="K1479"/>
      <c r="L1479"/>
      <c r="M1479"/>
      <c r="N1479"/>
      <c r="O1479"/>
      <c r="P1479"/>
    </row>
    <row r="1480" spans="1:16" ht="15">
      <c r="A1480"/>
      <c r="B1480"/>
      <c r="C1480"/>
      <c r="D1480"/>
      <c r="E1480" s="159"/>
      <c r="F1480"/>
      <c r="G1480"/>
      <c r="H1480"/>
      <c r="I1480"/>
      <c r="J1480"/>
      <c r="K1480"/>
      <c r="L1480"/>
      <c r="M1480"/>
      <c r="N1480"/>
      <c r="O1480"/>
      <c r="P1480"/>
    </row>
    <row r="1481" spans="1:16" ht="15">
      <c r="A1481"/>
      <c r="B1481"/>
      <c r="C1481"/>
      <c r="D1481"/>
      <c r="E1481" s="159"/>
      <c r="F1481"/>
      <c r="G1481"/>
      <c r="H1481"/>
      <c r="I1481"/>
      <c r="J1481"/>
      <c r="K1481"/>
      <c r="L1481"/>
      <c r="M1481"/>
      <c r="N1481"/>
      <c r="O1481"/>
      <c r="P1481"/>
    </row>
    <row r="1482" spans="1:16" ht="15">
      <c r="A1482"/>
      <c r="B1482"/>
      <c r="C1482"/>
      <c r="D1482"/>
      <c r="E1482" s="159"/>
      <c r="F1482"/>
      <c r="G1482"/>
      <c r="H1482"/>
      <c r="I1482"/>
      <c r="J1482"/>
      <c r="K1482"/>
      <c r="L1482"/>
      <c r="M1482"/>
      <c r="N1482"/>
      <c r="O1482"/>
      <c r="P1482"/>
    </row>
    <row r="1483" spans="1:16" ht="15">
      <c r="A1483"/>
      <c r="B1483"/>
      <c r="C1483"/>
      <c r="D1483"/>
      <c r="E1483" s="159"/>
      <c r="F1483"/>
      <c r="G1483"/>
      <c r="H1483"/>
      <c r="I1483"/>
      <c r="J1483"/>
      <c r="K1483"/>
      <c r="L1483"/>
      <c r="M1483"/>
      <c r="N1483"/>
      <c r="O1483"/>
      <c r="P1483"/>
    </row>
    <row r="1484" spans="1:16" ht="15">
      <c r="A1484"/>
      <c r="B1484"/>
      <c r="C1484"/>
      <c r="D1484"/>
      <c r="E1484" s="159"/>
      <c r="F1484"/>
      <c r="G1484"/>
      <c r="H1484"/>
      <c r="I1484"/>
      <c r="J1484"/>
      <c r="K1484"/>
      <c r="L1484"/>
      <c r="M1484"/>
      <c r="N1484"/>
      <c r="O1484"/>
      <c r="P1484"/>
    </row>
    <row r="1485" spans="1:16" ht="15">
      <c r="A1485"/>
      <c r="B1485"/>
      <c r="C1485"/>
      <c r="D1485"/>
      <c r="E1485" s="159"/>
      <c r="F1485"/>
      <c r="G1485"/>
      <c r="H1485"/>
      <c r="I1485"/>
      <c r="J1485"/>
      <c r="K1485"/>
      <c r="L1485"/>
      <c r="M1485"/>
      <c r="N1485"/>
      <c r="O1485"/>
      <c r="P1485"/>
    </row>
    <row r="1486" spans="1:16" ht="15">
      <c r="A1486"/>
      <c r="B1486"/>
      <c r="C1486"/>
      <c r="D1486"/>
      <c r="E1486" s="159"/>
      <c r="F1486"/>
      <c r="G1486"/>
      <c r="H1486"/>
      <c r="I1486"/>
      <c r="J1486"/>
      <c r="K1486"/>
      <c r="L1486"/>
      <c r="M1486"/>
      <c r="N1486"/>
      <c r="O1486"/>
      <c r="P1486"/>
    </row>
    <row r="1487" spans="1:16" ht="15">
      <c r="A1487"/>
      <c r="B1487"/>
      <c r="C1487"/>
      <c r="D1487"/>
      <c r="E1487" s="159"/>
      <c r="F1487"/>
      <c r="G1487"/>
      <c r="H1487"/>
      <c r="I1487"/>
      <c r="J1487"/>
      <c r="K1487"/>
      <c r="L1487"/>
      <c r="M1487"/>
      <c r="N1487"/>
      <c r="O1487"/>
      <c r="P1487"/>
    </row>
    <row r="1488" spans="1:16" ht="15">
      <c r="A1488"/>
      <c r="B1488"/>
      <c r="C1488"/>
      <c r="D1488"/>
      <c r="E1488" s="159"/>
      <c r="F1488"/>
      <c r="G1488"/>
      <c r="H1488"/>
      <c r="I1488"/>
      <c r="J1488"/>
      <c r="K1488"/>
      <c r="L1488"/>
      <c r="M1488"/>
      <c r="N1488"/>
      <c r="O1488"/>
      <c r="P1488"/>
    </row>
    <row r="1489" spans="1:16" ht="15">
      <c r="A1489"/>
      <c r="B1489"/>
      <c r="C1489"/>
      <c r="D1489"/>
      <c r="E1489" s="159"/>
      <c r="F1489"/>
      <c r="G1489"/>
      <c r="H1489"/>
      <c r="I1489"/>
      <c r="J1489"/>
      <c r="K1489"/>
      <c r="L1489"/>
      <c r="M1489"/>
      <c r="N1489"/>
      <c r="O1489"/>
      <c r="P1489"/>
    </row>
    <row r="1490" spans="1:16" ht="15">
      <c r="A1490"/>
      <c r="B1490"/>
      <c r="C1490"/>
      <c r="D1490"/>
      <c r="E1490" s="159"/>
      <c r="F1490"/>
      <c r="G1490"/>
      <c r="H1490"/>
      <c r="I1490"/>
      <c r="J1490"/>
      <c r="K1490"/>
      <c r="L1490"/>
      <c r="M1490"/>
      <c r="N1490"/>
      <c r="O1490"/>
      <c r="P1490"/>
    </row>
    <row r="1491" spans="1:16" ht="15">
      <c r="A1491"/>
      <c r="B1491"/>
      <c r="C1491"/>
      <c r="D1491"/>
      <c r="E1491" s="159"/>
      <c r="F1491"/>
      <c r="G1491"/>
      <c r="H1491"/>
      <c r="I1491"/>
      <c r="J1491"/>
      <c r="K1491"/>
      <c r="L1491"/>
      <c r="M1491"/>
      <c r="N1491"/>
      <c r="O1491"/>
      <c r="P1491"/>
    </row>
    <row r="1492" spans="1:16" ht="15">
      <c r="A1492"/>
      <c r="B1492"/>
      <c r="C1492"/>
      <c r="D1492"/>
      <c r="E1492" s="159"/>
      <c r="F1492"/>
      <c r="G1492"/>
      <c r="H1492"/>
      <c r="I1492"/>
      <c r="J1492"/>
      <c r="K1492"/>
      <c r="L1492"/>
      <c r="M1492"/>
      <c r="N1492"/>
      <c r="O1492"/>
      <c r="P1492"/>
    </row>
    <row r="1493" spans="1:16" ht="15">
      <c r="A1493"/>
      <c r="B1493"/>
      <c r="C1493"/>
      <c r="D1493"/>
      <c r="E1493" s="159"/>
      <c r="F1493"/>
      <c r="G1493"/>
      <c r="H1493"/>
      <c r="I1493"/>
      <c r="J1493"/>
      <c r="K1493"/>
      <c r="L1493"/>
      <c r="M1493"/>
      <c r="N1493"/>
      <c r="O1493"/>
      <c r="P1493"/>
    </row>
    <row r="1494" spans="1:16" ht="15">
      <c r="A1494"/>
      <c r="B1494"/>
      <c r="C1494"/>
      <c r="D1494"/>
      <c r="E1494" s="159"/>
      <c r="F1494"/>
      <c r="G1494"/>
      <c r="H1494"/>
      <c r="I1494"/>
      <c r="J1494"/>
      <c r="K1494"/>
      <c r="L1494"/>
      <c r="M1494"/>
      <c r="N1494"/>
      <c r="O1494"/>
      <c r="P1494"/>
    </row>
    <row r="1495" spans="1:16" ht="15">
      <c r="A1495"/>
      <c r="B1495"/>
      <c r="C1495"/>
      <c r="D1495"/>
      <c r="E1495" s="159"/>
      <c r="F1495"/>
      <c r="G1495"/>
      <c r="H1495"/>
      <c r="I1495"/>
      <c r="J1495"/>
      <c r="K1495"/>
      <c r="L1495"/>
      <c r="M1495"/>
      <c r="N1495"/>
      <c r="O1495"/>
      <c r="P1495"/>
    </row>
    <row r="1496" spans="1:16" ht="15">
      <c r="A1496"/>
      <c r="B1496"/>
      <c r="C1496"/>
      <c r="D1496"/>
      <c r="E1496" s="159"/>
      <c r="F1496"/>
      <c r="G1496"/>
      <c r="H1496"/>
      <c r="I1496"/>
      <c r="J1496"/>
      <c r="K1496"/>
      <c r="L1496"/>
      <c r="M1496"/>
      <c r="N1496"/>
      <c r="O1496"/>
      <c r="P1496"/>
    </row>
    <row r="1497" spans="1:16" ht="15">
      <c r="A1497"/>
      <c r="B1497"/>
      <c r="C1497"/>
      <c r="D1497"/>
      <c r="E1497" s="159"/>
      <c r="F1497"/>
      <c r="G1497"/>
      <c r="H1497"/>
      <c r="I1497"/>
      <c r="J1497"/>
      <c r="K1497"/>
      <c r="L1497"/>
      <c r="M1497"/>
      <c r="N1497"/>
      <c r="O1497"/>
      <c r="P1497"/>
    </row>
    <row r="1498" spans="1:16" ht="15">
      <c r="A1498"/>
      <c r="B1498"/>
      <c r="C1498"/>
      <c r="D1498"/>
      <c r="E1498" s="159"/>
      <c r="F1498"/>
      <c r="G1498"/>
      <c r="H1498"/>
      <c r="I1498"/>
      <c r="J1498"/>
      <c r="K1498"/>
      <c r="L1498"/>
      <c r="M1498"/>
      <c r="N1498"/>
      <c r="O1498"/>
      <c r="P1498"/>
    </row>
    <row r="1499" spans="1:16" ht="15">
      <c r="A1499"/>
      <c r="B1499"/>
      <c r="C1499"/>
      <c r="D1499"/>
      <c r="E1499" s="159"/>
      <c r="F1499"/>
      <c r="G1499"/>
      <c r="H1499"/>
      <c r="I1499"/>
      <c r="J1499"/>
      <c r="K1499"/>
      <c r="L1499"/>
      <c r="M1499"/>
      <c r="N1499"/>
      <c r="O1499"/>
      <c r="P1499"/>
    </row>
    <row r="1500" spans="1:16" ht="15">
      <c r="A1500"/>
      <c r="B1500"/>
      <c r="C1500"/>
      <c r="D1500"/>
      <c r="E1500" s="159"/>
      <c r="F1500"/>
      <c r="G1500"/>
      <c r="H1500"/>
      <c r="I1500"/>
      <c r="J1500"/>
      <c r="K1500"/>
      <c r="L1500"/>
      <c r="M1500"/>
      <c r="N1500"/>
      <c r="O1500"/>
      <c r="P1500"/>
    </row>
    <row r="1501" spans="1:16" ht="15">
      <c r="A1501"/>
      <c r="B1501"/>
      <c r="C1501"/>
      <c r="D1501"/>
      <c r="E1501" s="159"/>
      <c r="F1501"/>
      <c r="G1501"/>
      <c r="H1501"/>
      <c r="I1501"/>
      <c r="J1501"/>
      <c r="K1501"/>
      <c r="L1501"/>
      <c r="M1501"/>
      <c r="N1501"/>
      <c r="O1501"/>
      <c r="P1501"/>
    </row>
    <row r="1502" spans="1:16" ht="15">
      <c r="A1502"/>
      <c r="B1502"/>
      <c r="C1502"/>
      <c r="D1502"/>
      <c r="E1502" s="159"/>
      <c r="F1502"/>
      <c r="G1502"/>
      <c r="H1502"/>
      <c r="I1502"/>
      <c r="J1502"/>
      <c r="K1502"/>
      <c r="L1502"/>
      <c r="M1502"/>
      <c r="N1502"/>
      <c r="O1502"/>
      <c r="P1502"/>
    </row>
    <row r="1503" spans="1:16" ht="15">
      <c r="A1503"/>
      <c r="B1503"/>
      <c r="C1503"/>
      <c r="D1503"/>
      <c r="E1503" s="159"/>
      <c r="F1503"/>
      <c r="G1503"/>
      <c r="H1503"/>
      <c r="I1503"/>
      <c r="J1503"/>
      <c r="K1503"/>
      <c r="L1503"/>
      <c r="M1503"/>
      <c r="N1503"/>
      <c r="O1503"/>
      <c r="P1503"/>
    </row>
    <row r="1504" spans="1:16" ht="15">
      <c r="A1504"/>
      <c r="B1504"/>
      <c r="C1504"/>
      <c r="D1504"/>
      <c r="E1504" s="159"/>
      <c r="F1504"/>
      <c r="G1504"/>
      <c r="H1504"/>
      <c r="I1504"/>
      <c r="J1504"/>
      <c r="K1504"/>
      <c r="L1504"/>
      <c r="M1504"/>
      <c r="N1504"/>
      <c r="O1504"/>
      <c r="P1504"/>
    </row>
    <row r="1505" spans="1:16" ht="15">
      <c r="A1505"/>
      <c r="B1505"/>
      <c r="C1505"/>
      <c r="D1505"/>
      <c r="E1505" s="159"/>
      <c r="F1505"/>
      <c r="G1505"/>
      <c r="H1505"/>
      <c r="I1505"/>
      <c r="J1505"/>
      <c r="K1505"/>
      <c r="L1505"/>
      <c r="M1505"/>
      <c r="N1505"/>
      <c r="O1505"/>
      <c r="P1505"/>
    </row>
    <row r="1506" spans="1:16" ht="15">
      <c r="A1506"/>
      <c r="B1506"/>
      <c r="C1506"/>
      <c r="D1506"/>
      <c r="E1506" s="159"/>
      <c r="F1506"/>
      <c r="G1506"/>
      <c r="H1506"/>
      <c r="I1506"/>
      <c r="J1506"/>
      <c r="K1506"/>
      <c r="L1506"/>
      <c r="M1506"/>
      <c r="N1506"/>
      <c r="O1506"/>
      <c r="P1506"/>
    </row>
    <row r="1507" spans="1:16" ht="15">
      <c r="A1507"/>
      <c r="B1507"/>
      <c r="C1507"/>
      <c r="D1507"/>
      <c r="E1507" s="159"/>
      <c r="F1507"/>
      <c r="G1507"/>
      <c r="H1507"/>
      <c r="I1507"/>
      <c r="J1507"/>
      <c r="K1507"/>
      <c r="L1507"/>
      <c r="M1507"/>
      <c r="N1507"/>
      <c r="O1507"/>
      <c r="P1507"/>
    </row>
    <row r="1508" spans="1:16" ht="15">
      <c r="A1508"/>
      <c r="B1508"/>
      <c r="C1508"/>
      <c r="D1508"/>
      <c r="E1508" s="159"/>
      <c r="F1508"/>
      <c r="G1508"/>
      <c r="H1508"/>
      <c r="I1508"/>
      <c r="J1508"/>
      <c r="K1508"/>
      <c r="L1508"/>
      <c r="M1508"/>
      <c r="N1508"/>
      <c r="O1508"/>
      <c r="P1508"/>
    </row>
    <row r="1509" spans="1:16" ht="15">
      <c r="A1509"/>
      <c r="B1509"/>
      <c r="C1509"/>
      <c r="D1509"/>
      <c r="E1509" s="159"/>
      <c r="F1509"/>
      <c r="G1509"/>
      <c r="H1509"/>
      <c r="I1509"/>
      <c r="J1509"/>
      <c r="K1509"/>
      <c r="L1509"/>
      <c r="M1509"/>
      <c r="N1509"/>
      <c r="O1509"/>
      <c r="P1509"/>
    </row>
  </sheetData>
  <sortState ref="A4:P166">
    <sortCondition ref="A6"/>
  </sortState>
  <customSheetViews>
    <customSheetView guid="{499305DC-34CC-744F-8210-DD47F2459742}" hiddenRows="1" hiddenColumns="1" topLeftCell="A29">
      <selection activeCell="C18" sqref="C18"/>
      <pageSetup paperSize="9" orientation="landscape" horizontalDpi="4294967292" verticalDpi="4294967292"/>
      <headerFooter alignWithMargins="0"/>
    </customSheetView>
  </customSheetViews>
  <phoneticPr fontId="1" type="noConversion"/>
  <conditionalFormatting sqref="G1:G1048576">
    <cfRule type="containsText" dxfId="7" priority="4" operator="containsText" text="KGB">
      <formula>NOT(ISERROR(SEARCH("KGB",G1)))</formula>
    </cfRule>
    <cfRule type="containsText" dxfId="6" priority="5" operator="containsText" text="Réservation Classique">
      <formula>NOT(ISERROR(SEARCH("Réservation Classique",G1)))</formula>
    </cfRule>
    <cfRule type="containsText" dxfId="5" priority="6" operator="containsText" text="Bon cadeau">
      <formula>NOT(ISERROR(SEARCH("Bon cadeau",G1)))</formula>
    </cfRule>
  </conditionalFormatting>
  <conditionalFormatting sqref="I1:I1048576">
    <cfRule type="colorScale" priority="1">
      <colorScale>
        <cfvo type="num" val="35"/>
        <cfvo type="num" val="36"/>
        <color rgb="FFFF0000"/>
        <color theme="6" tint="-0.249977111117893"/>
      </colorScale>
    </cfRule>
  </conditionalFormatting>
  <pageMargins left="0.79000000000000015" right="0.79000000000000015" top="0.98" bottom="0.98" header="0.49" footer="0.49"/>
  <pageSetup paperSize="9" orientation="landscape" horizontalDpi="4294967292" verticalDpi="4294967292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/>
  <dimension ref="A1:Q1"/>
  <sheetViews>
    <sheetView workbookViewId="0">
      <selection activeCell="A2" sqref="A2:XFD2"/>
    </sheetView>
  </sheetViews>
  <sheetFormatPr baseColWidth="10" defaultRowHeight="15" x14ac:dyDescent="0"/>
  <cols>
    <col min="1" max="1" width="15" style="149" customWidth="1"/>
    <col min="2" max="2" width="14.5" customWidth="1"/>
    <col min="3" max="3" width="12.1640625" customWidth="1"/>
    <col min="4" max="4" width="16.6640625" customWidth="1"/>
    <col min="5" max="5" width="16.1640625" customWidth="1"/>
    <col min="6" max="6" width="12.83203125" customWidth="1"/>
    <col min="8" max="8" width="10" customWidth="1"/>
    <col min="9" max="9" width="9.83203125" customWidth="1"/>
    <col min="10" max="10" width="15.83203125" style="159" customWidth="1"/>
    <col min="11" max="11" width="20" customWidth="1"/>
    <col min="12" max="12" width="12.1640625" customWidth="1"/>
    <col min="13" max="13" width="17.6640625" style="2" customWidth="1"/>
    <col min="14" max="14" width="20.6640625" customWidth="1"/>
    <col min="15" max="15" width="22" customWidth="1"/>
    <col min="16" max="16" width="25.5" customWidth="1"/>
  </cols>
  <sheetData>
    <row r="1" spans="1:17" ht="16">
      <c r="A1" s="157" t="s">
        <v>108</v>
      </c>
      <c r="B1" s="156" t="s">
        <v>109</v>
      </c>
      <c r="C1" s="156" t="s">
        <v>110</v>
      </c>
      <c r="D1" s="156" t="s">
        <v>111</v>
      </c>
      <c r="E1" s="156" t="s">
        <v>112</v>
      </c>
      <c r="F1" s="156" t="s">
        <v>113</v>
      </c>
      <c r="G1" s="156" t="s">
        <v>114</v>
      </c>
      <c r="H1" s="156" t="s">
        <v>115</v>
      </c>
      <c r="I1" s="156" t="s">
        <v>116</v>
      </c>
      <c r="J1" s="158" t="s">
        <v>117</v>
      </c>
      <c r="K1" s="156" t="s">
        <v>118</v>
      </c>
      <c r="L1" s="156" t="s">
        <v>119</v>
      </c>
      <c r="M1" s="160" t="s">
        <v>120</v>
      </c>
      <c r="N1" s="156" t="s">
        <v>121</v>
      </c>
      <c r="O1" s="156" t="s">
        <v>122</v>
      </c>
      <c r="P1" s="156" t="s">
        <v>123</v>
      </c>
      <c r="Q1" s="156" t="s">
        <v>124</v>
      </c>
    </row>
  </sheetData>
  <autoFilter ref="A1:Q1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 enableFormatConditionsCalculation="0"/>
  <dimension ref="A1:K37"/>
  <sheetViews>
    <sheetView workbookViewId="0">
      <selection activeCell="D18" sqref="D18"/>
    </sheetView>
  </sheetViews>
  <sheetFormatPr baseColWidth="10" defaultRowHeight="15" x14ac:dyDescent="0"/>
  <cols>
    <col min="3" max="3" width="14.6640625" customWidth="1"/>
    <col min="4" max="4" width="31.1640625" customWidth="1"/>
    <col min="5" max="5" width="7" customWidth="1"/>
  </cols>
  <sheetData>
    <row r="1" spans="1:11">
      <c r="A1" t="s">
        <v>127</v>
      </c>
      <c r="B1" s="162" t="s">
        <v>128</v>
      </c>
      <c r="C1" s="162" t="s">
        <v>129</v>
      </c>
      <c r="D1" s="162" t="s">
        <v>130</v>
      </c>
      <c r="E1" s="162" t="s">
        <v>131</v>
      </c>
      <c r="F1" s="162" t="s">
        <v>132</v>
      </c>
      <c r="G1" s="162" t="s">
        <v>2</v>
      </c>
      <c r="H1" s="162" t="s">
        <v>79</v>
      </c>
    </row>
    <row r="2" spans="1:11">
      <c r="A2" t="s">
        <v>154</v>
      </c>
      <c r="B2" t="s">
        <v>29</v>
      </c>
      <c r="E2" t="s">
        <v>0</v>
      </c>
      <c r="F2" t="s">
        <v>33</v>
      </c>
      <c r="G2" t="s">
        <v>33</v>
      </c>
      <c r="H2" t="s">
        <v>35</v>
      </c>
      <c r="I2" t="str">
        <f t="shared" ref="I2:I5" si="0">IF(H2="Oui","Super ! ","Merde")</f>
        <v>Merde</v>
      </c>
    </row>
    <row r="3" spans="1:11">
      <c r="A3" s="86" t="s">
        <v>155</v>
      </c>
      <c r="B3" s="86" t="s">
        <v>24</v>
      </c>
      <c r="C3" s="87"/>
      <c r="D3" s="86"/>
      <c r="E3" s="86" t="s">
        <v>0</v>
      </c>
      <c r="F3" t="s">
        <v>33</v>
      </c>
      <c r="G3" t="s">
        <v>33</v>
      </c>
      <c r="H3" t="s">
        <v>35</v>
      </c>
      <c r="I3" t="str">
        <f t="shared" si="0"/>
        <v>Merde</v>
      </c>
    </row>
    <row r="4" spans="1:11">
      <c r="A4" t="s">
        <v>156</v>
      </c>
      <c r="B4" t="s">
        <v>3</v>
      </c>
      <c r="E4" t="s">
        <v>0</v>
      </c>
      <c r="F4" t="s">
        <v>33</v>
      </c>
      <c r="G4" t="s">
        <v>35</v>
      </c>
      <c r="H4" t="s">
        <v>35</v>
      </c>
      <c r="I4" t="str">
        <f t="shared" si="0"/>
        <v>Merde</v>
      </c>
    </row>
    <row r="5" spans="1:11">
      <c r="A5" t="s">
        <v>157</v>
      </c>
      <c r="B5" t="s">
        <v>133</v>
      </c>
      <c r="E5" t="s">
        <v>0</v>
      </c>
      <c r="F5" t="s">
        <v>33</v>
      </c>
      <c r="G5" t="s">
        <v>33</v>
      </c>
      <c r="H5" t="s">
        <v>33</v>
      </c>
      <c r="I5" t="str">
        <f t="shared" si="0"/>
        <v xml:space="preserve">Super ! </v>
      </c>
    </row>
    <row r="6" spans="1:11" ht="16">
      <c r="A6" s="163" t="s">
        <v>158</v>
      </c>
      <c r="B6" s="163" t="s">
        <v>91</v>
      </c>
      <c r="C6" s="164"/>
      <c r="D6" s="163"/>
      <c r="E6" s="163" t="s">
        <v>0</v>
      </c>
      <c r="F6" t="s">
        <v>33</v>
      </c>
      <c r="G6" t="s">
        <v>35</v>
      </c>
      <c r="H6" t="s">
        <v>35</v>
      </c>
      <c r="I6" t="str">
        <f t="shared" ref="I6:I37" si="1">IF(H6="Oui","Super ! ","Merde")</f>
        <v>Merde</v>
      </c>
    </row>
    <row r="7" spans="1:11">
      <c r="A7" t="s">
        <v>159</v>
      </c>
      <c r="B7" t="s">
        <v>17</v>
      </c>
      <c r="E7" t="s">
        <v>0</v>
      </c>
      <c r="F7" t="s">
        <v>33</v>
      </c>
      <c r="G7" t="s">
        <v>35</v>
      </c>
      <c r="H7" t="s">
        <v>35</v>
      </c>
      <c r="I7" t="str">
        <f t="shared" si="1"/>
        <v>Merde</v>
      </c>
    </row>
    <row r="8" spans="1:11">
      <c r="I8" t="str">
        <f t="shared" si="1"/>
        <v>Merde</v>
      </c>
    </row>
    <row r="9" spans="1:11">
      <c r="I9" t="str">
        <f t="shared" si="1"/>
        <v>Merde</v>
      </c>
    </row>
    <row r="10" spans="1:11">
      <c r="I10" t="str">
        <f t="shared" si="1"/>
        <v>Merde</v>
      </c>
      <c r="K10" s="161"/>
    </row>
    <row r="11" spans="1:11">
      <c r="I11" t="str">
        <f t="shared" si="1"/>
        <v>Merde</v>
      </c>
      <c r="K11" s="168"/>
    </row>
    <row r="12" spans="1:11">
      <c r="I12" t="str">
        <f t="shared" si="1"/>
        <v>Merde</v>
      </c>
    </row>
    <row r="13" spans="1:11">
      <c r="I13" t="str">
        <f t="shared" si="1"/>
        <v>Merde</v>
      </c>
    </row>
    <row r="14" spans="1:11">
      <c r="I14" t="str">
        <f t="shared" si="1"/>
        <v>Merde</v>
      </c>
    </row>
    <row r="15" spans="1:11">
      <c r="I15" t="str">
        <f t="shared" si="1"/>
        <v>Merde</v>
      </c>
    </row>
    <row r="16" spans="1:11">
      <c r="I16" t="str">
        <f t="shared" si="1"/>
        <v>Merde</v>
      </c>
    </row>
    <row r="17" spans="9:9">
      <c r="I17" t="str">
        <f t="shared" si="1"/>
        <v>Merde</v>
      </c>
    </row>
    <row r="18" spans="9:9">
      <c r="I18" t="str">
        <f t="shared" si="1"/>
        <v>Merde</v>
      </c>
    </row>
    <row r="19" spans="9:9">
      <c r="I19" t="str">
        <f t="shared" si="1"/>
        <v>Merde</v>
      </c>
    </row>
    <row r="20" spans="9:9">
      <c r="I20" t="str">
        <f t="shared" si="1"/>
        <v>Merde</v>
      </c>
    </row>
    <row r="21" spans="9:9">
      <c r="I21" t="str">
        <f t="shared" si="1"/>
        <v>Merde</v>
      </c>
    </row>
    <row r="22" spans="9:9">
      <c r="I22" t="str">
        <f t="shared" si="1"/>
        <v>Merde</v>
      </c>
    </row>
    <row r="23" spans="9:9">
      <c r="I23" t="str">
        <f t="shared" si="1"/>
        <v>Merde</v>
      </c>
    </row>
    <row r="24" spans="9:9">
      <c r="I24" t="str">
        <f t="shared" si="1"/>
        <v>Merde</v>
      </c>
    </row>
    <row r="25" spans="9:9">
      <c r="I25" t="str">
        <f t="shared" si="1"/>
        <v>Merde</v>
      </c>
    </row>
    <row r="26" spans="9:9">
      <c r="I26" t="str">
        <f t="shared" si="1"/>
        <v>Merde</v>
      </c>
    </row>
    <row r="27" spans="9:9">
      <c r="I27" t="str">
        <f t="shared" si="1"/>
        <v>Merde</v>
      </c>
    </row>
    <row r="28" spans="9:9">
      <c r="I28" t="str">
        <f t="shared" si="1"/>
        <v>Merde</v>
      </c>
    </row>
    <row r="29" spans="9:9">
      <c r="I29" t="str">
        <f t="shared" si="1"/>
        <v>Merde</v>
      </c>
    </row>
    <row r="30" spans="9:9">
      <c r="I30" t="str">
        <f t="shared" si="1"/>
        <v>Merde</v>
      </c>
    </row>
    <row r="31" spans="9:9">
      <c r="I31" t="str">
        <f t="shared" si="1"/>
        <v>Merde</v>
      </c>
    </row>
    <row r="32" spans="9:9">
      <c r="I32" t="str">
        <f t="shared" si="1"/>
        <v>Merde</v>
      </c>
    </row>
    <row r="33" spans="9:9">
      <c r="I33" t="str">
        <f t="shared" si="1"/>
        <v>Merde</v>
      </c>
    </row>
    <row r="34" spans="9:9">
      <c r="I34" t="str">
        <f t="shared" si="1"/>
        <v>Merde</v>
      </c>
    </row>
    <row r="35" spans="9:9">
      <c r="I35" t="str">
        <f t="shared" si="1"/>
        <v>Merde</v>
      </c>
    </row>
    <row r="36" spans="9:9">
      <c r="I36" t="str">
        <f t="shared" si="1"/>
        <v>Merde</v>
      </c>
    </row>
    <row r="37" spans="9:9">
      <c r="I37" t="str">
        <f t="shared" si="1"/>
        <v>Merde</v>
      </c>
    </row>
  </sheetData>
  <conditionalFormatting sqref="B2:H2 F3:H16">
    <cfRule type="containsText" dxfId="4" priority="4" operator="containsText" text="Oui">
      <formula>NOT(ISERROR(SEARCH("Oui",B2)))</formula>
    </cfRule>
    <cfRule type="containsText" dxfId="3" priority="5" operator="containsText" text="Non">
      <formula>NOT(ISERROR(SEARCH("Non",B2)))</formula>
    </cfRule>
  </conditionalFormatting>
  <conditionalFormatting sqref="I2:I37">
    <cfRule type="containsText" dxfId="2" priority="2" operator="containsText" text="Merde">
      <formula>NOT(ISERROR(SEARCH("Merde",I2)))</formula>
    </cfRule>
    <cfRule type="containsText" dxfId="1" priority="3" operator="containsText" text="Super ! ">
      <formula>NOT(ISERROR(SEARCH("Super ! ",I2)))</formula>
    </cfRule>
  </conditionalFormatting>
  <conditionalFormatting sqref="I8:I37">
    <cfRule type="cellIs" dxfId="0" priority="1" operator="equal">
      <formula>$O$34</formula>
    </cfRule>
  </conditionalFormatting>
  <pageMargins left="0.75" right="0.75" top="1" bottom="1" header="0.5" footer="0.5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Ref!$B$14:$B$15</xm:f>
          </x14:formula1>
          <xm:sqref>F2:H29</xm:sqref>
        </x14:dataValidation>
        <x14:dataValidation type="list" operator="lessThanOrEqual" allowBlank="1" showInputMessage="1" showErrorMessage="1">
          <x14:formula1>
            <xm:f>Ref!D1</xm:f>
          </x14:formula1>
          <xm:sqref>K10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/>
  <dimension ref="A1:L25"/>
  <sheetViews>
    <sheetView tabSelected="1" workbookViewId="0">
      <selection activeCell="B17" sqref="B17"/>
    </sheetView>
  </sheetViews>
  <sheetFormatPr baseColWidth="10" defaultRowHeight="11" x14ac:dyDescent="0"/>
  <cols>
    <col min="1" max="1" width="14.6640625" style="1" customWidth="1"/>
    <col min="2" max="2" width="10.83203125" style="1"/>
    <col min="3" max="3" width="15.1640625" style="1" bestFit="1" customWidth="1"/>
    <col min="4" max="5" width="10.83203125" style="1"/>
    <col min="6" max="7" width="5.6640625" style="1" customWidth="1"/>
    <col min="8" max="16384" width="10.83203125" style="1"/>
  </cols>
  <sheetData>
    <row r="1" spans="1:12">
      <c r="A1" s="4" t="s">
        <v>41</v>
      </c>
      <c r="C1" s="4" t="s">
        <v>45</v>
      </c>
      <c r="D1" s="7">
        <f ca="1">TODAY()</f>
        <v>41515</v>
      </c>
      <c r="F1" s="1" t="s">
        <v>65</v>
      </c>
      <c r="G1" s="1" t="s">
        <v>21</v>
      </c>
    </row>
    <row r="2" spans="1:12">
      <c r="A2" s="5" t="s">
        <v>58</v>
      </c>
      <c r="C2" s="3" t="s">
        <v>6</v>
      </c>
      <c r="D2" s="1">
        <v>59</v>
      </c>
      <c r="E2" s="1" t="s">
        <v>59</v>
      </c>
      <c r="F2" s="1">
        <v>3</v>
      </c>
      <c r="G2" s="1">
        <v>9</v>
      </c>
    </row>
    <row r="3" spans="1:12">
      <c r="A3" s="3" t="s">
        <v>84</v>
      </c>
      <c r="C3" s="3" t="s">
        <v>34</v>
      </c>
      <c r="D3" s="1">
        <v>49</v>
      </c>
      <c r="E3" s="1" t="s">
        <v>59</v>
      </c>
      <c r="F3" s="1">
        <v>3</v>
      </c>
      <c r="G3" s="1">
        <v>9</v>
      </c>
    </row>
    <row r="4" spans="1:12">
      <c r="A4" s="3" t="s">
        <v>57</v>
      </c>
      <c r="C4" s="3" t="s">
        <v>46</v>
      </c>
      <c r="D4" s="1">
        <v>49</v>
      </c>
      <c r="E4" s="1" t="s">
        <v>59</v>
      </c>
      <c r="F4" s="1">
        <v>3</v>
      </c>
      <c r="G4" s="1">
        <v>5</v>
      </c>
    </row>
    <row r="5" spans="1:12">
      <c r="A5" s="3" t="s">
        <v>43</v>
      </c>
      <c r="C5" s="3" t="s">
        <v>31</v>
      </c>
      <c r="D5" s="1">
        <v>69</v>
      </c>
      <c r="E5" s="1" t="s">
        <v>59</v>
      </c>
      <c r="F5" s="1">
        <v>3</v>
      </c>
      <c r="G5" s="1">
        <v>7</v>
      </c>
    </row>
    <row r="6" spans="1:12">
      <c r="A6" s="5" t="s">
        <v>44</v>
      </c>
      <c r="C6" s="3" t="s">
        <v>47</v>
      </c>
      <c r="D6" s="1">
        <v>29</v>
      </c>
      <c r="E6" s="1" t="s">
        <v>59</v>
      </c>
      <c r="F6" s="1">
        <v>3</v>
      </c>
      <c r="G6" s="1">
        <v>8</v>
      </c>
    </row>
    <row r="7" spans="1:12">
      <c r="A7" s="5" t="s">
        <v>7</v>
      </c>
      <c r="C7" s="3" t="s">
        <v>13</v>
      </c>
      <c r="D7" s="1">
        <v>69</v>
      </c>
      <c r="E7" s="1" t="s">
        <v>59</v>
      </c>
      <c r="F7" s="1">
        <v>3</v>
      </c>
      <c r="G7" s="1">
        <v>5</v>
      </c>
    </row>
    <row r="8" spans="1:12">
      <c r="A8" s="3"/>
      <c r="C8" s="3" t="s">
        <v>1</v>
      </c>
      <c r="D8" s="1">
        <v>290</v>
      </c>
      <c r="E8" s="1" t="s">
        <v>59</v>
      </c>
      <c r="F8" s="1">
        <v>0</v>
      </c>
      <c r="G8" s="1">
        <v>10</v>
      </c>
    </row>
    <row r="9" spans="1:12">
      <c r="C9" s="3" t="s">
        <v>49</v>
      </c>
      <c r="D9" s="1">
        <v>69</v>
      </c>
      <c r="E9" s="1" t="s">
        <v>60</v>
      </c>
      <c r="F9" s="1">
        <v>3</v>
      </c>
      <c r="G9" s="1">
        <v>6</v>
      </c>
    </row>
    <row r="10" spans="1:12">
      <c r="C10" s="3" t="s">
        <v>50</v>
      </c>
      <c r="D10" s="1">
        <v>69</v>
      </c>
      <c r="E10" s="1" t="s">
        <v>92</v>
      </c>
      <c r="F10" s="1">
        <v>3</v>
      </c>
      <c r="G10" s="1">
        <v>6</v>
      </c>
    </row>
    <row r="11" spans="1:12">
      <c r="D11" s="1">
        <v>0</v>
      </c>
    </row>
    <row r="13" spans="1:12" ht="15">
      <c r="A13" s="1" t="s">
        <v>104</v>
      </c>
      <c r="B13" s="1" t="s">
        <v>125</v>
      </c>
      <c r="F13"/>
      <c r="G13"/>
      <c r="H13"/>
      <c r="I13"/>
      <c r="J13"/>
      <c r="K13"/>
      <c r="L13"/>
    </row>
    <row r="14" spans="1:12" ht="15">
      <c r="A14" s="1" t="s">
        <v>105</v>
      </c>
      <c r="B14" s="1" t="s">
        <v>33</v>
      </c>
      <c r="F14"/>
      <c r="G14"/>
      <c r="H14"/>
      <c r="I14"/>
      <c r="J14"/>
      <c r="K14"/>
      <c r="L14"/>
    </row>
    <row r="15" spans="1:12" ht="15">
      <c r="A15" s="1" t="s">
        <v>106</v>
      </c>
      <c r="B15" s="1" t="s">
        <v>35</v>
      </c>
      <c r="F15"/>
      <c r="G15"/>
      <c r="H15"/>
      <c r="I15"/>
      <c r="J15"/>
      <c r="K15"/>
      <c r="L15"/>
    </row>
    <row r="16" spans="1:12" ht="15">
      <c r="A16" s="1" t="s">
        <v>107</v>
      </c>
      <c r="B16" s="1" t="s">
        <v>126</v>
      </c>
      <c r="F16"/>
      <c r="G16"/>
      <c r="H16"/>
      <c r="I16"/>
      <c r="J16"/>
      <c r="K16"/>
      <c r="L16"/>
    </row>
    <row r="17" spans="4:12" ht="15">
      <c r="F17"/>
      <c r="G17"/>
      <c r="H17"/>
      <c r="I17"/>
      <c r="J17"/>
      <c r="K17"/>
      <c r="L17"/>
    </row>
    <row r="18" spans="4:12" ht="15">
      <c r="F18"/>
      <c r="G18"/>
      <c r="H18"/>
      <c r="I18"/>
      <c r="J18"/>
      <c r="K18"/>
      <c r="L18"/>
    </row>
    <row r="25" spans="4:12">
      <c r="D25" s="6"/>
      <c r="E25" s="6"/>
    </row>
  </sheetData>
  <dataConsolidate/>
  <customSheetViews>
    <customSheetView guid="{499305DC-34CC-744F-8210-DD47F2459742}">
      <selection activeCell="C11" sqref="C11"/>
      <pageSetup paperSize="9" orientation="portrait" horizontalDpi="4294967292" verticalDpi="4294967292"/>
      <headerFooter alignWithMargins="0"/>
    </customSheetView>
  </customSheetViews>
  <phoneticPr fontId="1" type="noConversion"/>
  <pageMargins left="0.78740157499999996" right="0.78740157499999996" top="0.984251969" bottom="0.984251969" header="0.4921259845" footer="0.4921259845"/>
  <pageSetup paperSize="9" orientation="portrait" horizontalDpi="4294967292" verticalDpi="4294967292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Base</vt:lpstr>
      <vt:lpstr>Suivi Bons KDO</vt:lpstr>
      <vt:lpstr>Bilan Stages</vt:lpstr>
      <vt:lpstr>Etat des Stages</vt:lpstr>
      <vt:lpstr>Flux bon cadeau</vt:lpstr>
      <vt:lpstr>Cours à l'année</vt:lpstr>
      <vt:lpstr>Ref</vt:lpstr>
    </vt:vector>
  </TitlesOfParts>
  <Company>CIe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Johann Trompat</dc:creator>
  <cp:lastModifiedBy>Johann Trompat</cp:lastModifiedBy>
  <cp:lastPrinted>2013-08-26T16:23:17Z</cp:lastPrinted>
  <dcterms:created xsi:type="dcterms:W3CDTF">2012-01-09T13:25:54Z</dcterms:created>
  <dcterms:modified xsi:type="dcterms:W3CDTF">2013-08-29T06:44:27Z</dcterms:modified>
</cp:coreProperties>
</file>