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405" codeName="{B7FE6334-C1A2-E50D-BD3D-5F4D41BBC2E3}"/>
  <workbookPr showInkAnnotation="0" codeName="ThisWorkbook" autoCompressPictures="0"/>
  <bookViews>
    <workbookView xWindow="-80" yWindow="-460" windowWidth="33600" windowHeight="21000"/>
  </bookViews>
  <sheets>
    <sheet name="B6" sheetId="7" r:id="rId1"/>
    <sheet name="PATCH" sheetId="9" r:id="rId2"/>
    <sheet name="MATOS" sheetId="8" r:id="rId3"/>
    <sheet name="Feuil1" sheetId="10" r:id="rId4"/>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P12" i="7" l="1"/>
  <c r="AK12" i="7"/>
  <c r="P13" i="7"/>
  <c r="AK13" i="7"/>
  <c r="P9" i="7"/>
  <c r="AN9" i="7"/>
  <c r="P10" i="7"/>
  <c r="AN10" i="7"/>
  <c r="P11" i="7"/>
  <c r="AN11" i="7"/>
  <c r="AN12" i="7"/>
  <c r="AN13" i="7"/>
  <c r="AA9" i="7"/>
  <c r="AA10" i="7"/>
  <c r="AA11" i="7"/>
  <c r="AA12" i="7"/>
  <c r="AA13" i="7"/>
  <c r="Y10" i="7"/>
  <c r="Y11" i="7"/>
  <c r="Y12" i="7"/>
  <c r="Y13" i="7"/>
  <c r="AK11" i="7"/>
  <c r="AK10" i="7"/>
  <c r="AK9" i="7"/>
  <c r="Y8" i="7"/>
  <c r="P8" i="7"/>
  <c r="AK8" i="7"/>
  <c r="AN8" i="7"/>
  <c r="AN2" i="7"/>
  <c r="Y9" i="7"/>
  <c r="AR15" i="7"/>
  <c r="AA8" i="7"/>
  <c r="H6" i="7"/>
  <c r="R6" i="7"/>
  <c r="L6" i="7"/>
  <c r="C54" i="8"/>
  <c r="C24" i="8"/>
</calcChain>
</file>

<file path=xl/sharedStrings.xml><?xml version="1.0" encoding="utf-8"?>
<sst xmlns="http://schemas.openxmlformats.org/spreadsheetml/2006/main" count="362" uniqueCount="294">
  <si>
    <t>CIRCUIT</t>
  </si>
  <si>
    <t>DMX</t>
  </si>
  <si>
    <t>LINE</t>
  </si>
  <si>
    <t>PH1</t>
  </si>
  <si>
    <t>PH2</t>
  </si>
  <si>
    <t>PH3</t>
  </si>
  <si>
    <t>AMP</t>
  </si>
  <si>
    <t>CS4</t>
  </si>
  <si>
    <t>MDG 5000</t>
  </si>
  <si>
    <t>COLOR WEB 27M²</t>
  </si>
  <si>
    <t>COLOR WEB 30M²</t>
  </si>
  <si>
    <t>COLOR WEB 26M²</t>
  </si>
  <si>
    <t>COLOR WEB 34M²</t>
  </si>
  <si>
    <t>COLOR WEB 8M²</t>
  </si>
  <si>
    <t>PIX 1044/522X2/3</t>
  </si>
  <si>
    <t>306 HPC 1Kw</t>
  </si>
  <si>
    <t>Color Command</t>
  </si>
  <si>
    <t>DL2</t>
  </si>
  <si>
    <t>MDG 3000</t>
  </si>
  <si>
    <t>Pack Acl</t>
  </si>
  <si>
    <t>Par 64</t>
  </si>
  <si>
    <t>Gigaswitch</t>
  </si>
  <si>
    <t>Boitier Luminex</t>
  </si>
  <si>
    <t>Barre de 6 PAR 64</t>
  </si>
  <si>
    <t>Color Web 250 10M²</t>
  </si>
  <si>
    <t>Cyrano 2,5 Kw HMI</t>
  </si>
  <si>
    <t>Aramis 2,5Kw HMI</t>
  </si>
  <si>
    <t>Lancelot 4 Kw HTI</t>
  </si>
  <si>
    <t>Ivanohé 2,5Kw HMI</t>
  </si>
  <si>
    <t>Griven 4Kw HMI</t>
  </si>
  <si>
    <t>CP 400</t>
  </si>
  <si>
    <t>FL 1300</t>
  </si>
  <si>
    <t>Starstrob*200</t>
  </si>
  <si>
    <t>Stzoom 1200</t>
  </si>
  <si>
    <t>Servocolor 250</t>
  </si>
  <si>
    <t>VL 2500 W</t>
  </si>
  <si>
    <t>VL 3000 S</t>
  </si>
  <si>
    <t>VL 3500 S</t>
  </si>
  <si>
    <t>M2K XB W</t>
  </si>
  <si>
    <t>M2K W</t>
  </si>
  <si>
    <t>Atomic C</t>
  </si>
  <si>
    <t>VL 2500 S</t>
  </si>
  <si>
    <t>VL 3500 W</t>
  </si>
  <si>
    <t>VL 500 W</t>
  </si>
  <si>
    <t>Jarag 75W</t>
  </si>
  <si>
    <t>BB4 4 Par</t>
  </si>
  <si>
    <t>Alim CC</t>
  </si>
  <si>
    <t>Varyled 3*84</t>
  </si>
  <si>
    <t>Pixel Par 90/6</t>
  </si>
  <si>
    <t>Turbine SP DMX</t>
  </si>
  <si>
    <t>BB4 ACL</t>
  </si>
  <si>
    <t>Palco 3</t>
  </si>
  <si>
    <t>Dimistrob</t>
  </si>
  <si>
    <t>Sky PR Headlight 4Kw</t>
  </si>
  <si>
    <t>DB4</t>
  </si>
  <si>
    <t>Big lite 4,5Kw</t>
  </si>
  <si>
    <t>Little Big 3,5Kw</t>
  </si>
  <si>
    <t>Laser 20w</t>
  </si>
  <si>
    <t xml:space="preserve">Laser 10w </t>
  </si>
  <si>
    <t>Mac 700 P</t>
  </si>
  <si>
    <t>Alpha B 300</t>
  </si>
  <si>
    <t>DEC 614 1Kw</t>
  </si>
  <si>
    <t>DEC 714 2Kw</t>
  </si>
  <si>
    <t>Superbeam 1200</t>
  </si>
  <si>
    <t>Broots 8</t>
  </si>
  <si>
    <t>Mole 4</t>
  </si>
  <si>
    <t>A7 Zoom</t>
  </si>
  <si>
    <t>BB2 75W</t>
  </si>
  <si>
    <t>Par 16 50W</t>
  </si>
  <si>
    <t>PIX 1044x4</t>
  </si>
  <si>
    <t>PIX 1044x3</t>
  </si>
  <si>
    <t>PIX 1044x5</t>
  </si>
  <si>
    <t>PIX 1044x6</t>
  </si>
  <si>
    <t>PIX 522x12</t>
  </si>
  <si>
    <t>PIX 522x4</t>
  </si>
  <si>
    <t>PIX 522x6</t>
  </si>
  <si>
    <t>Pix 110e</t>
  </si>
  <si>
    <t>Pix 522</t>
  </si>
  <si>
    <t>Pix Micro E</t>
  </si>
  <si>
    <t>Pixel Par 90/6x2</t>
  </si>
  <si>
    <t>Varyled 3*84x3</t>
  </si>
  <si>
    <t>Varyled 3*84x2</t>
  </si>
  <si>
    <t>FL 650x2</t>
  </si>
  <si>
    <t>Blackgun 400x2</t>
  </si>
  <si>
    <t>DB4x5</t>
  </si>
  <si>
    <t>ACL 250Wx8</t>
  </si>
  <si>
    <t>ACL 600Wx8</t>
  </si>
  <si>
    <t>Sunstripe 75W</t>
  </si>
  <si>
    <t>Pix 1044</t>
  </si>
  <si>
    <t>DB4x24</t>
  </si>
  <si>
    <t>DEC 714 SX2</t>
  </si>
  <si>
    <t>VL 3000 Q</t>
  </si>
  <si>
    <t>Sunstripe 50W</t>
  </si>
  <si>
    <t xml:space="preserve">Rolapix </t>
  </si>
  <si>
    <t>Rolapix x5</t>
  </si>
  <si>
    <t>Studiocolor</t>
  </si>
  <si>
    <t>Icecolor 500</t>
  </si>
  <si>
    <t>B6</t>
  </si>
  <si>
    <t>Sharpy S solo</t>
  </si>
  <si>
    <t xml:space="preserve">Laser 3w </t>
  </si>
  <si>
    <t>Big lite Lyre</t>
  </si>
  <si>
    <t>Magic Panel</t>
  </si>
  <si>
    <t>Arcaline 2</t>
  </si>
  <si>
    <t>DLC</t>
  </si>
  <si>
    <t>Tourkolor</t>
  </si>
  <si>
    <t>Tourkolor x10</t>
  </si>
  <si>
    <t>DF 50</t>
  </si>
  <si>
    <t>MDG 3000 atmo</t>
  </si>
  <si>
    <t>MDG 5000 atmo</t>
  </si>
  <si>
    <t>Mac Quantum W</t>
  </si>
  <si>
    <t>M2K XB B</t>
  </si>
  <si>
    <t>BMFL</t>
  </si>
  <si>
    <t>Citykolor</t>
  </si>
  <si>
    <t>Elidy Big</t>
  </si>
  <si>
    <t>PC 1Kw</t>
  </si>
  <si>
    <t>Fresnel 2Kw</t>
  </si>
  <si>
    <t>PERCHE CONTRE</t>
  </si>
  <si>
    <t>B-Eye K20</t>
  </si>
  <si>
    <t>Viper Prof</t>
  </si>
  <si>
    <t>Viper Perf</t>
  </si>
  <si>
    <t>Mini Broot 4x650w</t>
  </si>
  <si>
    <t>T</t>
  </si>
  <si>
    <t>5 Led Color Block DB4</t>
  </si>
  <si>
    <t>AF 1000</t>
  </si>
  <si>
    <t>Alpha beam 700</t>
  </si>
  <si>
    <t>Alpha spot 300 HPE</t>
  </si>
  <si>
    <t>Alpha spot 700</t>
  </si>
  <si>
    <t>Alpha wash 700</t>
  </si>
  <si>
    <t>Atomic 3000</t>
  </si>
  <si>
    <t>Atomic 3000 Color</t>
  </si>
  <si>
    <t>BARRES DE 4 ACL 250W</t>
  </si>
  <si>
    <t>BARRES DE 6 PAR 64</t>
  </si>
  <si>
    <t>BB4 Par 64</t>
  </si>
  <si>
    <t>Big Lite 2 Sharpy</t>
  </si>
  <si>
    <t>Black Gun 400W</t>
  </si>
  <si>
    <t>Colorado 2 Quad Zoom Tour</t>
  </si>
  <si>
    <t>De Sisti Duccio 1</t>
  </si>
  <si>
    <t>De Sisti Magis</t>
  </si>
  <si>
    <t>DEC 2Kw</t>
  </si>
  <si>
    <t>Dec Source 4 750w</t>
  </si>
  <si>
    <t>Découpe 711SX</t>
  </si>
  <si>
    <t>Eurolite Led PAR 36</t>
  </si>
  <si>
    <t>Fresnel 1Kw</t>
  </si>
  <si>
    <t>Fresnel 5Kw</t>
  </si>
  <si>
    <t>Impression Plan 90</t>
  </si>
  <si>
    <t>Jarag Line 30</t>
  </si>
  <si>
    <t xml:space="preserve">Laser Lyre 4w </t>
  </si>
  <si>
    <t>Lycia Led</t>
  </si>
  <si>
    <t>Lyre Zap Strob</t>
  </si>
  <si>
    <t>M2K WASH</t>
  </si>
  <si>
    <t>M2K XB WASH</t>
  </si>
  <si>
    <t>Mac 3 Prof</t>
  </si>
  <si>
    <t>MAC 700 Profile</t>
  </si>
  <si>
    <t>Mickey Mole</t>
  </si>
  <si>
    <t>Mini Broot 8x650w</t>
  </si>
  <si>
    <t>Mollefays 4 Lights</t>
  </si>
  <si>
    <t>Mollefays 8 Lights</t>
  </si>
  <si>
    <t>Mythos</t>
  </si>
  <si>
    <t>P5W</t>
  </si>
  <si>
    <t>Par 38 120w</t>
  </si>
  <si>
    <t>Par ETC 575w</t>
  </si>
  <si>
    <t>Pc 2Kw</t>
  </si>
  <si>
    <t>PC 329 2Kw</t>
  </si>
  <si>
    <t>Power Led Strip</t>
  </si>
  <si>
    <t>Quasar</t>
  </si>
  <si>
    <t>Rush MH3</t>
  </si>
  <si>
    <t>Servo Wash 250</t>
  </si>
  <si>
    <t>Stage bar 54 L</t>
  </si>
  <si>
    <t>SX B5/2</t>
  </si>
  <si>
    <t>T16   75W</t>
  </si>
  <si>
    <t>VL 1000 AS</t>
  </si>
  <si>
    <t>VL 3000 Spot Q</t>
  </si>
  <si>
    <t>VL 3015</t>
  </si>
  <si>
    <t>VL 3500 Spot</t>
  </si>
  <si>
    <t>Wild Sun</t>
  </si>
  <si>
    <t>ZR 33 Hi-Mass</t>
  </si>
  <si>
    <t>Sharpy W</t>
  </si>
  <si>
    <t>Alpha Beam 1500</t>
  </si>
  <si>
    <t>ID MACHINE</t>
  </si>
  <si>
    <t>TYPE</t>
  </si>
  <si>
    <t>UNIVERS</t>
  </si>
  <si>
    <t xml:space="preserve">ID </t>
  </si>
  <si>
    <t>FIXTURE</t>
  </si>
  <si>
    <t>ADRESS</t>
  </si>
  <si>
    <t>M.P</t>
  </si>
  <si>
    <t>Mac Aura</t>
  </si>
  <si>
    <t>WEIGHT</t>
  </si>
  <si>
    <t>4</t>
  </si>
  <si>
    <t>61</t>
  </si>
  <si>
    <t>21</t>
  </si>
  <si>
    <t>22</t>
  </si>
  <si>
    <t>23</t>
  </si>
  <si>
    <t>24</t>
  </si>
  <si>
    <t>25</t>
  </si>
  <si>
    <t>26</t>
  </si>
  <si>
    <t>27</t>
  </si>
  <si>
    <t>28</t>
  </si>
  <si>
    <t>29</t>
  </si>
  <si>
    <t>30</t>
  </si>
  <si>
    <t>31</t>
  </si>
  <si>
    <t>32</t>
  </si>
  <si>
    <t>201</t>
  </si>
  <si>
    <t>202</t>
  </si>
  <si>
    <t>203</t>
  </si>
  <si>
    <t>204</t>
  </si>
  <si>
    <t>205</t>
  </si>
  <si>
    <t>206</t>
  </si>
  <si>
    <t>207</t>
  </si>
  <si>
    <t>208</t>
  </si>
  <si>
    <t>301</t>
  </si>
  <si>
    <t>302</t>
  </si>
  <si>
    <t>303</t>
  </si>
  <si>
    <t>304</t>
  </si>
  <si>
    <t>305</t>
  </si>
  <si>
    <t>306</t>
  </si>
  <si>
    <t>701</t>
  </si>
  <si>
    <t>702</t>
  </si>
  <si>
    <t>703</t>
  </si>
  <si>
    <t>704</t>
  </si>
  <si>
    <t>705</t>
  </si>
  <si>
    <t>706</t>
  </si>
  <si>
    <t>707</t>
  </si>
  <si>
    <t>708</t>
  </si>
  <si>
    <t>709</t>
  </si>
  <si>
    <t>710</t>
  </si>
  <si>
    <t>1</t>
  </si>
  <si>
    <t>2</t>
  </si>
  <si>
    <t>3</t>
  </si>
  <si>
    <t>5</t>
  </si>
  <si>
    <t>6</t>
  </si>
  <si>
    <t>7</t>
  </si>
  <si>
    <t>8</t>
  </si>
  <si>
    <t>9</t>
  </si>
  <si>
    <t>10</t>
  </si>
  <si>
    <t>11</t>
  </si>
  <si>
    <t>12</t>
  </si>
  <si>
    <t>13</t>
  </si>
  <si>
    <t>51</t>
  </si>
  <si>
    <t>52</t>
  </si>
  <si>
    <t>53</t>
  </si>
  <si>
    <t>54</t>
  </si>
  <si>
    <t>55</t>
  </si>
  <si>
    <t>56</t>
  </si>
  <si>
    <t>62</t>
  </si>
  <si>
    <t>63</t>
  </si>
  <si>
    <t>64</t>
  </si>
  <si>
    <t xml:space="preserve">éclat.droit </t>
  </si>
  <si>
    <t>éclat.décalé</t>
  </si>
  <si>
    <t>Rack N°1</t>
  </si>
  <si>
    <t>RK 125 N°1</t>
  </si>
  <si>
    <t>Soca N°1</t>
  </si>
  <si>
    <t>Soca N°2</t>
  </si>
  <si>
    <t>Soca N°3</t>
  </si>
  <si>
    <t>Soca N°4</t>
  </si>
  <si>
    <t>Soca N°5</t>
  </si>
  <si>
    <t>Soca N°6</t>
  </si>
  <si>
    <t>Soca N°7</t>
  </si>
  <si>
    <t>Soca N°8</t>
  </si>
  <si>
    <t>Soca N°9</t>
  </si>
  <si>
    <t>Soca N°10</t>
  </si>
  <si>
    <t>Soca N°11</t>
  </si>
  <si>
    <t>Soca N°12</t>
  </si>
  <si>
    <t>Soca N°13</t>
  </si>
  <si>
    <t>Soca N°14</t>
  </si>
  <si>
    <t>Soca N°15</t>
  </si>
  <si>
    <t>Soca N°16</t>
  </si>
  <si>
    <t>Rack N°2</t>
  </si>
  <si>
    <t>Rack N°3</t>
  </si>
  <si>
    <t>Rack N°4</t>
  </si>
  <si>
    <t>RK 125 N°2</t>
  </si>
  <si>
    <t>RK 125 N°3</t>
  </si>
  <si>
    <t>RK 125 N°4</t>
  </si>
  <si>
    <t>RK 400 N°1</t>
  </si>
  <si>
    <t>RK 400 N°2</t>
  </si>
  <si>
    <t>formule compte nb de machines</t>
  </si>
  <si>
    <t>entrée manuellement</t>
  </si>
  <si>
    <t>cellules a problèmes</t>
  </si>
  <si>
    <t>cellule ou tout est ok</t>
  </si>
  <si>
    <t>dans la colonne ID je rentre les valeurs manuellement</t>
  </si>
  <si>
    <t>dans la colonne LINE si l'univers est identique n'afficher qu'une seule valeur</t>
  </si>
  <si>
    <t>dans la colonne ADRESS le resultat doit etre sans le / s'il n'y a qu'une seule adresse</t>
  </si>
  <si>
    <t>dans la colonne AMP,la puissance doit etre ajoutée suivant le nombre de machines et le type</t>
  </si>
  <si>
    <t>dans la colonne WEIGHT,le poids doit etre ajoutée suivant le nombre de machines et le type</t>
  </si>
  <si>
    <t>dans la colonne FIXTURE le résultat doit etre sans le / s'il n'y a qu'une seule machine</t>
  </si>
  <si>
    <t>dans la colonne FIXTURE le résultat doit etre 2 Viper Prof quand il y en a 2 et non pas Viper Prof/Viper Prof</t>
  </si>
  <si>
    <t>21/22</t>
  </si>
  <si>
    <t>23/32</t>
  </si>
  <si>
    <t>51/52</t>
  </si>
  <si>
    <t>OK CA FONCTIONNE</t>
  </si>
  <si>
    <t>A VERIFIER</t>
  </si>
  <si>
    <t>21/201/22/202</t>
  </si>
  <si>
    <t>dans la ligne 12 oû il n'y a pas de valeurs de rentrées peut on eviter de mettre 0,00A et 0kg pour que visuellement ca soit plus clair?</t>
  </si>
  <si>
    <t>et si 2 univers différents les mettre dans l'ordre des numéros de machines avec un/</t>
  </si>
  <si>
    <t>Dans la colonne MP j'ai bidouillé une liste de validation pour avoir des couleurs perso mais ne peut on pas avoir directement un encart avec les couleurs en visu et cliquer sur celle que l'on veut choisir?</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</si>
</sst>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quot;24 x 3 Kw  N°&quot;\ ###"/>
    <numFmt numFmtId="165" formatCode="&quot;SOCA  N°&quot;\ ###"/>
    <numFmt numFmtId="166" formatCode="##,##0.00&quot; A&quot;"/>
    <numFmt numFmtId="167" formatCode="#,###&quot; m&quot;"/>
    <numFmt numFmtId="168" formatCode="#,###.0&quot; A&quot;"/>
    <numFmt numFmtId="169" formatCode="&quot;+&quot;\ #,###&quot; m&quot;"/>
    <numFmt numFmtId="170" formatCode="#,###.00&quot; A&quot;"/>
    <numFmt numFmtId="171" formatCode="##,##0&quot; Kg&quot;"/>
    <numFmt numFmtId="172" formatCode="&quot;+&quot;\ &quot;# ##&quot;"/>
  </numFmts>
  <fonts count="27" x14ac:knownFonts="1">
    <font>
      <sz val="10"/>
      <name val="Arial"/>
    </font>
    <font>
      <b/>
      <sz val="26"/>
      <name val="Arial"/>
      <family val="2"/>
    </font>
    <font>
      <b/>
      <sz val="14"/>
      <name val="Arial"/>
      <family val="2"/>
    </font>
    <font>
      <b/>
      <sz val="12"/>
      <name val="Arial"/>
      <family val="2"/>
    </font>
    <font>
      <sz val="12"/>
      <name val="Arial"/>
      <family val="2"/>
    </font>
    <font>
      <sz val="14"/>
      <name val="Arial"/>
      <family val="2"/>
    </font>
    <font>
      <b/>
      <sz val="14"/>
      <color indexed="10"/>
      <name val="Arial"/>
      <family val="2"/>
    </font>
    <font>
      <b/>
      <sz val="14"/>
      <color indexed="57"/>
      <name val="Arial"/>
      <family val="2"/>
    </font>
    <font>
      <sz val="8"/>
      <name val="Arial"/>
      <family val="2"/>
    </font>
    <font>
      <b/>
      <sz val="20"/>
      <color indexed="10"/>
      <name val="Arial"/>
      <family val="2"/>
    </font>
    <font>
      <b/>
      <sz val="14"/>
      <color indexed="60"/>
      <name val="Arial"/>
      <family val="2"/>
    </font>
    <font>
      <b/>
      <sz val="14"/>
      <color indexed="23"/>
      <name val="Arial"/>
      <family val="2"/>
    </font>
    <font>
      <b/>
      <sz val="14"/>
      <color indexed="12"/>
      <name val="Arial"/>
      <family val="2"/>
    </font>
    <font>
      <b/>
      <sz val="10"/>
      <color theme="8" tint="-0.499984740745262"/>
      <name val="Arial"/>
      <family val="2"/>
    </font>
    <font>
      <u/>
      <sz val="10"/>
      <color theme="10"/>
      <name val="Arial"/>
    </font>
    <font>
      <u/>
      <sz val="10"/>
      <color theme="11"/>
      <name val="Arial"/>
    </font>
    <font>
      <sz val="48"/>
      <color theme="1"/>
      <name val="Calibri"/>
      <family val="2"/>
      <scheme val="minor"/>
    </font>
    <font>
      <b/>
      <sz val="14"/>
      <color rgb="FF0000FF"/>
      <name val="Arial"/>
    </font>
    <font>
      <b/>
      <sz val="14"/>
      <color rgb="FF008000"/>
      <name val="Arial"/>
    </font>
    <font>
      <b/>
      <sz val="14"/>
      <color indexed="17"/>
      <name val="Arial"/>
    </font>
    <font>
      <b/>
      <sz val="14"/>
      <color rgb="FF0000D4"/>
      <name val="Arial"/>
    </font>
    <font>
      <sz val="18"/>
      <name val="Arial"/>
    </font>
    <font>
      <sz val="10"/>
      <color rgb="FFFF0000"/>
      <name val="Arial Unicode MS"/>
    </font>
    <font>
      <b/>
      <sz val="14"/>
      <color theme="0"/>
      <name val="Arial"/>
      <family val="2"/>
    </font>
    <font>
      <sz val="10"/>
      <color theme="1"/>
      <name val="Arial Unicode MS"/>
      <family val="2"/>
    </font>
    <font>
      <sz val="10"/>
      <color theme="0"/>
      <name val="Arial"/>
    </font>
    <font>
      <b/>
      <sz val="14"/>
      <color rgb="FFFF0000"/>
      <name val="Arial"/>
      <family val="2"/>
    </font>
  </fonts>
  <fills count="22">
    <fill>
      <patternFill patternType="none"/>
    </fill>
    <fill>
      <patternFill patternType="gray125"/>
    </fill>
    <fill>
      <patternFill patternType="solid">
        <fgColor indexed="8"/>
        <bgColor indexed="64"/>
      </patternFill>
    </fill>
    <fill>
      <patternFill patternType="solid">
        <fgColor indexed="55"/>
        <bgColor indexed="64"/>
      </patternFill>
    </fill>
    <fill>
      <patternFill patternType="solid">
        <fgColor theme="1"/>
        <bgColor indexed="64"/>
      </patternFill>
    </fill>
    <fill>
      <patternFill patternType="solid">
        <fgColor rgb="FFFFFF00"/>
        <bgColor indexed="64"/>
      </patternFill>
    </fill>
    <fill>
      <patternFill patternType="solid">
        <fgColor rgb="FF0000FF"/>
        <bgColor indexed="64"/>
      </patternFill>
    </fill>
    <fill>
      <patternFill patternType="solid">
        <fgColor rgb="FFFF0000"/>
        <bgColor indexed="64"/>
      </patternFill>
    </fill>
    <fill>
      <patternFill patternType="solid">
        <fgColor theme="0" tint="-0.499984740745262"/>
        <bgColor indexed="64"/>
      </patternFill>
    </fill>
    <fill>
      <patternFill patternType="solid">
        <fgColor rgb="FFFF6600"/>
        <bgColor indexed="64"/>
      </patternFill>
    </fill>
    <fill>
      <patternFill patternType="solid">
        <fgColor rgb="FF009900"/>
        <bgColor indexed="64"/>
      </patternFill>
    </fill>
    <fill>
      <patternFill patternType="solid">
        <fgColor rgb="FF672C94"/>
        <bgColor indexed="64"/>
      </patternFill>
    </fill>
    <fill>
      <patternFill patternType="solid">
        <fgColor rgb="FFFF66FF"/>
        <bgColor indexed="64"/>
      </patternFill>
    </fill>
    <fill>
      <patternFill patternType="solid">
        <fgColor rgb="FFFFFFFF"/>
        <bgColor indexed="64"/>
      </patternFill>
    </fill>
    <fill>
      <patternFill patternType="lightVertical">
        <fgColor rgb="FFFFFF00"/>
        <bgColor rgb="FF009900"/>
      </patternFill>
    </fill>
    <fill>
      <patternFill patternType="solid">
        <fgColor rgb="FF974706"/>
        <bgColor indexed="64"/>
      </patternFill>
    </fill>
    <fill>
      <patternFill patternType="solid">
        <fgColor rgb="FF999999"/>
        <bgColor indexed="64"/>
      </patternFill>
    </fill>
    <fill>
      <patternFill patternType="solid">
        <fgColor theme="6"/>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bgColor indexed="64"/>
      </patternFill>
    </fill>
  </fills>
  <borders count="31">
    <border>
      <left/>
      <right/>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thin">
        <color auto="1"/>
      </bottom>
      <diagonal/>
    </border>
    <border>
      <left/>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top style="thin">
        <color auto="1"/>
      </top>
      <bottom style="medium">
        <color auto="1"/>
      </bottom>
      <diagonal/>
    </border>
    <border>
      <left style="thin">
        <color auto="1"/>
      </left>
      <right/>
      <top style="medium">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medium">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s>
  <cellStyleXfs count="2115">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99">
    <xf numFmtId="0" fontId="0" fillId="0" borderId="0" xfId="0"/>
    <xf numFmtId="0" fontId="4" fillId="0" borderId="0" xfId="0" applyFont="1" applyBorder="1" applyAlignment="1">
      <alignment horizontal="center" vertical="center" shrinkToFit="1"/>
    </xf>
    <xf numFmtId="0" fontId="3" fillId="0" borderId="0" xfId="0" applyFont="1" applyBorder="1" applyAlignment="1">
      <alignment horizontal="center" vertical="center" shrinkToFit="1"/>
    </xf>
    <xf numFmtId="0" fontId="6" fillId="0" borderId="0" xfId="0" applyFont="1" applyBorder="1" applyAlignment="1">
      <alignment horizontal="center" vertical="center" shrinkToFit="1"/>
    </xf>
    <xf numFmtId="0" fontId="1" fillId="0" borderId="0" xfId="0" applyFont="1" applyBorder="1" applyAlignment="1">
      <alignment horizontal="center" vertical="center" shrinkToFit="1"/>
    </xf>
    <xf numFmtId="165" fontId="9" fillId="0" borderId="0" xfId="0" applyNumberFormat="1" applyFont="1" applyBorder="1" applyAlignment="1">
      <alignment horizontal="center" vertical="center" shrinkToFit="1"/>
    </xf>
    <xf numFmtId="0" fontId="0" fillId="0" borderId="0" xfId="0" applyBorder="1" applyAlignment="1">
      <alignment vertical="center"/>
    </xf>
    <xf numFmtId="0" fontId="0" fillId="0" borderId="0" xfId="0" applyAlignment="1">
      <alignment horizontal="center" vertical="center"/>
    </xf>
    <xf numFmtId="0" fontId="2" fillId="0" borderId="0" xfId="0" applyFont="1" applyFill="1" applyBorder="1" applyAlignment="1">
      <alignment horizontal="center" vertical="center"/>
    </xf>
    <xf numFmtId="166" fontId="2" fillId="0" borderId="0" xfId="0" applyNumberFormat="1" applyFont="1" applyBorder="1" applyAlignment="1">
      <alignment horizontal="center" vertical="center"/>
    </xf>
    <xf numFmtId="0" fontId="12" fillId="0" borderId="0" xfId="0" applyFont="1" applyBorder="1" applyAlignment="1">
      <alignment horizontal="center"/>
    </xf>
    <xf numFmtId="166" fontId="2" fillId="0" borderId="0" xfId="0" applyNumberFormat="1" applyFont="1" applyBorder="1" applyAlignment="1">
      <alignment horizontal="center"/>
    </xf>
    <xf numFmtId="0" fontId="2" fillId="0" borderId="0" xfId="0" applyFont="1" applyBorder="1" applyAlignment="1">
      <alignment horizontal="center" vertical="center"/>
    </xf>
    <xf numFmtId="0" fontId="12" fillId="0" borderId="0" xfId="0" applyFont="1" applyBorder="1" applyAlignment="1">
      <alignment horizontal="center" vertical="center"/>
    </xf>
    <xf numFmtId="166" fontId="17" fillId="0" borderId="0" xfId="0" applyNumberFormat="1" applyFont="1" applyBorder="1" applyAlignment="1">
      <alignment horizontal="center" vertical="center"/>
    </xf>
    <xf numFmtId="166" fontId="12" fillId="0" borderId="0" xfId="0" applyNumberFormat="1" applyFont="1" applyBorder="1" applyAlignment="1">
      <alignment horizontal="center" vertical="center"/>
    </xf>
    <xf numFmtId="0" fontId="12" fillId="0" borderId="0" xfId="0" applyFont="1" applyBorder="1" applyAlignment="1" applyProtection="1">
      <alignment horizontal="center"/>
      <protection locked="0"/>
    </xf>
    <xf numFmtId="166" fontId="2" fillId="0" borderId="0" xfId="0" applyNumberFormat="1" applyFont="1" applyBorder="1" applyAlignment="1" applyProtection="1">
      <alignment horizontal="center"/>
      <protection locked="0"/>
    </xf>
    <xf numFmtId="166" fontId="2" fillId="0" borderId="0" xfId="0" applyNumberFormat="1" applyFont="1" applyFill="1" applyBorder="1" applyAlignment="1">
      <alignment horizontal="center" vertical="center"/>
    </xf>
    <xf numFmtId="0" fontId="18" fillId="0" borderId="0" xfId="0" applyFont="1" applyBorder="1" applyAlignment="1">
      <alignment horizontal="center" vertical="center"/>
    </xf>
    <xf numFmtId="166" fontId="18" fillId="0" borderId="0" xfId="0" applyNumberFormat="1" applyFont="1" applyBorder="1" applyAlignment="1">
      <alignment horizontal="center" vertical="center"/>
    </xf>
    <xf numFmtId="0" fontId="19" fillId="0" borderId="0" xfId="0" applyFont="1" applyBorder="1" applyAlignment="1">
      <alignment horizontal="center" vertical="center"/>
    </xf>
    <xf numFmtId="166" fontId="19" fillId="0" borderId="0" xfId="0" applyNumberFormat="1" applyFont="1" applyBorder="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horizontal="center"/>
    </xf>
    <xf numFmtId="166" fontId="18" fillId="0" borderId="0" xfId="0" applyNumberFormat="1" applyFont="1" applyBorder="1" applyAlignment="1">
      <alignment horizontal="center"/>
    </xf>
    <xf numFmtId="0" fontId="12" fillId="0" borderId="0" xfId="0" applyFont="1" applyBorder="1" applyAlignment="1" applyProtection="1">
      <alignment horizontal="center" vertical="center"/>
      <protection locked="0"/>
    </xf>
    <xf numFmtId="166" fontId="2" fillId="0" borderId="0" xfId="0" applyNumberFormat="1" applyFont="1" applyBorder="1" applyAlignment="1" applyProtection="1">
      <alignment horizontal="center" vertical="center"/>
      <protection locked="0"/>
    </xf>
    <xf numFmtId="166" fontId="19" fillId="0" borderId="0" xfId="0" applyNumberFormat="1" applyFont="1" applyFill="1" applyBorder="1" applyAlignment="1">
      <alignment horizontal="center" vertical="center"/>
    </xf>
    <xf numFmtId="0" fontId="17" fillId="0" borderId="0" xfId="0" applyFont="1" applyBorder="1" applyAlignment="1">
      <alignment horizontal="center"/>
    </xf>
    <xf numFmtId="166" fontId="17" fillId="0" borderId="0" xfId="0" applyNumberFormat="1" applyFont="1" applyBorder="1" applyAlignment="1">
      <alignment horizontal="center"/>
    </xf>
    <xf numFmtId="166" fontId="12" fillId="0" borderId="0" xfId="0" applyNumberFormat="1" applyFont="1" applyBorder="1" applyAlignment="1" applyProtection="1">
      <alignment horizontal="center"/>
    </xf>
    <xf numFmtId="0" fontId="5" fillId="0" borderId="0" xfId="0" applyFont="1" applyBorder="1" applyAlignment="1">
      <alignment horizontal="center" vertical="center"/>
    </xf>
    <xf numFmtId="0" fontId="5" fillId="0" borderId="0" xfId="0" applyFont="1" applyBorder="1" applyAlignment="1">
      <alignment horizontal="center" vertical="center" shrinkToFit="1"/>
    </xf>
    <xf numFmtId="0" fontId="5" fillId="0" borderId="0" xfId="0" applyFont="1"/>
    <xf numFmtId="0" fontId="2" fillId="0" borderId="0" xfId="0" applyFont="1" applyFill="1" applyBorder="1" applyAlignment="1" applyProtection="1">
      <alignment horizontal="center"/>
      <protection locked="0"/>
    </xf>
    <xf numFmtId="0" fontId="2" fillId="0" borderId="0" xfId="0" applyFont="1" applyBorder="1" applyAlignment="1" applyProtection="1">
      <alignment horizontal="center"/>
      <protection locked="0"/>
    </xf>
    <xf numFmtId="0" fontId="20" fillId="0" borderId="0" xfId="0" applyFont="1" applyAlignment="1" applyProtection="1">
      <alignment horizontal="center"/>
      <protection locked="0"/>
    </xf>
    <xf numFmtId="166" fontId="12" fillId="0" borderId="0" xfId="0" applyNumberFormat="1" applyFont="1" applyBorder="1" applyAlignment="1" applyProtection="1">
      <alignment horizontal="center"/>
      <protection locked="0"/>
    </xf>
    <xf numFmtId="168" fontId="2" fillId="0" borderId="0" xfId="0" applyNumberFormat="1" applyFont="1" applyBorder="1" applyAlignment="1" applyProtection="1">
      <alignment horizontal="center"/>
      <protection locked="0"/>
    </xf>
    <xf numFmtId="166" fontId="2" fillId="0" borderId="0" xfId="0" applyNumberFormat="1" applyFont="1" applyAlignment="1" applyProtection="1">
      <alignment horizontal="center"/>
      <protection locked="0"/>
    </xf>
    <xf numFmtId="0" fontId="5" fillId="0" borderId="0" xfId="0" applyFont="1" applyAlignment="1">
      <alignment horizontal="center" vertical="center"/>
    </xf>
    <xf numFmtId="0" fontId="21" fillId="0" borderId="0" xfId="0" applyFont="1" applyAlignment="1">
      <alignment horizontal="center" vertical="center"/>
    </xf>
    <xf numFmtId="171" fontId="2" fillId="0" borderId="0" xfId="0" applyNumberFormat="1" applyFont="1" applyAlignment="1">
      <alignment horizontal="center" vertical="center"/>
    </xf>
    <xf numFmtId="49" fontId="5" fillId="0" borderId="0" xfId="0" applyNumberFormat="1" applyFont="1" applyAlignment="1">
      <alignment horizontal="center" vertical="center"/>
    </xf>
    <xf numFmtId="0" fontId="0" fillId="0" borderId="0" xfId="0" applyBorder="1" applyAlignment="1">
      <alignment vertical="center" shrinkToFit="1"/>
    </xf>
    <xf numFmtId="3" fontId="22" fillId="0" borderId="0" xfId="0" applyNumberFormat="1" applyFont="1" applyBorder="1" applyAlignment="1">
      <alignment vertical="center"/>
    </xf>
    <xf numFmtId="0" fontId="13" fillId="0" borderId="0" xfId="0" applyFont="1" applyBorder="1" applyAlignment="1">
      <alignment vertical="top" shrinkToFit="1"/>
    </xf>
    <xf numFmtId="0" fontId="5" fillId="17" borderId="0" xfId="0" applyFont="1" applyFill="1"/>
    <xf numFmtId="0" fontId="0" fillId="0" borderId="0" xfId="0" applyAlignment="1">
      <alignment vertical="center"/>
    </xf>
    <xf numFmtId="3" fontId="24" fillId="0" borderId="0" xfId="0" applyNumberFormat="1" applyFont="1" applyAlignment="1">
      <alignment vertical="center"/>
    </xf>
    <xf numFmtId="0" fontId="0" fillId="0" borderId="1" xfId="0" applyBorder="1" applyAlignment="1">
      <alignment vertical="center"/>
    </xf>
    <xf numFmtId="0" fontId="0" fillId="0" borderId="0" xfId="0" applyAlignment="1">
      <alignment horizontal="center" vertical="center"/>
    </xf>
    <xf numFmtId="0" fontId="0" fillId="0" borderId="0" xfId="0" applyBorder="1" applyAlignment="1">
      <alignment horizontal="center" vertical="center"/>
    </xf>
    <xf numFmtId="2" fontId="5" fillId="0" borderId="0" xfId="0" applyNumberFormat="1" applyFont="1" applyAlignment="1">
      <alignment horizontal="center" vertical="center"/>
    </xf>
    <xf numFmtId="2" fontId="0" fillId="0" borderId="0" xfId="0" applyNumberFormat="1" applyAlignment="1">
      <alignment horizontal="center" vertical="center"/>
    </xf>
    <xf numFmtId="0" fontId="2" fillId="0" borderId="17" xfId="0" applyFont="1" applyBorder="1" applyAlignment="1">
      <alignment vertical="center" shrinkToFit="1"/>
    </xf>
    <xf numFmtId="171" fontId="2" fillId="18" borderId="18" xfId="0" applyNumberFormat="1" applyFont="1" applyFill="1" applyBorder="1" applyAlignment="1" applyProtection="1">
      <alignment vertical="center"/>
      <protection locked="0"/>
    </xf>
    <xf numFmtId="171" fontId="26" fillId="0" borderId="0" xfId="0" applyNumberFormat="1" applyFont="1" applyAlignment="1">
      <alignment horizontal="center" vertical="center"/>
    </xf>
    <xf numFmtId="171" fontId="1" fillId="0" borderId="2" xfId="0" applyNumberFormat="1" applyFont="1" applyBorder="1" applyAlignment="1">
      <alignment horizontal="center" vertical="center" shrinkToFit="1"/>
    </xf>
    <xf numFmtId="171" fontId="1" fillId="0" borderId="4" xfId="0" applyNumberFormat="1" applyFont="1" applyBorder="1" applyAlignment="1">
      <alignment horizontal="center" vertical="center" shrinkToFit="1"/>
    </xf>
    <xf numFmtId="0" fontId="0" fillId="0" borderId="0" xfId="0" applyAlignment="1">
      <alignment horizontal="left" vertical="center"/>
    </xf>
    <xf numFmtId="0" fontId="0" fillId="20" borderId="0" xfId="0" applyFill="1" applyAlignment="1">
      <alignment horizontal="center" vertical="center"/>
    </xf>
    <xf numFmtId="0" fontId="0" fillId="0" borderId="0" xfId="0" applyAlignment="1">
      <alignment horizontal="center" vertical="center" wrapText="1"/>
    </xf>
    <xf numFmtId="166" fontId="2" fillId="18" borderId="25" xfId="0" applyNumberFormat="1" applyFont="1" applyFill="1" applyBorder="1" applyAlignment="1" applyProtection="1">
      <alignment horizontal="center" vertical="center"/>
      <protection locked="0"/>
    </xf>
    <xf numFmtId="166" fontId="2" fillId="18" borderId="9" xfId="0" applyNumberFormat="1" applyFont="1" applyFill="1" applyBorder="1" applyAlignment="1" applyProtection="1">
      <alignment horizontal="center" vertical="center"/>
      <protection locked="0"/>
    </xf>
    <xf numFmtId="166" fontId="2" fillId="18" borderId="15" xfId="0" applyNumberFormat="1" applyFont="1" applyFill="1" applyBorder="1" applyAlignment="1" applyProtection="1">
      <alignment horizontal="center" vertical="center"/>
      <protection locked="0"/>
    </xf>
    <xf numFmtId="0" fontId="12" fillId="18" borderId="19" xfId="0" applyNumberFormat="1" applyFont="1" applyFill="1" applyBorder="1" applyAlignment="1" applyProtection="1">
      <alignment horizontal="center" vertical="center"/>
      <protection locked="0"/>
    </xf>
    <xf numFmtId="0" fontId="12" fillId="18" borderId="12" xfId="0" applyNumberFormat="1" applyFont="1" applyFill="1" applyBorder="1" applyAlignment="1" applyProtection="1">
      <alignment horizontal="center" vertical="center"/>
      <protection locked="0"/>
    </xf>
    <xf numFmtId="0" fontId="12" fillId="18" borderId="14" xfId="0" applyNumberFormat="1" applyFont="1" applyFill="1" applyBorder="1" applyAlignment="1" applyProtection="1">
      <alignment horizontal="center" vertical="center"/>
      <protection locked="0"/>
    </xf>
    <xf numFmtId="0" fontId="0" fillId="0" borderId="0" xfId="0" applyAlignment="1">
      <alignment horizontal="center" vertical="center"/>
    </xf>
    <xf numFmtId="0" fontId="0" fillId="19" borderId="0" xfId="0" applyFill="1" applyAlignment="1">
      <alignment horizontal="center" vertical="center"/>
    </xf>
    <xf numFmtId="0" fontId="0" fillId="18" borderId="0" xfId="0" applyFill="1" applyAlignment="1">
      <alignment horizontal="center" vertical="center"/>
    </xf>
    <xf numFmtId="0" fontId="2" fillId="0" borderId="25" xfId="0" applyNumberFormat="1" applyFont="1" applyFill="1" applyBorder="1" applyAlignment="1">
      <alignment horizontal="center" vertical="center"/>
    </xf>
    <xf numFmtId="0" fontId="2" fillId="0" borderId="15" xfId="0" applyNumberFormat="1" applyFont="1" applyFill="1" applyBorder="1" applyAlignment="1">
      <alignment horizontal="center" vertical="center"/>
    </xf>
    <xf numFmtId="0" fontId="7" fillId="18" borderId="19" xfId="0" applyFont="1" applyFill="1" applyBorder="1" applyAlignment="1">
      <alignment horizontal="center" vertical="center"/>
    </xf>
    <xf numFmtId="0" fontId="7" fillId="18" borderId="12" xfId="0" applyFont="1" applyFill="1" applyBorder="1" applyAlignment="1">
      <alignment horizontal="center" vertical="center"/>
    </xf>
    <xf numFmtId="0" fontId="7" fillId="18" borderId="14" xfId="0" applyFont="1" applyFill="1" applyBorder="1" applyAlignment="1">
      <alignment horizontal="center" vertical="center"/>
    </xf>
    <xf numFmtId="0" fontId="2" fillId="0" borderId="29" xfId="0" applyFont="1" applyBorder="1" applyAlignment="1">
      <alignment horizontal="center" vertical="center"/>
    </xf>
    <xf numFmtId="0" fontId="2" fillId="0" borderId="10" xfId="0" applyFont="1" applyBorder="1" applyAlignment="1">
      <alignment horizontal="center" vertical="center"/>
    </xf>
    <xf numFmtId="0" fontId="2" fillId="0" borderId="27" xfId="0" applyFont="1" applyBorder="1" applyAlignment="1">
      <alignment horizontal="center" vertical="center"/>
    </xf>
    <xf numFmtId="0" fontId="2" fillId="0" borderId="18"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27" xfId="0" applyFont="1" applyBorder="1" applyAlignment="1">
      <alignment horizontal="center" vertical="center" shrinkToFit="1"/>
    </xf>
    <xf numFmtId="0" fontId="5" fillId="15" borderId="12" xfId="0" applyFont="1" applyFill="1" applyBorder="1" applyAlignment="1">
      <alignment horizontal="center" vertical="center" shrinkToFit="1"/>
    </xf>
    <xf numFmtId="0" fontId="5" fillId="15" borderId="14" xfId="0" applyFont="1" applyFill="1" applyBorder="1" applyAlignment="1">
      <alignment horizontal="center" vertical="center" shrinkToFit="1"/>
    </xf>
    <xf numFmtId="49" fontId="6" fillId="19" borderId="19" xfId="0" applyNumberFormat="1" applyFont="1" applyFill="1" applyBorder="1" applyAlignment="1">
      <alignment horizontal="center" vertical="center" shrinkToFit="1"/>
    </xf>
    <xf numFmtId="49" fontId="6" fillId="19" borderId="12" xfId="0" applyNumberFormat="1" applyFont="1" applyFill="1" applyBorder="1" applyAlignment="1">
      <alignment horizontal="center" vertical="center" shrinkToFit="1"/>
    </xf>
    <xf numFmtId="49" fontId="6" fillId="19" borderId="14" xfId="0" applyNumberFormat="1" applyFont="1" applyFill="1" applyBorder="1" applyAlignment="1">
      <alignment horizontal="center" vertical="center" shrinkToFit="1"/>
    </xf>
    <xf numFmtId="49" fontId="6" fillId="19" borderId="25" xfId="0" applyNumberFormat="1" applyFont="1" applyFill="1" applyBorder="1" applyAlignment="1">
      <alignment horizontal="center" vertical="center"/>
    </xf>
    <xf numFmtId="49" fontId="6" fillId="19" borderId="9" xfId="0" applyNumberFormat="1" applyFont="1" applyFill="1" applyBorder="1" applyAlignment="1">
      <alignment horizontal="center" vertical="center"/>
    </xf>
    <xf numFmtId="49" fontId="6" fillId="19" borderId="15" xfId="0" applyNumberFormat="1" applyFont="1" applyFill="1" applyBorder="1" applyAlignment="1">
      <alignment horizontal="center" vertical="center"/>
    </xf>
    <xf numFmtId="0" fontId="2" fillId="0" borderId="25"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29" xfId="0" applyFont="1" applyBorder="1" applyAlignment="1">
      <alignment horizontal="center" vertical="center" shrinkToFit="1"/>
    </xf>
    <xf numFmtId="1" fontId="2" fillId="0" borderId="25" xfId="0" applyNumberFormat="1" applyFont="1" applyFill="1" applyBorder="1" applyAlignment="1">
      <alignment horizontal="center" vertical="center"/>
    </xf>
    <xf numFmtId="1" fontId="2" fillId="0" borderId="15" xfId="0" applyNumberFormat="1" applyFont="1" applyFill="1" applyBorder="1" applyAlignment="1">
      <alignment horizontal="center" vertical="center"/>
    </xf>
    <xf numFmtId="1" fontId="2" fillId="18" borderId="19" xfId="0" applyNumberFormat="1" applyFont="1" applyFill="1" applyBorder="1" applyAlignment="1">
      <alignment horizontal="center" vertical="center"/>
    </xf>
    <xf numFmtId="1" fontId="2" fillId="18" borderId="14" xfId="0" applyNumberFormat="1" applyFont="1" applyFill="1" applyBorder="1" applyAlignment="1">
      <alignment horizontal="center" vertical="center"/>
    </xf>
    <xf numFmtId="0" fontId="12" fillId="18" borderId="18" xfId="0" applyNumberFormat="1" applyFont="1" applyFill="1" applyBorder="1" applyAlignment="1" applyProtection="1">
      <alignment horizontal="center" vertical="center"/>
      <protection locked="0"/>
    </xf>
    <xf numFmtId="0" fontId="12" fillId="18" borderId="10" xfId="0" applyNumberFormat="1" applyFont="1" applyFill="1" applyBorder="1" applyAlignment="1" applyProtection="1">
      <alignment horizontal="center" vertical="center"/>
      <protection locked="0"/>
    </xf>
    <xf numFmtId="0" fontId="12" fillId="18" borderId="27" xfId="0" applyNumberFormat="1" applyFont="1" applyFill="1" applyBorder="1" applyAlignment="1" applyProtection="1">
      <alignment horizontal="center" vertical="center"/>
      <protection locked="0"/>
    </xf>
    <xf numFmtId="0" fontId="16" fillId="14" borderId="17" xfId="0" applyFont="1" applyFill="1" applyBorder="1" applyAlignment="1">
      <alignment horizontal="center"/>
    </xf>
    <xf numFmtId="0" fontId="16" fillId="14" borderId="13" xfId="0" applyFont="1" applyFill="1" applyBorder="1" applyAlignment="1">
      <alignment horizontal="center"/>
    </xf>
    <xf numFmtId="0" fontId="16" fillId="14" borderId="28" xfId="0" applyFont="1" applyFill="1" applyBorder="1" applyAlignment="1">
      <alignment horizontal="center"/>
    </xf>
    <xf numFmtId="0" fontId="16" fillId="8" borderId="21" xfId="0" applyFont="1" applyFill="1" applyBorder="1" applyAlignment="1">
      <alignment horizontal="center"/>
    </xf>
    <xf numFmtId="0" fontId="16" fillId="8" borderId="9" xfId="0" applyFont="1" applyFill="1" applyBorder="1" applyAlignment="1">
      <alignment horizontal="center"/>
    </xf>
    <xf numFmtId="0" fontId="16" fillId="8" borderId="22" xfId="0" applyFont="1" applyFill="1" applyBorder="1" applyAlignment="1">
      <alignment horizontal="center"/>
    </xf>
    <xf numFmtId="0" fontId="2" fillId="0" borderId="26" xfId="0" applyFont="1" applyFill="1" applyBorder="1" applyAlignment="1">
      <alignment horizontal="center" vertical="center"/>
    </xf>
    <xf numFmtId="0" fontId="2" fillId="0" borderId="16"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5" xfId="0" applyFont="1" applyFill="1" applyBorder="1" applyAlignment="1">
      <alignment horizontal="center" vertical="center" shrinkToFit="1"/>
    </xf>
    <xf numFmtId="0" fontId="5" fillId="15" borderId="9" xfId="0" applyFont="1" applyFill="1" applyBorder="1" applyAlignment="1">
      <alignment horizontal="center" vertical="center" shrinkToFit="1"/>
    </xf>
    <xf numFmtId="0" fontId="5" fillId="15" borderId="15" xfId="0" applyFont="1" applyFill="1" applyBorder="1" applyAlignment="1">
      <alignment horizontal="center" vertical="center" shrinkToFit="1"/>
    </xf>
    <xf numFmtId="0" fontId="16" fillId="9" borderId="21" xfId="0" applyFont="1" applyFill="1" applyBorder="1" applyAlignment="1">
      <alignment horizontal="center"/>
    </xf>
    <xf numFmtId="0" fontId="16" fillId="9" borderId="9" xfId="0" applyFont="1" applyFill="1" applyBorder="1" applyAlignment="1">
      <alignment horizontal="center"/>
    </xf>
    <xf numFmtId="0" fontId="16" fillId="9" borderId="22" xfId="0" applyFont="1" applyFill="1" applyBorder="1" applyAlignment="1">
      <alignment horizontal="center"/>
    </xf>
    <xf numFmtId="0" fontId="16" fillId="10" borderId="21" xfId="0" applyFont="1" applyFill="1" applyBorder="1" applyAlignment="1">
      <alignment horizontal="center"/>
    </xf>
    <xf numFmtId="0" fontId="16" fillId="10" borderId="9" xfId="0" applyFont="1" applyFill="1" applyBorder="1" applyAlignment="1">
      <alignment horizontal="center"/>
    </xf>
    <xf numFmtId="0" fontId="16" fillId="10" borderId="22" xfId="0" applyFont="1" applyFill="1" applyBorder="1" applyAlignment="1">
      <alignment horizontal="center"/>
    </xf>
    <xf numFmtId="0" fontId="16" fillId="5" borderId="21" xfId="0" applyFont="1" applyFill="1" applyBorder="1" applyAlignment="1">
      <alignment horizontal="center"/>
    </xf>
    <xf numFmtId="0" fontId="16" fillId="5" borderId="9" xfId="0" applyFont="1" applyFill="1" applyBorder="1" applyAlignment="1">
      <alignment horizontal="center"/>
    </xf>
    <xf numFmtId="0" fontId="16" fillId="5" borderId="22" xfId="0" applyFont="1" applyFill="1" applyBorder="1" applyAlignment="1">
      <alignment horizontal="center"/>
    </xf>
    <xf numFmtId="0" fontId="16" fillId="7" borderId="21" xfId="0" applyFont="1" applyFill="1" applyBorder="1" applyAlignment="1">
      <alignment horizontal="center"/>
    </xf>
    <xf numFmtId="0" fontId="16" fillId="7" borderId="9" xfId="0" applyFont="1" applyFill="1" applyBorder="1" applyAlignment="1">
      <alignment horizontal="center"/>
    </xf>
    <xf numFmtId="0" fontId="16" fillId="7" borderId="22" xfId="0" applyFont="1" applyFill="1" applyBorder="1" applyAlignment="1">
      <alignment horizontal="center"/>
    </xf>
    <xf numFmtId="0" fontId="16" fillId="0" borderId="21" xfId="0" applyFont="1" applyBorder="1" applyAlignment="1">
      <alignment horizontal="center"/>
    </xf>
    <xf numFmtId="0" fontId="16" fillId="0" borderId="9" xfId="0" applyFont="1" applyBorder="1" applyAlignment="1">
      <alignment horizontal="center"/>
    </xf>
    <xf numFmtId="0" fontId="16" fillId="0" borderId="22" xfId="0" applyFont="1" applyBorder="1" applyAlignment="1">
      <alignment horizontal="center"/>
    </xf>
    <xf numFmtId="0" fontId="16" fillId="15" borderId="21" xfId="0" applyFont="1" applyFill="1" applyBorder="1" applyAlignment="1">
      <alignment horizontal="center"/>
    </xf>
    <xf numFmtId="0" fontId="16" fillId="15" borderId="9" xfId="0" applyFont="1" applyFill="1" applyBorder="1" applyAlignment="1">
      <alignment horizontal="center"/>
    </xf>
    <xf numFmtId="0" fontId="16" fillId="15" borderId="22" xfId="0" applyFont="1" applyFill="1" applyBorder="1" applyAlignment="1">
      <alignment horizontal="center"/>
    </xf>
    <xf numFmtId="0" fontId="16" fillId="11" borderId="21" xfId="0" applyFont="1" applyFill="1" applyBorder="1" applyAlignment="1">
      <alignment horizontal="center"/>
    </xf>
    <xf numFmtId="0" fontId="16" fillId="11" borderId="9" xfId="0" applyFont="1" applyFill="1" applyBorder="1" applyAlignment="1">
      <alignment horizontal="center"/>
    </xf>
    <xf numFmtId="0" fontId="16" fillId="11" borderId="22" xfId="0" applyFont="1" applyFill="1" applyBorder="1" applyAlignment="1">
      <alignment horizontal="center"/>
    </xf>
    <xf numFmtId="0" fontId="16" fillId="6" borderId="24" xfId="0" applyFont="1" applyFill="1" applyBorder="1" applyAlignment="1">
      <alignment horizontal="center"/>
    </xf>
    <xf numFmtId="0" fontId="16" fillId="6" borderId="12" xfId="0" applyFont="1" applyFill="1" applyBorder="1" applyAlignment="1">
      <alignment horizontal="center"/>
    </xf>
    <xf numFmtId="0" fontId="16" fillId="6" borderId="20" xfId="0" applyFont="1" applyFill="1" applyBorder="1" applyAlignment="1">
      <alignment horizontal="center"/>
    </xf>
    <xf numFmtId="0" fontId="2" fillId="0" borderId="26" xfId="0" applyNumberFormat="1" applyFont="1" applyFill="1" applyBorder="1" applyAlignment="1">
      <alignment horizontal="center" vertical="center"/>
    </xf>
    <xf numFmtId="0" fontId="2" fillId="0" borderId="16" xfId="0" applyNumberFormat="1" applyFont="1" applyFill="1" applyBorder="1" applyAlignment="1">
      <alignment horizontal="center" vertical="center"/>
    </xf>
    <xf numFmtId="49" fontId="6" fillId="19" borderId="26" xfId="0" applyNumberFormat="1" applyFont="1" applyFill="1" applyBorder="1" applyAlignment="1">
      <alignment horizontal="center" vertical="center"/>
    </xf>
    <xf numFmtId="49" fontId="6" fillId="19" borderId="13" xfId="0" applyNumberFormat="1" applyFont="1" applyFill="1" applyBorder="1" applyAlignment="1">
      <alignment horizontal="center" vertical="center"/>
    </xf>
    <xf numFmtId="49" fontId="6" fillId="19" borderId="16" xfId="0" applyNumberFormat="1" applyFont="1" applyFill="1" applyBorder="1" applyAlignment="1">
      <alignment horizontal="center" vertical="center"/>
    </xf>
    <xf numFmtId="0" fontId="5" fillId="3" borderId="13" xfId="0" applyFont="1" applyFill="1" applyBorder="1" applyAlignment="1">
      <alignment horizontal="center" vertical="center" shrinkToFit="1"/>
    </xf>
    <xf numFmtId="0" fontId="5" fillId="3" borderId="16" xfId="0" applyFont="1" applyFill="1" applyBorder="1" applyAlignment="1">
      <alignment horizontal="center" vertical="center" shrinkToFit="1"/>
    </xf>
    <xf numFmtId="0" fontId="2" fillId="0" borderId="11" xfId="0" applyFont="1" applyBorder="1" applyAlignment="1">
      <alignment horizontal="center" vertical="center" shrinkToFit="1"/>
    </xf>
    <xf numFmtId="0" fontId="2" fillId="0" borderId="24"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19" xfId="0" applyNumberFormat="1" applyFont="1" applyFill="1" applyBorder="1" applyAlignment="1">
      <alignment horizontal="center" vertical="center"/>
    </xf>
    <xf numFmtId="0" fontId="2" fillId="0" borderId="14" xfId="0" applyNumberFormat="1" applyFont="1" applyFill="1" applyBorder="1" applyAlignment="1">
      <alignment horizontal="center" vertical="center"/>
    </xf>
    <xf numFmtId="0" fontId="5" fillId="3" borderId="9" xfId="0" applyFont="1" applyFill="1" applyBorder="1" applyAlignment="1">
      <alignment horizontal="center" vertical="center" shrinkToFit="1"/>
    </xf>
    <xf numFmtId="0" fontId="5" fillId="3" borderId="15" xfId="0" applyFont="1" applyFill="1" applyBorder="1" applyAlignment="1">
      <alignment horizontal="center" vertical="center" shrinkToFit="1"/>
    </xf>
    <xf numFmtId="0" fontId="16" fillId="12" borderId="24" xfId="0" applyFont="1" applyFill="1" applyBorder="1" applyAlignment="1">
      <alignment horizontal="center"/>
    </xf>
    <xf numFmtId="0" fontId="16" fillId="12" borderId="12" xfId="0" applyFont="1" applyFill="1" applyBorder="1" applyAlignment="1">
      <alignment horizontal="center"/>
    </xf>
    <xf numFmtId="0" fontId="16" fillId="12" borderId="20" xfId="0" applyFont="1" applyFill="1" applyBorder="1" applyAlignment="1">
      <alignment horizontal="center"/>
    </xf>
    <xf numFmtId="164" fontId="23" fillId="15" borderId="2" xfId="0" applyNumberFormat="1" applyFont="1" applyFill="1" applyBorder="1" applyAlignment="1">
      <alignment horizontal="center" vertical="center" shrinkToFit="1"/>
    </xf>
    <xf numFmtId="164" fontId="23" fillId="15" borderId="1" xfId="0" applyNumberFormat="1" applyFont="1" applyFill="1" applyBorder="1" applyAlignment="1">
      <alignment horizontal="center" vertical="center" shrinkToFit="1"/>
    </xf>
    <xf numFmtId="170" fontId="10" fillId="0" borderId="4" xfId="0" applyNumberFormat="1" applyFont="1" applyBorder="1" applyAlignment="1">
      <alignment horizontal="center" vertical="center" shrinkToFit="1"/>
    </xf>
    <xf numFmtId="170" fontId="10" fillId="0" borderId="6" xfId="0" applyNumberFormat="1" applyFont="1" applyBorder="1" applyAlignment="1">
      <alignment horizontal="center" vertical="center" shrinkToFit="1"/>
    </xf>
    <xf numFmtId="0" fontId="13" fillId="0" borderId="2" xfId="0" applyFont="1" applyBorder="1" applyAlignment="1">
      <alignment horizontal="center" vertical="top" shrinkToFit="1"/>
    </xf>
    <xf numFmtId="0" fontId="13" fillId="0" borderId="3" xfId="0" applyFont="1" applyBorder="1" applyAlignment="1">
      <alignment horizontal="center" vertical="top" shrinkToFit="1"/>
    </xf>
    <xf numFmtId="0" fontId="13" fillId="0" borderId="4" xfId="0" applyFont="1" applyBorder="1" applyAlignment="1">
      <alignment horizontal="center" vertical="top" shrinkToFit="1"/>
    </xf>
    <xf numFmtId="0" fontId="13" fillId="0" borderId="5" xfId="0" applyFont="1" applyBorder="1" applyAlignment="1">
      <alignment horizontal="center" vertical="top" shrinkToFit="1"/>
    </xf>
    <xf numFmtId="0" fontId="9" fillId="0" borderId="2" xfId="0" applyNumberFormat="1" applyFont="1" applyBorder="1" applyAlignment="1">
      <alignment horizontal="center" vertical="center" shrinkToFit="1"/>
    </xf>
    <xf numFmtId="0" fontId="9" fillId="0" borderId="1" xfId="0" applyNumberFormat="1" applyFont="1" applyBorder="1" applyAlignment="1">
      <alignment horizontal="center" vertical="center" shrinkToFit="1"/>
    </xf>
    <xf numFmtId="0" fontId="9" fillId="0" borderId="3" xfId="0" applyNumberFormat="1" applyFont="1" applyBorder="1" applyAlignment="1">
      <alignment horizontal="center" vertical="center" shrinkToFit="1"/>
    </xf>
    <xf numFmtId="0" fontId="9" fillId="0" borderId="4" xfId="0" applyNumberFormat="1" applyFont="1" applyBorder="1" applyAlignment="1">
      <alignment horizontal="center" vertical="center" shrinkToFit="1"/>
    </xf>
    <xf numFmtId="0" fontId="9" fillId="0" borderId="6" xfId="0" applyNumberFormat="1" applyFont="1" applyBorder="1" applyAlignment="1">
      <alignment horizontal="center" vertical="center" shrinkToFit="1"/>
    </xf>
    <xf numFmtId="0" fontId="9" fillId="0" borderId="5" xfId="0" applyNumberFormat="1" applyFont="1" applyBorder="1" applyAlignment="1">
      <alignment horizontal="center" vertical="center" shrinkToFit="1"/>
    </xf>
    <xf numFmtId="0" fontId="2" fillId="13" borderId="2" xfId="0" applyNumberFormat="1" applyFont="1" applyFill="1" applyBorder="1" applyAlignment="1">
      <alignment horizontal="center" vertical="center" shrinkToFit="1"/>
    </xf>
    <xf numFmtId="0" fontId="2" fillId="13" borderId="1" xfId="0" applyNumberFormat="1" applyFont="1" applyFill="1" applyBorder="1" applyAlignment="1">
      <alignment horizontal="center" vertical="center" shrinkToFit="1"/>
    </xf>
    <xf numFmtId="0" fontId="2" fillId="13" borderId="3" xfId="0" applyNumberFormat="1" applyFont="1" applyFill="1" applyBorder="1" applyAlignment="1">
      <alignment horizontal="center" vertical="center" shrinkToFit="1"/>
    </xf>
    <xf numFmtId="0" fontId="2" fillId="13" borderId="4" xfId="0" applyNumberFormat="1" applyFont="1" applyFill="1" applyBorder="1" applyAlignment="1">
      <alignment horizontal="center" vertical="center" shrinkToFit="1"/>
    </xf>
    <xf numFmtId="0" fontId="2" fillId="13" borderId="6" xfId="0" applyNumberFormat="1" applyFont="1" applyFill="1" applyBorder="1" applyAlignment="1">
      <alignment horizontal="center" vertical="center" shrinkToFit="1"/>
    </xf>
    <xf numFmtId="0" fontId="2" fillId="13" borderId="5" xfId="0" applyNumberFormat="1" applyFont="1" applyFill="1" applyBorder="1" applyAlignment="1">
      <alignment horizontal="center" vertical="center" shrinkToFit="1"/>
    </xf>
    <xf numFmtId="0" fontId="1" fillId="0" borderId="2"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5" xfId="0" applyFont="1" applyBorder="1" applyAlignment="1">
      <alignment horizontal="center" vertical="center" shrinkToFit="1"/>
    </xf>
    <xf numFmtId="172" fontId="2" fillId="0" borderId="10" xfId="0" applyNumberFormat="1" applyFont="1" applyBorder="1" applyAlignment="1">
      <alignment horizontal="center" vertical="center" shrinkToFit="1"/>
    </xf>
    <xf numFmtId="172" fontId="2" fillId="0" borderId="11" xfId="0" applyNumberFormat="1" applyFont="1" applyBorder="1" applyAlignment="1">
      <alignment horizontal="center" vertical="center" shrinkToFit="1"/>
    </xf>
    <xf numFmtId="167" fontId="2" fillId="0" borderId="10" xfId="0" applyNumberFormat="1" applyFont="1" applyBorder="1" applyAlignment="1">
      <alignment horizontal="center" vertical="center" shrinkToFit="1"/>
    </xf>
    <xf numFmtId="169" fontId="2" fillId="0" borderId="10" xfId="0" applyNumberFormat="1" applyFont="1" applyBorder="1" applyAlignment="1">
      <alignment horizontal="center" vertical="center" shrinkToFit="1"/>
    </xf>
    <xf numFmtId="170" fontId="11" fillId="0" borderId="6" xfId="0" applyNumberFormat="1" applyFont="1" applyBorder="1" applyAlignment="1">
      <alignment horizontal="center" vertical="center" shrinkToFit="1"/>
    </xf>
    <xf numFmtId="170" fontId="11" fillId="0" borderId="5" xfId="0" applyNumberFormat="1" applyFont="1" applyBorder="1" applyAlignment="1">
      <alignment horizontal="center" vertical="center" shrinkToFit="1"/>
    </xf>
    <xf numFmtId="164" fontId="2" fillId="16" borderId="1" xfId="0" applyNumberFormat="1" applyFont="1" applyFill="1" applyBorder="1" applyAlignment="1">
      <alignment horizontal="center" vertical="center" shrinkToFit="1"/>
    </xf>
    <xf numFmtId="164" fontId="2" fillId="16" borderId="3" xfId="0" applyNumberFormat="1" applyFont="1" applyFill="1" applyBorder="1" applyAlignment="1">
      <alignment horizontal="center" vertical="center" shrinkToFit="1"/>
    </xf>
    <xf numFmtId="170" fontId="2" fillId="0" borderId="6" xfId="0" applyNumberFormat="1" applyFont="1" applyBorder="1" applyAlignment="1">
      <alignment horizontal="center" vertical="center" shrinkToFit="1"/>
    </xf>
    <xf numFmtId="164" fontId="23" fillId="4" borderId="1" xfId="0" applyNumberFormat="1" applyFont="1" applyFill="1" applyBorder="1" applyAlignment="1">
      <alignment horizontal="center" vertical="center" shrinkToFit="1"/>
    </xf>
    <xf numFmtId="0" fontId="0" fillId="0" borderId="8" xfId="0" applyFont="1" applyBorder="1" applyAlignment="1">
      <alignment horizontal="center" vertical="center" wrapText="1"/>
    </xf>
    <xf numFmtId="0" fontId="0" fillId="0" borderId="7" xfId="0" applyFont="1" applyBorder="1" applyAlignment="1">
      <alignment horizontal="center" vertical="center" wrapText="1"/>
    </xf>
    <xf numFmtId="0" fontId="0" fillId="0" borderId="23" xfId="0" applyFont="1" applyBorder="1" applyAlignment="1">
      <alignment horizontal="center" vertical="center" wrapText="1"/>
    </xf>
    <xf numFmtId="0" fontId="0" fillId="21" borderId="30" xfId="0" applyFill="1" applyBorder="1" applyAlignment="1">
      <alignment horizontal="center" vertical="center"/>
    </xf>
    <xf numFmtId="0" fontId="25" fillId="7" borderId="30" xfId="0" applyFont="1" applyFill="1" applyBorder="1" applyAlignment="1">
      <alignment horizontal="center" vertical="center"/>
    </xf>
  </cellXfs>
  <cellStyles count="2115">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3" builtinId="8" hidden="1"/>
    <cellStyle name="Lien hypertexte" xfId="225" builtinId="8" hidden="1"/>
    <cellStyle name="Lien hypertexte" xfId="227" builtinId="8" hidden="1"/>
    <cellStyle name="Lien hypertexte" xfId="229" builtinId="8" hidden="1"/>
    <cellStyle name="Lien hypertexte" xfId="231" builtinId="8" hidden="1"/>
    <cellStyle name="Lien hypertexte" xfId="233" builtinId="8" hidden="1"/>
    <cellStyle name="Lien hypertexte" xfId="235" builtinId="8" hidden="1"/>
    <cellStyle name="Lien hypertexte" xfId="237" builtinId="8" hidden="1"/>
    <cellStyle name="Lien hypertexte" xfId="239" builtinId="8" hidden="1"/>
    <cellStyle name="Lien hypertexte" xfId="241" builtinId="8" hidden="1"/>
    <cellStyle name="Lien hypertexte" xfId="243" builtinId="8" hidden="1"/>
    <cellStyle name="Lien hypertexte" xfId="245" builtinId="8" hidden="1"/>
    <cellStyle name="Lien hypertexte" xfId="247" builtinId="8" hidden="1"/>
    <cellStyle name="Lien hypertexte" xfId="249" builtinId="8" hidden="1"/>
    <cellStyle name="Lien hypertexte" xfId="251" builtinId="8" hidden="1"/>
    <cellStyle name="Lien hypertexte" xfId="253" builtinId="8" hidde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xfId="285" builtinId="8" hidden="1"/>
    <cellStyle name="Lien hypertexte" xfId="287" builtinId="8" hidden="1"/>
    <cellStyle name="Lien hypertexte" xfId="289" builtinId="8" hidden="1"/>
    <cellStyle name="Lien hypertexte" xfId="291" builtinId="8" hidden="1"/>
    <cellStyle name="Lien hypertexte" xfId="293" builtinId="8" hidden="1"/>
    <cellStyle name="Lien hypertexte" xfId="295" builtinId="8" hidden="1"/>
    <cellStyle name="Lien hypertexte" xfId="297" builtinId="8" hidden="1"/>
    <cellStyle name="Lien hypertexte" xfId="299" builtinId="8" hidden="1"/>
    <cellStyle name="Lien hypertexte" xfId="301" builtinId="8" hidden="1"/>
    <cellStyle name="Lien hypertexte" xfId="303" builtinId="8" hidden="1"/>
    <cellStyle name="Lien hypertexte" xfId="305" builtinId="8" hidden="1"/>
    <cellStyle name="Lien hypertexte" xfId="307" builtinId="8" hidden="1"/>
    <cellStyle name="Lien hypertexte" xfId="309" builtinId="8" hidden="1"/>
    <cellStyle name="Lien hypertexte" xfId="311" builtinId="8" hidden="1"/>
    <cellStyle name="Lien hypertexte" xfId="313" builtinId="8" hidden="1"/>
    <cellStyle name="Lien hypertexte" xfId="315" builtinId="8" hidden="1"/>
    <cellStyle name="Lien hypertexte" xfId="317" builtinId="8" hidden="1"/>
    <cellStyle name="Lien hypertexte" xfId="319" builtinId="8" hidden="1"/>
    <cellStyle name="Lien hypertexte" xfId="321" builtinId="8" hidden="1"/>
    <cellStyle name="Lien hypertexte" xfId="323" builtinId="8" hidden="1"/>
    <cellStyle name="Lien hypertexte" xfId="325" builtinId="8" hidden="1"/>
    <cellStyle name="Lien hypertexte" xfId="327" builtinId="8" hidden="1"/>
    <cellStyle name="Lien hypertexte" xfId="329" builtinId="8" hidden="1"/>
    <cellStyle name="Lien hypertexte" xfId="331" builtinId="8" hidden="1"/>
    <cellStyle name="Lien hypertexte" xfId="333" builtinId="8" hidden="1"/>
    <cellStyle name="Lien hypertexte" xfId="335" builtinId="8" hidden="1"/>
    <cellStyle name="Lien hypertexte" xfId="337" builtinId="8" hidden="1"/>
    <cellStyle name="Lien hypertexte" xfId="339" builtinId="8" hidden="1"/>
    <cellStyle name="Lien hypertexte" xfId="341" builtinId="8" hidden="1"/>
    <cellStyle name="Lien hypertexte" xfId="343" builtinId="8" hidden="1"/>
    <cellStyle name="Lien hypertexte" xfId="345" builtinId="8" hidden="1"/>
    <cellStyle name="Lien hypertexte" xfId="347" builtinId="8" hidden="1"/>
    <cellStyle name="Lien hypertexte" xfId="349" builtinId="8" hidden="1"/>
    <cellStyle name="Lien hypertexte" xfId="351" builtinId="8" hidden="1"/>
    <cellStyle name="Lien hypertexte" xfId="353" builtinId="8" hidden="1"/>
    <cellStyle name="Lien hypertexte" xfId="355" builtinId="8" hidden="1"/>
    <cellStyle name="Lien hypertexte" xfId="357" builtinId="8" hidden="1"/>
    <cellStyle name="Lien hypertexte" xfId="359" builtinId="8" hidden="1"/>
    <cellStyle name="Lien hypertexte" xfId="361" builtinId="8" hidden="1"/>
    <cellStyle name="Lien hypertexte" xfId="363" builtinId="8" hidden="1"/>
    <cellStyle name="Lien hypertexte" xfId="365" builtinId="8" hidden="1"/>
    <cellStyle name="Lien hypertexte" xfId="367" builtinId="8" hidden="1"/>
    <cellStyle name="Lien hypertexte" xfId="369" builtinId="8" hidden="1"/>
    <cellStyle name="Lien hypertexte" xfId="371" builtinId="8" hidden="1"/>
    <cellStyle name="Lien hypertexte" xfId="373" builtinId="8" hidden="1"/>
    <cellStyle name="Lien hypertexte" xfId="375" builtinId="8" hidden="1"/>
    <cellStyle name="Lien hypertexte" xfId="377" builtinId="8" hidden="1"/>
    <cellStyle name="Lien hypertexte" xfId="379" builtinId="8" hidden="1"/>
    <cellStyle name="Lien hypertexte" xfId="381" builtinId="8" hidden="1"/>
    <cellStyle name="Lien hypertexte" xfId="383" builtinId="8" hidden="1"/>
    <cellStyle name="Lien hypertexte" xfId="385" builtinId="8" hidden="1"/>
    <cellStyle name="Lien hypertexte" xfId="387" builtinId="8" hidden="1"/>
    <cellStyle name="Lien hypertexte" xfId="389" builtinId="8" hidden="1"/>
    <cellStyle name="Lien hypertexte" xfId="391" builtinId="8" hidden="1"/>
    <cellStyle name="Lien hypertexte" xfId="393" builtinId="8" hidden="1"/>
    <cellStyle name="Lien hypertexte" xfId="395" builtinId="8" hidden="1"/>
    <cellStyle name="Lien hypertexte" xfId="397" builtinId="8" hidden="1"/>
    <cellStyle name="Lien hypertexte" xfId="399" builtinId="8" hidden="1"/>
    <cellStyle name="Lien hypertexte" xfId="401" builtinId="8" hidden="1"/>
    <cellStyle name="Lien hypertexte" xfId="403" builtinId="8" hidden="1"/>
    <cellStyle name="Lien hypertexte" xfId="405" builtinId="8" hidden="1"/>
    <cellStyle name="Lien hypertexte" xfId="407" builtinId="8" hidden="1"/>
    <cellStyle name="Lien hypertexte" xfId="409" builtinId="8" hidden="1"/>
    <cellStyle name="Lien hypertexte" xfId="411" builtinId="8" hidden="1"/>
    <cellStyle name="Lien hypertexte" xfId="413" builtinId="8" hidden="1"/>
    <cellStyle name="Lien hypertexte" xfId="415" builtinId="8" hidden="1"/>
    <cellStyle name="Lien hypertexte" xfId="417"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xfId="521" builtinId="8" hidden="1"/>
    <cellStyle name="Lien hypertexte" xfId="523" builtinId="8" hidden="1"/>
    <cellStyle name="Lien hypertexte" xfId="525" builtinId="8" hidden="1"/>
    <cellStyle name="Lien hypertexte" xfId="527" builtinId="8" hidden="1"/>
    <cellStyle name="Lien hypertexte" xfId="529" builtinId="8" hidden="1"/>
    <cellStyle name="Lien hypertexte" xfId="531" builtinId="8" hidden="1"/>
    <cellStyle name="Lien hypertexte" xfId="533" builtinId="8" hidden="1"/>
    <cellStyle name="Lien hypertexte" xfId="535" builtinId="8" hidden="1"/>
    <cellStyle name="Lien hypertexte" xfId="537" builtinId="8" hidden="1"/>
    <cellStyle name="Lien hypertexte" xfId="539" builtinId="8" hidden="1"/>
    <cellStyle name="Lien hypertexte" xfId="541" builtinId="8" hidden="1"/>
    <cellStyle name="Lien hypertexte" xfId="543" builtinId="8" hidden="1"/>
    <cellStyle name="Lien hypertexte" xfId="545" builtinId="8" hidden="1"/>
    <cellStyle name="Lien hypertexte" xfId="547" builtinId="8" hidden="1"/>
    <cellStyle name="Lien hypertexte" xfId="549" builtinId="8" hidden="1"/>
    <cellStyle name="Lien hypertexte" xfId="551" builtinId="8" hidden="1"/>
    <cellStyle name="Lien hypertexte" xfId="553" builtinId="8" hidden="1"/>
    <cellStyle name="Lien hypertexte" xfId="555" builtinId="8" hidden="1"/>
    <cellStyle name="Lien hypertexte" xfId="557" builtinId="8" hidden="1"/>
    <cellStyle name="Lien hypertexte" xfId="559" builtinId="8" hidden="1"/>
    <cellStyle name="Lien hypertexte" xfId="561" builtinId="8" hidden="1"/>
    <cellStyle name="Lien hypertexte" xfId="563" builtinId="8" hidden="1"/>
    <cellStyle name="Lien hypertexte" xfId="565" builtinId="8" hidden="1"/>
    <cellStyle name="Lien hypertexte" xfId="567" builtinId="8" hidden="1"/>
    <cellStyle name="Lien hypertexte" xfId="569" builtinId="8" hidden="1"/>
    <cellStyle name="Lien hypertexte" xfId="571" builtinId="8" hidden="1"/>
    <cellStyle name="Lien hypertexte" xfId="573" builtinId="8" hidden="1"/>
    <cellStyle name="Lien hypertexte" xfId="575" builtinId="8" hidden="1"/>
    <cellStyle name="Lien hypertexte" xfId="577" builtinId="8" hidden="1"/>
    <cellStyle name="Lien hypertexte" xfId="579" builtinId="8" hidden="1"/>
    <cellStyle name="Lien hypertexte" xfId="581" builtinId="8" hidden="1"/>
    <cellStyle name="Lien hypertexte" xfId="583" builtinId="8" hidden="1"/>
    <cellStyle name="Lien hypertexte" xfId="585" builtinId="8" hidden="1"/>
    <cellStyle name="Lien hypertexte" xfId="587" builtinId="8" hidden="1"/>
    <cellStyle name="Lien hypertexte" xfId="589" builtinId="8" hidden="1"/>
    <cellStyle name="Lien hypertexte" xfId="591" builtinId="8" hidden="1"/>
    <cellStyle name="Lien hypertexte" xfId="593" builtinId="8" hidden="1"/>
    <cellStyle name="Lien hypertexte" xfId="595" builtinId="8" hidden="1"/>
    <cellStyle name="Lien hypertexte" xfId="597" builtinId="8" hidden="1"/>
    <cellStyle name="Lien hypertexte" xfId="599" builtinId="8" hidden="1"/>
    <cellStyle name="Lien hypertexte" xfId="601" builtinId="8" hidden="1"/>
    <cellStyle name="Lien hypertexte" xfId="603" builtinId="8" hidden="1"/>
    <cellStyle name="Lien hypertexte" xfId="605" builtinId="8" hidden="1"/>
    <cellStyle name="Lien hypertexte" xfId="607" builtinId="8" hidden="1"/>
    <cellStyle name="Lien hypertexte" xfId="609" builtinId="8" hidden="1"/>
    <cellStyle name="Lien hypertexte" xfId="611" builtinId="8" hidden="1"/>
    <cellStyle name="Lien hypertexte" xfId="613" builtinId="8" hidden="1"/>
    <cellStyle name="Lien hypertexte" xfId="615" builtinId="8" hidden="1"/>
    <cellStyle name="Lien hypertexte" xfId="617" builtinId="8" hidden="1"/>
    <cellStyle name="Lien hypertexte" xfId="619" builtinId="8" hidden="1"/>
    <cellStyle name="Lien hypertexte" xfId="621" builtinId="8" hidden="1"/>
    <cellStyle name="Lien hypertexte" xfId="623" builtinId="8" hidden="1"/>
    <cellStyle name="Lien hypertexte" xfId="625" builtinId="8" hidden="1"/>
    <cellStyle name="Lien hypertexte" xfId="627" builtinId="8" hidden="1"/>
    <cellStyle name="Lien hypertexte" xfId="629" builtinId="8" hidden="1"/>
    <cellStyle name="Lien hypertexte" xfId="631" builtinId="8" hidden="1"/>
    <cellStyle name="Lien hypertexte" xfId="633" builtinId="8" hidden="1"/>
    <cellStyle name="Lien hypertexte" xfId="635" builtinId="8" hidden="1"/>
    <cellStyle name="Lien hypertexte" xfId="637" builtinId="8" hidden="1"/>
    <cellStyle name="Lien hypertexte" xfId="639" builtinId="8" hidden="1"/>
    <cellStyle name="Lien hypertexte" xfId="641" builtinId="8" hidden="1"/>
    <cellStyle name="Lien hypertexte" xfId="643" builtinId="8" hidden="1"/>
    <cellStyle name="Lien hypertexte" xfId="645" builtinId="8" hidden="1"/>
    <cellStyle name="Lien hypertexte" xfId="647" builtinId="8" hidden="1"/>
    <cellStyle name="Lien hypertexte" xfId="649" builtinId="8" hidden="1"/>
    <cellStyle name="Lien hypertexte" xfId="651" builtinId="8" hidden="1"/>
    <cellStyle name="Lien hypertexte" xfId="653" builtinId="8" hidden="1"/>
    <cellStyle name="Lien hypertexte" xfId="655" builtinId="8" hidden="1"/>
    <cellStyle name="Lien hypertexte" xfId="657" builtinId="8" hidden="1"/>
    <cellStyle name="Lien hypertexte" xfId="659" builtinId="8" hidden="1"/>
    <cellStyle name="Lien hypertexte" xfId="661" builtinId="8" hidden="1"/>
    <cellStyle name="Lien hypertexte" xfId="663" builtinId="8" hidden="1"/>
    <cellStyle name="Lien hypertexte" xfId="665" builtinId="8" hidden="1"/>
    <cellStyle name="Lien hypertexte" xfId="667" builtinId="8" hidden="1"/>
    <cellStyle name="Lien hypertexte" xfId="669" builtinId="8" hidden="1"/>
    <cellStyle name="Lien hypertexte" xfId="671" builtinId="8" hidden="1"/>
    <cellStyle name="Lien hypertexte" xfId="673" builtinId="8" hidden="1"/>
    <cellStyle name="Lien hypertexte" xfId="675" builtinId="8" hidden="1"/>
    <cellStyle name="Lien hypertexte" xfId="677" builtinId="8" hidden="1"/>
    <cellStyle name="Lien hypertexte" xfId="679" builtinId="8" hidden="1"/>
    <cellStyle name="Lien hypertexte" xfId="681" builtinId="8" hidden="1"/>
    <cellStyle name="Lien hypertexte" xfId="683" builtinId="8" hidden="1"/>
    <cellStyle name="Lien hypertexte" xfId="685" builtinId="8" hidden="1"/>
    <cellStyle name="Lien hypertexte" xfId="687" builtinId="8" hidden="1"/>
    <cellStyle name="Lien hypertexte" xfId="689" builtinId="8" hidden="1"/>
    <cellStyle name="Lien hypertexte" xfId="691" builtinId="8" hidden="1"/>
    <cellStyle name="Lien hypertexte" xfId="693" builtinId="8" hidden="1"/>
    <cellStyle name="Lien hypertexte" xfId="695" builtinId="8" hidden="1"/>
    <cellStyle name="Lien hypertexte" xfId="697" builtinId="8" hidden="1"/>
    <cellStyle name="Lien hypertexte" xfId="699" builtinId="8" hidden="1"/>
    <cellStyle name="Lien hypertexte" xfId="701" builtinId="8" hidden="1"/>
    <cellStyle name="Lien hypertexte" xfId="703" builtinId="8" hidden="1"/>
    <cellStyle name="Lien hypertexte" xfId="705" builtinId="8" hidden="1"/>
    <cellStyle name="Lien hypertexte" xfId="707" builtinId="8" hidden="1"/>
    <cellStyle name="Lien hypertexte" xfId="709" builtinId="8" hidden="1"/>
    <cellStyle name="Lien hypertexte" xfId="711" builtinId="8" hidden="1"/>
    <cellStyle name="Lien hypertexte" xfId="713" builtinId="8" hidden="1"/>
    <cellStyle name="Lien hypertexte" xfId="715" builtinId="8" hidden="1"/>
    <cellStyle name="Lien hypertexte" xfId="717" builtinId="8" hidden="1"/>
    <cellStyle name="Lien hypertexte" xfId="719" builtinId="8" hidden="1"/>
    <cellStyle name="Lien hypertexte" xfId="721" builtinId="8" hidden="1"/>
    <cellStyle name="Lien hypertexte" xfId="723" builtinId="8" hidden="1"/>
    <cellStyle name="Lien hypertexte" xfId="725" builtinId="8" hidden="1"/>
    <cellStyle name="Lien hypertexte" xfId="727" builtinId="8" hidden="1"/>
    <cellStyle name="Lien hypertexte" xfId="729" builtinId="8" hidden="1"/>
    <cellStyle name="Lien hypertexte" xfId="731" builtinId="8" hidden="1"/>
    <cellStyle name="Lien hypertexte" xfId="733" builtinId="8" hidden="1"/>
    <cellStyle name="Lien hypertexte" xfId="735" builtinId="8" hidden="1"/>
    <cellStyle name="Lien hypertexte" xfId="737" builtinId="8" hidden="1"/>
    <cellStyle name="Lien hypertexte" xfId="739" builtinId="8" hidden="1"/>
    <cellStyle name="Lien hypertexte" xfId="741" builtinId="8" hidden="1"/>
    <cellStyle name="Lien hypertexte" xfId="743" builtinId="8" hidden="1"/>
    <cellStyle name="Lien hypertexte" xfId="745" builtinId="8" hidden="1"/>
    <cellStyle name="Lien hypertexte" xfId="747" builtinId="8" hidden="1"/>
    <cellStyle name="Lien hypertexte" xfId="749" builtinId="8" hidden="1"/>
    <cellStyle name="Lien hypertexte" xfId="751" builtinId="8" hidden="1"/>
    <cellStyle name="Lien hypertexte" xfId="753" builtinId="8" hidden="1"/>
    <cellStyle name="Lien hypertexte" xfId="755" builtinId="8" hidden="1"/>
    <cellStyle name="Lien hypertexte" xfId="757" builtinId="8" hidden="1"/>
    <cellStyle name="Lien hypertexte" xfId="759" builtinId="8" hidden="1"/>
    <cellStyle name="Lien hypertexte" xfId="761" builtinId="8" hidden="1"/>
    <cellStyle name="Lien hypertexte" xfId="763" builtinId="8" hidden="1"/>
    <cellStyle name="Lien hypertexte" xfId="765" builtinId="8" hidden="1"/>
    <cellStyle name="Lien hypertexte" xfId="767" builtinId="8" hidden="1"/>
    <cellStyle name="Lien hypertexte" xfId="769" builtinId="8" hidden="1"/>
    <cellStyle name="Lien hypertexte" xfId="771" builtinId="8" hidden="1"/>
    <cellStyle name="Lien hypertexte" xfId="773" builtinId="8" hidden="1"/>
    <cellStyle name="Lien hypertexte" xfId="775" builtinId="8" hidden="1"/>
    <cellStyle name="Lien hypertexte" xfId="777" builtinId="8" hidden="1"/>
    <cellStyle name="Lien hypertexte" xfId="779" builtinId="8" hidden="1"/>
    <cellStyle name="Lien hypertexte" xfId="781" builtinId="8" hidden="1"/>
    <cellStyle name="Lien hypertexte" xfId="783" builtinId="8" hidden="1"/>
    <cellStyle name="Lien hypertexte" xfId="785" builtinId="8" hidden="1"/>
    <cellStyle name="Lien hypertexte" xfId="787" builtinId="8" hidden="1"/>
    <cellStyle name="Lien hypertexte" xfId="789" builtinId="8" hidden="1"/>
    <cellStyle name="Lien hypertexte" xfId="791" builtinId="8" hidden="1"/>
    <cellStyle name="Lien hypertexte" xfId="793" builtinId="8" hidden="1"/>
    <cellStyle name="Lien hypertexte" xfId="795" builtinId="8" hidden="1"/>
    <cellStyle name="Lien hypertexte" xfId="797" builtinId="8" hidden="1"/>
    <cellStyle name="Lien hypertexte" xfId="799" builtinId="8" hidden="1"/>
    <cellStyle name="Lien hypertexte" xfId="801" builtinId="8" hidden="1"/>
    <cellStyle name="Lien hypertexte" xfId="803" builtinId="8" hidden="1"/>
    <cellStyle name="Lien hypertexte" xfId="805" builtinId="8" hidden="1"/>
    <cellStyle name="Lien hypertexte" xfId="807" builtinId="8" hidden="1"/>
    <cellStyle name="Lien hypertexte" xfId="809" builtinId="8" hidden="1"/>
    <cellStyle name="Lien hypertexte" xfId="811" builtinId="8" hidden="1"/>
    <cellStyle name="Lien hypertexte" xfId="813" builtinId="8" hidden="1"/>
    <cellStyle name="Lien hypertexte" xfId="815" builtinId="8" hidden="1"/>
    <cellStyle name="Lien hypertexte" xfId="817" builtinId="8" hidden="1"/>
    <cellStyle name="Lien hypertexte" xfId="819" builtinId="8" hidden="1"/>
    <cellStyle name="Lien hypertexte" xfId="821" builtinId="8" hidden="1"/>
    <cellStyle name="Lien hypertexte" xfId="823" builtinId="8" hidden="1"/>
    <cellStyle name="Lien hypertexte" xfId="825" builtinId="8" hidden="1"/>
    <cellStyle name="Lien hypertexte" xfId="827" builtinId="8" hidden="1"/>
    <cellStyle name="Lien hypertexte" xfId="829" builtinId="8" hidden="1"/>
    <cellStyle name="Lien hypertexte" xfId="831" builtinId="8" hidden="1"/>
    <cellStyle name="Lien hypertexte" xfId="833" builtinId="8" hidden="1"/>
    <cellStyle name="Lien hypertexte" xfId="835" builtinId="8" hidden="1"/>
    <cellStyle name="Lien hypertexte" xfId="837" builtinId="8" hidden="1"/>
    <cellStyle name="Lien hypertexte" xfId="839" builtinId="8" hidden="1"/>
    <cellStyle name="Lien hypertexte" xfId="841" builtinId="8" hidden="1"/>
    <cellStyle name="Lien hypertexte" xfId="843" builtinId="8" hidden="1"/>
    <cellStyle name="Lien hypertexte" xfId="845" builtinId="8" hidden="1"/>
    <cellStyle name="Lien hypertexte" xfId="847" builtinId="8" hidden="1"/>
    <cellStyle name="Lien hypertexte" xfId="849" builtinId="8" hidden="1"/>
    <cellStyle name="Lien hypertexte" xfId="851" builtinId="8" hidden="1"/>
    <cellStyle name="Lien hypertexte" xfId="853" builtinId="8" hidden="1"/>
    <cellStyle name="Lien hypertexte" xfId="855" builtinId="8" hidden="1"/>
    <cellStyle name="Lien hypertexte" xfId="857" builtinId="8" hidden="1"/>
    <cellStyle name="Lien hypertexte" xfId="859" builtinId="8" hidden="1"/>
    <cellStyle name="Lien hypertexte" xfId="861" builtinId="8" hidden="1"/>
    <cellStyle name="Lien hypertexte" xfId="863" builtinId="8" hidden="1"/>
    <cellStyle name="Lien hypertexte" xfId="865" builtinId="8" hidden="1"/>
    <cellStyle name="Lien hypertexte" xfId="867" builtinId="8" hidden="1"/>
    <cellStyle name="Lien hypertexte" xfId="869" builtinId="8" hidden="1"/>
    <cellStyle name="Lien hypertexte" xfId="871" builtinId="8" hidden="1"/>
    <cellStyle name="Lien hypertexte" xfId="873" builtinId="8" hidden="1"/>
    <cellStyle name="Lien hypertexte" xfId="875" builtinId="8" hidden="1"/>
    <cellStyle name="Lien hypertexte" xfId="877" builtinId="8" hidden="1"/>
    <cellStyle name="Lien hypertexte" xfId="879" builtinId="8" hidden="1"/>
    <cellStyle name="Lien hypertexte" xfId="881" builtinId="8" hidden="1"/>
    <cellStyle name="Lien hypertexte" xfId="883" builtinId="8" hidden="1"/>
    <cellStyle name="Lien hypertexte" xfId="885" builtinId="8" hidden="1"/>
    <cellStyle name="Lien hypertexte" xfId="887" builtinId="8" hidden="1"/>
    <cellStyle name="Lien hypertexte" xfId="889" builtinId="8" hidden="1"/>
    <cellStyle name="Lien hypertexte" xfId="891" builtinId="8" hidden="1"/>
    <cellStyle name="Lien hypertexte" xfId="893" builtinId="8" hidden="1"/>
    <cellStyle name="Lien hypertexte" xfId="895" builtinId="8" hidden="1"/>
    <cellStyle name="Lien hypertexte" xfId="897" builtinId="8" hidden="1"/>
    <cellStyle name="Lien hypertexte" xfId="899" builtinId="8" hidden="1"/>
    <cellStyle name="Lien hypertexte" xfId="901" builtinId="8" hidden="1"/>
    <cellStyle name="Lien hypertexte" xfId="903" builtinId="8" hidden="1"/>
    <cellStyle name="Lien hypertexte" xfId="905" builtinId="8" hidden="1"/>
    <cellStyle name="Lien hypertexte" xfId="907" builtinId="8" hidden="1"/>
    <cellStyle name="Lien hypertexte" xfId="909" builtinId="8" hidden="1"/>
    <cellStyle name="Lien hypertexte" xfId="911" builtinId="8" hidden="1"/>
    <cellStyle name="Lien hypertexte" xfId="913" builtinId="8" hidden="1"/>
    <cellStyle name="Lien hypertexte" xfId="915" builtinId="8" hidden="1"/>
    <cellStyle name="Lien hypertexte" xfId="917" builtinId="8" hidden="1"/>
    <cellStyle name="Lien hypertexte" xfId="919" builtinId="8" hidden="1"/>
    <cellStyle name="Lien hypertexte" xfId="921" builtinId="8" hidden="1"/>
    <cellStyle name="Lien hypertexte" xfId="923" builtinId="8" hidden="1"/>
    <cellStyle name="Lien hypertexte" xfId="925" builtinId="8" hidden="1"/>
    <cellStyle name="Lien hypertexte" xfId="927" builtinId="8" hidden="1"/>
    <cellStyle name="Lien hypertexte" xfId="929" builtinId="8" hidden="1"/>
    <cellStyle name="Lien hypertexte" xfId="931" builtinId="8" hidden="1"/>
    <cellStyle name="Lien hypertexte" xfId="933" builtinId="8" hidden="1"/>
    <cellStyle name="Lien hypertexte" xfId="935" builtinId="8" hidden="1"/>
    <cellStyle name="Lien hypertexte" xfId="937" builtinId="8" hidden="1"/>
    <cellStyle name="Lien hypertexte" xfId="939" builtinId="8" hidden="1"/>
    <cellStyle name="Lien hypertexte" xfId="941" builtinId="8" hidden="1"/>
    <cellStyle name="Lien hypertexte" xfId="943" builtinId="8" hidden="1"/>
    <cellStyle name="Lien hypertexte" xfId="945" builtinId="8" hidden="1"/>
    <cellStyle name="Lien hypertexte" xfId="947" builtinId="8" hidden="1"/>
    <cellStyle name="Lien hypertexte" xfId="949" builtinId="8" hidden="1"/>
    <cellStyle name="Lien hypertexte" xfId="951" builtinId="8" hidden="1"/>
    <cellStyle name="Lien hypertexte" xfId="953" builtinId="8" hidden="1"/>
    <cellStyle name="Lien hypertexte" xfId="955" builtinId="8" hidden="1"/>
    <cellStyle name="Lien hypertexte" xfId="957" builtinId="8" hidden="1"/>
    <cellStyle name="Lien hypertexte" xfId="959" builtinId="8" hidden="1"/>
    <cellStyle name="Lien hypertexte" xfId="961" builtinId="8" hidden="1"/>
    <cellStyle name="Lien hypertexte" xfId="963" builtinId="8" hidden="1"/>
    <cellStyle name="Lien hypertexte" xfId="965" builtinId="8" hidden="1"/>
    <cellStyle name="Lien hypertexte" xfId="967" builtinId="8" hidden="1"/>
    <cellStyle name="Lien hypertexte" xfId="969" builtinId="8" hidden="1"/>
    <cellStyle name="Lien hypertexte" xfId="971" builtinId="8" hidden="1"/>
    <cellStyle name="Lien hypertexte" xfId="973" builtinId="8" hidden="1"/>
    <cellStyle name="Lien hypertexte" xfId="975" builtinId="8" hidden="1"/>
    <cellStyle name="Lien hypertexte" xfId="977" builtinId="8" hidden="1"/>
    <cellStyle name="Lien hypertexte" xfId="979" builtinId="8" hidden="1"/>
    <cellStyle name="Lien hypertexte" xfId="981" builtinId="8" hidden="1"/>
    <cellStyle name="Lien hypertexte" xfId="983" builtinId="8" hidden="1"/>
    <cellStyle name="Lien hypertexte" xfId="985" builtinId="8" hidden="1"/>
    <cellStyle name="Lien hypertexte" xfId="987" builtinId="8" hidden="1"/>
    <cellStyle name="Lien hypertexte" xfId="989" builtinId="8" hidden="1"/>
    <cellStyle name="Lien hypertexte" xfId="991" builtinId="8" hidden="1"/>
    <cellStyle name="Lien hypertexte" xfId="993" builtinId="8" hidden="1"/>
    <cellStyle name="Lien hypertexte" xfId="995" builtinId="8" hidden="1"/>
    <cellStyle name="Lien hypertexte" xfId="997" builtinId="8" hidden="1"/>
    <cellStyle name="Lien hypertexte" xfId="999" builtinId="8" hidden="1"/>
    <cellStyle name="Lien hypertexte" xfId="1001" builtinId="8" hidden="1"/>
    <cellStyle name="Lien hypertexte" xfId="1003" builtinId="8" hidden="1"/>
    <cellStyle name="Lien hypertexte" xfId="1005" builtinId="8" hidden="1"/>
    <cellStyle name="Lien hypertexte" xfId="1007" builtinId="8" hidden="1"/>
    <cellStyle name="Lien hypertexte" xfId="1009" builtinId="8" hidden="1"/>
    <cellStyle name="Lien hypertexte" xfId="1011" builtinId="8" hidden="1"/>
    <cellStyle name="Lien hypertexte" xfId="1013" builtinId="8" hidden="1"/>
    <cellStyle name="Lien hypertexte" xfId="1015" builtinId="8" hidden="1"/>
    <cellStyle name="Lien hypertexte" xfId="1017" builtinId="8" hidden="1"/>
    <cellStyle name="Lien hypertexte" xfId="1019" builtinId="8" hidden="1"/>
    <cellStyle name="Lien hypertexte" xfId="1021" builtinId="8" hidden="1"/>
    <cellStyle name="Lien hypertexte" xfId="1023" builtinId="8" hidden="1"/>
    <cellStyle name="Lien hypertexte" xfId="1025" builtinId="8" hidden="1"/>
    <cellStyle name="Lien hypertexte" xfId="1027" builtinId="8" hidden="1"/>
    <cellStyle name="Lien hypertexte" xfId="1029" builtinId="8" hidden="1"/>
    <cellStyle name="Lien hypertexte" xfId="1031" builtinId="8" hidden="1"/>
    <cellStyle name="Lien hypertexte" xfId="1033" builtinId="8" hidden="1"/>
    <cellStyle name="Lien hypertexte" xfId="1035" builtinId="8" hidden="1"/>
    <cellStyle name="Lien hypertexte" xfId="1037" builtinId="8" hidden="1"/>
    <cellStyle name="Lien hypertexte" xfId="1039" builtinId="8" hidden="1"/>
    <cellStyle name="Lien hypertexte" xfId="1041" builtinId="8" hidden="1"/>
    <cellStyle name="Lien hypertexte" xfId="1043" builtinId="8" hidden="1"/>
    <cellStyle name="Lien hypertexte" xfId="1045" builtinId="8" hidden="1"/>
    <cellStyle name="Lien hypertexte" xfId="1047" builtinId="8" hidden="1"/>
    <cellStyle name="Lien hypertexte" xfId="1049" builtinId="8" hidden="1"/>
    <cellStyle name="Lien hypertexte" xfId="1051" builtinId="8" hidden="1"/>
    <cellStyle name="Lien hypertexte" xfId="1053" builtinId="8" hidden="1"/>
    <cellStyle name="Lien hypertexte" xfId="1055" builtinId="8" hidden="1"/>
    <cellStyle name="Lien hypertexte" xfId="1057" builtinId="8" hidden="1"/>
    <cellStyle name="Lien hypertexte" xfId="1059" builtinId="8" hidden="1"/>
    <cellStyle name="Lien hypertexte" xfId="1061" builtinId="8" hidden="1"/>
    <cellStyle name="Lien hypertexte" xfId="1063" builtinId="8" hidden="1"/>
    <cellStyle name="Lien hypertexte" xfId="1065" builtinId="8" hidden="1"/>
    <cellStyle name="Lien hypertexte" xfId="1067" builtinId="8" hidden="1"/>
    <cellStyle name="Lien hypertexte" xfId="1069" builtinId="8" hidden="1"/>
    <cellStyle name="Lien hypertexte" xfId="1071" builtinId="8" hidden="1"/>
    <cellStyle name="Lien hypertexte" xfId="1073" builtinId="8" hidden="1"/>
    <cellStyle name="Lien hypertexte" xfId="1075" builtinId="8" hidden="1"/>
    <cellStyle name="Lien hypertexte" xfId="1077" builtinId="8" hidden="1"/>
    <cellStyle name="Lien hypertexte" xfId="1079" builtinId="8" hidden="1"/>
    <cellStyle name="Lien hypertexte" xfId="1081" builtinId="8" hidden="1"/>
    <cellStyle name="Lien hypertexte" xfId="1083" builtinId="8" hidden="1"/>
    <cellStyle name="Lien hypertexte" xfId="1085" builtinId="8" hidden="1"/>
    <cellStyle name="Lien hypertexte" xfId="1087" builtinId="8" hidden="1"/>
    <cellStyle name="Lien hypertexte" xfId="1089" builtinId="8" hidden="1"/>
    <cellStyle name="Lien hypertexte" xfId="1091" builtinId="8" hidden="1"/>
    <cellStyle name="Lien hypertexte" xfId="1093" builtinId="8" hidden="1"/>
    <cellStyle name="Lien hypertexte" xfId="1095" builtinId="8" hidden="1"/>
    <cellStyle name="Lien hypertexte" xfId="1097" builtinId="8" hidden="1"/>
    <cellStyle name="Lien hypertexte" xfId="1099" builtinId="8" hidden="1"/>
    <cellStyle name="Lien hypertexte" xfId="1101" builtinId="8" hidden="1"/>
    <cellStyle name="Lien hypertexte" xfId="1103" builtinId="8" hidden="1"/>
    <cellStyle name="Lien hypertexte" xfId="1105" builtinId="8" hidden="1"/>
    <cellStyle name="Lien hypertexte" xfId="1107" builtinId="8" hidden="1"/>
    <cellStyle name="Lien hypertexte" xfId="1109" builtinId="8" hidden="1"/>
    <cellStyle name="Lien hypertexte" xfId="1111" builtinId="8" hidden="1"/>
    <cellStyle name="Lien hypertexte" xfId="1113" builtinId="8" hidden="1"/>
    <cellStyle name="Lien hypertexte" xfId="1115" builtinId="8" hidden="1"/>
    <cellStyle name="Lien hypertexte" xfId="1117" builtinId="8" hidden="1"/>
    <cellStyle name="Lien hypertexte" xfId="1119" builtinId="8" hidden="1"/>
    <cellStyle name="Lien hypertexte" xfId="1121" builtinId="8" hidden="1"/>
    <cellStyle name="Lien hypertexte" xfId="1123" builtinId="8" hidden="1"/>
    <cellStyle name="Lien hypertexte" xfId="1125" builtinId="8" hidden="1"/>
    <cellStyle name="Lien hypertexte" xfId="1127" builtinId="8" hidden="1"/>
    <cellStyle name="Lien hypertexte" xfId="1129" builtinId="8" hidden="1"/>
    <cellStyle name="Lien hypertexte" xfId="1131" builtinId="8" hidden="1"/>
    <cellStyle name="Lien hypertexte" xfId="1133" builtinId="8" hidden="1"/>
    <cellStyle name="Lien hypertexte" xfId="1135" builtinId="8" hidden="1"/>
    <cellStyle name="Lien hypertexte" xfId="1137" builtinId="8" hidden="1"/>
    <cellStyle name="Lien hypertexte" xfId="1139" builtinId="8" hidden="1"/>
    <cellStyle name="Lien hypertexte" xfId="1141" builtinId="8" hidden="1"/>
    <cellStyle name="Lien hypertexte" xfId="1143" builtinId="8" hidden="1"/>
    <cellStyle name="Lien hypertexte" xfId="1145" builtinId="8" hidden="1"/>
    <cellStyle name="Lien hypertexte" xfId="1147" builtinId="8" hidden="1"/>
    <cellStyle name="Lien hypertexte" xfId="1149" builtinId="8" hidden="1"/>
    <cellStyle name="Lien hypertexte" xfId="1151" builtinId="8" hidden="1"/>
    <cellStyle name="Lien hypertexte" xfId="1153" builtinId="8" hidden="1"/>
    <cellStyle name="Lien hypertexte" xfId="1155" builtinId="8" hidden="1"/>
    <cellStyle name="Lien hypertexte" xfId="1157" builtinId="8" hidden="1"/>
    <cellStyle name="Lien hypertexte" xfId="1159" builtinId="8" hidden="1"/>
    <cellStyle name="Lien hypertexte" xfId="1161" builtinId="8" hidden="1"/>
    <cellStyle name="Lien hypertexte" xfId="1163" builtinId="8" hidden="1"/>
    <cellStyle name="Lien hypertexte" xfId="1165" builtinId="8" hidden="1"/>
    <cellStyle name="Lien hypertexte" xfId="1167" builtinId="8" hidden="1"/>
    <cellStyle name="Lien hypertexte" xfId="1169" builtinId="8" hidden="1"/>
    <cellStyle name="Lien hypertexte" xfId="1171" builtinId="8" hidden="1"/>
    <cellStyle name="Lien hypertexte" xfId="1173" builtinId="8" hidden="1"/>
    <cellStyle name="Lien hypertexte" xfId="1175" builtinId="8" hidden="1"/>
    <cellStyle name="Lien hypertexte" xfId="1177" builtinId="8" hidden="1"/>
    <cellStyle name="Lien hypertexte" xfId="1179" builtinId="8" hidden="1"/>
    <cellStyle name="Lien hypertexte" xfId="1181" builtinId="8" hidden="1"/>
    <cellStyle name="Lien hypertexte" xfId="1183" builtinId="8" hidden="1"/>
    <cellStyle name="Lien hypertexte" xfId="1185" builtinId="8" hidden="1"/>
    <cellStyle name="Lien hypertexte" xfId="1187" builtinId="8" hidden="1"/>
    <cellStyle name="Lien hypertexte" xfId="1189" builtinId="8" hidden="1"/>
    <cellStyle name="Lien hypertexte" xfId="1191" builtinId="8" hidden="1"/>
    <cellStyle name="Lien hypertexte" xfId="1193" builtinId="8" hidden="1"/>
    <cellStyle name="Lien hypertexte" xfId="1195" builtinId="8" hidden="1"/>
    <cellStyle name="Lien hypertexte" xfId="1197" builtinId="8" hidden="1"/>
    <cellStyle name="Lien hypertexte" xfId="1199" builtinId="8" hidden="1"/>
    <cellStyle name="Lien hypertexte" xfId="1201" builtinId="8" hidden="1"/>
    <cellStyle name="Lien hypertexte" xfId="1203" builtinId="8" hidden="1"/>
    <cellStyle name="Lien hypertexte" xfId="1205" builtinId="8" hidden="1"/>
    <cellStyle name="Lien hypertexte" xfId="1207" builtinId="8" hidden="1"/>
    <cellStyle name="Lien hypertexte" xfId="1209" builtinId="8" hidden="1"/>
    <cellStyle name="Lien hypertexte" xfId="1211" builtinId="8" hidden="1"/>
    <cellStyle name="Lien hypertexte" xfId="1213" builtinId="8" hidden="1"/>
    <cellStyle name="Lien hypertexte" xfId="1215" builtinId="8" hidden="1"/>
    <cellStyle name="Lien hypertexte" xfId="1217" builtinId="8" hidden="1"/>
    <cellStyle name="Lien hypertexte" xfId="1219" builtinId="8" hidden="1"/>
    <cellStyle name="Lien hypertexte" xfId="1221" builtinId="8" hidden="1"/>
    <cellStyle name="Lien hypertexte" xfId="1223" builtinId="8" hidden="1"/>
    <cellStyle name="Lien hypertexte" xfId="1225" builtinId="8" hidden="1"/>
    <cellStyle name="Lien hypertexte" xfId="1227" builtinId="8" hidden="1"/>
    <cellStyle name="Lien hypertexte" xfId="1229" builtinId="8" hidden="1"/>
    <cellStyle name="Lien hypertexte" xfId="1231" builtinId="8" hidden="1"/>
    <cellStyle name="Lien hypertexte" xfId="1233" builtinId="8" hidden="1"/>
    <cellStyle name="Lien hypertexte" xfId="1235" builtinId="8" hidden="1"/>
    <cellStyle name="Lien hypertexte" xfId="1237" builtinId="8" hidden="1"/>
    <cellStyle name="Lien hypertexte" xfId="1239" builtinId="8" hidden="1"/>
    <cellStyle name="Lien hypertexte" xfId="1241" builtinId="8" hidden="1"/>
    <cellStyle name="Lien hypertexte" xfId="1243" builtinId="8" hidden="1"/>
    <cellStyle name="Lien hypertexte" xfId="1245" builtinId="8" hidden="1"/>
    <cellStyle name="Lien hypertexte" xfId="1247" builtinId="8" hidden="1"/>
    <cellStyle name="Lien hypertexte" xfId="1249" builtinId="8" hidden="1"/>
    <cellStyle name="Lien hypertexte" xfId="1251" builtinId="8" hidden="1"/>
    <cellStyle name="Lien hypertexte" xfId="1253" builtinId="8" hidden="1"/>
    <cellStyle name="Lien hypertexte" xfId="1255" builtinId="8" hidden="1"/>
    <cellStyle name="Lien hypertexte" xfId="1257" builtinId="8" hidden="1"/>
    <cellStyle name="Lien hypertexte" xfId="1259" builtinId="8" hidden="1"/>
    <cellStyle name="Lien hypertexte" xfId="1261" builtinId="8" hidden="1"/>
    <cellStyle name="Lien hypertexte" xfId="1263" builtinId="8" hidden="1"/>
    <cellStyle name="Lien hypertexte" xfId="1265" builtinId="8" hidden="1"/>
    <cellStyle name="Lien hypertexte" xfId="1267" builtinId="8" hidden="1"/>
    <cellStyle name="Lien hypertexte" xfId="1269" builtinId="8" hidden="1"/>
    <cellStyle name="Lien hypertexte" xfId="1271" builtinId="8" hidden="1"/>
    <cellStyle name="Lien hypertexte" xfId="1273" builtinId="8" hidden="1"/>
    <cellStyle name="Lien hypertexte" xfId="1275" builtinId="8" hidden="1"/>
    <cellStyle name="Lien hypertexte" xfId="1277" builtinId="8" hidden="1"/>
    <cellStyle name="Lien hypertexte" xfId="1279" builtinId="8" hidden="1"/>
    <cellStyle name="Lien hypertexte" xfId="1281" builtinId="8" hidden="1"/>
    <cellStyle name="Lien hypertexte" xfId="1283" builtinId="8" hidden="1"/>
    <cellStyle name="Lien hypertexte" xfId="1285" builtinId="8" hidden="1"/>
    <cellStyle name="Lien hypertexte" xfId="1287" builtinId="8" hidden="1"/>
    <cellStyle name="Lien hypertexte" xfId="1289" builtinId="8" hidden="1"/>
    <cellStyle name="Lien hypertexte" xfId="1291" builtinId="8" hidden="1"/>
    <cellStyle name="Lien hypertexte" xfId="1293" builtinId="8" hidden="1"/>
    <cellStyle name="Lien hypertexte" xfId="1295" builtinId="8" hidden="1"/>
    <cellStyle name="Lien hypertexte" xfId="1297" builtinId="8" hidden="1"/>
    <cellStyle name="Lien hypertexte" xfId="1299" builtinId="8" hidden="1"/>
    <cellStyle name="Lien hypertexte" xfId="1301" builtinId="8" hidden="1"/>
    <cellStyle name="Lien hypertexte" xfId="1303" builtinId="8" hidden="1"/>
    <cellStyle name="Lien hypertexte" xfId="1305" builtinId="8" hidden="1"/>
    <cellStyle name="Lien hypertexte" xfId="1307" builtinId="8" hidden="1"/>
    <cellStyle name="Lien hypertexte" xfId="1309" builtinId="8" hidden="1"/>
    <cellStyle name="Lien hypertexte" xfId="1311" builtinId="8" hidden="1"/>
    <cellStyle name="Lien hypertexte" xfId="1313" builtinId="8" hidden="1"/>
    <cellStyle name="Lien hypertexte" xfId="1315" builtinId="8" hidden="1"/>
    <cellStyle name="Lien hypertexte" xfId="1317" builtinId="8" hidden="1"/>
    <cellStyle name="Lien hypertexte" xfId="1319" builtinId="8" hidden="1"/>
    <cellStyle name="Lien hypertexte" xfId="1321" builtinId="8" hidden="1"/>
    <cellStyle name="Lien hypertexte" xfId="1323" builtinId="8" hidden="1"/>
    <cellStyle name="Lien hypertexte" xfId="1325" builtinId="8" hidden="1"/>
    <cellStyle name="Lien hypertexte" xfId="1327" builtinId="8" hidden="1"/>
    <cellStyle name="Lien hypertexte" xfId="1329" builtinId="8" hidden="1"/>
    <cellStyle name="Lien hypertexte" xfId="1331" builtinId="8" hidden="1"/>
    <cellStyle name="Lien hypertexte" xfId="1333" builtinId="8" hidden="1"/>
    <cellStyle name="Lien hypertexte" xfId="1335" builtinId="8" hidden="1"/>
    <cellStyle name="Lien hypertexte" xfId="1337" builtinId="8" hidden="1"/>
    <cellStyle name="Lien hypertexte" xfId="1339" builtinId="8" hidden="1"/>
    <cellStyle name="Lien hypertexte" xfId="1341" builtinId="8" hidden="1"/>
    <cellStyle name="Lien hypertexte" xfId="1343" builtinId="8" hidden="1"/>
    <cellStyle name="Lien hypertexte" xfId="1345" builtinId="8" hidden="1"/>
    <cellStyle name="Lien hypertexte" xfId="1347" builtinId="8" hidden="1"/>
    <cellStyle name="Lien hypertexte" xfId="1349" builtinId="8" hidden="1"/>
    <cellStyle name="Lien hypertexte" xfId="1351" builtinId="8" hidden="1"/>
    <cellStyle name="Lien hypertexte" xfId="1353" builtinId="8" hidden="1"/>
    <cellStyle name="Lien hypertexte" xfId="1355" builtinId="8" hidden="1"/>
    <cellStyle name="Lien hypertexte" xfId="1357" builtinId="8" hidden="1"/>
    <cellStyle name="Lien hypertexte" xfId="1359" builtinId="8" hidden="1"/>
    <cellStyle name="Lien hypertexte" xfId="1361" builtinId="8" hidden="1"/>
    <cellStyle name="Lien hypertexte" xfId="1363" builtinId="8" hidden="1"/>
    <cellStyle name="Lien hypertexte" xfId="1365" builtinId="8" hidden="1"/>
    <cellStyle name="Lien hypertexte" xfId="1367" builtinId="8" hidden="1"/>
    <cellStyle name="Lien hypertexte" xfId="1369" builtinId="8" hidden="1"/>
    <cellStyle name="Lien hypertexte" xfId="1371" builtinId="8" hidden="1"/>
    <cellStyle name="Lien hypertexte" xfId="1373" builtinId="8" hidden="1"/>
    <cellStyle name="Lien hypertexte" xfId="1375" builtinId="8" hidden="1"/>
    <cellStyle name="Lien hypertexte" xfId="1377" builtinId="8" hidden="1"/>
    <cellStyle name="Lien hypertexte" xfId="1379" builtinId="8" hidden="1"/>
    <cellStyle name="Lien hypertexte" xfId="1381" builtinId="8" hidden="1"/>
    <cellStyle name="Lien hypertexte" xfId="1383" builtinId="8" hidden="1"/>
    <cellStyle name="Lien hypertexte" xfId="1385" builtinId="8" hidden="1"/>
    <cellStyle name="Lien hypertexte" xfId="1387" builtinId="8" hidden="1"/>
    <cellStyle name="Lien hypertexte" xfId="1389" builtinId="8" hidden="1"/>
    <cellStyle name="Lien hypertexte" xfId="1391" builtinId="8" hidden="1"/>
    <cellStyle name="Lien hypertexte" xfId="1393" builtinId="8" hidden="1"/>
    <cellStyle name="Lien hypertexte" xfId="1395" builtinId="8" hidden="1"/>
    <cellStyle name="Lien hypertexte" xfId="1397" builtinId="8" hidden="1"/>
    <cellStyle name="Lien hypertexte" xfId="1399" builtinId="8" hidden="1"/>
    <cellStyle name="Lien hypertexte" xfId="1401" builtinId="8" hidden="1"/>
    <cellStyle name="Lien hypertexte" xfId="1403" builtinId="8" hidden="1"/>
    <cellStyle name="Lien hypertexte" xfId="1405" builtinId="8" hidden="1"/>
    <cellStyle name="Lien hypertexte" xfId="1407" builtinId="8" hidden="1"/>
    <cellStyle name="Lien hypertexte" xfId="1409" builtinId="8" hidden="1"/>
    <cellStyle name="Lien hypertexte" xfId="1411" builtinId="8" hidden="1"/>
    <cellStyle name="Lien hypertexte" xfId="1413" builtinId="8" hidden="1"/>
    <cellStyle name="Lien hypertexte" xfId="1415" builtinId="8" hidden="1"/>
    <cellStyle name="Lien hypertexte" xfId="1417" builtinId="8" hidden="1"/>
    <cellStyle name="Lien hypertexte" xfId="1419" builtinId="8" hidden="1"/>
    <cellStyle name="Lien hypertexte" xfId="1421" builtinId="8" hidden="1"/>
    <cellStyle name="Lien hypertexte" xfId="1423" builtinId="8" hidden="1"/>
    <cellStyle name="Lien hypertexte" xfId="1425" builtinId="8" hidden="1"/>
    <cellStyle name="Lien hypertexte" xfId="1427" builtinId="8" hidden="1"/>
    <cellStyle name="Lien hypertexte" xfId="1429" builtinId="8" hidden="1"/>
    <cellStyle name="Lien hypertexte" xfId="1431" builtinId="8" hidden="1"/>
    <cellStyle name="Lien hypertexte" xfId="1433" builtinId="8" hidden="1"/>
    <cellStyle name="Lien hypertexte" xfId="1435" builtinId="8" hidden="1"/>
    <cellStyle name="Lien hypertexte" xfId="1437" builtinId="8" hidden="1"/>
    <cellStyle name="Lien hypertexte" xfId="1439" builtinId="8" hidden="1"/>
    <cellStyle name="Lien hypertexte" xfId="1441" builtinId="8" hidden="1"/>
    <cellStyle name="Lien hypertexte" xfId="1443" builtinId="8" hidden="1"/>
    <cellStyle name="Lien hypertexte" xfId="1445" builtinId="8" hidden="1"/>
    <cellStyle name="Lien hypertexte" xfId="1447" builtinId="8" hidden="1"/>
    <cellStyle name="Lien hypertexte" xfId="1449" builtinId="8" hidden="1"/>
    <cellStyle name="Lien hypertexte" xfId="1451" builtinId="8" hidden="1"/>
    <cellStyle name="Lien hypertexte" xfId="1453" builtinId="8" hidden="1"/>
    <cellStyle name="Lien hypertexte" xfId="1455" builtinId="8" hidden="1"/>
    <cellStyle name="Lien hypertexte" xfId="1457" builtinId="8" hidden="1"/>
    <cellStyle name="Lien hypertexte" xfId="1459" builtinId="8" hidden="1"/>
    <cellStyle name="Lien hypertexte" xfId="1461" builtinId="8" hidden="1"/>
    <cellStyle name="Lien hypertexte" xfId="1463" builtinId="8" hidden="1"/>
    <cellStyle name="Lien hypertexte" xfId="1465" builtinId="8" hidden="1"/>
    <cellStyle name="Lien hypertexte" xfId="1467" builtinId="8" hidden="1"/>
    <cellStyle name="Lien hypertexte" xfId="1469" builtinId="8" hidden="1"/>
    <cellStyle name="Lien hypertexte" xfId="1471" builtinId="8" hidden="1"/>
    <cellStyle name="Lien hypertexte" xfId="1473" builtinId="8" hidden="1"/>
    <cellStyle name="Lien hypertexte" xfId="1475" builtinId="8" hidden="1"/>
    <cellStyle name="Lien hypertexte" xfId="1477" builtinId="8" hidden="1"/>
    <cellStyle name="Lien hypertexte" xfId="1479" builtinId="8" hidden="1"/>
    <cellStyle name="Lien hypertexte" xfId="1481" builtinId="8" hidden="1"/>
    <cellStyle name="Lien hypertexte" xfId="1483" builtinId="8" hidden="1"/>
    <cellStyle name="Lien hypertexte" xfId="1485" builtinId="8" hidden="1"/>
    <cellStyle name="Lien hypertexte" xfId="1487" builtinId="8" hidden="1"/>
    <cellStyle name="Lien hypertexte" xfId="1489" builtinId="8" hidden="1"/>
    <cellStyle name="Lien hypertexte" xfId="1491" builtinId="8" hidden="1"/>
    <cellStyle name="Lien hypertexte" xfId="1493" builtinId="8" hidden="1"/>
    <cellStyle name="Lien hypertexte" xfId="1495" builtinId="8" hidden="1"/>
    <cellStyle name="Lien hypertexte" xfId="1497" builtinId="8" hidden="1"/>
    <cellStyle name="Lien hypertexte" xfId="1499" builtinId="8" hidden="1"/>
    <cellStyle name="Lien hypertexte" xfId="1501" builtinId="8" hidden="1"/>
    <cellStyle name="Lien hypertexte" xfId="1503" builtinId="8" hidden="1"/>
    <cellStyle name="Lien hypertexte" xfId="1505" builtinId="8" hidden="1"/>
    <cellStyle name="Lien hypertexte" xfId="1507" builtinId="8" hidden="1"/>
    <cellStyle name="Lien hypertexte" xfId="1509" builtinId="8" hidden="1"/>
    <cellStyle name="Lien hypertexte" xfId="1511" builtinId="8" hidden="1"/>
    <cellStyle name="Lien hypertexte" xfId="1513" builtinId="8" hidden="1"/>
    <cellStyle name="Lien hypertexte" xfId="1515" builtinId="8" hidden="1"/>
    <cellStyle name="Lien hypertexte" xfId="1517" builtinId="8" hidden="1"/>
    <cellStyle name="Lien hypertexte" xfId="1519" builtinId="8" hidden="1"/>
    <cellStyle name="Lien hypertexte" xfId="1521" builtinId="8" hidden="1"/>
    <cellStyle name="Lien hypertexte" xfId="1523" builtinId="8" hidden="1"/>
    <cellStyle name="Lien hypertexte" xfId="1525" builtinId="8" hidden="1"/>
    <cellStyle name="Lien hypertexte" xfId="1527" builtinId="8" hidden="1"/>
    <cellStyle name="Lien hypertexte" xfId="1529" builtinId="8" hidden="1"/>
    <cellStyle name="Lien hypertexte" xfId="1531" builtinId="8" hidden="1"/>
    <cellStyle name="Lien hypertexte" xfId="1533" builtinId="8" hidden="1"/>
    <cellStyle name="Lien hypertexte" xfId="1535" builtinId="8" hidden="1"/>
    <cellStyle name="Lien hypertexte" xfId="1537" builtinId="8" hidden="1"/>
    <cellStyle name="Lien hypertexte" xfId="1539" builtinId="8" hidden="1"/>
    <cellStyle name="Lien hypertexte" xfId="1541" builtinId="8" hidden="1"/>
    <cellStyle name="Lien hypertexte" xfId="1543" builtinId="8" hidden="1"/>
    <cellStyle name="Lien hypertexte" xfId="1545" builtinId="8" hidden="1"/>
    <cellStyle name="Lien hypertexte" xfId="1547" builtinId="8" hidden="1"/>
    <cellStyle name="Lien hypertexte" xfId="1549" builtinId="8" hidden="1"/>
    <cellStyle name="Lien hypertexte" xfId="1551" builtinId="8" hidden="1"/>
    <cellStyle name="Lien hypertexte" xfId="1553" builtinId="8" hidden="1"/>
    <cellStyle name="Lien hypertexte" xfId="1555" builtinId="8" hidden="1"/>
    <cellStyle name="Lien hypertexte" xfId="1557" builtinId="8" hidden="1"/>
    <cellStyle name="Lien hypertexte" xfId="1559" builtinId="8" hidden="1"/>
    <cellStyle name="Lien hypertexte" xfId="1561" builtinId="8" hidden="1"/>
    <cellStyle name="Lien hypertexte" xfId="1563" builtinId="8" hidden="1"/>
    <cellStyle name="Lien hypertexte" xfId="1565" builtinId="8" hidden="1"/>
    <cellStyle name="Lien hypertexte" xfId="1567" builtinId="8" hidden="1"/>
    <cellStyle name="Lien hypertexte" xfId="1569" builtinId="8" hidden="1"/>
    <cellStyle name="Lien hypertexte" xfId="1571" builtinId="8" hidden="1"/>
    <cellStyle name="Lien hypertexte" xfId="1573" builtinId="8" hidden="1"/>
    <cellStyle name="Lien hypertexte" xfId="1575" builtinId="8" hidden="1"/>
    <cellStyle name="Lien hypertexte" xfId="1577" builtinId="8" hidden="1"/>
    <cellStyle name="Lien hypertexte" xfId="1579" builtinId="8" hidden="1"/>
    <cellStyle name="Lien hypertexte" xfId="1581" builtinId="8" hidden="1"/>
    <cellStyle name="Lien hypertexte" xfId="1583" builtinId="8" hidden="1"/>
    <cellStyle name="Lien hypertexte" xfId="1585" builtinId="8" hidden="1"/>
    <cellStyle name="Lien hypertexte" xfId="1587" builtinId="8" hidden="1"/>
    <cellStyle name="Lien hypertexte" xfId="1589" builtinId="8" hidden="1"/>
    <cellStyle name="Lien hypertexte" xfId="1591" builtinId="8" hidden="1"/>
    <cellStyle name="Lien hypertexte" xfId="1593" builtinId="8" hidden="1"/>
    <cellStyle name="Lien hypertexte" xfId="1595" builtinId="8" hidden="1"/>
    <cellStyle name="Lien hypertexte" xfId="1597" builtinId="8" hidden="1"/>
    <cellStyle name="Lien hypertexte" xfId="1599" builtinId="8" hidden="1"/>
    <cellStyle name="Lien hypertexte" xfId="1601" builtinId="8" hidden="1"/>
    <cellStyle name="Lien hypertexte" xfId="1603" builtinId="8" hidden="1"/>
    <cellStyle name="Lien hypertexte" xfId="1605" builtinId="8" hidden="1"/>
    <cellStyle name="Lien hypertexte" xfId="1607" builtinId="8" hidden="1"/>
    <cellStyle name="Lien hypertexte" xfId="1609" builtinId="8" hidden="1"/>
    <cellStyle name="Lien hypertexte" xfId="1611" builtinId="8" hidden="1"/>
    <cellStyle name="Lien hypertexte" xfId="1613" builtinId="8" hidden="1"/>
    <cellStyle name="Lien hypertexte" xfId="1615" builtinId="8" hidden="1"/>
    <cellStyle name="Lien hypertexte" xfId="1617" builtinId="8" hidden="1"/>
    <cellStyle name="Lien hypertexte" xfId="1619" builtinId="8" hidden="1"/>
    <cellStyle name="Lien hypertexte" xfId="1621" builtinId="8" hidden="1"/>
    <cellStyle name="Lien hypertexte" xfId="1623" builtinId="8" hidden="1"/>
    <cellStyle name="Lien hypertexte" xfId="1625" builtinId="8" hidden="1"/>
    <cellStyle name="Lien hypertexte" xfId="1627" builtinId="8" hidden="1"/>
    <cellStyle name="Lien hypertexte" xfId="1629" builtinId="8" hidden="1"/>
    <cellStyle name="Lien hypertexte" xfId="1631" builtinId="8" hidden="1"/>
    <cellStyle name="Lien hypertexte" xfId="1633" builtinId="8" hidden="1"/>
    <cellStyle name="Lien hypertexte" xfId="1635" builtinId="8" hidden="1"/>
    <cellStyle name="Lien hypertexte" xfId="1637" builtinId="8" hidden="1"/>
    <cellStyle name="Lien hypertexte" xfId="1639" builtinId="8" hidden="1"/>
    <cellStyle name="Lien hypertexte" xfId="1641" builtinId="8" hidden="1"/>
    <cellStyle name="Lien hypertexte" xfId="1643" builtinId="8" hidden="1"/>
    <cellStyle name="Lien hypertexte" xfId="1645" builtinId="8" hidden="1"/>
    <cellStyle name="Lien hypertexte" xfId="1647" builtinId="8" hidden="1"/>
    <cellStyle name="Lien hypertexte" xfId="1649" builtinId="8" hidden="1"/>
    <cellStyle name="Lien hypertexte" xfId="1651" builtinId="8" hidden="1"/>
    <cellStyle name="Lien hypertexte" xfId="1653" builtinId="8" hidden="1"/>
    <cellStyle name="Lien hypertexte" xfId="1655" builtinId="8" hidden="1"/>
    <cellStyle name="Lien hypertexte" xfId="1657" builtinId="8" hidden="1"/>
    <cellStyle name="Lien hypertexte" xfId="1659" builtinId="8" hidden="1"/>
    <cellStyle name="Lien hypertexte" xfId="1661" builtinId="8" hidden="1"/>
    <cellStyle name="Lien hypertexte" xfId="1663" builtinId="8" hidden="1"/>
    <cellStyle name="Lien hypertexte" xfId="1665" builtinId="8" hidden="1"/>
    <cellStyle name="Lien hypertexte" xfId="1667" builtinId="8" hidden="1"/>
    <cellStyle name="Lien hypertexte" xfId="1669" builtinId="8" hidden="1"/>
    <cellStyle name="Lien hypertexte" xfId="1671" builtinId="8" hidden="1"/>
    <cellStyle name="Lien hypertexte" xfId="1673" builtinId="8" hidden="1"/>
    <cellStyle name="Lien hypertexte" xfId="1675" builtinId="8" hidden="1"/>
    <cellStyle name="Lien hypertexte" xfId="1677" builtinId="8" hidden="1"/>
    <cellStyle name="Lien hypertexte" xfId="1679" builtinId="8" hidden="1"/>
    <cellStyle name="Lien hypertexte" xfId="1681" builtinId="8" hidden="1"/>
    <cellStyle name="Lien hypertexte" xfId="1683" builtinId="8" hidden="1"/>
    <cellStyle name="Lien hypertexte" xfId="1685" builtinId="8" hidden="1"/>
    <cellStyle name="Lien hypertexte" xfId="1687" builtinId="8" hidden="1"/>
    <cellStyle name="Lien hypertexte" xfId="1689" builtinId="8" hidden="1"/>
    <cellStyle name="Lien hypertexte" xfId="1691" builtinId="8" hidden="1"/>
    <cellStyle name="Lien hypertexte" xfId="1693" builtinId="8" hidden="1"/>
    <cellStyle name="Lien hypertexte" xfId="1695" builtinId="8" hidden="1"/>
    <cellStyle name="Lien hypertexte" xfId="1697" builtinId="8" hidden="1"/>
    <cellStyle name="Lien hypertexte" xfId="1699" builtinId="8" hidden="1"/>
    <cellStyle name="Lien hypertexte" xfId="1701" builtinId="8" hidden="1"/>
    <cellStyle name="Lien hypertexte" xfId="1703" builtinId="8" hidden="1"/>
    <cellStyle name="Lien hypertexte" xfId="1705" builtinId="8" hidden="1"/>
    <cellStyle name="Lien hypertexte" xfId="1707" builtinId="8" hidden="1"/>
    <cellStyle name="Lien hypertexte" xfId="1709" builtinId="8" hidden="1"/>
    <cellStyle name="Lien hypertexte" xfId="1711" builtinId="8" hidden="1"/>
    <cellStyle name="Lien hypertexte" xfId="1713" builtinId="8" hidden="1"/>
    <cellStyle name="Lien hypertexte" xfId="1715" builtinId="8" hidden="1"/>
    <cellStyle name="Lien hypertexte" xfId="1717" builtinId="8" hidden="1"/>
    <cellStyle name="Lien hypertexte" xfId="1719" builtinId="8" hidden="1"/>
    <cellStyle name="Lien hypertexte" xfId="1721" builtinId="8" hidden="1"/>
    <cellStyle name="Lien hypertexte" xfId="1723" builtinId="8" hidden="1"/>
    <cellStyle name="Lien hypertexte" xfId="1725" builtinId="8" hidden="1"/>
    <cellStyle name="Lien hypertexte" xfId="1727" builtinId="8" hidden="1"/>
    <cellStyle name="Lien hypertexte" xfId="1729" builtinId="8" hidden="1"/>
    <cellStyle name="Lien hypertexte" xfId="1731" builtinId="8" hidden="1"/>
    <cellStyle name="Lien hypertexte" xfId="1733" builtinId="8" hidden="1"/>
    <cellStyle name="Lien hypertexte" xfId="1735" builtinId="8" hidden="1"/>
    <cellStyle name="Lien hypertexte" xfId="1737" builtinId="8" hidden="1"/>
    <cellStyle name="Lien hypertexte" xfId="1739" builtinId="8" hidden="1"/>
    <cellStyle name="Lien hypertexte" xfId="1741" builtinId="8" hidden="1"/>
    <cellStyle name="Lien hypertexte" xfId="1743" builtinId="8" hidden="1"/>
    <cellStyle name="Lien hypertexte" xfId="1745" builtinId="8" hidden="1"/>
    <cellStyle name="Lien hypertexte" xfId="1747" builtinId="8" hidden="1"/>
    <cellStyle name="Lien hypertexte" xfId="1749" builtinId="8" hidden="1"/>
    <cellStyle name="Lien hypertexte" xfId="1751" builtinId="8" hidden="1"/>
    <cellStyle name="Lien hypertexte" xfId="1753" builtinId="8" hidden="1"/>
    <cellStyle name="Lien hypertexte" xfId="1755" builtinId="8" hidden="1"/>
    <cellStyle name="Lien hypertexte" xfId="1757" builtinId="8" hidden="1"/>
    <cellStyle name="Lien hypertexte" xfId="1759" builtinId="8" hidden="1"/>
    <cellStyle name="Lien hypertexte" xfId="1761" builtinId="8" hidden="1"/>
    <cellStyle name="Lien hypertexte" xfId="1763" builtinId="8" hidden="1"/>
    <cellStyle name="Lien hypertexte" xfId="1765" builtinId="8" hidden="1"/>
    <cellStyle name="Lien hypertexte" xfId="1767" builtinId="8" hidden="1"/>
    <cellStyle name="Lien hypertexte" xfId="1769" builtinId="8" hidden="1"/>
    <cellStyle name="Lien hypertexte" xfId="1771" builtinId="8" hidden="1"/>
    <cellStyle name="Lien hypertexte" xfId="1773" builtinId="8" hidden="1"/>
    <cellStyle name="Lien hypertexte" xfId="1775" builtinId="8" hidden="1"/>
    <cellStyle name="Lien hypertexte" xfId="1777" builtinId="8" hidden="1"/>
    <cellStyle name="Lien hypertexte" xfId="1779" builtinId="8" hidden="1"/>
    <cellStyle name="Lien hypertexte" xfId="1781" builtinId="8" hidden="1"/>
    <cellStyle name="Lien hypertexte" xfId="1783" builtinId="8" hidden="1"/>
    <cellStyle name="Lien hypertexte" xfId="1785" builtinId="8" hidden="1"/>
    <cellStyle name="Lien hypertexte" xfId="1787" builtinId="8" hidden="1"/>
    <cellStyle name="Lien hypertexte" xfId="1789" builtinId="8" hidden="1"/>
    <cellStyle name="Lien hypertexte" xfId="1791" builtinId="8" hidden="1"/>
    <cellStyle name="Lien hypertexte" xfId="1793" builtinId="8" hidden="1"/>
    <cellStyle name="Lien hypertexte" xfId="1795" builtinId="8" hidden="1"/>
    <cellStyle name="Lien hypertexte" xfId="1797" builtinId="8" hidden="1"/>
    <cellStyle name="Lien hypertexte" xfId="1799" builtinId="8" hidden="1"/>
    <cellStyle name="Lien hypertexte" xfId="1801" builtinId="8" hidden="1"/>
    <cellStyle name="Lien hypertexte" xfId="1803" builtinId="8" hidden="1"/>
    <cellStyle name="Lien hypertexte" xfId="1805" builtinId="8" hidden="1"/>
    <cellStyle name="Lien hypertexte" xfId="1807" builtinId="8" hidden="1"/>
    <cellStyle name="Lien hypertexte" xfId="1809" builtinId="8" hidden="1"/>
    <cellStyle name="Lien hypertexte" xfId="1811" builtinId="8" hidden="1"/>
    <cellStyle name="Lien hypertexte" xfId="1813" builtinId="8" hidden="1"/>
    <cellStyle name="Lien hypertexte" xfId="1815" builtinId="8" hidden="1"/>
    <cellStyle name="Lien hypertexte" xfId="1817" builtinId="8" hidden="1"/>
    <cellStyle name="Lien hypertexte" xfId="1819" builtinId="8" hidden="1"/>
    <cellStyle name="Lien hypertexte" xfId="1821" builtinId="8" hidden="1"/>
    <cellStyle name="Lien hypertexte" xfId="1823" builtinId="8" hidden="1"/>
    <cellStyle name="Lien hypertexte" xfId="1825" builtinId="8" hidden="1"/>
    <cellStyle name="Lien hypertexte" xfId="1827" builtinId="8" hidden="1"/>
    <cellStyle name="Lien hypertexte" xfId="1829" builtinId="8" hidden="1"/>
    <cellStyle name="Lien hypertexte" xfId="1831" builtinId="8" hidden="1"/>
    <cellStyle name="Lien hypertexte" xfId="1833" builtinId="8" hidden="1"/>
    <cellStyle name="Lien hypertexte" xfId="1835" builtinId="8" hidden="1"/>
    <cellStyle name="Lien hypertexte" xfId="1837" builtinId="8" hidden="1"/>
    <cellStyle name="Lien hypertexte" xfId="1839" builtinId="8" hidden="1"/>
    <cellStyle name="Lien hypertexte" xfId="1841" builtinId="8" hidden="1"/>
    <cellStyle name="Lien hypertexte" xfId="1843" builtinId="8" hidden="1"/>
    <cellStyle name="Lien hypertexte" xfId="1845" builtinId="8" hidden="1"/>
    <cellStyle name="Lien hypertexte" xfId="1847" builtinId="8" hidden="1"/>
    <cellStyle name="Lien hypertexte" xfId="1849" builtinId="8" hidden="1"/>
    <cellStyle name="Lien hypertexte" xfId="1851" builtinId="8" hidden="1"/>
    <cellStyle name="Lien hypertexte" xfId="1853" builtinId="8" hidden="1"/>
    <cellStyle name="Lien hypertexte" xfId="1855" builtinId="8" hidden="1"/>
    <cellStyle name="Lien hypertexte" xfId="1857" builtinId="8" hidden="1"/>
    <cellStyle name="Lien hypertexte" xfId="1859" builtinId="8" hidden="1"/>
    <cellStyle name="Lien hypertexte" xfId="1861" builtinId="8" hidden="1"/>
    <cellStyle name="Lien hypertexte" xfId="1863" builtinId="8" hidden="1"/>
    <cellStyle name="Lien hypertexte" xfId="1865" builtinId="8" hidden="1"/>
    <cellStyle name="Lien hypertexte" xfId="1867" builtinId="8" hidden="1"/>
    <cellStyle name="Lien hypertexte" xfId="1869" builtinId="8" hidden="1"/>
    <cellStyle name="Lien hypertexte" xfId="1871" builtinId="8" hidden="1"/>
    <cellStyle name="Lien hypertexte" xfId="1873" builtinId="8" hidden="1"/>
    <cellStyle name="Lien hypertexte" xfId="1875" builtinId="8" hidden="1"/>
    <cellStyle name="Lien hypertexte" xfId="1877" builtinId="8" hidden="1"/>
    <cellStyle name="Lien hypertexte" xfId="1879" builtinId="8" hidden="1"/>
    <cellStyle name="Lien hypertexte" xfId="1881" builtinId="8" hidden="1"/>
    <cellStyle name="Lien hypertexte" xfId="1883" builtinId="8" hidden="1"/>
    <cellStyle name="Lien hypertexte" xfId="1885" builtinId="8" hidden="1"/>
    <cellStyle name="Lien hypertexte" xfId="1887" builtinId="8" hidden="1"/>
    <cellStyle name="Lien hypertexte" xfId="1889" builtinId="8" hidden="1"/>
    <cellStyle name="Lien hypertexte" xfId="1891" builtinId="8" hidden="1"/>
    <cellStyle name="Lien hypertexte" xfId="1893" builtinId="8" hidden="1"/>
    <cellStyle name="Lien hypertexte" xfId="1895" builtinId="8" hidden="1"/>
    <cellStyle name="Lien hypertexte" xfId="1897" builtinId="8" hidden="1"/>
    <cellStyle name="Lien hypertexte" xfId="1899" builtinId="8" hidden="1"/>
    <cellStyle name="Lien hypertexte" xfId="1901" builtinId="8" hidden="1"/>
    <cellStyle name="Lien hypertexte" xfId="1903" builtinId="8" hidden="1"/>
    <cellStyle name="Lien hypertexte" xfId="1905" builtinId="8" hidden="1"/>
    <cellStyle name="Lien hypertexte" xfId="1907" builtinId="8" hidden="1"/>
    <cellStyle name="Lien hypertexte" xfId="1909" builtinId="8" hidden="1"/>
    <cellStyle name="Lien hypertexte" xfId="1911" builtinId="8" hidden="1"/>
    <cellStyle name="Lien hypertexte" xfId="1913" builtinId="8" hidden="1"/>
    <cellStyle name="Lien hypertexte" xfId="1915" builtinId="8" hidden="1"/>
    <cellStyle name="Lien hypertexte" xfId="1917" builtinId="8" hidden="1"/>
    <cellStyle name="Lien hypertexte" xfId="1919" builtinId="8" hidden="1"/>
    <cellStyle name="Lien hypertexte" xfId="1921" builtinId="8" hidden="1"/>
    <cellStyle name="Lien hypertexte" xfId="1923" builtinId="8" hidden="1"/>
    <cellStyle name="Lien hypertexte" xfId="1925" builtinId="8" hidden="1"/>
    <cellStyle name="Lien hypertexte" xfId="1927" builtinId="8" hidden="1"/>
    <cellStyle name="Lien hypertexte" xfId="1929" builtinId="8" hidden="1"/>
    <cellStyle name="Lien hypertexte" xfId="1931" builtinId="8" hidden="1"/>
    <cellStyle name="Lien hypertexte" xfId="1933" builtinId="8" hidden="1"/>
    <cellStyle name="Lien hypertexte" xfId="1935" builtinId="8" hidden="1"/>
    <cellStyle name="Lien hypertexte" xfId="1937" builtinId="8" hidden="1"/>
    <cellStyle name="Lien hypertexte" xfId="1939" builtinId="8" hidden="1"/>
    <cellStyle name="Lien hypertexte" xfId="1941" builtinId="8" hidden="1"/>
    <cellStyle name="Lien hypertexte" xfId="1943" builtinId="8" hidden="1"/>
    <cellStyle name="Lien hypertexte" xfId="1945" builtinId="8" hidden="1"/>
    <cellStyle name="Lien hypertexte" xfId="1947" builtinId="8" hidden="1"/>
    <cellStyle name="Lien hypertexte" xfId="1949" builtinId="8" hidden="1"/>
    <cellStyle name="Lien hypertexte" xfId="1951" builtinId="8" hidden="1"/>
    <cellStyle name="Lien hypertexte" xfId="1953" builtinId="8" hidden="1"/>
    <cellStyle name="Lien hypertexte" xfId="1955" builtinId="8" hidden="1"/>
    <cellStyle name="Lien hypertexte" xfId="1957" builtinId="8" hidden="1"/>
    <cellStyle name="Lien hypertexte" xfId="1959" builtinId="8" hidden="1"/>
    <cellStyle name="Lien hypertexte" xfId="1961" builtinId="8" hidden="1"/>
    <cellStyle name="Lien hypertexte" xfId="1963" builtinId="8" hidden="1"/>
    <cellStyle name="Lien hypertexte" xfId="1965" builtinId="8" hidden="1"/>
    <cellStyle name="Lien hypertexte" xfId="1967" builtinId="8" hidden="1"/>
    <cellStyle name="Lien hypertexte" xfId="1969" builtinId="8" hidden="1"/>
    <cellStyle name="Lien hypertexte" xfId="1971" builtinId="8" hidden="1"/>
    <cellStyle name="Lien hypertexte" xfId="1973" builtinId="8" hidden="1"/>
    <cellStyle name="Lien hypertexte" xfId="1975" builtinId="8" hidden="1"/>
    <cellStyle name="Lien hypertexte" xfId="1977" builtinId="8" hidden="1"/>
    <cellStyle name="Lien hypertexte" xfId="1979" builtinId="8" hidden="1"/>
    <cellStyle name="Lien hypertexte" xfId="1981" builtinId="8" hidden="1"/>
    <cellStyle name="Lien hypertexte" xfId="1983" builtinId="8" hidden="1"/>
    <cellStyle name="Lien hypertexte" xfId="1985" builtinId="8" hidden="1"/>
    <cellStyle name="Lien hypertexte" xfId="1987" builtinId="8" hidden="1"/>
    <cellStyle name="Lien hypertexte" xfId="1989" builtinId="8" hidden="1"/>
    <cellStyle name="Lien hypertexte" xfId="1991" builtinId="8" hidden="1"/>
    <cellStyle name="Lien hypertexte" xfId="1993" builtinId="8" hidden="1"/>
    <cellStyle name="Lien hypertexte" xfId="1995" builtinId="8" hidden="1"/>
    <cellStyle name="Lien hypertexte" xfId="1997" builtinId="8" hidden="1"/>
    <cellStyle name="Lien hypertexte" xfId="1999" builtinId="8" hidden="1"/>
    <cellStyle name="Lien hypertexte" xfId="2001" builtinId="8" hidden="1"/>
    <cellStyle name="Lien hypertexte" xfId="2003" builtinId="8" hidden="1"/>
    <cellStyle name="Lien hypertexte" xfId="2005" builtinId="8" hidden="1"/>
    <cellStyle name="Lien hypertexte" xfId="2007" builtinId="8" hidden="1"/>
    <cellStyle name="Lien hypertexte" xfId="2009" builtinId="8" hidden="1"/>
    <cellStyle name="Lien hypertexte" xfId="2011" builtinId="8" hidden="1"/>
    <cellStyle name="Lien hypertexte" xfId="2013" builtinId="8" hidden="1"/>
    <cellStyle name="Lien hypertexte" xfId="2015" builtinId="8" hidden="1"/>
    <cellStyle name="Lien hypertexte" xfId="2017" builtinId="8" hidden="1"/>
    <cellStyle name="Lien hypertexte" xfId="2019" builtinId="8" hidden="1"/>
    <cellStyle name="Lien hypertexte" xfId="2021" builtinId="8" hidden="1"/>
    <cellStyle name="Lien hypertexte" xfId="2023" builtinId="8" hidden="1"/>
    <cellStyle name="Lien hypertexte" xfId="2025" builtinId="8" hidden="1"/>
    <cellStyle name="Lien hypertexte" xfId="2027" builtinId="8" hidden="1"/>
    <cellStyle name="Lien hypertexte" xfId="2029" builtinId="8" hidden="1"/>
    <cellStyle name="Lien hypertexte" xfId="2031" builtinId="8" hidden="1"/>
    <cellStyle name="Lien hypertexte" xfId="2033" builtinId="8" hidden="1"/>
    <cellStyle name="Lien hypertexte" xfId="2035" builtinId="8" hidden="1"/>
    <cellStyle name="Lien hypertexte" xfId="2037" builtinId="8" hidden="1"/>
    <cellStyle name="Lien hypertexte" xfId="2039" builtinId="8" hidden="1"/>
    <cellStyle name="Lien hypertexte" xfId="2041" builtinId="8" hidden="1"/>
    <cellStyle name="Lien hypertexte" xfId="2043" builtinId="8" hidden="1"/>
    <cellStyle name="Lien hypertexte" xfId="2045" builtinId="8" hidden="1"/>
    <cellStyle name="Lien hypertexte" xfId="2047" builtinId="8" hidden="1"/>
    <cellStyle name="Lien hypertexte" xfId="2049" builtinId="8" hidden="1"/>
    <cellStyle name="Lien hypertexte" xfId="2051" builtinId="8" hidden="1"/>
    <cellStyle name="Lien hypertexte" xfId="2053" builtinId="8" hidden="1"/>
    <cellStyle name="Lien hypertexte" xfId="2055" builtinId="8" hidden="1"/>
    <cellStyle name="Lien hypertexte" xfId="2057" builtinId="8" hidden="1"/>
    <cellStyle name="Lien hypertexte" xfId="2059" builtinId="8" hidden="1"/>
    <cellStyle name="Lien hypertexte" xfId="2061" builtinId="8" hidden="1"/>
    <cellStyle name="Lien hypertexte" xfId="2063" builtinId="8" hidden="1"/>
    <cellStyle name="Lien hypertexte" xfId="2065" builtinId="8" hidden="1"/>
    <cellStyle name="Lien hypertexte" xfId="2067" builtinId="8" hidden="1"/>
    <cellStyle name="Lien hypertexte" xfId="2069" builtinId="8" hidden="1"/>
    <cellStyle name="Lien hypertexte" xfId="2071" builtinId="8" hidden="1"/>
    <cellStyle name="Lien hypertexte" xfId="2073" builtinId="8" hidden="1"/>
    <cellStyle name="Lien hypertexte" xfId="2075" builtinId="8" hidden="1"/>
    <cellStyle name="Lien hypertexte" xfId="2077" builtinId="8" hidden="1"/>
    <cellStyle name="Lien hypertexte" xfId="2079" builtinId="8" hidden="1"/>
    <cellStyle name="Lien hypertexte" xfId="2081" builtinId="8" hidden="1"/>
    <cellStyle name="Lien hypertexte" xfId="2083" builtinId="8" hidden="1"/>
    <cellStyle name="Lien hypertexte" xfId="2085" builtinId="8" hidden="1"/>
    <cellStyle name="Lien hypertexte" xfId="2087" builtinId="8" hidden="1"/>
    <cellStyle name="Lien hypertexte" xfId="2089" builtinId="8" hidden="1"/>
    <cellStyle name="Lien hypertexte" xfId="2091" builtinId="8" hidden="1"/>
    <cellStyle name="Lien hypertexte" xfId="2093" builtinId="8" hidden="1"/>
    <cellStyle name="Lien hypertexte" xfId="2095" builtinId="8" hidden="1"/>
    <cellStyle name="Lien hypertexte" xfId="2097" builtinId="8" hidden="1"/>
    <cellStyle name="Lien hypertexte" xfId="2099" builtinId="8" hidden="1"/>
    <cellStyle name="Lien hypertexte" xfId="2101" builtinId="8" hidden="1"/>
    <cellStyle name="Lien hypertexte" xfId="2103" builtinId="8" hidden="1"/>
    <cellStyle name="Lien hypertexte" xfId="2105" builtinId="8" hidden="1"/>
    <cellStyle name="Lien hypertexte" xfId="2107" builtinId="8" hidden="1"/>
    <cellStyle name="Lien hypertexte" xfId="2109" builtinId="8" hidden="1"/>
    <cellStyle name="Lien hypertexte" xfId="2111" builtinId="8" hidden="1"/>
    <cellStyle name="Lien hypertexte" xfId="2113"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4" builtinId="9" hidden="1"/>
    <cellStyle name="Lien hypertexte visité" xfId="226" builtinId="9" hidden="1"/>
    <cellStyle name="Lien hypertexte visité" xfId="228" builtinId="9" hidden="1"/>
    <cellStyle name="Lien hypertexte visité" xfId="230" builtinId="9" hidden="1"/>
    <cellStyle name="Lien hypertexte visité" xfId="232" builtinId="9" hidden="1"/>
    <cellStyle name="Lien hypertexte visité" xfId="234" builtinId="9" hidden="1"/>
    <cellStyle name="Lien hypertexte visité" xfId="236" builtinId="9" hidden="1"/>
    <cellStyle name="Lien hypertexte visité" xfId="238" builtinId="9" hidden="1"/>
    <cellStyle name="Lien hypertexte visité" xfId="240" builtinId="9" hidden="1"/>
    <cellStyle name="Lien hypertexte visité" xfId="242" builtinId="9" hidden="1"/>
    <cellStyle name="Lien hypertexte visité" xfId="244" builtinId="9" hidden="1"/>
    <cellStyle name="Lien hypertexte visité" xfId="246" builtinId="9" hidden="1"/>
    <cellStyle name="Lien hypertexte visité" xfId="248" builtinId="9" hidden="1"/>
    <cellStyle name="Lien hypertexte visité" xfId="250" builtinId="9" hidden="1"/>
    <cellStyle name="Lien hypertexte visité" xfId="252" builtinId="9" hidden="1"/>
    <cellStyle name="Lien hypertexte visité" xfId="254" builtinId="9"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Lien hypertexte visité" xfId="286" builtinId="9" hidden="1"/>
    <cellStyle name="Lien hypertexte visité" xfId="288" builtinId="9" hidden="1"/>
    <cellStyle name="Lien hypertexte visité" xfId="290" builtinId="9" hidden="1"/>
    <cellStyle name="Lien hypertexte visité" xfId="292" builtinId="9" hidden="1"/>
    <cellStyle name="Lien hypertexte visité" xfId="294" builtinId="9" hidden="1"/>
    <cellStyle name="Lien hypertexte visité" xfId="296" builtinId="9" hidden="1"/>
    <cellStyle name="Lien hypertexte visité" xfId="298" builtinId="9" hidden="1"/>
    <cellStyle name="Lien hypertexte visité" xfId="300" builtinId="9" hidden="1"/>
    <cellStyle name="Lien hypertexte visité" xfId="302" builtinId="9" hidden="1"/>
    <cellStyle name="Lien hypertexte visité" xfId="304" builtinId="9" hidden="1"/>
    <cellStyle name="Lien hypertexte visité" xfId="306" builtinId="9" hidden="1"/>
    <cellStyle name="Lien hypertexte visité" xfId="308" builtinId="9" hidden="1"/>
    <cellStyle name="Lien hypertexte visité" xfId="310" builtinId="9" hidden="1"/>
    <cellStyle name="Lien hypertexte visité" xfId="312" builtinId="9" hidden="1"/>
    <cellStyle name="Lien hypertexte visité" xfId="314" builtinId="9" hidden="1"/>
    <cellStyle name="Lien hypertexte visité" xfId="316" builtinId="9" hidden="1"/>
    <cellStyle name="Lien hypertexte visité" xfId="318" builtinId="9" hidden="1"/>
    <cellStyle name="Lien hypertexte visité" xfId="320" builtinId="9" hidden="1"/>
    <cellStyle name="Lien hypertexte visité" xfId="322" builtinId="9" hidden="1"/>
    <cellStyle name="Lien hypertexte visité" xfId="324" builtinId="9" hidden="1"/>
    <cellStyle name="Lien hypertexte visité" xfId="326" builtinId="9" hidden="1"/>
    <cellStyle name="Lien hypertexte visité" xfId="328" builtinId="9" hidden="1"/>
    <cellStyle name="Lien hypertexte visité" xfId="330" builtinId="9" hidden="1"/>
    <cellStyle name="Lien hypertexte visité" xfId="332" builtinId="9" hidden="1"/>
    <cellStyle name="Lien hypertexte visité" xfId="334" builtinId="9" hidden="1"/>
    <cellStyle name="Lien hypertexte visité" xfId="336" builtinId="9" hidden="1"/>
    <cellStyle name="Lien hypertexte visité" xfId="338" builtinId="9" hidden="1"/>
    <cellStyle name="Lien hypertexte visité" xfId="340" builtinId="9" hidden="1"/>
    <cellStyle name="Lien hypertexte visité" xfId="342" builtinId="9" hidden="1"/>
    <cellStyle name="Lien hypertexte visité" xfId="344" builtinId="9" hidden="1"/>
    <cellStyle name="Lien hypertexte visité" xfId="346" builtinId="9" hidden="1"/>
    <cellStyle name="Lien hypertexte visité" xfId="348" builtinId="9" hidden="1"/>
    <cellStyle name="Lien hypertexte visité" xfId="350" builtinId="9" hidden="1"/>
    <cellStyle name="Lien hypertexte visité" xfId="352" builtinId="9" hidden="1"/>
    <cellStyle name="Lien hypertexte visité" xfId="354" builtinId="9" hidden="1"/>
    <cellStyle name="Lien hypertexte visité" xfId="356" builtinId="9" hidden="1"/>
    <cellStyle name="Lien hypertexte visité" xfId="358" builtinId="9" hidden="1"/>
    <cellStyle name="Lien hypertexte visité" xfId="360" builtinId="9" hidden="1"/>
    <cellStyle name="Lien hypertexte visité" xfId="362" builtinId="9" hidden="1"/>
    <cellStyle name="Lien hypertexte visité" xfId="364" builtinId="9" hidden="1"/>
    <cellStyle name="Lien hypertexte visité" xfId="366" builtinId="9" hidden="1"/>
    <cellStyle name="Lien hypertexte visité" xfId="368" builtinId="9" hidden="1"/>
    <cellStyle name="Lien hypertexte visité" xfId="370" builtinId="9" hidden="1"/>
    <cellStyle name="Lien hypertexte visité" xfId="372" builtinId="9" hidden="1"/>
    <cellStyle name="Lien hypertexte visité" xfId="374" builtinId="9" hidden="1"/>
    <cellStyle name="Lien hypertexte visité" xfId="376" builtinId="9" hidden="1"/>
    <cellStyle name="Lien hypertexte visité" xfId="378" builtinId="9" hidden="1"/>
    <cellStyle name="Lien hypertexte visité" xfId="380" builtinId="9" hidden="1"/>
    <cellStyle name="Lien hypertexte visité" xfId="382" builtinId="9" hidden="1"/>
    <cellStyle name="Lien hypertexte visité" xfId="384" builtinId="9" hidden="1"/>
    <cellStyle name="Lien hypertexte visité" xfId="386" builtinId="9" hidden="1"/>
    <cellStyle name="Lien hypertexte visité" xfId="388" builtinId="9" hidden="1"/>
    <cellStyle name="Lien hypertexte visité" xfId="390" builtinId="9" hidden="1"/>
    <cellStyle name="Lien hypertexte visité" xfId="392" builtinId="9" hidden="1"/>
    <cellStyle name="Lien hypertexte visité" xfId="394" builtinId="9" hidden="1"/>
    <cellStyle name="Lien hypertexte visité" xfId="396" builtinId="9" hidden="1"/>
    <cellStyle name="Lien hypertexte visité" xfId="398" builtinId="9" hidden="1"/>
    <cellStyle name="Lien hypertexte visité" xfId="400" builtinId="9" hidden="1"/>
    <cellStyle name="Lien hypertexte visité" xfId="402" builtinId="9" hidden="1"/>
    <cellStyle name="Lien hypertexte visité" xfId="404" builtinId="9" hidden="1"/>
    <cellStyle name="Lien hypertexte visité" xfId="406" builtinId="9" hidden="1"/>
    <cellStyle name="Lien hypertexte visité" xfId="408" builtinId="9" hidden="1"/>
    <cellStyle name="Lien hypertexte visité" xfId="410" builtinId="9" hidden="1"/>
    <cellStyle name="Lien hypertexte visité" xfId="412" builtinId="9" hidden="1"/>
    <cellStyle name="Lien hypertexte visité" xfId="414" builtinId="9" hidden="1"/>
    <cellStyle name="Lien hypertexte visité" xfId="416"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Lien hypertexte visité" xfId="522" builtinId="9" hidden="1"/>
    <cellStyle name="Lien hypertexte visité" xfId="524" builtinId="9" hidden="1"/>
    <cellStyle name="Lien hypertexte visité" xfId="526" builtinId="9" hidden="1"/>
    <cellStyle name="Lien hypertexte visité" xfId="528" builtinId="9" hidden="1"/>
    <cellStyle name="Lien hypertexte visité" xfId="530" builtinId="9" hidden="1"/>
    <cellStyle name="Lien hypertexte visité" xfId="532" builtinId="9" hidden="1"/>
    <cellStyle name="Lien hypertexte visité" xfId="534" builtinId="9" hidden="1"/>
    <cellStyle name="Lien hypertexte visité" xfId="536" builtinId="9" hidden="1"/>
    <cellStyle name="Lien hypertexte visité" xfId="538" builtinId="9" hidden="1"/>
    <cellStyle name="Lien hypertexte visité" xfId="540" builtinId="9" hidden="1"/>
    <cellStyle name="Lien hypertexte visité" xfId="542" builtinId="9" hidden="1"/>
    <cellStyle name="Lien hypertexte visité" xfId="544" builtinId="9" hidden="1"/>
    <cellStyle name="Lien hypertexte visité" xfId="546" builtinId="9" hidden="1"/>
    <cellStyle name="Lien hypertexte visité" xfId="548" builtinId="9" hidden="1"/>
    <cellStyle name="Lien hypertexte visité" xfId="550" builtinId="9" hidden="1"/>
    <cellStyle name="Lien hypertexte visité" xfId="552" builtinId="9" hidden="1"/>
    <cellStyle name="Lien hypertexte visité" xfId="554" builtinId="9" hidden="1"/>
    <cellStyle name="Lien hypertexte visité" xfId="556" builtinId="9" hidden="1"/>
    <cellStyle name="Lien hypertexte visité" xfId="558" builtinId="9" hidden="1"/>
    <cellStyle name="Lien hypertexte visité" xfId="560" builtinId="9" hidden="1"/>
    <cellStyle name="Lien hypertexte visité" xfId="562" builtinId="9" hidden="1"/>
    <cellStyle name="Lien hypertexte visité" xfId="564" builtinId="9" hidden="1"/>
    <cellStyle name="Lien hypertexte visité" xfId="566" builtinId="9" hidden="1"/>
    <cellStyle name="Lien hypertexte visité" xfId="568" builtinId="9" hidden="1"/>
    <cellStyle name="Lien hypertexte visité" xfId="570" builtinId="9" hidden="1"/>
    <cellStyle name="Lien hypertexte visité" xfId="572" builtinId="9" hidden="1"/>
    <cellStyle name="Lien hypertexte visité" xfId="574" builtinId="9" hidden="1"/>
    <cellStyle name="Lien hypertexte visité" xfId="576" builtinId="9" hidden="1"/>
    <cellStyle name="Lien hypertexte visité" xfId="578" builtinId="9" hidden="1"/>
    <cellStyle name="Lien hypertexte visité" xfId="580" builtinId="9" hidden="1"/>
    <cellStyle name="Lien hypertexte visité" xfId="582" builtinId="9" hidden="1"/>
    <cellStyle name="Lien hypertexte visité" xfId="584" builtinId="9" hidden="1"/>
    <cellStyle name="Lien hypertexte visité" xfId="586" builtinId="9" hidden="1"/>
    <cellStyle name="Lien hypertexte visité" xfId="588" builtinId="9" hidden="1"/>
    <cellStyle name="Lien hypertexte visité" xfId="590" builtinId="9" hidden="1"/>
    <cellStyle name="Lien hypertexte visité" xfId="592" builtinId="9" hidden="1"/>
    <cellStyle name="Lien hypertexte visité" xfId="594" builtinId="9" hidden="1"/>
    <cellStyle name="Lien hypertexte visité" xfId="596" builtinId="9" hidden="1"/>
    <cellStyle name="Lien hypertexte visité" xfId="598" builtinId="9" hidden="1"/>
    <cellStyle name="Lien hypertexte visité" xfId="600" builtinId="9" hidden="1"/>
    <cellStyle name="Lien hypertexte visité" xfId="602" builtinId="9" hidden="1"/>
    <cellStyle name="Lien hypertexte visité" xfId="604" builtinId="9" hidden="1"/>
    <cellStyle name="Lien hypertexte visité" xfId="606" builtinId="9" hidden="1"/>
    <cellStyle name="Lien hypertexte visité" xfId="608" builtinId="9" hidden="1"/>
    <cellStyle name="Lien hypertexte visité" xfId="610" builtinId="9" hidden="1"/>
    <cellStyle name="Lien hypertexte visité" xfId="612" builtinId="9" hidden="1"/>
    <cellStyle name="Lien hypertexte visité" xfId="614" builtinId="9" hidden="1"/>
    <cellStyle name="Lien hypertexte visité" xfId="616" builtinId="9" hidden="1"/>
    <cellStyle name="Lien hypertexte visité" xfId="618" builtinId="9" hidden="1"/>
    <cellStyle name="Lien hypertexte visité" xfId="620" builtinId="9" hidden="1"/>
    <cellStyle name="Lien hypertexte visité" xfId="622" builtinId="9" hidden="1"/>
    <cellStyle name="Lien hypertexte visité" xfId="624" builtinId="9" hidden="1"/>
    <cellStyle name="Lien hypertexte visité" xfId="626" builtinId="9" hidden="1"/>
    <cellStyle name="Lien hypertexte visité" xfId="628" builtinId="9" hidden="1"/>
    <cellStyle name="Lien hypertexte visité" xfId="630" builtinId="9" hidden="1"/>
    <cellStyle name="Lien hypertexte visité" xfId="632" builtinId="9" hidden="1"/>
    <cellStyle name="Lien hypertexte visité" xfId="634" builtinId="9" hidden="1"/>
    <cellStyle name="Lien hypertexte visité" xfId="636" builtinId="9" hidden="1"/>
    <cellStyle name="Lien hypertexte visité" xfId="638" builtinId="9" hidden="1"/>
    <cellStyle name="Lien hypertexte visité" xfId="640" builtinId="9" hidden="1"/>
    <cellStyle name="Lien hypertexte visité" xfId="642" builtinId="9" hidden="1"/>
    <cellStyle name="Lien hypertexte visité" xfId="644" builtinId="9" hidden="1"/>
    <cellStyle name="Lien hypertexte visité" xfId="646" builtinId="9" hidden="1"/>
    <cellStyle name="Lien hypertexte visité" xfId="648" builtinId="9" hidden="1"/>
    <cellStyle name="Lien hypertexte visité" xfId="650" builtinId="9" hidden="1"/>
    <cellStyle name="Lien hypertexte visité" xfId="652" builtinId="9" hidden="1"/>
    <cellStyle name="Lien hypertexte visité" xfId="654" builtinId="9" hidden="1"/>
    <cellStyle name="Lien hypertexte visité" xfId="656" builtinId="9" hidden="1"/>
    <cellStyle name="Lien hypertexte visité" xfId="658" builtinId="9" hidden="1"/>
    <cellStyle name="Lien hypertexte visité" xfId="660" builtinId="9" hidden="1"/>
    <cellStyle name="Lien hypertexte visité" xfId="662" builtinId="9" hidden="1"/>
    <cellStyle name="Lien hypertexte visité" xfId="664" builtinId="9" hidden="1"/>
    <cellStyle name="Lien hypertexte visité" xfId="666" builtinId="9" hidden="1"/>
    <cellStyle name="Lien hypertexte visité" xfId="668" builtinId="9" hidden="1"/>
    <cellStyle name="Lien hypertexte visité" xfId="670" builtinId="9" hidden="1"/>
    <cellStyle name="Lien hypertexte visité" xfId="672" builtinId="9" hidden="1"/>
    <cellStyle name="Lien hypertexte visité" xfId="674" builtinId="9" hidden="1"/>
    <cellStyle name="Lien hypertexte visité" xfId="676" builtinId="9" hidden="1"/>
    <cellStyle name="Lien hypertexte visité" xfId="678" builtinId="9" hidden="1"/>
    <cellStyle name="Lien hypertexte visité" xfId="680" builtinId="9" hidden="1"/>
    <cellStyle name="Lien hypertexte visité" xfId="682" builtinId="9" hidden="1"/>
    <cellStyle name="Lien hypertexte visité" xfId="684" builtinId="9" hidden="1"/>
    <cellStyle name="Lien hypertexte visité" xfId="686" builtinId="9" hidden="1"/>
    <cellStyle name="Lien hypertexte visité" xfId="688" builtinId="9" hidden="1"/>
    <cellStyle name="Lien hypertexte visité" xfId="690" builtinId="9" hidden="1"/>
    <cellStyle name="Lien hypertexte visité" xfId="692" builtinId="9" hidden="1"/>
    <cellStyle name="Lien hypertexte visité" xfId="694" builtinId="9" hidden="1"/>
    <cellStyle name="Lien hypertexte visité" xfId="696" builtinId="9" hidden="1"/>
    <cellStyle name="Lien hypertexte visité" xfId="698" builtinId="9" hidden="1"/>
    <cellStyle name="Lien hypertexte visité" xfId="700" builtinId="9" hidden="1"/>
    <cellStyle name="Lien hypertexte visité" xfId="702" builtinId="9" hidden="1"/>
    <cellStyle name="Lien hypertexte visité" xfId="704" builtinId="9" hidden="1"/>
    <cellStyle name="Lien hypertexte visité" xfId="706" builtinId="9" hidden="1"/>
    <cellStyle name="Lien hypertexte visité" xfId="708" builtinId="9" hidden="1"/>
    <cellStyle name="Lien hypertexte visité" xfId="710" builtinId="9" hidden="1"/>
    <cellStyle name="Lien hypertexte visité" xfId="712" builtinId="9" hidden="1"/>
    <cellStyle name="Lien hypertexte visité" xfId="714" builtinId="9" hidden="1"/>
    <cellStyle name="Lien hypertexte visité" xfId="716" builtinId="9" hidden="1"/>
    <cellStyle name="Lien hypertexte visité" xfId="718" builtinId="9" hidden="1"/>
    <cellStyle name="Lien hypertexte visité" xfId="720" builtinId="9" hidden="1"/>
    <cellStyle name="Lien hypertexte visité" xfId="722" builtinId="9" hidden="1"/>
    <cellStyle name="Lien hypertexte visité" xfId="724" builtinId="9" hidden="1"/>
    <cellStyle name="Lien hypertexte visité" xfId="726" builtinId="9" hidden="1"/>
    <cellStyle name="Lien hypertexte visité" xfId="728" builtinId="9" hidden="1"/>
    <cellStyle name="Lien hypertexte visité" xfId="730" builtinId="9" hidden="1"/>
    <cellStyle name="Lien hypertexte visité" xfId="732" builtinId="9" hidden="1"/>
    <cellStyle name="Lien hypertexte visité" xfId="734" builtinId="9" hidden="1"/>
    <cellStyle name="Lien hypertexte visité" xfId="736" builtinId="9" hidden="1"/>
    <cellStyle name="Lien hypertexte visité" xfId="738" builtinId="9" hidden="1"/>
    <cellStyle name="Lien hypertexte visité" xfId="740" builtinId="9" hidden="1"/>
    <cellStyle name="Lien hypertexte visité" xfId="742" builtinId="9" hidden="1"/>
    <cellStyle name="Lien hypertexte visité" xfId="744" builtinId="9" hidden="1"/>
    <cellStyle name="Lien hypertexte visité" xfId="746" builtinId="9" hidden="1"/>
    <cellStyle name="Lien hypertexte visité" xfId="748" builtinId="9" hidden="1"/>
    <cellStyle name="Lien hypertexte visité" xfId="750" builtinId="9" hidden="1"/>
    <cellStyle name="Lien hypertexte visité" xfId="752" builtinId="9" hidden="1"/>
    <cellStyle name="Lien hypertexte visité" xfId="754" builtinId="9" hidden="1"/>
    <cellStyle name="Lien hypertexte visité" xfId="756" builtinId="9" hidden="1"/>
    <cellStyle name="Lien hypertexte visité" xfId="758" builtinId="9" hidden="1"/>
    <cellStyle name="Lien hypertexte visité" xfId="760" builtinId="9" hidden="1"/>
    <cellStyle name="Lien hypertexte visité" xfId="762" builtinId="9" hidden="1"/>
    <cellStyle name="Lien hypertexte visité" xfId="764" builtinId="9" hidden="1"/>
    <cellStyle name="Lien hypertexte visité" xfId="766" builtinId="9" hidden="1"/>
    <cellStyle name="Lien hypertexte visité" xfId="768" builtinId="9" hidden="1"/>
    <cellStyle name="Lien hypertexte visité" xfId="770" builtinId="9" hidden="1"/>
    <cellStyle name="Lien hypertexte visité" xfId="772" builtinId="9" hidden="1"/>
    <cellStyle name="Lien hypertexte visité" xfId="774" builtinId="9" hidden="1"/>
    <cellStyle name="Lien hypertexte visité" xfId="776" builtinId="9" hidden="1"/>
    <cellStyle name="Lien hypertexte visité" xfId="778" builtinId="9" hidden="1"/>
    <cellStyle name="Lien hypertexte visité" xfId="780" builtinId="9" hidden="1"/>
    <cellStyle name="Lien hypertexte visité" xfId="782" builtinId="9" hidden="1"/>
    <cellStyle name="Lien hypertexte visité" xfId="784" builtinId="9" hidden="1"/>
    <cellStyle name="Lien hypertexte visité" xfId="786" builtinId="9" hidden="1"/>
    <cellStyle name="Lien hypertexte visité" xfId="788" builtinId="9" hidden="1"/>
    <cellStyle name="Lien hypertexte visité" xfId="790" builtinId="9" hidden="1"/>
    <cellStyle name="Lien hypertexte visité" xfId="792" builtinId="9" hidden="1"/>
    <cellStyle name="Lien hypertexte visité" xfId="794" builtinId="9" hidden="1"/>
    <cellStyle name="Lien hypertexte visité" xfId="796" builtinId="9" hidden="1"/>
    <cellStyle name="Lien hypertexte visité" xfId="798" builtinId="9" hidden="1"/>
    <cellStyle name="Lien hypertexte visité" xfId="800" builtinId="9" hidden="1"/>
    <cellStyle name="Lien hypertexte visité" xfId="802" builtinId="9" hidden="1"/>
    <cellStyle name="Lien hypertexte visité" xfId="804" builtinId="9" hidden="1"/>
    <cellStyle name="Lien hypertexte visité" xfId="806" builtinId="9" hidden="1"/>
    <cellStyle name="Lien hypertexte visité" xfId="808" builtinId="9" hidden="1"/>
    <cellStyle name="Lien hypertexte visité" xfId="810" builtinId="9" hidden="1"/>
    <cellStyle name="Lien hypertexte visité" xfId="812" builtinId="9" hidden="1"/>
    <cellStyle name="Lien hypertexte visité" xfId="814" builtinId="9" hidden="1"/>
    <cellStyle name="Lien hypertexte visité" xfId="816" builtinId="9" hidden="1"/>
    <cellStyle name="Lien hypertexte visité" xfId="818" builtinId="9" hidden="1"/>
    <cellStyle name="Lien hypertexte visité" xfId="820" builtinId="9" hidden="1"/>
    <cellStyle name="Lien hypertexte visité" xfId="822" builtinId="9" hidden="1"/>
    <cellStyle name="Lien hypertexte visité" xfId="824" builtinId="9" hidden="1"/>
    <cellStyle name="Lien hypertexte visité" xfId="826" builtinId="9" hidden="1"/>
    <cellStyle name="Lien hypertexte visité" xfId="828" builtinId="9" hidden="1"/>
    <cellStyle name="Lien hypertexte visité" xfId="830" builtinId="9" hidden="1"/>
    <cellStyle name="Lien hypertexte visité" xfId="832" builtinId="9" hidden="1"/>
    <cellStyle name="Lien hypertexte visité" xfId="834" builtinId="9" hidden="1"/>
    <cellStyle name="Lien hypertexte visité" xfId="836" builtinId="9" hidden="1"/>
    <cellStyle name="Lien hypertexte visité" xfId="838" builtinId="9" hidden="1"/>
    <cellStyle name="Lien hypertexte visité" xfId="840" builtinId="9" hidden="1"/>
    <cellStyle name="Lien hypertexte visité" xfId="842" builtinId="9" hidden="1"/>
    <cellStyle name="Lien hypertexte visité" xfId="844" builtinId="9" hidden="1"/>
    <cellStyle name="Lien hypertexte visité" xfId="846" builtinId="9" hidden="1"/>
    <cellStyle name="Lien hypertexte visité" xfId="848" builtinId="9" hidden="1"/>
    <cellStyle name="Lien hypertexte visité" xfId="850" builtinId="9" hidden="1"/>
    <cellStyle name="Lien hypertexte visité" xfId="852" builtinId="9" hidden="1"/>
    <cellStyle name="Lien hypertexte visité" xfId="854" builtinId="9" hidden="1"/>
    <cellStyle name="Lien hypertexte visité" xfId="856" builtinId="9" hidden="1"/>
    <cellStyle name="Lien hypertexte visité" xfId="858" builtinId="9" hidden="1"/>
    <cellStyle name="Lien hypertexte visité" xfId="860" builtinId="9" hidden="1"/>
    <cellStyle name="Lien hypertexte visité" xfId="862" builtinId="9" hidden="1"/>
    <cellStyle name="Lien hypertexte visité" xfId="864" builtinId="9" hidden="1"/>
    <cellStyle name="Lien hypertexte visité" xfId="866" builtinId="9" hidden="1"/>
    <cellStyle name="Lien hypertexte visité" xfId="868" builtinId="9" hidden="1"/>
    <cellStyle name="Lien hypertexte visité" xfId="870" builtinId="9" hidden="1"/>
    <cellStyle name="Lien hypertexte visité" xfId="872" builtinId="9" hidden="1"/>
    <cellStyle name="Lien hypertexte visité" xfId="874" builtinId="9" hidden="1"/>
    <cellStyle name="Lien hypertexte visité" xfId="876" builtinId="9" hidden="1"/>
    <cellStyle name="Lien hypertexte visité" xfId="878" builtinId="9" hidden="1"/>
    <cellStyle name="Lien hypertexte visité" xfId="880" builtinId="9" hidden="1"/>
    <cellStyle name="Lien hypertexte visité" xfId="882" builtinId="9" hidden="1"/>
    <cellStyle name="Lien hypertexte visité" xfId="884" builtinId="9" hidden="1"/>
    <cellStyle name="Lien hypertexte visité" xfId="886" builtinId="9" hidden="1"/>
    <cellStyle name="Lien hypertexte visité" xfId="888" builtinId="9" hidden="1"/>
    <cellStyle name="Lien hypertexte visité" xfId="890" builtinId="9" hidden="1"/>
    <cellStyle name="Lien hypertexte visité" xfId="892" builtinId="9" hidden="1"/>
    <cellStyle name="Lien hypertexte visité" xfId="894" builtinId="9" hidden="1"/>
    <cellStyle name="Lien hypertexte visité" xfId="896" builtinId="9" hidden="1"/>
    <cellStyle name="Lien hypertexte visité" xfId="898" builtinId="9" hidden="1"/>
    <cellStyle name="Lien hypertexte visité" xfId="900" builtinId="9" hidden="1"/>
    <cellStyle name="Lien hypertexte visité" xfId="902" builtinId="9" hidden="1"/>
    <cellStyle name="Lien hypertexte visité" xfId="904" builtinId="9" hidden="1"/>
    <cellStyle name="Lien hypertexte visité" xfId="906" builtinId="9" hidden="1"/>
    <cellStyle name="Lien hypertexte visité" xfId="908" builtinId="9" hidden="1"/>
    <cellStyle name="Lien hypertexte visité" xfId="910" builtinId="9" hidden="1"/>
    <cellStyle name="Lien hypertexte visité" xfId="912" builtinId="9" hidden="1"/>
    <cellStyle name="Lien hypertexte visité" xfId="914" builtinId="9" hidden="1"/>
    <cellStyle name="Lien hypertexte visité" xfId="916" builtinId="9" hidden="1"/>
    <cellStyle name="Lien hypertexte visité" xfId="918" builtinId="9" hidden="1"/>
    <cellStyle name="Lien hypertexte visité" xfId="920" builtinId="9" hidden="1"/>
    <cellStyle name="Lien hypertexte visité" xfId="922" builtinId="9" hidden="1"/>
    <cellStyle name="Lien hypertexte visité" xfId="924" builtinId="9" hidden="1"/>
    <cellStyle name="Lien hypertexte visité" xfId="926" builtinId="9" hidden="1"/>
    <cellStyle name="Lien hypertexte visité" xfId="928" builtinId="9" hidden="1"/>
    <cellStyle name="Lien hypertexte visité" xfId="930" builtinId="9" hidden="1"/>
    <cellStyle name="Lien hypertexte visité" xfId="932" builtinId="9" hidden="1"/>
    <cellStyle name="Lien hypertexte visité" xfId="934" builtinId="9" hidden="1"/>
    <cellStyle name="Lien hypertexte visité" xfId="936" builtinId="9" hidden="1"/>
    <cellStyle name="Lien hypertexte visité" xfId="938" builtinId="9" hidden="1"/>
    <cellStyle name="Lien hypertexte visité" xfId="940" builtinId="9" hidden="1"/>
    <cellStyle name="Lien hypertexte visité" xfId="942" builtinId="9" hidden="1"/>
    <cellStyle name="Lien hypertexte visité" xfId="944" builtinId="9" hidden="1"/>
    <cellStyle name="Lien hypertexte visité" xfId="946" builtinId="9" hidden="1"/>
    <cellStyle name="Lien hypertexte visité" xfId="948" builtinId="9" hidden="1"/>
    <cellStyle name="Lien hypertexte visité" xfId="950" builtinId="9" hidden="1"/>
    <cellStyle name="Lien hypertexte visité" xfId="952" builtinId="9" hidden="1"/>
    <cellStyle name="Lien hypertexte visité" xfId="954" builtinId="9" hidden="1"/>
    <cellStyle name="Lien hypertexte visité" xfId="956" builtinId="9" hidden="1"/>
    <cellStyle name="Lien hypertexte visité" xfId="958" builtinId="9" hidden="1"/>
    <cellStyle name="Lien hypertexte visité" xfId="960" builtinId="9" hidden="1"/>
    <cellStyle name="Lien hypertexte visité" xfId="962" builtinId="9" hidden="1"/>
    <cellStyle name="Lien hypertexte visité" xfId="964" builtinId="9" hidden="1"/>
    <cellStyle name="Lien hypertexte visité" xfId="966" builtinId="9" hidden="1"/>
    <cellStyle name="Lien hypertexte visité" xfId="968" builtinId="9" hidden="1"/>
    <cellStyle name="Lien hypertexte visité" xfId="970" builtinId="9" hidden="1"/>
    <cellStyle name="Lien hypertexte visité" xfId="972" builtinId="9" hidden="1"/>
    <cellStyle name="Lien hypertexte visité" xfId="974" builtinId="9" hidden="1"/>
    <cellStyle name="Lien hypertexte visité" xfId="976" builtinId="9" hidden="1"/>
    <cellStyle name="Lien hypertexte visité" xfId="978" builtinId="9" hidden="1"/>
    <cellStyle name="Lien hypertexte visité" xfId="980" builtinId="9" hidden="1"/>
    <cellStyle name="Lien hypertexte visité" xfId="982" builtinId="9" hidden="1"/>
    <cellStyle name="Lien hypertexte visité" xfId="984" builtinId="9" hidden="1"/>
    <cellStyle name="Lien hypertexte visité" xfId="986" builtinId="9" hidden="1"/>
    <cellStyle name="Lien hypertexte visité" xfId="988" builtinId="9" hidden="1"/>
    <cellStyle name="Lien hypertexte visité" xfId="990" builtinId="9" hidden="1"/>
    <cellStyle name="Lien hypertexte visité" xfId="992" builtinId="9" hidden="1"/>
    <cellStyle name="Lien hypertexte visité" xfId="994" builtinId="9" hidden="1"/>
    <cellStyle name="Lien hypertexte visité" xfId="996" builtinId="9" hidden="1"/>
    <cellStyle name="Lien hypertexte visité" xfId="998" builtinId="9" hidden="1"/>
    <cellStyle name="Lien hypertexte visité" xfId="1000" builtinId="9" hidden="1"/>
    <cellStyle name="Lien hypertexte visité" xfId="1002" builtinId="9" hidden="1"/>
    <cellStyle name="Lien hypertexte visité" xfId="1004" builtinId="9" hidden="1"/>
    <cellStyle name="Lien hypertexte visité" xfId="1006" builtinId="9" hidden="1"/>
    <cellStyle name="Lien hypertexte visité" xfId="1008" builtinId="9" hidden="1"/>
    <cellStyle name="Lien hypertexte visité" xfId="1010" builtinId="9" hidden="1"/>
    <cellStyle name="Lien hypertexte visité" xfId="1012" builtinId="9" hidden="1"/>
    <cellStyle name="Lien hypertexte visité" xfId="1014" builtinId="9" hidden="1"/>
    <cellStyle name="Lien hypertexte visité" xfId="1016" builtinId="9" hidden="1"/>
    <cellStyle name="Lien hypertexte visité" xfId="1018" builtinId="9" hidden="1"/>
    <cellStyle name="Lien hypertexte visité" xfId="1020" builtinId="9" hidden="1"/>
    <cellStyle name="Lien hypertexte visité" xfId="1022" builtinId="9" hidden="1"/>
    <cellStyle name="Lien hypertexte visité" xfId="1024" builtinId="9" hidden="1"/>
    <cellStyle name="Lien hypertexte visité" xfId="1026" builtinId="9" hidden="1"/>
    <cellStyle name="Lien hypertexte visité" xfId="1028" builtinId="9" hidden="1"/>
    <cellStyle name="Lien hypertexte visité" xfId="1030" builtinId="9" hidden="1"/>
    <cellStyle name="Lien hypertexte visité" xfId="1032" builtinId="9" hidden="1"/>
    <cellStyle name="Lien hypertexte visité" xfId="1034" builtinId="9" hidden="1"/>
    <cellStyle name="Lien hypertexte visité" xfId="1036" builtinId="9" hidden="1"/>
    <cellStyle name="Lien hypertexte visité" xfId="1038" builtinId="9" hidden="1"/>
    <cellStyle name="Lien hypertexte visité" xfId="1040" builtinId="9" hidden="1"/>
    <cellStyle name="Lien hypertexte visité" xfId="1042" builtinId="9" hidden="1"/>
    <cellStyle name="Lien hypertexte visité" xfId="1044" builtinId="9" hidden="1"/>
    <cellStyle name="Lien hypertexte visité" xfId="1046" builtinId="9" hidden="1"/>
    <cellStyle name="Lien hypertexte visité" xfId="1048" builtinId="9" hidden="1"/>
    <cellStyle name="Lien hypertexte visité" xfId="1050" builtinId="9" hidden="1"/>
    <cellStyle name="Lien hypertexte visité" xfId="1052" builtinId="9" hidden="1"/>
    <cellStyle name="Lien hypertexte visité" xfId="1054" builtinId="9" hidden="1"/>
    <cellStyle name="Lien hypertexte visité" xfId="1056" builtinId="9" hidden="1"/>
    <cellStyle name="Lien hypertexte visité" xfId="1058" builtinId="9" hidden="1"/>
    <cellStyle name="Lien hypertexte visité" xfId="1060" builtinId="9" hidden="1"/>
    <cellStyle name="Lien hypertexte visité" xfId="1062" builtinId="9" hidden="1"/>
    <cellStyle name="Lien hypertexte visité" xfId="1064" builtinId="9" hidden="1"/>
    <cellStyle name="Lien hypertexte visité" xfId="1066" builtinId="9" hidden="1"/>
    <cellStyle name="Lien hypertexte visité" xfId="1068" builtinId="9" hidden="1"/>
    <cellStyle name="Lien hypertexte visité" xfId="1070" builtinId="9" hidden="1"/>
    <cellStyle name="Lien hypertexte visité" xfId="1072" builtinId="9" hidden="1"/>
    <cellStyle name="Lien hypertexte visité" xfId="1074" builtinId="9" hidden="1"/>
    <cellStyle name="Lien hypertexte visité" xfId="1076" builtinId="9" hidden="1"/>
    <cellStyle name="Lien hypertexte visité" xfId="1078" builtinId="9" hidden="1"/>
    <cellStyle name="Lien hypertexte visité" xfId="1080" builtinId="9" hidden="1"/>
    <cellStyle name="Lien hypertexte visité" xfId="1082" builtinId="9" hidden="1"/>
    <cellStyle name="Lien hypertexte visité" xfId="1084" builtinId="9" hidden="1"/>
    <cellStyle name="Lien hypertexte visité" xfId="1086" builtinId="9" hidden="1"/>
    <cellStyle name="Lien hypertexte visité" xfId="1088" builtinId="9" hidden="1"/>
    <cellStyle name="Lien hypertexte visité" xfId="1090" builtinId="9" hidden="1"/>
    <cellStyle name="Lien hypertexte visité" xfId="1092" builtinId="9" hidden="1"/>
    <cellStyle name="Lien hypertexte visité" xfId="1094" builtinId="9" hidden="1"/>
    <cellStyle name="Lien hypertexte visité" xfId="1096" builtinId="9" hidden="1"/>
    <cellStyle name="Lien hypertexte visité" xfId="1098" builtinId="9" hidden="1"/>
    <cellStyle name="Lien hypertexte visité" xfId="1100" builtinId="9" hidden="1"/>
    <cellStyle name="Lien hypertexte visité" xfId="1102" builtinId="9" hidden="1"/>
    <cellStyle name="Lien hypertexte visité" xfId="1104" builtinId="9" hidden="1"/>
    <cellStyle name="Lien hypertexte visité" xfId="1106" builtinId="9" hidden="1"/>
    <cellStyle name="Lien hypertexte visité" xfId="1108" builtinId="9" hidden="1"/>
    <cellStyle name="Lien hypertexte visité" xfId="1110" builtinId="9" hidden="1"/>
    <cellStyle name="Lien hypertexte visité" xfId="1112" builtinId="9" hidden="1"/>
    <cellStyle name="Lien hypertexte visité" xfId="1114" builtinId="9" hidden="1"/>
    <cellStyle name="Lien hypertexte visité" xfId="1116" builtinId="9" hidden="1"/>
    <cellStyle name="Lien hypertexte visité" xfId="1118" builtinId="9" hidden="1"/>
    <cellStyle name="Lien hypertexte visité" xfId="1120" builtinId="9" hidden="1"/>
    <cellStyle name="Lien hypertexte visité" xfId="1122" builtinId="9" hidden="1"/>
    <cellStyle name="Lien hypertexte visité" xfId="1124" builtinId="9" hidden="1"/>
    <cellStyle name="Lien hypertexte visité" xfId="1126" builtinId="9" hidden="1"/>
    <cellStyle name="Lien hypertexte visité" xfId="1128" builtinId="9" hidden="1"/>
    <cellStyle name="Lien hypertexte visité" xfId="1130" builtinId="9" hidden="1"/>
    <cellStyle name="Lien hypertexte visité" xfId="1132" builtinId="9" hidden="1"/>
    <cellStyle name="Lien hypertexte visité" xfId="1134" builtinId="9" hidden="1"/>
    <cellStyle name="Lien hypertexte visité" xfId="1136" builtinId="9" hidden="1"/>
    <cellStyle name="Lien hypertexte visité" xfId="1138" builtinId="9" hidden="1"/>
    <cellStyle name="Lien hypertexte visité" xfId="1140" builtinId="9" hidden="1"/>
    <cellStyle name="Lien hypertexte visité" xfId="1142" builtinId="9" hidden="1"/>
    <cellStyle name="Lien hypertexte visité" xfId="1144" builtinId="9" hidden="1"/>
    <cellStyle name="Lien hypertexte visité" xfId="1146" builtinId="9" hidden="1"/>
    <cellStyle name="Lien hypertexte visité" xfId="1148" builtinId="9" hidden="1"/>
    <cellStyle name="Lien hypertexte visité" xfId="1150" builtinId="9" hidden="1"/>
    <cellStyle name="Lien hypertexte visité" xfId="1152" builtinId="9" hidden="1"/>
    <cellStyle name="Lien hypertexte visité" xfId="1154" builtinId="9" hidden="1"/>
    <cellStyle name="Lien hypertexte visité" xfId="1156" builtinId="9" hidden="1"/>
    <cellStyle name="Lien hypertexte visité" xfId="1158" builtinId="9" hidden="1"/>
    <cellStyle name="Lien hypertexte visité" xfId="1160" builtinId="9" hidden="1"/>
    <cellStyle name="Lien hypertexte visité" xfId="1162" builtinId="9" hidden="1"/>
    <cellStyle name="Lien hypertexte visité" xfId="1164" builtinId="9" hidden="1"/>
    <cellStyle name="Lien hypertexte visité" xfId="1166" builtinId="9" hidden="1"/>
    <cellStyle name="Lien hypertexte visité" xfId="1168" builtinId="9" hidden="1"/>
    <cellStyle name="Lien hypertexte visité" xfId="1170" builtinId="9" hidden="1"/>
    <cellStyle name="Lien hypertexte visité" xfId="1172" builtinId="9" hidden="1"/>
    <cellStyle name="Lien hypertexte visité" xfId="1174" builtinId="9" hidden="1"/>
    <cellStyle name="Lien hypertexte visité" xfId="1176" builtinId="9" hidden="1"/>
    <cellStyle name="Lien hypertexte visité" xfId="1178" builtinId="9" hidden="1"/>
    <cellStyle name="Lien hypertexte visité" xfId="1180" builtinId="9" hidden="1"/>
    <cellStyle name="Lien hypertexte visité" xfId="1182" builtinId="9" hidden="1"/>
    <cellStyle name="Lien hypertexte visité" xfId="1184" builtinId="9" hidden="1"/>
    <cellStyle name="Lien hypertexte visité" xfId="1186" builtinId="9" hidden="1"/>
    <cellStyle name="Lien hypertexte visité" xfId="1188" builtinId="9" hidden="1"/>
    <cellStyle name="Lien hypertexte visité" xfId="1190" builtinId="9" hidden="1"/>
    <cellStyle name="Lien hypertexte visité" xfId="1192" builtinId="9" hidden="1"/>
    <cellStyle name="Lien hypertexte visité" xfId="1194" builtinId="9" hidden="1"/>
    <cellStyle name="Lien hypertexte visité" xfId="1196" builtinId="9" hidden="1"/>
    <cellStyle name="Lien hypertexte visité" xfId="1198" builtinId="9" hidden="1"/>
    <cellStyle name="Lien hypertexte visité" xfId="1200" builtinId="9" hidden="1"/>
    <cellStyle name="Lien hypertexte visité" xfId="1202" builtinId="9" hidden="1"/>
    <cellStyle name="Lien hypertexte visité" xfId="1204" builtinId="9" hidden="1"/>
    <cellStyle name="Lien hypertexte visité" xfId="1206" builtinId="9" hidden="1"/>
    <cellStyle name="Lien hypertexte visité" xfId="1208" builtinId="9" hidden="1"/>
    <cellStyle name="Lien hypertexte visité" xfId="1210" builtinId="9" hidden="1"/>
    <cellStyle name="Lien hypertexte visité" xfId="1212" builtinId="9" hidden="1"/>
    <cellStyle name="Lien hypertexte visité" xfId="1214" builtinId="9" hidden="1"/>
    <cellStyle name="Lien hypertexte visité" xfId="1216" builtinId="9" hidden="1"/>
    <cellStyle name="Lien hypertexte visité" xfId="1218" builtinId="9" hidden="1"/>
    <cellStyle name="Lien hypertexte visité" xfId="1220" builtinId="9" hidden="1"/>
    <cellStyle name="Lien hypertexte visité" xfId="1222" builtinId="9" hidden="1"/>
    <cellStyle name="Lien hypertexte visité" xfId="1224" builtinId="9" hidden="1"/>
    <cellStyle name="Lien hypertexte visité" xfId="1226" builtinId="9" hidden="1"/>
    <cellStyle name="Lien hypertexte visité" xfId="1228" builtinId="9" hidden="1"/>
    <cellStyle name="Lien hypertexte visité" xfId="1230" builtinId="9" hidden="1"/>
    <cellStyle name="Lien hypertexte visité" xfId="1232" builtinId="9" hidden="1"/>
    <cellStyle name="Lien hypertexte visité" xfId="1234" builtinId="9" hidden="1"/>
    <cellStyle name="Lien hypertexte visité" xfId="1236" builtinId="9" hidden="1"/>
    <cellStyle name="Lien hypertexte visité" xfId="1238" builtinId="9" hidden="1"/>
    <cellStyle name="Lien hypertexte visité" xfId="1240" builtinId="9" hidden="1"/>
    <cellStyle name="Lien hypertexte visité" xfId="1242" builtinId="9" hidden="1"/>
    <cellStyle name="Lien hypertexte visité" xfId="1244" builtinId="9" hidden="1"/>
    <cellStyle name="Lien hypertexte visité" xfId="1246" builtinId="9" hidden="1"/>
    <cellStyle name="Lien hypertexte visité" xfId="1248" builtinId="9" hidden="1"/>
    <cellStyle name="Lien hypertexte visité" xfId="1250" builtinId="9" hidden="1"/>
    <cellStyle name="Lien hypertexte visité" xfId="1252" builtinId="9" hidden="1"/>
    <cellStyle name="Lien hypertexte visité" xfId="1254" builtinId="9" hidden="1"/>
    <cellStyle name="Lien hypertexte visité" xfId="1256" builtinId="9" hidden="1"/>
    <cellStyle name="Lien hypertexte visité" xfId="1258" builtinId="9" hidden="1"/>
    <cellStyle name="Lien hypertexte visité" xfId="1260" builtinId="9" hidden="1"/>
    <cellStyle name="Lien hypertexte visité" xfId="1262" builtinId="9" hidden="1"/>
    <cellStyle name="Lien hypertexte visité" xfId="1264" builtinId="9" hidden="1"/>
    <cellStyle name="Lien hypertexte visité" xfId="1266" builtinId="9" hidden="1"/>
    <cellStyle name="Lien hypertexte visité" xfId="1268" builtinId="9" hidden="1"/>
    <cellStyle name="Lien hypertexte visité" xfId="1270" builtinId="9" hidden="1"/>
    <cellStyle name="Lien hypertexte visité" xfId="1272" builtinId="9" hidden="1"/>
    <cellStyle name="Lien hypertexte visité" xfId="1274" builtinId="9" hidden="1"/>
    <cellStyle name="Lien hypertexte visité" xfId="1276" builtinId="9" hidden="1"/>
    <cellStyle name="Lien hypertexte visité" xfId="1278" builtinId="9" hidden="1"/>
    <cellStyle name="Lien hypertexte visité" xfId="1280" builtinId="9" hidden="1"/>
    <cellStyle name="Lien hypertexte visité" xfId="1282" builtinId="9" hidden="1"/>
    <cellStyle name="Lien hypertexte visité" xfId="1284" builtinId="9" hidden="1"/>
    <cellStyle name="Lien hypertexte visité" xfId="1286" builtinId="9" hidden="1"/>
    <cellStyle name="Lien hypertexte visité" xfId="1288" builtinId="9" hidden="1"/>
    <cellStyle name="Lien hypertexte visité" xfId="1290" builtinId="9" hidden="1"/>
    <cellStyle name="Lien hypertexte visité" xfId="1292" builtinId="9" hidden="1"/>
    <cellStyle name="Lien hypertexte visité" xfId="1294" builtinId="9" hidden="1"/>
    <cellStyle name="Lien hypertexte visité" xfId="1296" builtinId="9" hidden="1"/>
    <cellStyle name="Lien hypertexte visité" xfId="1298" builtinId="9" hidden="1"/>
    <cellStyle name="Lien hypertexte visité" xfId="1300" builtinId="9" hidden="1"/>
    <cellStyle name="Lien hypertexte visité" xfId="1302" builtinId="9" hidden="1"/>
    <cellStyle name="Lien hypertexte visité" xfId="1304" builtinId="9" hidden="1"/>
    <cellStyle name="Lien hypertexte visité" xfId="1306" builtinId="9" hidden="1"/>
    <cellStyle name="Lien hypertexte visité" xfId="1308" builtinId="9" hidden="1"/>
    <cellStyle name="Lien hypertexte visité" xfId="1310" builtinId="9" hidden="1"/>
    <cellStyle name="Lien hypertexte visité" xfId="1312" builtinId="9" hidden="1"/>
    <cellStyle name="Lien hypertexte visité" xfId="1314" builtinId="9" hidden="1"/>
    <cellStyle name="Lien hypertexte visité" xfId="1316" builtinId="9" hidden="1"/>
    <cellStyle name="Lien hypertexte visité" xfId="1318" builtinId="9" hidden="1"/>
    <cellStyle name="Lien hypertexte visité" xfId="1320" builtinId="9" hidden="1"/>
    <cellStyle name="Lien hypertexte visité" xfId="1322" builtinId="9" hidden="1"/>
    <cellStyle name="Lien hypertexte visité" xfId="1324" builtinId="9" hidden="1"/>
    <cellStyle name="Lien hypertexte visité" xfId="1326" builtinId="9" hidden="1"/>
    <cellStyle name="Lien hypertexte visité" xfId="1328" builtinId="9" hidden="1"/>
    <cellStyle name="Lien hypertexte visité" xfId="1330" builtinId="9" hidden="1"/>
    <cellStyle name="Lien hypertexte visité" xfId="1332" builtinId="9" hidden="1"/>
    <cellStyle name="Lien hypertexte visité" xfId="1334" builtinId="9" hidden="1"/>
    <cellStyle name="Lien hypertexte visité" xfId="1336" builtinId="9" hidden="1"/>
    <cellStyle name="Lien hypertexte visité" xfId="1338" builtinId="9" hidden="1"/>
    <cellStyle name="Lien hypertexte visité" xfId="1340" builtinId="9" hidden="1"/>
    <cellStyle name="Lien hypertexte visité" xfId="1342" builtinId="9" hidden="1"/>
    <cellStyle name="Lien hypertexte visité" xfId="1344" builtinId="9" hidden="1"/>
    <cellStyle name="Lien hypertexte visité" xfId="1346" builtinId="9" hidden="1"/>
    <cellStyle name="Lien hypertexte visité" xfId="1348" builtinId="9" hidden="1"/>
    <cellStyle name="Lien hypertexte visité" xfId="1350" builtinId="9" hidden="1"/>
    <cellStyle name="Lien hypertexte visité" xfId="1352" builtinId="9" hidden="1"/>
    <cellStyle name="Lien hypertexte visité" xfId="1354" builtinId="9" hidden="1"/>
    <cellStyle name="Lien hypertexte visité" xfId="1356" builtinId="9" hidden="1"/>
    <cellStyle name="Lien hypertexte visité" xfId="1358" builtinId="9" hidden="1"/>
    <cellStyle name="Lien hypertexte visité" xfId="1360" builtinId="9" hidden="1"/>
    <cellStyle name="Lien hypertexte visité" xfId="1362" builtinId="9" hidden="1"/>
    <cellStyle name="Lien hypertexte visité" xfId="1364" builtinId="9" hidden="1"/>
    <cellStyle name="Lien hypertexte visité" xfId="1366" builtinId="9" hidden="1"/>
    <cellStyle name="Lien hypertexte visité" xfId="1368" builtinId="9" hidden="1"/>
    <cellStyle name="Lien hypertexte visité" xfId="1370" builtinId="9" hidden="1"/>
    <cellStyle name="Lien hypertexte visité" xfId="1372" builtinId="9" hidden="1"/>
    <cellStyle name="Lien hypertexte visité" xfId="1374" builtinId="9" hidden="1"/>
    <cellStyle name="Lien hypertexte visité" xfId="1376" builtinId="9" hidden="1"/>
    <cellStyle name="Lien hypertexte visité" xfId="1378" builtinId="9" hidden="1"/>
    <cellStyle name="Lien hypertexte visité" xfId="1380" builtinId="9" hidden="1"/>
    <cellStyle name="Lien hypertexte visité" xfId="1382" builtinId="9" hidden="1"/>
    <cellStyle name="Lien hypertexte visité" xfId="1384" builtinId="9" hidden="1"/>
    <cellStyle name="Lien hypertexte visité" xfId="1386" builtinId="9" hidden="1"/>
    <cellStyle name="Lien hypertexte visité" xfId="1388" builtinId="9" hidden="1"/>
    <cellStyle name="Lien hypertexte visité" xfId="1390" builtinId="9" hidden="1"/>
    <cellStyle name="Lien hypertexte visité" xfId="1392" builtinId="9" hidden="1"/>
    <cellStyle name="Lien hypertexte visité" xfId="1394" builtinId="9" hidden="1"/>
    <cellStyle name="Lien hypertexte visité" xfId="1396" builtinId="9" hidden="1"/>
    <cellStyle name="Lien hypertexte visité" xfId="1398" builtinId="9" hidden="1"/>
    <cellStyle name="Lien hypertexte visité" xfId="1400" builtinId="9" hidden="1"/>
    <cellStyle name="Lien hypertexte visité" xfId="1402" builtinId="9" hidden="1"/>
    <cellStyle name="Lien hypertexte visité" xfId="1404" builtinId="9" hidden="1"/>
    <cellStyle name="Lien hypertexte visité" xfId="1406" builtinId="9" hidden="1"/>
    <cellStyle name="Lien hypertexte visité" xfId="1408" builtinId="9" hidden="1"/>
    <cellStyle name="Lien hypertexte visité" xfId="1410" builtinId="9" hidden="1"/>
    <cellStyle name="Lien hypertexte visité" xfId="1412" builtinId="9" hidden="1"/>
    <cellStyle name="Lien hypertexte visité" xfId="1414" builtinId="9" hidden="1"/>
    <cellStyle name="Lien hypertexte visité" xfId="1416" builtinId="9" hidden="1"/>
    <cellStyle name="Lien hypertexte visité" xfId="1418" builtinId="9" hidden="1"/>
    <cellStyle name="Lien hypertexte visité" xfId="1420" builtinId="9" hidden="1"/>
    <cellStyle name="Lien hypertexte visité" xfId="1422" builtinId="9" hidden="1"/>
    <cellStyle name="Lien hypertexte visité" xfId="1424" builtinId="9" hidden="1"/>
    <cellStyle name="Lien hypertexte visité" xfId="1426" builtinId="9" hidden="1"/>
    <cellStyle name="Lien hypertexte visité" xfId="1428" builtinId="9" hidden="1"/>
    <cellStyle name="Lien hypertexte visité" xfId="1430" builtinId="9" hidden="1"/>
    <cellStyle name="Lien hypertexte visité" xfId="1432" builtinId="9" hidden="1"/>
    <cellStyle name="Lien hypertexte visité" xfId="1434" builtinId="9" hidden="1"/>
    <cellStyle name="Lien hypertexte visité" xfId="1436" builtinId="9" hidden="1"/>
    <cellStyle name="Lien hypertexte visité" xfId="1438" builtinId="9" hidden="1"/>
    <cellStyle name="Lien hypertexte visité" xfId="1440" builtinId="9" hidden="1"/>
    <cellStyle name="Lien hypertexte visité" xfId="1442" builtinId="9" hidden="1"/>
    <cellStyle name="Lien hypertexte visité" xfId="1444" builtinId="9" hidden="1"/>
    <cellStyle name="Lien hypertexte visité" xfId="1446" builtinId="9" hidden="1"/>
    <cellStyle name="Lien hypertexte visité" xfId="1448" builtinId="9" hidden="1"/>
    <cellStyle name="Lien hypertexte visité" xfId="1450" builtinId="9" hidden="1"/>
    <cellStyle name="Lien hypertexte visité" xfId="1452" builtinId="9" hidden="1"/>
    <cellStyle name="Lien hypertexte visité" xfId="1454" builtinId="9" hidden="1"/>
    <cellStyle name="Lien hypertexte visité" xfId="1456" builtinId="9" hidden="1"/>
    <cellStyle name="Lien hypertexte visité" xfId="1458" builtinId="9" hidden="1"/>
    <cellStyle name="Lien hypertexte visité" xfId="1460" builtinId="9" hidden="1"/>
    <cellStyle name="Lien hypertexte visité" xfId="1462" builtinId="9" hidden="1"/>
    <cellStyle name="Lien hypertexte visité" xfId="1464" builtinId="9" hidden="1"/>
    <cellStyle name="Lien hypertexte visité" xfId="1466" builtinId="9" hidden="1"/>
    <cellStyle name="Lien hypertexte visité" xfId="1468" builtinId="9" hidden="1"/>
    <cellStyle name="Lien hypertexte visité" xfId="1470" builtinId="9" hidden="1"/>
    <cellStyle name="Lien hypertexte visité" xfId="1472" builtinId="9" hidden="1"/>
    <cellStyle name="Lien hypertexte visité" xfId="1474" builtinId="9" hidden="1"/>
    <cellStyle name="Lien hypertexte visité" xfId="1476" builtinId="9" hidden="1"/>
    <cellStyle name="Lien hypertexte visité" xfId="1478" builtinId="9" hidden="1"/>
    <cellStyle name="Lien hypertexte visité" xfId="1480" builtinId="9" hidden="1"/>
    <cellStyle name="Lien hypertexte visité" xfId="1482" builtinId="9" hidden="1"/>
    <cellStyle name="Lien hypertexte visité" xfId="1484" builtinId="9" hidden="1"/>
    <cellStyle name="Lien hypertexte visité" xfId="1486" builtinId="9" hidden="1"/>
    <cellStyle name="Lien hypertexte visité" xfId="1488" builtinId="9" hidden="1"/>
    <cellStyle name="Lien hypertexte visité" xfId="1490" builtinId="9" hidden="1"/>
    <cellStyle name="Lien hypertexte visité" xfId="1492" builtinId="9" hidden="1"/>
    <cellStyle name="Lien hypertexte visité" xfId="1494" builtinId="9" hidden="1"/>
    <cellStyle name="Lien hypertexte visité" xfId="1496" builtinId="9" hidden="1"/>
    <cellStyle name="Lien hypertexte visité" xfId="1498" builtinId="9" hidden="1"/>
    <cellStyle name="Lien hypertexte visité" xfId="1500" builtinId="9" hidden="1"/>
    <cellStyle name="Lien hypertexte visité" xfId="1502" builtinId="9" hidden="1"/>
    <cellStyle name="Lien hypertexte visité" xfId="1504" builtinId="9" hidden="1"/>
    <cellStyle name="Lien hypertexte visité" xfId="1506" builtinId="9" hidden="1"/>
    <cellStyle name="Lien hypertexte visité" xfId="1508" builtinId="9" hidden="1"/>
    <cellStyle name="Lien hypertexte visité" xfId="1510" builtinId="9" hidden="1"/>
    <cellStyle name="Lien hypertexte visité" xfId="1512" builtinId="9" hidden="1"/>
    <cellStyle name="Lien hypertexte visité" xfId="1514" builtinId="9" hidden="1"/>
    <cellStyle name="Lien hypertexte visité" xfId="1516" builtinId="9" hidden="1"/>
    <cellStyle name="Lien hypertexte visité" xfId="1518" builtinId="9" hidden="1"/>
    <cellStyle name="Lien hypertexte visité" xfId="1520" builtinId="9" hidden="1"/>
    <cellStyle name="Lien hypertexte visité" xfId="1522" builtinId="9" hidden="1"/>
    <cellStyle name="Lien hypertexte visité" xfId="1524" builtinId="9" hidden="1"/>
    <cellStyle name="Lien hypertexte visité" xfId="1526" builtinId="9" hidden="1"/>
    <cellStyle name="Lien hypertexte visité" xfId="1528" builtinId="9" hidden="1"/>
    <cellStyle name="Lien hypertexte visité" xfId="1530" builtinId="9" hidden="1"/>
    <cellStyle name="Lien hypertexte visité" xfId="1532" builtinId="9" hidden="1"/>
    <cellStyle name="Lien hypertexte visité" xfId="1534" builtinId="9" hidden="1"/>
    <cellStyle name="Lien hypertexte visité" xfId="1536" builtinId="9" hidden="1"/>
    <cellStyle name="Lien hypertexte visité" xfId="1538" builtinId="9" hidden="1"/>
    <cellStyle name="Lien hypertexte visité" xfId="1540" builtinId="9" hidden="1"/>
    <cellStyle name="Lien hypertexte visité" xfId="1542" builtinId="9" hidden="1"/>
    <cellStyle name="Lien hypertexte visité" xfId="1544" builtinId="9" hidden="1"/>
    <cellStyle name="Lien hypertexte visité" xfId="1546" builtinId="9" hidden="1"/>
    <cellStyle name="Lien hypertexte visité" xfId="1548" builtinId="9" hidden="1"/>
    <cellStyle name="Lien hypertexte visité" xfId="1550" builtinId="9" hidden="1"/>
    <cellStyle name="Lien hypertexte visité" xfId="1552" builtinId="9" hidden="1"/>
    <cellStyle name="Lien hypertexte visité" xfId="1554" builtinId="9" hidden="1"/>
    <cellStyle name="Lien hypertexte visité" xfId="1556" builtinId="9" hidden="1"/>
    <cellStyle name="Lien hypertexte visité" xfId="1558" builtinId="9" hidden="1"/>
    <cellStyle name="Lien hypertexte visité" xfId="1560" builtinId="9" hidden="1"/>
    <cellStyle name="Lien hypertexte visité" xfId="1562" builtinId="9" hidden="1"/>
    <cellStyle name="Lien hypertexte visité" xfId="1564" builtinId="9" hidden="1"/>
    <cellStyle name="Lien hypertexte visité" xfId="1566" builtinId="9" hidden="1"/>
    <cellStyle name="Lien hypertexte visité" xfId="1568" builtinId="9" hidden="1"/>
    <cellStyle name="Lien hypertexte visité" xfId="1570" builtinId="9" hidden="1"/>
    <cellStyle name="Lien hypertexte visité" xfId="1572" builtinId="9" hidden="1"/>
    <cellStyle name="Lien hypertexte visité" xfId="1574" builtinId="9" hidden="1"/>
    <cellStyle name="Lien hypertexte visité" xfId="1576" builtinId="9" hidden="1"/>
    <cellStyle name="Lien hypertexte visité" xfId="1578" builtinId="9" hidden="1"/>
    <cellStyle name="Lien hypertexte visité" xfId="1580" builtinId="9" hidden="1"/>
    <cellStyle name="Lien hypertexte visité" xfId="1582" builtinId="9" hidden="1"/>
    <cellStyle name="Lien hypertexte visité" xfId="1584" builtinId="9" hidden="1"/>
    <cellStyle name="Lien hypertexte visité" xfId="1586" builtinId="9" hidden="1"/>
    <cellStyle name="Lien hypertexte visité" xfId="1588" builtinId="9" hidden="1"/>
    <cellStyle name="Lien hypertexte visité" xfId="1590" builtinId="9" hidden="1"/>
    <cellStyle name="Lien hypertexte visité" xfId="1592" builtinId="9" hidden="1"/>
    <cellStyle name="Lien hypertexte visité" xfId="1594" builtinId="9" hidden="1"/>
    <cellStyle name="Lien hypertexte visité" xfId="1596" builtinId="9" hidden="1"/>
    <cellStyle name="Lien hypertexte visité" xfId="1598" builtinId="9" hidden="1"/>
    <cellStyle name="Lien hypertexte visité" xfId="1600" builtinId="9" hidden="1"/>
    <cellStyle name="Lien hypertexte visité" xfId="1602" builtinId="9" hidden="1"/>
    <cellStyle name="Lien hypertexte visité" xfId="1604" builtinId="9" hidden="1"/>
    <cellStyle name="Lien hypertexte visité" xfId="1606" builtinId="9" hidden="1"/>
    <cellStyle name="Lien hypertexte visité" xfId="1608" builtinId="9" hidden="1"/>
    <cellStyle name="Lien hypertexte visité" xfId="1610" builtinId="9" hidden="1"/>
    <cellStyle name="Lien hypertexte visité" xfId="1612" builtinId="9" hidden="1"/>
    <cellStyle name="Lien hypertexte visité" xfId="1614" builtinId="9" hidden="1"/>
    <cellStyle name="Lien hypertexte visité" xfId="1616" builtinId="9" hidden="1"/>
    <cellStyle name="Lien hypertexte visité" xfId="1618" builtinId="9" hidden="1"/>
    <cellStyle name="Lien hypertexte visité" xfId="1620" builtinId="9" hidden="1"/>
    <cellStyle name="Lien hypertexte visité" xfId="1622" builtinId="9" hidden="1"/>
    <cellStyle name="Lien hypertexte visité" xfId="1624" builtinId="9" hidden="1"/>
    <cellStyle name="Lien hypertexte visité" xfId="1626" builtinId="9" hidden="1"/>
    <cellStyle name="Lien hypertexte visité" xfId="1628" builtinId="9" hidden="1"/>
    <cellStyle name="Lien hypertexte visité" xfId="1630" builtinId="9" hidden="1"/>
    <cellStyle name="Lien hypertexte visité" xfId="1632" builtinId="9" hidden="1"/>
    <cellStyle name="Lien hypertexte visité" xfId="1634" builtinId="9" hidden="1"/>
    <cellStyle name="Lien hypertexte visité" xfId="1636" builtinId="9" hidden="1"/>
    <cellStyle name="Lien hypertexte visité" xfId="1638" builtinId="9" hidden="1"/>
    <cellStyle name="Lien hypertexte visité" xfId="1640" builtinId="9" hidden="1"/>
    <cellStyle name="Lien hypertexte visité" xfId="1642" builtinId="9" hidden="1"/>
    <cellStyle name="Lien hypertexte visité" xfId="1644" builtinId="9" hidden="1"/>
    <cellStyle name="Lien hypertexte visité" xfId="1646" builtinId="9" hidden="1"/>
    <cellStyle name="Lien hypertexte visité" xfId="1648" builtinId="9" hidden="1"/>
    <cellStyle name="Lien hypertexte visité" xfId="1650" builtinId="9" hidden="1"/>
    <cellStyle name="Lien hypertexte visité" xfId="1652" builtinId="9" hidden="1"/>
    <cellStyle name="Lien hypertexte visité" xfId="1654" builtinId="9" hidden="1"/>
    <cellStyle name="Lien hypertexte visité" xfId="1656" builtinId="9" hidden="1"/>
    <cellStyle name="Lien hypertexte visité" xfId="1658" builtinId="9" hidden="1"/>
    <cellStyle name="Lien hypertexte visité" xfId="1660" builtinId="9" hidden="1"/>
    <cellStyle name="Lien hypertexte visité" xfId="1662" builtinId="9" hidden="1"/>
    <cellStyle name="Lien hypertexte visité" xfId="1664" builtinId="9" hidden="1"/>
    <cellStyle name="Lien hypertexte visité" xfId="1666" builtinId="9" hidden="1"/>
    <cellStyle name="Lien hypertexte visité" xfId="1668" builtinId="9" hidden="1"/>
    <cellStyle name="Lien hypertexte visité" xfId="1670" builtinId="9" hidden="1"/>
    <cellStyle name="Lien hypertexte visité" xfId="1672" builtinId="9" hidden="1"/>
    <cellStyle name="Lien hypertexte visité" xfId="1674" builtinId="9" hidden="1"/>
    <cellStyle name="Lien hypertexte visité" xfId="1676" builtinId="9" hidden="1"/>
    <cellStyle name="Lien hypertexte visité" xfId="1678" builtinId="9" hidden="1"/>
    <cellStyle name="Lien hypertexte visité" xfId="1680" builtinId="9" hidden="1"/>
    <cellStyle name="Lien hypertexte visité" xfId="1682" builtinId="9" hidden="1"/>
    <cellStyle name="Lien hypertexte visité" xfId="1684" builtinId="9" hidden="1"/>
    <cellStyle name="Lien hypertexte visité" xfId="1686" builtinId="9" hidden="1"/>
    <cellStyle name="Lien hypertexte visité" xfId="1688" builtinId="9" hidden="1"/>
    <cellStyle name="Lien hypertexte visité" xfId="1690" builtinId="9" hidden="1"/>
    <cellStyle name="Lien hypertexte visité" xfId="1692" builtinId="9" hidden="1"/>
    <cellStyle name="Lien hypertexte visité" xfId="1694" builtinId="9" hidden="1"/>
    <cellStyle name="Lien hypertexte visité" xfId="1696" builtinId="9" hidden="1"/>
    <cellStyle name="Lien hypertexte visité" xfId="1698" builtinId="9" hidden="1"/>
    <cellStyle name="Lien hypertexte visité" xfId="1700" builtinId="9" hidden="1"/>
    <cellStyle name="Lien hypertexte visité" xfId="1702" builtinId="9" hidden="1"/>
    <cellStyle name="Lien hypertexte visité" xfId="1704" builtinId="9" hidden="1"/>
    <cellStyle name="Lien hypertexte visité" xfId="1706" builtinId="9" hidden="1"/>
    <cellStyle name="Lien hypertexte visité" xfId="1708" builtinId="9" hidden="1"/>
    <cellStyle name="Lien hypertexte visité" xfId="1710" builtinId="9" hidden="1"/>
    <cellStyle name="Lien hypertexte visité" xfId="1712" builtinId="9" hidden="1"/>
    <cellStyle name="Lien hypertexte visité" xfId="1714" builtinId="9" hidden="1"/>
    <cellStyle name="Lien hypertexte visité" xfId="1716" builtinId="9" hidden="1"/>
    <cellStyle name="Lien hypertexte visité" xfId="1718" builtinId="9" hidden="1"/>
    <cellStyle name="Lien hypertexte visité" xfId="1720" builtinId="9" hidden="1"/>
    <cellStyle name="Lien hypertexte visité" xfId="1722" builtinId="9" hidden="1"/>
    <cellStyle name="Lien hypertexte visité" xfId="1724" builtinId="9" hidden="1"/>
    <cellStyle name="Lien hypertexte visité" xfId="1726" builtinId="9" hidden="1"/>
    <cellStyle name="Lien hypertexte visité" xfId="1728" builtinId="9" hidden="1"/>
    <cellStyle name="Lien hypertexte visité" xfId="1730" builtinId="9" hidden="1"/>
    <cellStyle name="Lien hypertexte visité" xfId="1732" builtinId="9" hidden="1"/>
    <cellStyle name="Lien hypertexte visité" xfId="1734" builtinId="9" hidden="1"/>
    <cellStyle name="Lien hypertexte visité" xfId="1736" builtinId="9" hidden="1"/>
    <cellStyle name="Lien hypertexte visité" xfId="1738" builtinId="9" hidden="1"/>
    <cellStyle name="Lien hypertexte visité" xfId="1740" builtinId="9" hidden="1"/>
    <cellStyle name="Lien hypertexte visité" xfId="1742" builtinId="9" hidden="1"/>
    <cellStyle name="Lien hypertexte visité" xfId="1744" builtinId="9" hidden="1"/>
    <cellStyle name="Lien hypertexte visité" xfId="1746" builtinId="9" hidden="1"/>
    <cellStyle name="Lien hypertexte visité" xfId="1748" builtinId="9" hidden="1"/>
    <cellStyle name="Lien hypertexte visité" xfId="1750" builtinId="9" hidden="1"/>
    <cellStyle name="Lien hypertexte visité" xfId="1752" builtinId="9" hidden="1"/>
    <cellStyle name="Lien hypertexte visité" xfId="1754" builtinId="9" hidden="1"/>
    <cellStyle name="Lien hypertexte visité" xfId="1756" builtinId="9" hidden="1"/>
    <cellStyle name="Lien hypertexte visité" xfId="1758" builtinId="9" hidden="1"/>
    <cellStyle name="Lien hypertexte visité" xfId="1760" builtinId="9" hidden="1"/>
    <cellStyle name="Lien hypertexte visité" xfId="1762" builtinId="9" hidden="1"/>
    <cellStyle name="Lien hypertexte visité" xfId="1764" builtinId="9" hidden="1"/>
    <cellStyle name="Lien hypertexte visité" xfId="1766" builtinId="9" hidden="1"/>
    <cellStyle name="Lien hypertexte visité" xfId="1768" builtinId="9" hidden="1"/>
    <cellStyle name="Lien hypertexte visité" xfId="1770" builtinId="9" hidden="1"/>
    <cellStyle name="Lien hypertexte visité" xfId="1772" builtinId="9" hidden="1"/>
    <cellStyle name="Lien hypertexte visité" xfId="1774" builtinId="9" hidden="1"/>
    <cellStyle name="Lien hypertexte visité" xfId="1776" builtinId="9" hidden="1"/>
    <cellStyle name="Lien hypertexte visité" xfId="1778" builtinId="9" hidden="1"/>
    <cellStyle name="Lien hypertexte visité" xfId="1780" builtinId="9" hidden="1"/>
    <cellStyle name="Lien hypertexte visité" xfId="1782" builtinId="9" hidden="1"/>
    <cellStyle name="Lien hypertexte visité" xfId="1784" builtinId="9" hidden="1"/>
    <cellStyle name="Lien hypertexte visité" xfId="1786" builtinId="9" hidden="1"/>
    <cellStyle name="Lien hypertexte visité" xfId="1788" builtinId="9" hidden="1"/>
    <cellStyle name="Lien hypertexte visité" xfId="1790" builtinId="9" hidden="1"/>
    <cellStyle name="Lien hypertexte visité" xfId="1792" builtinId="9" hidden="1"/>
    <cellStyle name="Lien hypertexte visité" xfId="1794" builtinId="9" hidden="1"/>
    <cellStyle name="Lien hypertexte visité" xfId="1796" builtinId="9" hidden="1"/>
    <cellStyle name="Lien hypertexte visité" xfId="1798" builtinId="9" hidden="1"/>
    <cellStyle name="Lien hypertexte visité" xfId="1800" builtinId="9" hidden="1"/>
    <cellStyle name="Lien hypertexte visité" xfId="1802" builtinId="9" hidden="1"/>
    <cellStyle name="Lien hypertexte visité" xfId="1804" builtinId="9" hidden="1"/>
    <cellStyle name="Lien hypertexte visité" xfId="1806" builtinId="9" hidden="1"/>
    <cellStyle name="Lien hypertexte visité" xfId="1808" builtinId="9" hidden="1"/>
    <cellStyle name="Lien hypertexte visité" xfId="1810" builtinId="9" hidden="1"/>
    <cellStyle name="Lien hypertexte visité" xfId="1812" builtinId="9" hidden="1"/>
    <cellStyle name="Lien hypertexte visité" xfId="1814" builtinId="9" hidden="1"/>
    <cellStyle name="Lien hypertexte visité" xfId="1816" builtinId="9" hidden="1"/>
    <cellStyle name="Lien hypertexte visité" xfId="1818" builtinId="9" hidden="1"/>
    <cellStyle name="Lien hypertexte visité" xfId="1820" builtinId="9" hidden="1"/>
    <cellStyle name="Lien hypertexte visité" xfId="1822" builtinId="9" hidden="1"/>
    <cellStyle name="Lien hypertexte visité" xfId="1824" builtinId="9" hidden="1"/>
    <cellStyle name="Lien hypertexte visité" xfId="1826" builtinId="9" hidden="1"/>
    <cellStyle name="Lien hypertexte visité" xfId="1828" builtinId="9" hidden="1"/>
    <cellStyle name="Lien hypertexte visité" xfId="1830" builtinId="9" hidden="1"/>
    <cellStyle name="Lien hypertexte visité" xfId="1832" builtinId="9" hidden="1"/>
    <cellStyle name="Lien hypertexte visité" xfId="1834" builtinId="9" hidden="1"/>
    <cellStyle name="Lien hypertexte visité" xfId="1836" builtinId="9" hidden="1"/>
    <cellStyle name="Lien hypertexte visité" xfId="1838" builtinId="9" hidden="1"/>
    <cellStyle name="Lien hypertexte visité" xfId="1840" builtinId="9" hidden="1"/>
    <cellStyle name="Lien hypertexte visité" xfId="1842" builtinId="9" hidden="1"/>
    <cellStyle name="Lien hypertexte visité" xfId="1844" builtinId="9" hidden="1"/>
    <cellStyle name="Lien hypertexte visité" xfId="1846" builtinId="9" hidden="1"/>
    <cellStyle name="Lien hypertexte visité" xfId="1848" builtinId="9" hidden="1"/>
    <cellStyle name="Lien hypertexte visité" xfId="1850" builtinId="9" hidden="1"/>
    <cellStyle name="Lien hypertexte visité" xfId="1852" builtinId="9" hidden="1"/>
    <cellStyle name="Lien hypertexte visité" xfId="1854" builtinId="9" hidden="1"/>
    <cellStyle name="Lien hypertexte visité" xfId="1856" builtinId="9" hidden="1"/>
    <cellStyle name="Lien hypertexte visité" xfId="1858" builtinId="9" hidden="1"/>
    <cellStyle name="Lien hypertexte visité" xfId="1860" builtinId="9" hidden="1"/>
    <cellStyle name="Lien hypertexte visité" xfId="1862" builtinId="9" hidden="1"/>
    <cellStyle name="Lien hypertexte visité" xfId="1864" builtinId="9" hidden="1"/>
    <cellStyle name="Lien hypertexte visité" xfId="1866" builtinId="9" hidden="1"/>
    <cellStyle name="Lien hypertexte visité" xfId="1868" builtinId="9" hidden="1"/>
    <cellStyle name="Lien hypertexte visité" xfId="1870" builtinId="9" hidden="1"/>
    <cellStyle name="Lien hypertexte visité" xfId="1872" builtinId="9" hidden="1"/>
    <cellStyle name="Lien hypertexte visité" xfId="1874" builtinId="9" hidden="1"/>
    <cellStyle name="Lien hypertexte visité" xfId="1876" builtinId="9" hidden="1"/>
    <cellStyle name="Lien hypertexte visité" xfId="1878" builtinId="9" hidden="1"/>
    <cellStyle name="Lien hypertexte visité" xfId="1880" builtinId="9" hidden="1"/>
    <cellStyle name="Lien hypertexte visité" xfId="1882" builtinId="9" hidden="1"/>
    <cellStyle name="Lien hypertexte visité" xfId="1884" builtinId="9" hidden="1"/>
    <cellStyle name="Lien hypertexte visité" xfId="1886" builtinId="9" hidden="1"/>
    <cellStyle name="Lien hypertexte visité" xfId="1888" builtinId="9" hidden="1"/>
    <cellStyle name="Lien hypertexte visité" xfId="1890" builtinId="9" hidden="1"/>
    <cellStyle name="Lien hypertexte visité" xfId="1892" builtinId="9" hidden="1"/>
    <cellStyle name="Lien hypertexte visité" xfId="1894" builtinId="9" hidden="1"/>
    <cellStyle name="Lien hypertexte visité" xfId="1896" builtinId="9" hidden="1"/>
    <cellStyle name="Lien hypertexte visité" xfId="1898" builtinId="9" hidden="1"/>
    <cellStyle name="Lien hypertexte visité" xfId="1900" builtinId="9" hidden="1"/>
    <cellStyle name="Lien hypertexte visité" xfId="1902" builtinId="9" hidden="1"/>
    <cellStyle name="Lien hypertexte visité" xfId="1904" builtinId="9" hidden="1"/>
    <cellStyle name="Lien hypertexte visité" xfId="1906" builtinId="9" hidden="1"/>
    <cellStyle name="Lien hypertexte visité" xfId="1908" builtinId="9" hidden="1"/>
    <cellStyle name="Lien hypertexte visité" xfId="1910" builtinId="9" hidden="1"/>
    <cellStyle name="Lien hypertexte visité" xfId="1912" builtinId="9" hidden="1"/>
    <cellStyle name="Lien hypertexte visité" xfId="1914" builtinId="9" hidden="1"/>
    <cellStyle name="Lien hypertexte visité" xfId="1916" builtinId="9" hidden="1"/>
    <cellStyle name="Lien hypertexte visité" xfId="1918" builtinId="9" hidden="1"/>
    <cellStyle name="Lien hypertexte visité" xfId="1920" builtinId="9" hidden="1"/>
    <cellStyle name="Lien hypertexte visité" xfId="1922" builtinId="9" hidden="1"/>
    <cellStyle name="Lien hypertexte visité" xfId="1924" builtinId="9" hidden="1"/>
    <cellStyle name="Lien hypertexte visité" xfId="1926" builtinId="9" hidden="1"/>
    <cellStyle name="Lien hypertexte visité" xfId="1928" builtinId="9" hidden="1"/>
    <cellStyle name="Lien hypertexte visité" xfId="1930" builtinId="9" hidden="1"/>
    <cellStyle name="Lien hypertexte visité" xfId="1932" builtinId="9" hidden="1"/>
    <cellStyle name="Lien hypertexte visité" xfId="1934" builtinId="9" hidden="1"/>
    <cellStyle name="Lien hypertexte visité" xfId="1936" builtinId="9" hidden="1"/>
    <cellStyle name="Lien hypertexte visité" xfId="1938" builtinId="9" hidden="1"/>
    <cellStyle name="Lien hypertexte visité" xfId="1940" builtinId="9" hidden="1"/>
    <cellStyle name="Lien hypertexte visité" xfId="1942" builtinId="9" hidden="1"/>
    <cellStyle name="Lien hypertexte visité" xfId="1944" builtinId="9" hidden="1"/>
    <cellStyle name="Lien hypertexte visité" xfId="1946" builtinId="9" hidden="1"/>
    <cellStyle name="Lien hypertexte visité" xfId="1948" builtinId="9" hidden="1"/>
    <cellStyle name="Lien hypertexte visité" xfId="1950" builtinId="9" hidden="1"/>
    <cellStyle name="Lien hypertexte visité" xfId="1952" builtinId="9" hidden="1"/>
    <cellStyle name="Lien hypertexte visité" xfId="1954" builtinId="9" hidden="1"/>
    <cellStyle name="Lien hypertexte visité" xfId="1956" builtinId="9" hidden="1"/>
    <cellStyle name="Lien hypertexte visité" xfId="1958" builtinId="9" hidden="1"/>
    <cellStyle name="Lien hypertexte visité" xfId="1960" builtinId="9" hidden="1"/>
    <cellStyle name="Lien hypertexte visité" xfId="1962" builtinId="9" hidden="1"/>
    <cellStyle name="Lien hypertexte visité" xfId="1964" builtinId="9" hidden="1"/>
    <cellStyle name="Lien hypertexte visité" xfId="1966" builtinId="9" hidden="1"/>
    <cellStyle name="Lien hypertexte visité" xfId="1968" builtinId="9" hidden="1"/>
    <cellStyle name="Lien hypertexte visité" xfId="1970" builtinId="9" hidden="1"/>
    <cellStyle name="Lien hypertexte visité" xfId="1972" builtinId="9" hidden="1"/>
    <cellStyle name="Lien hypertexte visité" xfId="1974" builtinId="9" hidden="1"/>
    <cellStyle name="Lien hypertexte visité" xfId="1976" builtinId="9" hidden="1"/>
    <cellStyle name="Lien hypertexte visité" xfId="1978" builtinId="9" hidden="1"/>
    <cellStyle name="Lien hypertexte visité" xfId="1980" builtinId="9" hidden="1"/>
    <cellStyle name="Lien hypertexte visité" xfId="1982" builtinId="9" hidden="1"/>
    <cellStyle name="Lien hypertexte visité" xfId="1984" builtinId="9" hidden="1"/>
    <cellStyle name="Lien hypertexte visité" xfId="1986" builtinId="9" hidden="1"/>
    <cellStyle name="Lien hypertexte visité" xfId="1988" builtinId="9" hidden="1"/>
    <cellStyle name="Lien hypertexte visité" xfId="1990" builtinId="9" hidden="1"/>
    <cellStyle name="Lien hypertexte visité" xfId="1992" builtinId="9" hidden="1"/>
    <cellStyle name="Lien hypertexte visité" xfId="1994" builtinId="9" hidden="1"/>
    <cellStyle name="Lien hypertexte visité" xfId="1996" builtinId="9" hidden="1"/>
    <cellStyle name="Lien hypertexte visité" xfId="1998" builtinId="9" hidden="1"/>
    <cellStyle name="Lien hypertexte visité" xfId="2000" builtinId="9" hidden="1"/>
    <cellStyle name="Lien hypertexte visité" xfId="2002" builtinId="9" hidden="1"/>
    <cellStyle name="Lien hypertexte visité" xfId="2004" builtinId="9" hidden="1"/>
    <cellStyle name="Lien hypertexte visité" xfId="2006" builtinId="9" hidden="1"/>
    <cellStyle name="Lien hypertexte visité" xfId="2008" builtinId="9" hidden="1"/>
    <cellStyle name="Lien hypertexte visité" xfId="2010" builtinId="9" hidden="1"/>
    <cellStyle name="Lien hypertexte visité" xfId="2012" builtinId="9" hidden="1"/>
    <cellStyle name="Lien hypertexte visité" xfId="2014" builtinId="9" hidden="1"/>
    <cellStyle name="Lien hypertexte visité" xfId="2016" builtinId="9" hidden="1"/>
    <cellStyle name="Lien hypertexte visité" xfId="2018" builtinId="9" hidden="1"/>
    <cellStyle name="Lien hypertexte visité" xfId="2020" builtinId="9" hidden="1"/>
    <cellStyle name="Lien hypertexte visité" xfId="2022" builtinId="9" hidden="1"/>
    <cellStyle name="Lien hypertexte visité" xfId="2024" builtinId="9" hidden="1"/>
    <cellStyle name="Lien hypertexte visité" xfId="2026" builtinId="9" hidden="1"/>
    <cellStyle name="Lien hypertexte visité" xfId="2028" builtinId="9" hidden="1"/>
    <cellStyle name="Lien hypertexte visité" xfId="2030" builtinId="9" hidden="1"/>
    <cellStyle name="Lien hypertexte visité" xfId="2032" builtinId="9" hidden="1"/>
    <cellStyle name="Lien hypertexte visité" xfId="2034" builtinId="9" hidden="1"/>
    <cellStyle name="Lien hypertexte visité" xfId="2036" builtinId="9" hidden="1"/>
    <cellStyle name="Lien hypertexte visité" xfId="2038" builtinId="9" hidden="1"/>
    <cellStyle name="Lien hypertexte visité" xfId="2040" builtinId="9" hidden="1"/>
    <cellStyle name="Lien hypertexte visité" xfId="2042" builtinId="9" hidden="1"/>
    <cellStyle name="Lien hypertexte visité" xfId="2044" builtinId="9" hidden="1"/>
    <cellStyle name="Lien hypertexte visité" xfId="2046" builtinId="9" hidden="1"/>
    <cellStyle name="Lien hypertexte visité" xfId="2048" builtinId="9" hidden="1"/>
    <cellStyle name="Lien hypertexte visité" xfId="2050" builtinId="9" hidden="1"/>
    <cellStyle name="Lien hypertexte visité" xfId="2052" builtinId="9" hidden="1"/>
    <cellStyle name="Lien hypertexte visité" xfId="2054" builtinId="9" hidden="1"/>
    <cellStyle name="Lien hypertexte visité" xfId="2056" builtinId="9" hidden="1"/>
    <cellStyle name="Lien hypertexte visité" xfId="2058" builtinId="9" hidden="1"/>
    <cellStyle name="Lien hypertexte visité" xfId="2060" builtinId="9" hidden="1"/>
    <cellStyle name="Lien hypertexte visité" xfId="2062" builtinId="9" hidden="1"/>
    <cellStyle name="Lien hypertexte visité" xfId="2064" builtinId="9" hidden="1"/>
    <cellStyle name="Lien hypertexte visité" xfId="2066" builtinId="9" hidden="1"/>
    <cellStyle name="Lien hypertexte visité" xfId="2068" builtinId="9" hidden="1"/>
    <cellStyle name="Lien hypertexte visité" xfId="2070" builtinId="9" hidden="1"/>
    <cellStyle name="Lien hypertexte visité" xfId="2072" builtinId="9" hidden="1"/>
    <cellStyle name="Lien hypertexte visité" xfId="2074" builtinId="9" hidden="1"/>
    <cellStyle name="Lien hypertexte visité" xfId="2076" builtinId="9" hidden="1"/>
    <cellStyle name="Lien hypertexte visité" xfId="2078" builtinId="9" hidden="1"/>
    <cellStyle name="Lien hypertexte visité" xfId="2080" builtinId="9" hidden="1"/>
    <cellStyle name="Lien hypertexte visité" xfId="2082" builtinId="9" hidden="1"/>
    <cellStyle name="Lien hypertexte visité" xfId="2084" builtinId="9" hidden="1"/>
    <cellStyle name="Lien hypertexte visité" xfId="2086" builtinId="9" hidden="1"/>
    <cellStyle name="Lien hypertexte visité" xfId="2088" builtinId="9" hidden="1"/>
    <cellStyle name="Lien hypertexte visité" xfId="2090" builtinId="9" hidden="1"/>
    <cellStyle name="Lien hypertexte visité" xfId="2092" builtinId="9" hidden="1"/>
    <cellStyle name="Lien hypertexte visité" xfId="2094" builtinId="9" hidden="1"/>
    <cellStyle name="Lien hypertexte visité" xfId="2096" builtinId="9" hidden="1"/>
    <cellStyle name="Lien hypertexte visité" xfId="2098" builtinId="9" hidden="1"/>
    <cellStyle name="Lien hypertexte visité" xfId="2100" builtinId="9" hidden="1"/>
    <cellStyle name="Lien hypertexte visité" xfId="2102" builtinId="9" hidden="1"/>
    <cellStyle name="Lien hypertexte visité" xfId="2104" builtinId="9" hidden="1"/>
    <cellStyle name="Lien hypertexte visité" xfId="2106" builtinId="9" hidden="1"/>
    <cellStyle name="Lien hypertexte visité" xfId="2108" builtinId="9" hidden="1"/>
    <cellStyle name="Lien hypertexte visité" xfId="2110" builtinId="9" hidden="1"/>
    <cellStyle name="Lien hypertexte visité" xfId="2112" builtinId="9" hidden="1"/>
    <cellStyle name="Lien hypertexte visité" xfId="2114" builtinId="9" hidden="1"/>
    <cellStyle name="Normal" xfId="0" builtinId="0"/>
  </cellStyles>
  <dxfs count="17">
    <dxf>
      <font>
        <color rgb="FFFF66FF"/>
      </font>
      <fill>
        <patternFill patternType="solid">
          <fgColor indexed="64"/>
          <bgColor rgb="FFFF66FF"/>
        </patternFill>
      </fill>
    </dxf>
    <dxf>
      <font>
        <color rgb="FF6D6D6D"/>
      </font>
      <fill>
        <patternFill patternType="solid">
          <fgColor indexed="64"/>
          <bgColor rgb="FF6D6D6D"/>
        </patternFill>
      </fill>
    </dxf>
    <dxf>
      <font>
        <color rgb="FF1A9900"/>
      </font>
      <fill>
        <patternFill patternType="lightVertical">
          <fgColor rgb="FFFFFF00"/>
          <bgColor rgb="FF1A9900"/>
        </patternFill>
      </fill>
    </dxf>
    <dxf>
      <font>
        <color rgb="FF974706"/>
      </font>
      <fill>
        <patternFill patternType="solid">
          <fgColor indexed="64"/>
          <bgColor rgb="FF974706"/>
        </patternFill>
      </fill>
    </dxf>
    <dxf>
      <font>
        <strike val="0"/>
        <color rgb="FF0000FF"/>
      </font>
      <fill>
        <patternFill patternType="solid">
          <fgColor indexed="64"/>
          <bgColor rgb="FF0000FF"/>
        </patternFill>
      </fill>
    </dxf>
    <dxf>
      <font>
        <color theme="0"/>
      </font>
      <fill>
        <patternFill patternType="solid">
          <fgColor indexed="64"/>
          <bgColor theme="0"/>
        </patternFill>
      </fill>
    </dxf>
    <dxf>
      <font>
        <strike val="0"/>
        <color rgb="FFFF0000"/>
      </font>
      <fill>
        <patternFill patternType="solid">
          <fgColor indexed="64"/>
          <bgColor rgb="FFFF0000"/>
        </patternFill>
      </fill>
    </dxf>
    <dxf>
      <font>
        <color rgb="FFFFFF00"/>
      </font>
      <fill>
        <patternFill patternType="solid">
          <fgColor indexed="64"/>
          <bgColor rgb="FFFFFF00"/>
        </patternFill>
      </fill>
    </dxf>
    <dxf>
      <font>
        <strike val="0"/>
        <color rgb="FF1A9900"/>
      </font>
      <fill>
        <patternFill patternType="solid">
          <fgColor indexed="64"/>
          <bgColor rgb="FF1A9900"/>
        </patternFill>
      </fill>
    </dxf>
    <dxf>
      <font>
        <color rgb="FFFF6600"/>
      </font>
      <fill>
        <patternFill patternType="solid">
          <fgColor indexed="64"/>
          <bgColor rgb="FFFF6600"/>
        </patternFill>
      </fill>
    </dxf>
    <dxf>
      <font>
        <color rgb="FF672C94"/>
      </font>
      <fill>
        <patternFill patternType="solid">
          <fgColor indexed="64"/>
          <bgColor rgb="FF672C94"/>
        </patternFill>
      </fill>
    </dxf>
    <dxf>
      <font>
        <color theme="0"/>
      </font>
      <fill>
        <patternFill patternType="solid">
          <fgColor indexed="64"/>
          <bgColor rgb="FFFF6600"/>
        </patternFill>
      </fill>
    </dxf>
    <dxf>
      <font>
        <strike val="0"/>
        <color theme="0"/>
      </font>
      <fill>
        <patternFill patternType="solid">
          <fgColor indexed="64"/>
          <bgColor rgb="FF1A9900"/>
        </patternFill>
      </fill>
    </dxf>
    <dxf>
      <font>
        <color auto="1"/>
      </font>
      <fill>
        <patternFill patternType="solid">
          <fgColor indexed="64"/>
          <bgColor rgb="FFFFFF00"/>
        </patternFill>
      </fill>
    </dxf>
    <dxf>
      <font>
        <strike val="0"/>
        <color theme="0"/>
      </font>
      <fill>
        <patternFill patternType="solid">
          <fgColor indexed="64"/>
          <bgColor rgb="FFFF0000"/>
        </patternFill>
      </fill>
    </dxf>
    <dxf>
      <font>
        <b/>
        <i val="0"/>
        <strike val="0"/>
        <u val="none"/>
        <color theme="0"/>
      </font>
      <fill>
        <patternFill patternType="solid">
          <fgColor indexed="64"/>
          <bgColor rgb="FF0000FF"/>
        </patternFill>
      </fill>
    </dxf>
    <dxf>
      <font>
        <b/>
        <i val="0"/>
        <color auto="1"/>
      </font>
      <fill>
        <patternFill patternType="solid">
          <fgColor indexed="64"/>
          <bgColor theme="0"/>
        </patternFill>
      </fill>
    </dxf>
  </dxfs>
  <tableStyles count="0" defaultTableStyle="TableStyleMedium9" defaultPivotStyle="PivotStyleLight16"/>
  <colors>
    <mruColors>
      <color rgb="FF008000"/>
      <color rgb="FF009900"/>
      <color rgb="FF0000FF"/>
      <color rgb="FF96969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9"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AR600"/>
  <sheetViews>
    <sheetView tabSelected="1" zoomScale="125" zoomScaleNormal="125" zoomScalePageLayoutView="125" workbookViewId="0">
      <selection activeCell="AN24" sqref="AN24"/>
    </sheetView>
  </sheetViews>
  <sheetFormatPr baseColWidth="10" defaultColWidth="10.83203125" defaultRowHeight="15" customHeight="1" x14ac:dyDescent="0"/>
  <cols>
    <col min="1" max="1" width="10.1640625" style="52" bestFit="1" customWidth="1"/>
    <col min="2" max="2" width="9.33203125" style="52" bestFit="1" customWidth="1"/>
    <col min="3" max="3" width="10.1640625" style="52" bestFit="1" customWidth="1"/>
    <col min="4" max="4" width="3.1640625" style="52" bestFit="1" customWidth="1"/>
    <col min="5" max="6" width="2.6640625" style="52" customWidth="1"/>
    <col min="7" max="7" width="6.33203125" style="52" customWidth="1"/>
    <col min="8" max="11" width="2.6640625" style="52" customWidth="1"/>
    <col min="12" max="14" width="3.5" style="52" customWidth="1"/>
    <col min="15" max="15" width="9" style="52" customWidth="1"/>
    <col min="16" max="23" width="2.6640625" style="52" customWidth="1"/>
    <col min="24" max="24" width="28.1640625" style="52" customWidth="1"/>
    <col min="25" max="25" width="3.5" style="52" customWidth="1"/>
    <col min="26" max="26" width="9.6640625" style="52" customWidth="1"/>
    <col min="27" max="38" width="2.6640625" style="52" customWidth="1"/>
    <col min="39" max="39" width="7" style="52" customWidth="1"/>
    <col min="40" max="40" width="12.5" style="52" bestFit="1" customWidth="1"/>
    <col min="41" max="16384" width="10.83203125" style="7"/>
  </cols>
  <sheetData>
    <row r="1" spans="1:44" ht="20" customHeight="1" thickBot="1"/>
    <row r="2" spans="1:44" ht="20" customHeight="1">
      <c r="G2" s="194" t="s">
        <v>248</v>
      </c>
      <c r="H2" s="162">
        <v>1</v>
      </c>
      <c r="I2" s="163"/>
      <c r="J2" s="178" t="s">
        <v>116</v>
      </c>
      <c r="K2" s="179"/>
      <c r="L2" s="179"/>
      <c r="M2" s="179"/>
      <c r="N2" s="179"/>
      <c r="O2" s="179"/>
      <c r="P2" s="179"/>
      <c r="Q2" s="179"/>
      <c r="R2" s="179"/>
      <c r="S2" s="179"/>
      <c r="T2" s="179"/>
      <c r="U2" s="179"/>
      <c r="V2" s="179"/>
      <c r="W2" s="179"/>
      <c r="X2" s="179"/>
      <c r="Y2" s="179"/>
      <c r="Z2" s="179"/>
      <c r="AA2" s="179"/>
      <c r="AB2" s="179"/>
      <c r="AC2" s="179"/>
      <c r="AD2" s="179"/>
      <c r="AE2" s="179"/>
      <c r="AF2" s="179"/>
      <c r="AG2" s="179"/>
      <c r="AH2" s="179"/>
      <c r="AI2" s="179"/>
      <c r="AJ2" s="180"/>
      <c r="AK2" s="166" t="s">
        <v>121</v>
      </c>
      <c r="AL2" s="167"/>
      <c r="AM2" s="168"/>
      <c r="AN2" s="59">
        <f ca="1">SUM(AN8:AN13)</f>
        <v>279</v>
      </c>
    </row>
    <row r="3" spans="1:44" ht="20" customHeight="1" thickBot="1">
      <c r="G3" s="195"/>
      <c r="H3" s="164"/>
      <c r="I3" s="165"/>
      <c r="J3" s="181"/>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3"/>
      <c r="AK3" s="169"/>
      <c r="AL3" s="170"/>
      <c r="AM3" s="171"/>
      <c r="AN3" s="60"/>
    </row>
    <row r="4" spans="1:44" ht="20" customHeight="1" thickBot="1">
      <c r="G4" s="195"/>
      <c r="V4" s="96" t="s">
        <v>97</v>
      </c>
      <c r="W4" s="82"/>
      <c r="X4" s="186">
        <v>15</v>
      </c>
      <c r="Y4" s="186"/>
      <c r="Z4" s="186"/>
      <c r="AA4" s="186"/>
      <c r="AB4" s="187">
        <v>25</v>
      </c>
      <c r="AC4" s="187"/>
      <c r="AD4" s="187"/>
      <c r="AE4" s="187"/>
      <c r="AF4" s="187"/>
      <c r="AG4" s="187"/>
      <c r="AH4" s="187"/>
      <c r="AI4" s="187"/>
      <c r="AJ4" s="184" t="s">
        <v>246</v>
      </c>
      <c r="AK4" s="184"/>
      <c r="AL4" s="184"/>
      <c r="AM4" s="185"/>
      <c r="AN4" s="5"/>
    </row>
    <row r="5" spans="1:44" ht="20" customHeight="1">
      <c r="G5" s="195"/>
      <c r="H5" s="158" t="s">
        <v>3</v>
      </c>
      <c r="I5" s="159"/>
      <c r="J5" s="159"/>
      <c r="K5" s="159"/>
      <c r="L5" s="193" t="s">
        <v>4</v>
      </c>
      <c r="M5" s="193"/>
      <c r="N5" s="193"/>
      <c r="O5" s="193"/>
      <c r="P5" s="193"/>
      <c r="Q5" s="193"/>
      <c r="R5" s="190" t="s">
        <v>5</v>
      </c>
      <c r="S5" s="190"/>
      <c r="T5" s="190"/>
      <c r="U5" s="191"/>
      <c r="V5" s="172">
        <v>1</v>
      </c>
      <c r="W5" s="173"/>
      <c r="X5" s="173"/>
      <c r="Y5" s="173"/>
      <c r="Z5" s="173"/>
      <c r="AA5" s="173"/>
      <c r="AB5" s="173"/>
      <c r="AC5" s="173"/>
      <c r="AD5" s="173"/>
      <c r="AE5" s="173"/>
      <c r="AF5" s="173"/>
      <c r="AG5" s="173"/>
      <c r="AH5" s="173"/>
      <c r="AI5" s="173"/>
      <c r="AJ5" s="174"/>
      <c r="AK5" s="172">
        <v>2</v>
      </c>
      <c r="AL5" s="173"/>
      <c r="AM5" s="174"/>
      <c r="AN5" s="5"/>
    </row>
    <row r="6" spans="1:44" ht="20" customHeight="1" thickBot="1">
      <c r="G6" s="195"/>
      <c r="H6" s="160">
        <f ca="1">SUM($AK8,$AK11)</f>
        <v>27</v>
      </c>
      <c r="I6" s="161"/>
      <c r="J6" s="161"/>
      <c r="K6" s="161"/>
      <c r="L6" s="192">
        <f ca="1">SUM($AK9,$AK12)</f>
        <v>10</v>
      </c>
      <c r="M6" s="192"/>
      <c r="N6" s="192"/>
      <c r="O6" s="192"/>
      <c r="P6" s="192"/>
      <c r="Q6" s="192"/>
      <c r="R6" s="188">
        <f ca="1">SUM($AK10,$AK13)</f>
        <v>26</v>
      </c>
      <c r="S6" s="188"/>
      <c r="T6" s="188"/>
      <c r="U6" s="189"/>
      <c r="V6" s="175"/>
      <c r="W6" s="176"/>
      <c r="X6" s="176"/>
      <c r="Y6" s="176"/>
      <c r="Z6" s="176"/>
      <c r="AA6" s="176"/>
      <c r="AB6" s="176"/>
      <c r="AC6" s="176"/>
      <c r="AD6" s="176"/>
      <c r="AE6" s="176"/>
      <c r="AF6" s="176"/>
      <c r="AG6" s="176"/>
      <c r="AH6" s="176"/>
      <c r="AI6" s="176"/>
      <c r="AJ6" s="177"/>
      <c r="AK6" s="175"/>
      <c r="AL6" s="176"/>
      <c r="AM6" s="177"/>
      <c r="AN6" s="1"/>
    </row>
    <row r="7" spans="1:44" s="41" customFormat="1" ht="20" customHeight="1" thickBot="1">
      <c r="G7" s="196"/>
      <c r="H7" s="78" t="s">
        <v>0</v>
      </c>
      <c r="I7" s="79"/>
      <c r="J7" s="79"/>
      <c r="K7" s="80"/>
      <c r="L7" s="81" t="s">
        <v>181</v>
      </c>
      <c r="M7" s="82"/>
      <c r="N7" s="82"/>
      <c r="O7" s="83"/>
      <c r="P7" s="81" t="s">
        <v>182</v>
      </c>
      <c r="Q7" s="82"/>
      <c r="R7" s="82"/>
      <c r="S7" s="82"/>
      <c r="T7" s="82"/>
      <c r="U7" s="82"/>
      <c r="V7" s="82"/>
      <c r="W7" s="82"/>
      <c r="X7" s="83"/>
      <c r="Y7" s="81" t="s">
        <v>2</v>
      </c>
      <c r="Z7" s="83"/>
      <c r="AA7" s="81" t="s">
        <v>183</v>
      </c>
      <c r="AB7" s="82"/>
      <c r="AC7" s="82"/>
      <c r="AD7" s="82"/>
      <c r="AE7" s="82"/>
      <c r="AF7" s="82"/>
      <c r="AG7" s="82"/>
      <c r="AH7" s="83"/>
      <c r="AI7" s="81" t="s">
        <v>184</v>
      </c>
      <c r="AJ7" s="147"/>
      <c r="AK7" s="148" t="s">
        <v>6</v>
      </c>
      <c r="AL7" s="149"/>
      <c r="AM7" s="150"/>
      <c r="AN7" s="56" t="s">
        <v>186</v>
      </c>
      <c r="AO7" s="54"/>
    </row>
    <row r="8" spans="1:44" ht="20" customHeight="1" thickBot="1">
      <c r="A8" s="6"/>
      <c r="B8" s="6"/>
      <c r="C8" s="6"/>
      <c r="D8" s="6"/>
      <c r="E8" s="6"/>
      <c r="F8" s="6"/>
      <c r="G8" s="6"/>
      <c r="H8" s="84"/>
      <c r="I8" s="85"/>
      <c r="J8" s="94">
        <v>1</v>
      </c>
      <c r="K8" s="95"/>
      <c r="L8" s="86" t="s">
        <v>225</v>
      </c>
      <c r="M8" s="87"/>
      <c r="N8" s="87"/>
      <c r="O8" s="88"/>
      <c r="P8" s="101" t="str">
        <f ca="1">RechercheTYPE(L8)</f>
        <v>1 Par 64</v>
      </c>
      <c r="Q8" s="102"/>
      <c r="R8" s="102"/>
      <c r="S8" s="102"/>
      <c r="T8" s="102"/>
      <c r="U8" s="102"/>
      <c r="V8" s="102"/>
      <c r="W8" s="102"/>
      <c r="X8" s="103"/>
      <c r="Y8" s="99" t="e">
        <f ca="1">RechercheUNIVERS(L8)</f>
        <v>#VALUE!</v>
      </c>
      <c r="Z8" s="100"/>
      <c r="AA8" s="75" t="str">
        <f ca="1">RechercheDMX(L8)</f>
        <v>481</v>
      </c>
      <c r="AB8" s="76"/>
      <c r="AC8" s="76"/>
      <c r="AD8" s="76"/>
      <c r="AE8" s="76"/>
      <c r="AF8" s="76"/>
      <c r="AG8" s="76"/>
      <c r="AH8" s="77"/>
      <c r="AI8" s="151">
        <v>11</v>
      </c>
      <c r="AJ8" s="152"/>
      <c r="AK8" s="64">
        <f ca="1">RechercheAMP(P8)</f>
        <v>4</v>
      </c>
      <c r="AL8" s="65"/>
      <c r="AM8" s="66"/>
      <c r="AN8" s="57">
        <f ca="1">RechercheWEIGHT(P8)</f>
        <v>2</v>
      </c>
      <c r="AO8" s="55"/>
    </row>
    <row r="9" spans="1:44" ht="20" customHeight="1" thickBot="1">
      <c r="A9" s="6"/>
      <c r="B9" s="6"/>
      <c r="C9" s="6"/>
      <c r="D9" s="6"/>
      <c r="E9" s="6"/>
      <c r="F9" s="6"/>
      <c r="G9" s="6"/>
      <c r="H9" s="112"/>
      <c r="I9" s="113"/>
      <c r="J9" s="92">
        <v>2</v>
      </c>
      <c r="K9" s="93"/>
      <c r="L9" s="89" t="s">
        <v>285</v>
      </c>
      <c r="M9" s="90"/>
      <c r="N9" s="90"/>
      <c r="O9" s="91"/>
      <c r="P9" s="67" t="str">
        <f ca="1">RechercheTYPE(L9)</f>
        <v>2 Viper Prof</v>
      </c>
      <c r="Q9" s="68"/>
      <c r="R9" s="68"/>
      <c r="S9" s="68"/>
      <c r="T9" s="68"/>
      <c r="U9" s="68"/>
      <c r="V9" s="68"/>
      <c r="W9" s="68"/>
      <c r="X9" s="69"/>
      <c r="Y9" s="97" t="e">
        <f ca="1">RechercheUNIVERS(L9)</f>
        <v>#VALUE!</v>
      </c>
      <c r="Z9" s="98"/>
      <c r="AA9" s="75" t="str">
        <f t="shared" ref="AA9:AA13" ca="1" si="0">RechercheDMX(L9)</f>
        <v>211/237</v>
      </c>
      <c r="AB9" s="76"/>
      <c r="AC9" s="76"/>
      <c r="AD9" s="76"/>
      <c r="AE9" s="76"/>
      <c r="AF9" s="76"/>
      <c r="AG9" s="76"/>
      <c r="AH9" s="77"/>
      <c r="AI9" s="73">
        <v>2</v>
      </c>
      <c r="AJ9" s="74"/>
      <c r="AK9" s="64">
        <f ca="1">RechercheAMP(P9)</f>
        <v>10</v>
      </c>
      <c r="AL9" s="65"/>
      <c r="AM9" s="66"/>
      <c r="AN9" s="57">
        <f t="shared" ref="AN9:AN13" ca="1" si="1">RechercheWEIGHT(P9)</f>
        <v>72</v>
      </c>
    </row>
    <row r="10" spans="1:44" ht="20" customHeight="1" thickBot="1">
      <c r="A10" s="6"/>
      <c r="B10" s="6"/>
      <c r="C10" s="6"/>
      <c r="D10" s="6"/>
      <c r="E10" s="6"/>
      <c r="F10" s="6"/>
      <c r="G10" s="6"/>
      <c r="H10" s="153"/>
      <c r="I10" s="154"/>
      <c r="J10" s="92">
        <v>3</v>
      </c>
      <c r="K10" s="93"/>
      <c r="L10" s="89" t="s">
        <v>286</v>
      </c>
      <c r="M10" s="90"/>
      <c r="N10" s="90"/>
      <c r="O10" s="91"/>
      <c r="P10" s="67" t="str">
        <f t="shared" ref="P10:P13" ca="1" si="2">RechercheTYPE(L10)</f>
        <v>1 Viper Prof/1 Viper Perf</v>
      </c>
      <c r="Q10" s="68"/>
      <c r="R10" s="68"/>
      <c r="S10" s="68"/>
      <c r="T10" s="68"/>
      <c r="U10" s="68"/>
      <c r="V10" s="68"/>
      <c r="W10" s="68"/>
      <c r="X10" s="69"/>
      <c r="Y10" s="97" t="e">
        <f t="shared" ref="Y10:Y13" ca="1" si="3">RechercheUNIVERS(L10)</f>
        <v>#VALUE!</v>
      </c>
      <c r="Z10" s="98"/>
      <c r="AA10" s="75" t="str">
        <f t="shared" ca="1" si="0"/>
        <v>263/176</v>
      </c>
      <c r="AB10" s="76"/>
      <c r="AC10" s="76"/>
      <c r="AD10" s="76"/>
      <c r="AE10" s="76"/>
      <c r="AF10" s="76"/>
      <c r="AG10" s="76"/>
      <c r="AH10" s="77"/>
      <c r="AI10" s="73">
        <v>3</v>
      </c>
      <c r="AJ10" s="74"/>
      <c r="AK10" s="64">
        <f ca="1">RechercheAMP(P10)</f>
        <v>10</v>
      </c>
      <c r="AL10" s="65"/>
      <c r="AM10" s="66"/>
      <c r="AN10" s="57">
        <f t="shared" ca="1" si="1"/>
        <v>73</v>
      </c>
    </row>
    <row r="11" spans="1:44" ht="20" customHeight="1" thickBot="1">
      <c r="A11" s="6"/>
      <c r="B11" s="6"/>
      <c r="C11" s="6"/>
      <c r="D11" s="6"/>
      <c r="E11" s="6"/>
      <c r="F11" s="6"/>
      <c r="G11" s="6"/>
      <c r="H11" s="114"/>
      <c r="I11" s="115"/>
      <c r="J11" s="92">
        <v>4</v>
      </c>
      <c r="K11" s="93"/>
      <c r="L11" s="89" t="s">
        <v>287</v>
      </c>
      <c r="M11" s="90"/>
      <c r="N11" s="90"/>
      <c r="O11" s="91"/>
      <c r="P11" s="67" t="str">
        <f t="shared" ca="1" si="2"/>
        <v>2 Mole 4</v>
      </c>
      <c r="Q11" s="68"/>
      <c r="R11" s="68"/>
      <c r="S11" s="68"/>
      <c r="T11" s="68"/>
      <c r="U11" s="68"/>
      <c r="V11" s="68"/>
      <c r="W11" s="68"/>
      <c r="X11" s="69"/>
      <c r="Y11" s="97" t="e">
        <f t="shared" ca="1" si="3"/>
        <v>#VALUE!</v>
      </c>
      <c r="Z11" s="98"/>
      <c r="AA11" s="75" t="str">
        <f t="shared" ca="1" si="0"/>
        <v>493/494</v>
      </c>
      <c r="AB11" s="76"/>
      <c r="AC11" s="76"/>
      <c r="AD11" s="76"/>
      <c r="AE11" s="76"/>
      <c r="AF11" s="76"/>
      <c r="AG11" s="76"/>
      <c r="AH11" s="77"/>
      <c r="AI11" s="73">
        <v>4</v>
      </c>
      <c r="AJ11" s="74"/>
      <c r="AK11" s="64">
        <f ca="1">RechercheAMP(P11)</f>
        <v>23</v>
      </c>
      <c r="AL11" s="65"/>
      <c r="AM11" s="66"/>
      <c r="AN11" s="57">
        <f t="shared" ca="1" si="1"/>
        <v>18</v>
      </c>
    </row>
    <row r="12" spans="1:44" ht="20" customHeight="1" thickBot="1">
      <c r="A12" s="6"/>
      <c r="B12" s="6"/>
      <c r="C12" s="6"/>
      <c r="D12" s="6"/>
      <c r="E12" s="6"/>
      <c r="F12" s="6"/>
      <c r="G12" s="6"/>
      <c r="H12" s="112"/>
      <c r="I12" s="113"/>
      <c r="J12" s="92">
        <v>5</v>
      </c>
      <c r="K12" s="93"/>
      <c r="L12" s="89"/>
      <c r="M12" s="90"/>
      <c r="N12" s="90"/>
      <c r="O12" s="91"/>
      <c r="P12" s="67" t="str">
        <f t="shared" ca="1" si="2"/>
        <v/>
      </c>
      <c r="Q12" s="68"/>
      <c r="R12" s="68"/>
      <c r="S12" s="68"/>
      <c r="T12" s="68"/>
      <c r="U12" s="68"/>
      <c r="V12" s="68"/>
      <c r="W12" s="68"/>
      <c r="X12" s="69"/>
      <c r="Y12" s="97" t="str">
        <f t="shared" ca="1" si="3"/>
        <v/>
      </c>
      <c r="Z12" s="98"/>
      <c r="AA12" s="75" t="str">
        <f t="shared" ca="1" si="0"/>
        <v/>
      </c>
      <c r="AB12" s="76"/>
      <c r="AC12" s="76"/>
      <c r="AD12" s="76"/>
      <c r="AE12" s="76"/>
      <c r="AF12" s="76"/>
      <c r="AG12" s="76"/>
      <c r="AH12" s="77"/>
      <c r="AI12" s="73">
        <v>5</v>
      </c>
      <c r="AJ12" s="74"/>
      <c r="AK12" s="64">
        <f t="shared" ref="AK12:AK13" ca="1" si="4">RechercheAMP(P12)</f>
        <v>0</v>
      </c>
      <c r="AL12" s="65"/>
      <c r="AM12" s="66"/>
      <c r="AN12" s="57">
        <f t="shared" ca="1" si="1"/>
        <v>0</v>
      </c>
    </row>
    <row r="13" spans="1:44" ht="20" customHeight="1" thickBot="1">
      <c r="A13" s="6"/>
      <c r="B13" s="6"/>
      <c r="C13" s="6"/>
      <c r="D13" s="6"/>
      <c r="E13" s="6"/>
      <c r="F13" s="6"/>
      <c r="G13" s="6"/>
      <c r="H13" s="145"/>
      <c r="I13" s="146"/>
      <c r="J13" s="110">
        <v>6</v>
      </c>
      <c r="K13" s="111"/>
      <c r="L13" s="142" t="s">
        <v>290</v>
      </c>
      <c r="M13" s="143"/>
      <c r="N13" s="143"/>
      <c r="O13" s="144"/>
      <c r="P13" s="67" t="str">
        <f t="shared" ca="1" si="2"/>
        <v>2 Viper Prof/2 B-Eye K20</v>
      </c>
      <c r="Q13" s="68"/>
      <c r="R13" s="68"/>
      <c r="S13" s="68"/>
      <c r="T13" s="68"/>
      <c r="U13" s="68"/>
      <c r="V13" s="68"/>
      <c r="W13" s="68"/>
      <c r="X13" s="69"/>
      <c r="Y13" s="97" t="e">
        <f t="shared" ca="1" si="3"/>
        <v>#VALUE!</v>
      </c>
      <c r="Z13" s="98"/>
      <c r="AA13" s="75" t="str">
        <f t="shared" ca="1" si="0"/>
        <v>211/1/237/36</v>
      </c>
      <c r="AB13" s="76"/>
      <c r="AC13" s="76"/>
      <c r="AD13" s="76"/>
      <c r="AE13" s="76"/>
      <c r="AF13" s="76"/>
      <c r="AG13" s="76"/>
      <c r="AH13" s="77"/>
      <c r="AI13" s="140">
        <v>10</v>
      </c>
      <c r="AJ13" s="141"/>
      <c r="AK13" s="64">
        <f t="shared" ca="1" si="4"/>
        <v>16</v>
      </c>
      <c r="AL13" s="65"/>
      <c r="AM13" s="66"/>
      <c r="AN13" s="57">
        <f t="shared" ca="1" si="1"/>
        <v>114</v>
      </c>
    </row>
    <row r="14" spans="1:44" ht="20" customHeight="1">
      <c r="AK14" s="51"/>
      <c r="AL14" s="51"/>
      <c r="AM14" s="51"/>
      <c r="AN14" s="4"/>
    </row>
    <row r="15" spans="1:44" ht="20" customHeight="1">
      <c r="D15" s="61" t="s">
        <v>278</v>
      </c>
      <c r="E15" s="61"/>
      <c r="F15" s="61"/>
      <c r="G15" s="61"/>
      <c r="H15" s="61"/>
      <c r="I15" s="61"/>
      <c r="J15" s="61"/>
      <c r="K15" s="61"/>
      <c r="L15" s="61"/>
      <c r="M15" s="61"/>
      <c r="N15" s="61"/>
      <c r="O15" s="61"/>
      <c r="P15" s="61"/>
      <c r="Q15" s="61"/>
      <c r="R15" s="61"/>
      <c r="S15" s="61"/>
      <c r="T15" s="61"/>
      <c r="U15" s="61"/>
      <c r="V15" s="61"/>
      <c r="W15" s="61"/>
      <c r="X15" s="61"/>
      <c r="Y15" s="49"/>
      <c r="Z15" s="49"/>
      <c r="AA15" s="49"/>
      <c r="AB15" s="49"/>
      <c r="AC15" s="49"/>
      <c r="AD15" s="49"/>
      <c r="AE15" s="49"/>
      <c r="AF15" s="49"/>
      <c r="AG15" s="49"/>
      <c r="AH15" s="49"/>
      <c r="AI15" s="49"/>
      <c r="AJ15" s="49"/>
      <c r="AK15" s="49"/>
      <c r="AL15" s="49"/>
      <c r="AM15" s="49"/>
      <c r="AN15" s="49"/>
      <c r="AO15" s="70" t="s">
        <v>274</v>
      </c>
      <c r="AP15" s="70"/>
      <c r="AQ15" s="70"/>
      <c r="AR15" s="50" t="e">
        <f>LEN(#REF!)-LEN(SUBSTITUTE(#REF!,"/",""))+1</f>
        <v>#REF!</v>
      </c>
    </row>
    <row r="16" spans="1:44" ht="20" customHeight="1">
      <c r="D16" s="61" t="s">
        <v>283</v>
      </c>
      <c r="E16" s="61"/>
      <c r="F16" s="61"/>
      <c r="G16" s="61"/>
      <c r="H16" s="61"/>
      <c r="I16" s="61"/>
      <c r="J16" s="61"/>
      <c r="K16" s="61"/>
      <c r="L16" s="61"/>
      <c r="M16" s="61"/>
      <c r="N16" s="61"/>
      <c r="O16" s="61"/>
      <c r="P16" s="61"/>
      <c r="Q16" s="61"/>
      <c r="R16" s="61"/>
      <c r="S16" s="61"/>
      <c r="T16" s="61"/>
      <c r="U16" s="61"/>
      <c r="V16" s="61"/>
      <c r="W16" s="61"/>
      <c r="X16" s="61"/>
      <c r="Y16" s="197" t="s">
        <v>288</v>
      </c>
      <c r="Z16" s="197"/>
      <c r="AA16" s="197"/>
      <c r="AB16" s="197"/>
      <c r="AC16" s="49"/>
      <c r="AD16" s="49"/>
      <c r="AE16" s="49"/>
      <c r="AF16" s="49"/>
      <c r="AG16" s="49"/>
      <c r="AH16" s="49"/>
      <c r="AI16" s="49"/>
      <c r="AJ16" s="49"/>
      <c r="AK16" s="49"/>
      <c r="AL16" s="49"/>
      <c r="AM16" s="49"/>
      <c r="AN16" s="49"/>
    </row>
    <row r="17" spans="1:42" ht="20" customHeight="1">
      <c r="A17" s="71" t="s">
        <v>275</v>
      </c>
      <c r="B17" s="71"/>
      <c r="D17" s="61" t="s">
        <v>284</v>
      </c>
      <c r="E17" s="61"/>
      <c r="F17" s="61"/>
      <c r="G17" s="61"/>
      <c r="H17" s="61"/>
      <c r="I17" s="61"/>
      <c r="J17" s="61"/>
      <c r="K17" s="61"/>
      <c r="L17" s="61"/>
      <c r="M17" s="61"/>
      <c r="N17" s="61"/>
      <c r="O17" s="61"/>
      <c r="P17" s="61"/>
      <c r="Q17" s="61"/>
      <c r="R17" s="61"/>
      <c r="S17" s="61"/>
      <c r="T17" s="61"/>
      <c r="U17" s="61"/>
      <c r="V17" s="61"/>
      <c r="W17" s="61"/>
      <c r="X17" s="61"/>
      <c r="Y17" s="197" t="s">
        <v>288</v>
      </c>
      <c r="Z17" s="197"/>
      <c r="AA17" s="197"/>
      <c r="AB17" s="197"/>
      <c r="AC17" s="49"/>
      <c r="AD17" s="49"/>
      <c r="AE17" s="49"/>
      <c r="AF17" s="49"/>
      <c r="AG17" s="49"/>
      <c r="AH17" s="49"/>
      <c r="AI17" s="49"/>
      <c r="AJ17" s="49"/>
      <c r="AK17" s="49"/>
      <c r="AL17" s="49"/>
      <c r="AM17" s="49"/>
      <c r="AN17" s="49"/>
    </row>
    <row r="18" spans="1:42" ht="20" customHeight="1">
      <c r="A18" s="72" t="s">
        <v>276</v>
      </c>
      <c r="B18" s="72"/>
      <c r="D18" s="61" t="s">
        <v>279</v>
      </c>
      <c r="E18" s="61"/>
      <c r="F18" s="61"/>
      <c r="G18" s="61"/>
      <c r="H18" s="61"/>
      <c r="I18" s="61"/>
      <c r="J18" s="61"/>
      <c r="K18" s="61"/>
      <c r="L18" s="61"/>
      <c r="M18" s="61"/>
      <c r="N18" s="61"/>
      <c r="O18" s="61"/>
      <c r="P18" s="61"/>
      <c r="Q18" s="61"/>
      <c r="R18" s="61"/>
      <c r="S18" s="61"/>
      <c r="T18" s="61"/>
      <c r="U18" s="61"/>
      <c r="V18" s="61"/>
      <c r="W18" s="61"/>
      <c r="X18" s="61"/>
      <c r="Y18" s="198" t="s">
        <v>289</v>
      </c>
      <c r="Z18" s="198"/>
      <c r="AA18" s="198"/>
      <c r="AB18" s="198"/>
      <c r="AC18" s="61" t="s">
        <v>292</v>
      </c>
      <c r="AD18" s="61"/>
      <c r="AE18" s="61"/>
      <c r="AF18" s="61"/>
      <c r="AG18" s="61"/>
      <c r="AH18" s="61"/>
      <c r="AI18" s="61"/>
      <c r="AJ18" s="61"/>
      <c r="AK18" s="61"/>
      <c r="AL18" s="61"/>
      <c r="AM18" s="61"/>
      <c r="AN18" s="61"/>
      <c r="AO18" s="61"/>
      <c r="AP18" s="61"/>
    </row>
    <row r="19" spans="1:42" ht="20" customHeight="1">
      <c r="A19" s="62" t="s">
        <v>277</v>
      </c>
      <c r="B19" s="62"/>
      <c r="D19" s="61" t="s">
        <v>280</v>
      </c>
      <c r="E19" s="61"/>
      <c r="F19" s="61"/>
      <c r="G19" s="61"/>
      <c r="H19" s="61"/>
      <c r="I19" s="61"/>
      <c r="J19" s="61"/>
      <c r="K19" s="61"/>
      <c r="L19" s="61"/>
      <c r="M19" s="61"/>
      <c r="N19" s="61"/>
      <c r="O19" s="61"/>
      <c r="P19" s="61"/>
      <c r="Q19" s="61"/>
      <c r="R19" s="61"/>
      <c r="S19" s="61"/>
      <c r="T19" s="61"/>
      <c r="U19" s="61"/>
      <c r="V19" s="61"/>
      <c r="W19" s="61"/>
      <c r="X19" s="61"/>
      <c r="Y19" s="197" t="s">
        <v>288</v>
      </c>
      <c r="Z19" s="197"/>
      <c r="AA19" s="197"/>
      <c r="AB19" s="197"/>
      <c r="AC19" s="49"/>
      <c r="AD19" s="49"/>
      <c r="AE19" s="49"/>
      <c r="AF19" s="49"/>
      <c r="AG19" s="49"/>
      <c r="AH19" s="49"/>
      <c r="AI19" s="49"/>
      <c r="AJ19" s="49"/>
      <c r="AK19" s="49"/>
      <c r="AL19" s="49"/>
      <c r="AM19" s="49"/>
      <c r="AN19" s="49"/>
    </row>
    <row r="20" spans="1:42" ht="20" customHeight="1">
      <c r="D20" s="61" t="s">
        <v>281</v>
      </c>
      <c r="E20" s="61"/>
      <c r="F20" s="61"/>
      <c r="G20" s="61"/>
      <c r="H20" s="61"/>
      <c r="I20" s="61"/>
      <c r="J20" s="61"/>
      <c r="K20" s="61"/>
      <c r="L20" s="61"/>
      <c r="M20" s="61"/>
      <c r="N20" s="61"/>
      <c r="O20" s="61"/>
      <c r="P20" s="61"/>
      <c r="Q20" s="61"/>
      <c r="R20" s="61"/>
      <c r="S20" s="61"/>
      <c r="T20" s="61"/>
      <c r="U20" s="61"/>
      <c r="V20" s="61"/>
      <c r="W20" s="61"/>
      <c r="X20" s="61"/>
      <c r="Y20" s="197" t="s">
        <v>288</v>
      </c>
      <c r="Z20" s="197"/>
      <c r="AA20" s="197"/>
      <c r="AB20" s="197"/>
      <c r="AC20" s="49"/>
      <c r="AD20" s="49"/>
      <c r="AE20" s="49"/>
      <c r="AF20" s="49"/>
      <c r="AG20" s="49"/>
      <c r="AH20" s="49"/>
      <c r="AI20" s="49"/>
      <c r="AJ20" s="49"/>
      <c r="AK20" s="49"/>
      <c r="AL20" s="49"/>
      <c r="AM20" s="49"/>
      <c r="AN20" s="49"/>
    </row>
    <row r="21" spans="1:42" ht="20" customHeight="1">
      <c r="D21" s="61" t="s">
        <v>282</v>
      </c>
      <c r="E21" s="61"/>
      <c r="F21" s="61"/>
      <c r="G21" s="61"/>
      <c r="H21" s="61"/>
      <c r="I21" s="61"/>
      <c r="J21" s="61"/>
      <c r="K21" s="61"/>
      <c r="L21" s="61"/>
      <c r="M21" s="61"/>
      <c r="N21" s="61"/>
      <c r="O21" s="61"/>
      <c r="P21" s="61"/>
      <c r="Q21" s="61"/>
      <c r="R21" s="61"/>
      <c r="S21" s="61"/>
      <c r="T21" s="61"/>
      <c r="U21" s="61"/>
      <c r="V21" s="61"/>
      <c r="W21" s="61"/>
      <c r="X21" s="61"/>
      <c r="Y21" s="197" t="s">
        <v>288</v>
      </c>
      <c r="Z21" s="197"/>
      <c r="AA21" s="197"/>
      <c r="AB21" s="197"/>
      <c r="AC21" s="49"/>
      <c r="AD21" s="49"/>
      <c r="AE21" s="49"/>
      <c r="AF21" s="49"/>
      <c r="AG21" s="49"/>
      <c r="AH21" s="49"/>
      <c r="AI21" s="49"/>
      <c r="AJ21" s="49"/>
      <c r="AK21" s="49"/>
      <c r="AL21" s="49"/>
      <c r="AM21" s="49"/>
      <c r="AN21" s="49"/>
    </row>
    <row r="22" spans="1:42" ht="20" customHeight="1">
      <c r="D22" s="63" t="s">
        <v>291</v>
      </c>
      <c r="E22" s="63"/>
      <c r="F22" s="63"/>
      <c r="G22" s="63"/>
      <c r="H22" s="63"/>
      <c r="I22" s="63"/>
      <c r="J22" s="63"/>
      <c r="K22" s="63"/>
      <c r="L22" s="63"/>
      <c r="M22" s="63"/>
      <c r="N22" s="63"/>
      <c r="O22" s="63"/>
      <c r="P22" s="63"/>
      <c r="Q22" s="63"/>
      <c r="R22" s="63"/>
      <c r="S22" s="63"/>
      <c r="T22" s="63"/>
      <c r="U22" s="63"/>
      <c r="V22" s="63"/>
      <c r="W22" s="63"/>
      <c r="X22" s="63"/>
      <c r="Y22" s="198" t="s">
        <v>289</v>
      </c>
      <c r="Z22" s="198"/>
      <c r="AA22" s="198"/>
      <c r="AB22" s="198"/>
    </row>
    <row r="23" spans="1:42" ht="20" customHeight="1">
      <c r="D23" s="63"/>
      <c r="E23" s="63"/>
      <c r="F23" s="63"/>
      <c r="G23" s="63"/>
      <c r="H23" s="63"/>
      <c r="I23" s="63"/>
      <c r="J23" s="63"/>
      <c r="K23" s="63"/>
      <c r="L23" s="63"/>
      <c r="M23" s="63"/>
      <c r="N23" s="63"/>
      <c r="O23" s="63"/>
      <c r="P23" s="63"/>
      <c r="Q23" s="63"/>
      <c r="R23" s="63"/>
      <c r="S23" s="63"/>
      <c r="T23" s="63"/>
      <c r="U23" s="63"/>
      <c r="V23" s="63"/>
      <c r="W23" s="63"/>
      <c r="X23" s="63"/>
      <c r="Y23" s="198"/>
      <c r="Z23" s="198"/>
      <c r="AA23" s="198"/>
      <c r="AB23" s="198"/>
    </row>
    <row r="24" spans="1:42" ht="20" customHeight="1">
      <c r="D24" s="63" t="s">
        <v>293</v>
      </c>
      <c r="E24" s="63"/>
      <c r="F24" s="63"/>
      <c r="G24" s="63"/>
      <c r="H24" s="63"/>
      <c r="I24" s="63"/>
      <c r="J24" s="63"/>
      <c r="K24" s="63"/>
      <c r="L24" s="63"/>
      <c r="M24" s="63"/>
      <c r="N24" s="63"/>
      <c r="O24" s="63"/>
      <c r="P24" s="63"/>
      <c r="Q24" s="63"/>
      <c r="R24" s="63"/>
      <c r="S24" s="63"/>
      <c r="T24" s="63"/>
      <c r="U24" s="63"/>
      <c r="V24" s="63"/>
      <c r="W24" s="63"/>
      <c r="X24" s="63"/>
      <c r="Y24" s="198" t="s">
        <v>289</v>
      </c>
      <c r="Z24" s="198"/>
      <c r="AA24" s="198"/>
      <c r="AB24" s="198"/>
    </row>
    <row r="25" spans="1:42" ht="20" customHeight="1">
      <c r="D25" s="63"/>
      <c r="E25" s="63"/>
      <c r="F25" s="63"/>
      <c r="G25" s="63"/>
      <c r="H25" s="63"/>
      <c r="I25" s="63"/>
      <c r="J25" s="63"/>
      <c r="K25" s="63"/>
      <c r="L25" s="63"/>
      <c r="M25" s="63"/>
      <c r="N25" s="63"/>
      <c r="O25" s="63"/>
      <c r="P25" s="63"/>
      <c r="Q25" s="63"/>
      <c r="R25" s="63"/>
      <c r="S25" s="63"/>
      <c r="T25" s="63"/>
      <c r="U25" s="63"/>
      <c r="V25" s="63"/>
      <c r="W25" s="63"/>
      <c r="X25" s="63"/>
      <c r="Y25" s="198"/>
      <c r="Z25" s="198"/>
      <c r="AA25" s="198"/>
      <c r="AB25" s="198"/>
    </row>
    <row r="26" spans="1:42" ht="20" customHeight="1">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row>
    <row r="27" spans="1:42" ht="20" customHeight="1">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
    </row>
    <row r="28" spans="1:42" ht="20" customHeight="1">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1"/>
    </row>
    <row r="29" spans="1:42" ht="20" customHeight="1">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2"/>
    </row>
    <row r="30" spans="1:42" ht="20" customHeight="1">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3"/>
    </row>
    <row r="31" spans="1:42" ht="20" customHeight="1">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3"/>
    </row>
    <row r="32" spans="1:42" ht="20" customHeight="1">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3"/>
    </row>
    <row r="33" spans="8:40" ht="20" customHeight="1">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row>
    <row r="34" spans="8:40" ht="20" customHeight="1">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row>
    <row r="35" spans="8:40" ht="20" customHeight="1">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row>
    <row r="36" spans="8:40" ht="20" customHeight="1">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row>
    <row r="37" spans="8:40" ht="20" customHeight="1">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row>
    <row r="38" spans="8:40" ht="20" customHeight="1">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row>
    <row r="39" spans="8:40" ht="20" customHeight="1">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row>
    <row r="40" spans="8:40" ht="20" customHeight="1"/>
    <row r="41" spans="8:40" ht="20" customHeight="1"/>
    <row r="42" spans="8:40" ht="20" customHeight="1"/>
    <row r="43" spans="8:40" ht="20" customHeight="1">
      <c r="AN43" s="53"/>
    </row>
    <row r="44" spans="8:40" ht="20" customHeight="1">
      <c r="AN44" s="53"/>
    </row>
    <row r="45" spans="8:40" ht="20" customHeight="1">
      <c r="AN45" s="53"/>
    </row>
    <row r="46" spans="8:40" ht="20" customHeight="1">
      <c r="AN46" s="53"/>
    </row>
    <row r="47" spans="8:40" ht="20" customHeight="1">
      <c r="AN47" s="53"/>
    </row>
    <row r="48" spans="8:40" ht="20" customHeight="1">
      <c r="AN48" s="53"/>
    </row>
    <row r="49" spans="1:40" ht="20" customHeight="1">
      <c r="G49" s="45"/>
      <c r="H49" s="45"/>
      <c r="I49" s="45"/>
      <c r="J49" s="45"/>
      <c r="K49" s="45"/>
      <c r="L49" s="45"/>
      <c r="M49" s="45"/>
      <c r="N49" s="45"/>
      <c r="O49" s="45"/>
      <c r="P49" s="45"/>
      <c r="Q49" s="45"/>
      <c r="R49" s="45"/>
      <c r="S49" s="45"/>
      <c r="T49" s="46"/>
      <c r="AN49" s="53"/>
    </row>
    <row r="50" spans="1:40" ht="20" customHeight="1">
      <c r="G50" s="6"/>
      <c r="H50" s="6"/>
      <c r="I50" s="6"/>
      <c r="J50" s="6"/>
      <c r="K50" s="6"/>
      <c r="L50" s="6"/>
      <c r="M50" s="6"/>
      <c r="N50" s="6"/>
      <c r="O50" s="6"/>
      <c r="P50" s="6"/>
      <c r="AN50" s="53"/>
    </row>
    <row r="51" spans="1:40" ht="20" customHeight="1">
      <c r="G51" s="6"/>
      <c r="H51" s="6"/>
      <c r="I51" s="6"/>
      <c r="J51" s="6"/>
      <c r="K51" s="6"/>
      <c r="L51" s="6"/>
      <c r="M51" s="6"/>
      <c r="N51" s="6"/>
      <c r="O51" s="6"/>
      <c r="P51" s="6"/>
      <c r="AN51" s="53"/>
    </row>
    <row r="52" spans="1:40" ht="20" customHeight="1">
      <c r="G52" s="6"/>
      <c r="H52" s="6"/>
      <c r="I52" s="6"/>
      <c r="J52" s="6"/>
      <c r="K52" s="6"/>
      <c r="L52" s="6"/>
      <c r="M52" s="6"/>
      <c r="N52" s="6"/>
      <c r="O52" s="6"/>
      <c r="P52" s="6"/>
      <c r="AN52" s="53"/>
    </row>
    <row r="53" spans="1:40" ht="20" customHeight="1">
      <c r="G53" s="6"/>
      <c r="H53" s="6"/>
      <c r="I53" s="6"/>
      <c r="J53" s="6"/>
      <c r="K53" s="6"/>
      <c r="L53" s="6"/>
      <c r="M53" s="6"/>
      <c r="N53" s="6"/>
      <c r="O53" s="6"/>
      <c r="P53" s="6"/>
      <c r="AN53" s="53"/>
    </row>
    <row r="54" spans="1:40" ht="20" customHeight="1">
      <c r="G54" s="6"/>
      <c r="H54" s="6"/>
      <c r="I54" s="6"/>
      <c r="J54" s="6"/>
      <c r="K54" s="6"/>
      <c r="L54" s="6"/>
      <c r="M54" s="6"/>
      <c r="N54" s="6"/>
      <c r="O54" s="6"/>
      <c r="P54" s="6"/>
      <c r="AN54" s="53"/>
    </row>
    <row r="55" spans="1:40" ht="20" customHeight="1">
      <c r="G55" s="6"/>
      <c r="H55" s="6"/>
      <c r="I55" s="6"/>
      <c r="J55" s="6"/>
      <c r="K55" s="6"/>
      <c r="L55" s="6"/>
      <c r="M55" s="6"/>
      <c r="N55" s="6"/>
      <c r="O55" s="6"/>
      <c r="P55" s="6"/>
      <c r="AN55" s="53"/>
    </row>
    <row r="56" spans="1:40" ht="20" customHeight="1">
      <c r="G56" s="6"/>
      <c r="H56" s="6"/>
      <c r="I56" s="6"/>
      <c r="J56" s="6"/>
      <c r="K56" s="6"/>
      <c r="L56" s="6"/>
      <c r="M56" s="6"/>
      <c r="N56" s="6"/>
      <c r="O56" s="6"/>
      <c r="P56" s="6"/>
      <c r="AN56" s="53"/>
    </row>
    <row r="57" spans="1:40" ht="20" customHeight="1">
      <c r="G57" s="6"/>
      <c r="H57" s="6"/>
      <c r="I57" s="6"/>
      <c r="J57" s="6"/>
      <c r="K57" s="6"/>
      <c r="L57" s="6"/>
      <c r="M57" s="6"/>
      <c r="N57" s="6"/>
      <c r="O57" s="6"/>
      <c r="P57" s="6"/>
      <c r="AN57" s="53"/>
    </row>
    <row r="58" spans="1:40" ht="20" customHeight="1">
      <c r="G58" s="6"/>
      <c r="H58" s="6"/>
      <c r="I58" s="6"/>
      <c r="J58" s="6"/>
      <c r="K58" s="6"/>
      <c r="L58" s="6"/>
      <c r="M58" s="6"/>
      <c r="N58" s="6"/>
      <c r="O58" s="6"/>
      <c r="P58" s="6"/>
      <c r="AN58" s="53"/>
    </row>
    <row r="59" spans="1:40" ht="20" customHeight="1">
      <c r="G59" s="6"/>
      <c r="H59" s="6"/>
      <c r="I59" s="6"/>
      <c r="J59" s="6"/>
      <c r="K59" s="6"/>
      <c r="L59" s="6"/>
      <c r="M59" s="6"/>
      <c r="N59" s="6"/>
      <c r="O59" s="6"/>
      <c r="P59" s="6"/>
      <c r="AN59" s="53"/>
    </row>
    <row r="60" spans="1:40" ht="20" customHeight="1">
      <c r="G60" s="6"/>
      <c r="H60" s="6"/>
      <c r="I60" s="6"/>
      <c r="J60" s="6"/>
      <c r="K60" s="6"/>
      <c r="L60" s="6"/>
      <c r="M60" s="6"/>
      <c r="N60" s="6"/>
      <c r="O60" s="6"/>
      <c r="P60" s="6"/>
      <c r="AN60" s="53"/>
    </row>
    <row r="61" spans="1:40" ht="20" customHeight="1" thickBot="1">
      <c r="AN61" s="53"/>
    </row>
    <row r="62" spans="1:40" ht="20" customHeight="1">
      <c r="A62" s="52" t="s">
        <v>248</v>
      </c>
      <c r="B62" s="52" t="s">
        <v>250</v>
      </c>
      <c r="C62" s="52">
        <v>5</v>
      </c>
      <c r="D62" s="52">
        <v>1</v>
      </c>
      <c r="E62" s="137"/>
      <c r="F62" s="138"/>
      <c r="G62" s="139"/>
      <c r="AN62" s="53"/>
    </row>
    <row r="63" spans="1:40" ht="20" customHeight="1">
      <c r="A63" s="52" t="s">
        <v>266</v>
      </c>
      <c r="B63" s="52" t="s">
        <v>251</v>
      </c>
      <c r="C63" s="52">
        <v>10</v>
      </c>
      <c r="D63" s="52">
        <v>2</v>
      </c>
      <c r="E63" s="128"/>
      <c r="F63" s="129"/>
      <c r="G63" s="130"/>
      <c r="AN63" s="53"/>
    </row>
    <row r="64" spans="1:40" ht="20" customHeight="1">
      <c r="A64" s="52" t="s">
        <v>267</v>
      </c>
      <c r="B64" s="52" t="s">
        <v>252</v>
      </c>
      <c r="C64" s="52">
        <v>15</v>
      </c>
      <c r="D64" s="52">
        <v>3</v>
      </c>
      <c r="E64" s="125"/>
      <c r="F64" s="126"/>
      <c r="G64" s="127"/>
      <c r="AN64" s="53"/>
    </row>
    <row r="65" spans="1:40" ht="20" customHeight="1">
      <c r="A65" s="52" t="s">
        <v>268</v>
      </c>
      <c r="B65" s="52" t="s">
        <v>253</v>
      </c>
      <c r="C65" s="52">
        <v>20</v>
      </c>
      <c r="D65" s="52">
        <v>4</v>
      </c>
      <c r="E65" s="122"/>
      <c r="F65" s="123"/>
      <c r="G65" s="124"/>
      <c r="AN65" s="53"/>
    </row>
    <row r="66" spans="1:40" ht="20" customHeight="1">
      <c r="A66" s="52" t="s">
        <v>249</v>
      </c>
      <c r="B66" s="52" t="s">
        <v>254</v>
      </c>
      <c r="C66" s="52">
        <v>25</v>
      </c>
      <c r="D66" s="52">
        <v>5</v>
      </c>
      <c r="E66" s="119"/>
      <c r="F66" s="120"/>
      <c r="G66" s="121"/>
      <c r="AN66" s="53"/>
    </row>
    <row r="67" spans="1:40" ht="20" customHeight="1">
      <c r="A67" s="52" t="s">
        <v>269</v>
      </c>
      <c r="B67" s="52" t="s">
        <v>255</v>
      </c>
      <c r="C67" s="52" t="s">
        <v>246</v>
      </c>
      <c r="D67" s="52">
        <v>6</v>
      </c>
      <c r="E67" s="116"/>
      <c r="F67" s="117"/>
      <c r="G67" s="118"/>
      <c r="AN67" s="53"/>
    </row>
    <row r="68" spans="1:40" ht="20" customHeight="1">
      <c r="A68" s="52" t="s">
        <v>270</v>
      </c>
      <c r="B68" s="52" t="s">
        <v>256</v>
      </c>
      <c r="C68" s="52" t="s">
        <v>247</v>
      </c>
      <c r="D68" s="52">
        <v>7</v>
      </c>
      <c r="E68" s="134"/>
      <c r="F68" s="135"/>
      <c r="G68" s="136"/>
      <c r="AN68" s="53"/>
    </row>
    <row r="69" spans="1:40" ht="20" customHeight="1">
      <c r="A69" s="52" t="s">
        <v>271</v>
      </c>
      <c r="B69" s="52" t="s">
        <v>257</v>
      </c>
      <c r="D69" s="52">
        <v>8</v>
      </c>
      <c r="E69" s="131"/>
      <c r="F69" s="132"/>
      <c r="G69" s="133"/>
      <c r="AN69" s="53"/>
    </row>
    <row r="70" spans="1:40" ht="20" customHeight="1">
      <c r="A70" s="52" t="s">
        <v>272</v>
      </c>
      <c r="B70" s="52" t="s">
        <v>258</v>
      </c>
      <c r="D70" s="52">
        <v>9</v>
      </c>
      <c r="E70" s="107"/>
      <c r="F70" s="108"/>
      <c r="G70" s="109"/>
      <c r="AN70" s="53"/>
    </row>
    <row r="71" spans="1:40" ht="20" customHeight="1" thickBot="1">
      <c r="A71" s="52" t="s">
        <v>273</v>
      </c>
      <c r="B71" s="52" t="s">
        <v>259</v>
      </c>
      <c r="D71" s="52">
        <v>10</v>
      </c>
      <c r="E71" s="104"/>
      <c r="F71" s="105"/>
      <c r="G71" s="106"/>
      <c r="AN71" s="53"/>
    </row>
    <row r="72" spans="1:40" ht="20" customHeight="1">
      <c r="B72" s="52" t="s">
        <v>260</v>
      </c>
      <c r="D72" s="52">
        <v>11</v>
      </c>
      <c r="E72" s="155"/>
      <c r="F72" s="156"/>
      <c r="G72" s="157"/>
      <c r="AN72" s="53"/>
    </row>
    <row r="73" spans="1:40" ht="20" customHeight="1">
      <c r="B73" s="52" t="s">
        <v>261</v>
      </c>
      <c r="AN73" s="53"/>
    </row>
    <row r="74" spans="1:40" ht="20" customHeight="1">
      <c r="B74" s="52" t="s">
        <v>262</v>
      </c>
      <c r="AN74" s="53"/>
    </row>
    <row r="75" spans="1:40" ht="20" customHeight="1">
      <c r="B75" s="52" t="s">
        <v>263</v>
      </c>
      <c r="AN75" s="53"/>
    </row>
    <row r="76" spans="1:40" ht="20" customHeight="1">
      <c r="B76" s="52" t="s">
        <v>264</v>
      </c>
      <c r="AN76" s="53"/>
    </row>
    <row r="77" spans="1:40" ht="20" customHeight="1">
      <c r="B77" s="52" t="s">
        <v>265</v>
      </c>
      <c r="AN77" s="53"/>
    </row>
    <row r="78" spans="1:40" ht="20" customHeight="1">
      <c r="AN78" s="53"/>
    </row>
    <row r="79" spans="1:40" ht="20" customHeight="1">
      <c r="AN79" s="53"/>
    </row>
    <row r="80" spans="1:40" ht="20" customHeight="1">
      <c r="AN80" s="53"/>
    </row>
    <row r="81" spans="40:40" ht="20" customHeight="1">
      <c r="AN81" s="53"/>
    </row>
    <row r="82" spans="40:40" ht="20" customHeight="1">
      <c r="AN82" s="53"/>
    </row>
    <row r="83" spans="40:40" ht="20" customHeight="1">
      <c r="AN83" s="53"/>
    </row>
    <row r="84" spans="40:40" ht="20" customHeight="1">
      <c r="AN84" s="53"/>
    </row>
    <row r="85" spans="40:40" ht="20" customHeight="1">
      <c r="AN85" s="53"/>
    </row>
    <row r="86" spans="40:40" ht="20" customHeight="1">
      <c r="AN86" s="53"/>
    </row>
    <row r="87" spans="40:40" ht="20" customHeight="1">
      <c r="AN87" s="53"/>
    </row>
    <row r="88" spans="40:40" ht="20" customHeight="1"/>
    <row r="89" spans="40:40" ht="20" customHeight="1"/>
    <row r="90" spans="40:40" ht="20" customHeight="1"/>
    <row r="91" spans="40:40" ht="20" customHeight="1"/>
    <row r="92" spans="40:40" ht="20" customHeight="1"/>
    <row r="93" spans="40:40" ht="20" customHeight="1"/>
    <row r="94" spans="40:40" ht="20" customHeight="1"/>
    <row r="95" spans="40:40" ht="20" customHeight="1"/>
    <row r="96" spans="40:40" ht="20" customHeight="1"/>
    <row r="97" ht="20" customHeight="1"/>
    <row r="98" ht="20" customHeight="1"/>
    <row r="99" ht="20" customHeight="1"/>
    <row r="100" ht="20" customHeight="1"/>
    <row r="101" ht="20" customHeight="1"/>
    <row r="102" ht="20" customHeight="1"/>
    <row r="103" ht="20" customHeight="1"/>
    <row r="104" ht="20" customHeight="1"/>
    <row r="105" ht="20" customHeight="1"/>
    <row r="106" ht="20" customHeight="1"/>
    <row r="107" ht="20" customHeight="1"/>
    <row r="108" ht="20" customHeight="1"/>
    <row r="109" ht="20" customHeight="1"/>
    <row r="110" ht="20" customHeight="1"/>
    <row r="111" ht="20" customHeight="1"/>
    <row r="112" ht="20" customHeight="1"/>
    <row r="113" ht="20" customHeight="1"/>
    <row r="114" ht="20" customHeight="1"/>
    <row r="115" ht="20" customHeight="1"/>
    <row r="116" ht="20" customHeight="1"/>
    <row r="117" ht="20" customHeight="1"/>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row r="198" ht="20" customHeight="1"/>
    <row r="199" ht="20" customHeight="1"/>
    <row r="200" ht="20" customHeight="1"/>
    <row r="201" ht="20" customHeight="1"/>
    <row r="202" ht="20" customHeight="1"/>
    <row r="203" ht="20" customHeight="1"/>
    <row r="204" ht="20" customHeight="1"/>
    <row r="205" ht="20" customHeight="1"/>
    <row r="206" ht="20" customHeight="1"/>
    <row r="207" ht="20" customHeight="1"/>
    <row r="208" ht="20" customHeight="1"/>
    <row r="209" ht="20" customHeight="1"/>
    <row r="210" ht="20" customHeight="1"/>
    <row r="211" ht="20" customHeight="1"/>
    <row r="212" ht="20" customHeight="1"/>
    <row r="213" ht="20" customHeight="1"/>
    <row r="214" ht="20" customHeight="1"/>
    <row r="215" ht="20" customHeight="1"/>
    <row r="216" ht="20" customHeight="1"/>
    <row r="217" ht="20" customHeight="1"/>
    <row r="218" ht="20" customHeight="1"/>
    <row r="219" ht="20" customHeight="1"/>
    <row r="220" ht="20" customHeight="1"/>
    <row r="221" ht="20" customHeight="1"/>
    <row r="222" ht="20" customHeight="1"/>
    <row r="223" ht="20" customHeight="1"/>
    <row r="224" ht="20" customHeight="1"/>
    <row r="225" ht="20" customHeight="1"/>
    <row r="226" ht="20" customHeight="1"/>
    <row r="227" ht="20" customHeight="1"/>
    <row r="228" ht="20" customHeight="1"/>
    <row r="229" ht="20" customHeight="1"/>
    <row r="230" ht="20" customHeight="1"/>
    <row r="231" ht="20" customHeight="1"/>
    <row r="232" ht="20" customHeight="1"/>
    <row r="233" ht="20" customHeight="1"/>
    <row r="234" ht="20" customHeight="1"/>
    <row r="235" ht="20" customHeight="1"/>
    <row r="236" ht="20" customHeight="1"/>
    <row r="237" ht="20" customHeight="1"/>
    <row r="238" ht="20" customHeight="1"/>
    <row r="239" ht="20" customHeight="1"/>
    <row r="240" ht="20" customHeight="1"/>
    <row r="241" ht="20" customHeight="1"/>
    <row r="242" ht="20" customHeight="1"/>
    <row r="243" ht="20" customHeight="1"/>
    <row r="244" ht="20" customHeight="1"/>
    <row r="245" ht="20" customHeight="1"/>
    <row r="246" ht="20" customHeight="1"/>
    <row r="247" ht="20" customHeight="1"/>
    <row r="248" ht="20" customHeight="1"/>
    <row r="249" ht="20" customHeight="1"/>
    <row r="250" ht="20" customHeight="1"/>
    <row r="251" ht="20" customHeight="1"/>
    <row r="252" ht="20" customHeight="1"/>
    <row r="253" ht="20" customHeight="1"/>
    <row r="254" ht="20" customHeight="1"/>
    <row r="255" ht="20" customHeight="1"/>
    <row r="256" ht="20" customHeight="1"/>
    <row r="257" ht="20" customHeight="1"/>
    <row r="258" ht="20" customHeight="1"/>
    <row r="259" ht="20" customHeight="1"/>
    <row r="260" ht="20" customHeight="1"/>
    <row r="261" ht="20" customHeight="1"/>
    <row r="262" ht="20" customHeight="1"/>
    <row r="263" ht="20" customHeight="1"/>
    <row r="264" ht="20" customHeight="1"/>
    <row r="265" ht="20" customHeight="1"/>
    <row r="266" ht="20" customHeight="1"/>
    <row r="267" ht="20" customHeight="1"/>
    <row r="268" ht="20" customHeight="1"/>
    <row r="269" ht="20" customHeight="1"/>
    <row r="270" ht="20" customHeight="1"/>
    <row r="271" ht="20" customHeight="1"/>
    <row r="272" ht="20" customHeight="1"/>
    <row r="273" ht="20" customHeight="1"/>
    <row r="274" ht="20" customHeight="1"/>
    <row r="275" ht="20" customHeight="1"/>
    <row r="276" ht="20" customHeight="1"/>
    <row r="277" ht="20" customHeight="1"/>
    <row r="278" ht="20" customHeight="1"/>
    <row r="279" ht="20" customHeight="1"/>
    <row r="280" ht="20" customHeight="1"/>
    <row r="281" ht="20" customHeight="1"/>
    <row r="282" ht="20" customHeight="1"/>
    <row r="283" ht="20" customHeight="1"/>
    <row r="284" ht="20" customHeight="1"/>
    <row r="285" ht="20" customHeight="1"/>
    <row r="286" ht="20" customHeight="1"/>
    <row r="287" ht="20" customHeight="1"/>
    <row r="288" ht="20" customHeight="1"/>
    <row r="289" ht="20" customHeight="1"/>
    <row r="290" ht="20" customHeight="1"/>
    <row r="291" ht="20" customHeight="1"/>
    <row r="292" ht="20" customHeight="1"/>
    <row r="293" ht="20" customHeight="1"/>
    <row r="294" ht="20" customHeight="1"/>
    <row r="295" ht="20" customHeight="1"/>
    <row r="296" ht="20" customHeight="1"/>
    <row r="297" ht="20" customHeight="1"/>
    <row r="298" ht="20" customHeight="1"/>
    <row r="299" ht="20" customHeight="1"/>
    <row r="300" ht="20" customHeight="1"/>
    <row r="301" ht="20" customHeight="1"/>
    <row r="302" ht="20" customHeight="1"/>
    <row r="303" ht="20" customHeight="1"/>
    <row r="304" ht="20" customHeight="1"/>
    <row r="305" ht="20" customHeight="1"/>
    <row r="306" ht="20" customHeight="1"/>
    <row r="307" ht="20" customHeight="1"/>
    <row r="308" ht="20" customHeight="1"/>
    <row r="309" ht="20" customHeight="1"/>
    <row r="310" ht="20" customHeight="1"/>
    <row r="311" ht="20" customHeight="1"/>
    <row r="312" ht="20" customHeight="1"/>
    <row r="313" ht="20" customHeight="1"/>
    <row r="314" ht="20" customHeight="1"/>
    <row r="315" ht="20" customHeight="1"/>
    <row r="316" ht="20" customHeight="1"/>
    <row r="317" ht="20" customHeight="1"/>
    <row r="318" ht="20" customHeight="1"/>
    <row r="319" ht="20" customHeight="1"/>
    <row r="320" ht="20" customHeight="1"/>
    <row r="321" ht="20" customHeight="1"/>
    <row r="322" ht="20" customHeight="1"/>
    <row r="323" ht="20" customHeight="1"/>
    <row r="324" ht="20" customHeight="1"/>
    <row r="325" ht="20" customHeight="1"/>
    <row r="326" ht="20" customHeight="1"/>
    <row r="327" ht="20" customHeight="1"/>
    <row r="328" ht="20" customHeight="1"/>
    <row r="329" ht="20" customHeight="1"/>
    <row r="330" ht="20" customHeight="1"/>
    <row r="331" ht="20" customHeight="1"/>
    <row r="332" ht="20" customHeight="1"/>
    <row r="333" ht="20" customHeight="1"/>
    <row r="334" ht="20" customHeight="1"/>
    <row r="335" ht="20" customHeight="1"/>
    <row r="336" ht="20" customHeight="1"/>
    <row r="337" ht="20" customHeight="1"/>
    <row r="338" ht="20" customHeight="1"/>
    <row r="339" ht="20" customHeight="1"/>
    <row r="340" ht="20" customHeight="1"/>
    <row r="341" ht="20" customHeight="1"/>
    <row r="342" ht="20" customHeight="1"/>
    <row r="343" ht="20" customHeight="1"/>
    <row r="344" ht="20" customHeight="1"/>
    <row r="345" ht="20" customHeight="1"/>
    <row r="346" ht="20" customHeight="1"/>
    <row r="347" ht="20" customHeight="1"/>
    <row r="348" ht="20" customHeight="1"/>
    <row r="349" ht="20" customHeight="1"/>
    <row r="350" ht="20" customHeight="1"/>
    <row r="351" ht="20" customHeight="1"/>
    <row r="352" ht="20" customHeight="1"/>
    <row r="353" ht="20" customHeight="1"/>
    <row r="354" ht="20" customHeight="1"/>
    <row r="355" ht="20" customHeight="1"/>
    <row r="356" ht="20" customHeight="1"/>
    <row r="357" ht="20" customHeight="1"/>
    <row r="358" ht="20" customHeight="1"/>
    <row r="359" ht="20" customHeight="1"/>
    <row r="360" ht="20" customHeight="1"/>
    <row r="361" ht="20" customHeight="1"/>
    <row r="362" ht="20" customHeight="1"/>
    <row r="363" ht="20" customHeight="1"/>
    <row r="364" ht="20" customHeight="1"/>
    <row r="365" ht="20" customHeight="1"/>
    <row r="366" ht="20" customHeight="1"/>
    <row r="367" ht="20" customHeight="1"/>
    <row r="368" ht="20" customHeight="1"/>
    <row r="369" ht="20" customHeight="1"/>
    <row r="370" ht="20" customHeight="1"/>
    <row r="371" ht="20" customHeight="1"/>
    <row r="372" ht="20" customHeight="1"/>
    <row r="373" ht="20" customHeight="1"/>
    <row r="374" ht="20" customHeight="1"/>
    <row r="375" ht="20" customHeight="1"/>
    <row r="376" ht="20" customHeight="1"/>
    <row r="377" ht="20" customHeight="1"/>
    <row r="378" ht="20" customHeight="1"/>
    <row r="379" ht="20" customHeight="1"/>
    <row r="380" ht="20" customHeight="1"/>
    <row r="381" ht="20" customHeight="1"/>
    <row r="382" ht="20" customHeight="1"/>
    <row r="383" ht="20" customHeight="1"/>
    <row r="384" ht="20" customHeight="1"/>
    <row r="385" ht="20" customHeight="1"/>
    <row r="386" ht="20" customHeight="1"/>
    <row r="387" ht="20" customHeight="1"/>
    <row r="388" ht="20" customHeight="1"/>
    <row r="389" ht="20" customHeight="1"/>
    <row r="390" ht="20" customHeight="1"/>
    <row r="391" ht="20" customHeight="1"/>
    <row r="392" ht="20" customHeight="1"/>
    <row r="393" ht="20" customHeight="1"/>
    <row r="394" ht="20" customHeight="1"/>
    <row r="395" ht="20" customHeight="1"/>
    <row r="396" ht="20" customHeight="1"/>
    <row r="397" ht="20" customHeight="1"/>
    <row r="398" ht="20" customHeight="1"/>
    <row r="399" ht="20" customHeight="1"/>
    <row r="400" ht="20" customHeight="1"/>
    <row r="401" ht="20" customHeight="1"/>
    <row r="402" ht="20" customHeight="1"/>
    <row r="403" ht="20" customHeight="1"/>
    <row r="404" ht="20" customHeight="1"/>
    <row r="405" ht="20" customHeight="1"/>
    <row r="406" ht="20" customHeight="1"/>
    <row r="407" ht="20" customHeight="1"/>
    <row r="408" ht="20" customHeight="1"/>
    <row r="409" ht="20" customHeight="1"/>
    <row r="410" ht="20" customHeight="1"/>
    <row r="411" ht="20" customHeight="1"/>
    <row r="412" ht="20" customHeight="1"/>
    <row r="413" ht="20" customHeight="1"/>
    <row r="414" ht="20" customHeight="1"/>
    <row r="415" ht="20" customHeight="1"/>
    <row r="416" ht="20" customHeight="1"/>
    <row r="417" ht="20" customHeight="1"/>
    <row r="418" ht="20" customHeight="1"/>
    <row r="419" ht="20" customHeight="1"/>
    <row r="420" ht="20" customHeight="1"/>
    <row r="421" ht="20" customHeight="1"/>
    <row r="422" ht="20" customHeight="1"/>
    <row r="423" ht="20" customHeight="1"/>
    <row r="424" ht="20" customHeight="1"/>
    <row r="425" ht="20" customHeight="1"/>
    <row r="426" ht="20" customHeight="1"/>
    <row r="427" ht="20" customHeight="1"/>
    <row r="428" ht="20" customHeight="1"/>
    <row r="429" ht="20" customHeight="1"/>
    <row r="430" ht="20" customHeight="1"/>
    <row r="431" ht="20" customHeight="1"/>
    <row r="432" ht="20" customHeight="1"/>
    <row r="433" ht="20" customHeight="1"/>
    <row r="434" ht="20" customHeight="1"/>
    <row r="435" ht="20" customHeight="1"/>
    <row r="436" ht="20" customHeight="1"/>
    <row r="437" ht="20" customHeight="1"/>
    <row r="438" ht="20" customHeight="1"/>
    <row r="439" ht="20" customHeight="1"/>
    <row r="440" ht="20" customHeight="1"/>
    <row r="441" ht="20" customHeight="1"/>
    <row r="442" ht="20" customHeight="1"/>
    <row r="443" ht="20" customHeight="1"/>
    <row r="444" ht="20" customHeight="1"/>
    <row r="445" ht="20" customHeight="1"/>
    <row r="446" ht="20" customHeight="1"/>
    <row r="447" ht="20" customHeight="1"/>
    <row r="448" ht="20" customHeight="1"/>
    <row r="449" ht="20" customHeight="1"/>
    <row r="450" ht="20" customHeight="1"/>
    <row r="451" ht="20" customHeight="1"/>
    <row r="452" ht="20" customHeight="1"/>
    <row r="453" ht="20" customHeight="1"/>
    <row r="454" ht="20" customHeight="1"/>
    <row r="455" ht="20" customHeight="1"/>
    <row r="456" ht="20" customHeight="1"/>
    <row r="457" ht="20" customHeight="1"/>
    <row r="458" ht="20" customHeight="1"/>
    <row r="459" ht="20" customHeight="1"/>
    <row r="460" ht="20" customHeight="1"/>
    <row r="461" ht="20" customHeight="1"/>
    <row r="462" ht="20" customHeight="1"/>
    <row r="463" ht="20" customHeight="1"/>
    <row r="464" ht="20" customHeight="1"/>
    <row r="465" ht="20" customHeight="1"/>
    <row r="466" ht="20" customHeight="1"/>
    <row r="467" ht="20" customHeight="1"/>
    <row r="468" ht="20" customHeight="1"/>
    <row r="469" ht="20" customHeight="1"/>
    <row r="470" ht="20" customHeight="1"/>
    <row r="471" ht="20" customHeight="1"/>
    <row r="472" ht="20" customHeight="1"/>
    <row r="473" ht="20" customHeight="1"/>
    <row r="474" ht="20" customHeight="1"/>
    <row r="475" ht="20" customHeight="1"/>
    <row r="476" ht="20" customHeight="1"/>
    <row r="477" ht="20" customHeight="1"/>
    <row r="478" ht="20" customHeight="1"/>
    <row r="479" ht="20" customHeight="1"/>
    <row r="480" ht="20" customHeight="1"/>
    <row r="481" ht="20" customHeight="1"/>
    <row r="482" ht="20" customHeight="1"/>
    <row r="483" ht="20" customHeight="1"/>
    <row r="484" ht="20" customHeight="1"/>
    <row r="485" ht="20" customHeight="1"/>
    <row r="486" ht="20" customHeight="1"/>
    <row r="487" ht="20" customHeight="1"/>
    <row r="488" ht="20" customHeight="1"/>
    <row r="489" ht="20" customHeight="1"/>
    <row r="490" ht="20" customHeight="1"/>
    <row r="491" ht="20" customHeight="1"/>
    <row r="492" ht="20" customHeight="1"/>
    <row r="493" ht="20" customHeight="1"/>
    <row r="494" ht="20" customHeight="1"/>
    <row r="495" ht="20" customHeight="1"/>
    <row r="496" ht="20" customHeight="1"/>
    <row r="497" ht="20" customHeight="1"/>
    <row r="498" ht="20" customHeight="1"/>
    <row r="499" ht="20" customHeight="1"/>
    <row r="500" ht="20" customHeight="1"/>
    <row r="501" ht="20" customHeight="1"/>
    <row r="502" ht="20" customHeight="1"/>
    <row r="503" ht="20" customHeight="1"/>
    <row r="504" ht="20" customHeight="1"/>
    <row r="505" ht="20" customHeight="1"/>
    <row r="506" ht="20" customHeight="1"/>
    <row r="507" ht="20" customHeight="1"/>
    <row r="508" ht="20" customHeight="1"/>
    <row r="509" ht="20" customHeight="1"/>
    <row r="510" ht="20" customHeight="1"/>
    <row r="511" ht="20" customHeight="1"/>
    <row r="512" ht="20" customHeight="1"/>
    <row r="513" ht="20" customHeight="1"/>
    <row r="514" ht="20" customHeight="1"/>
    <row r="515" ht="20" customHeight="1"/>
    <row r="516" ht="20" customHeight="1"/>
    <row r="517" ht="20" customHeight="1"/>
    <row r="518" ht="20" customHeight="1"/>
    <row r="519" ht="20" customHeight="1"/>
    <row r="520" ht="20" customHeight="1"/>
    <row r="521" ht="20" customHeight="1"/>
    <row r="522" ht="20" customHeight="1"/>
    <row r="523" ht="20" customHeight="1"/>
    <row r="524" ht="20" customHeight="1"/>
    <row r="525" ht="20" customHeight="1"/>
    <row r="526" ht="20" customHeight="1"/>
    <row r="527" ht="20" customHeight="1"/>
    <row r="528" ht="20" customHeight="1"/>
    <row r="529" ht="20" customHeight="1"/>
    <row r="530" ht="20" customHeight="1"/>
    <row r="531" ht="20" customHeight="1"/>
    <row r="532" ht="20" customHeight="1"/>
    <row r="533" ht="20" customHeight="1"/>
    <row r="534" ht="20" customHeight="1"/>
    <row r="535" ht="20" customHeight="1"/>
    <row r="536" ht="20" customHeight="1"/>
    <row r="537" ht="20" customHeight="1"/>
    <row r="538" ht="20" customHeight="1"/>
    <row r="539" ht="20" customHeight="1"/>
    <row r="540" ht="20" customHeight="1"/>
    <row r="541" ht="20" customHeight="1"/>
    <row r="542" ht="20" customHeight="1"/>
    <row r="543" ht="20" customHeight="1"/>
    <row r="544" ht="20" customHeight="1"/>
    <row r="545" ht="20" customHeight="1"/>
    <row r="546" ht="20" customHeight="1"/>
    <row r="547" ht="20" customHeight="1"/>
    <row r="548" ht="20" customHeight="1"/>
    <row r="549" ht="20" customHeight="1"/>
    <row r="550" ht="20" customHeight="1"/>
    <row r="551" ht="20" customHeight="1"/>
    <row r="552" ht="20" customHeight="1"/>
    <row r="553" ht="20" customHeight="1"/>
    <row r="554" ht="20" customHeight="1"/>
    <row r="555" ht="20" customHeight="1"/>
    <row r="556" ht="20" customHeight="1"/>
    <row r="557" ht="20" customHeight="1"/>
    <row r="558" ht="20" customHeight="1"/>
    <row r="559" ht="20" customHeight="1"/>
    <row r="560" ht="20" customHeight="1"/>
    <row r="561" ht="20" customHeight="1"/>
    <row r="562" ht="20" customHeight="1"/>
    <row r="563" ht="20" customHeight="1"/>
    <row r="564" ht="20" customHeight="1"/>
    <row r="565" ht="20" customHeight="1"/>
    <row r="566" ht="20" customHeight="1"/>
    <row r="567" ht="20" customHeight="1"/>
    <row r="568" ht="20" customHeight="1"/>
    <row r="569" ht="20" customHeight="1"/>
    <row r="570" ht="20" customHeight="1"/>
    <row r="571" ht="20" customHeight="1"/>
    <row r="572" ht="20" customHeight="1"/>
    <row r="573" ht="20" customHeight="1"/>
    <row r="574" ht="20" customHeight="1"/>
    <row r="575" ht="20" customHeight="1"/>
    <row r="576" ht="20" customHeight="1"/>
    <row r="577" ht="20" customHeight="1"/>
    <row r="578" ht="20" customHeight="1"/>
    <row r="579" ht="20" customHeight="1"/>
    <row r="580" ht="20" customHeight="1"/>
    <row r="581" ht="20" customHeight="1"/>
    <row r="582" ht="20" customHeight="1"/>
    <row r="583" ht="20" customHeight="1"/>
    <row r="584" ht="20" customHeight="1"/>
    <row r="585" ht="20" customHeight="1"/>
    <row r="586" ht="20" customHeight="1"/>
    <row r="587" ht="20" customHeight="1"/>
    <row r="588" ht="20" customHeight="1"/>
    <row r="589" ht="20" customHeight="1"/>
    <row r="590" ht="20" customHeight="1"/>
    <row r="591" ht="20" customHeight="1"/>
    <row r="592" ht="20" customHeight="1"/>
    <row r="593" ht="20" customHeight="1"/>
    <row r="594" ht="20" customHeight="1"/>
    <row r="595" ht="20" customHeight="1"/>
    <row r="596" ht="20" customHeight="1"/>
    <row r="597" ht="20" customHeight="1"/>
    <row r="598" ht="20" customHeight="1"/>
    <row r="599" ht="20" customHeight="1"/>
    <row r="600" ht="20" customHeight="1"/>
  </sheetData>
  <mergeCells count="105">
    <mergeCell ref="E72:G72"/>
    <mergeCell ref="H5:K5"/>
    <mergeCell ref="H6:K6"/>
    <mergeCell ref="H2:I3"/>
    <mergeCell ref="AK2:AM3"/>
    <mergeCell ref="AK5:AM6"/>
    <mergeCell ref="J2:AJ3"/>
    <mergeCell ref="V5:AJ6"/>
    <mergeCell ref="AJ4:AM4"/>
    <mergeCell ref="X4:AA4"/>
    <mergeCell ref="AB4:AI4"/>
    <mergeCell ref="R6:U6"/>
    <mergeCell ref="R5:U5"/>
    <mergeCell ref="L6:Q6"/>
    <mergeCell ref="L5:Q5"/>
    <mergeCell ref="G2:G7"/>
    <mergeCell ref="AC18:AP18"/>
    <mergeCell ref="D24:X25"/>
    <mergeCell ref="Y22:AB23"/>
    <mergeCell ref="Y24:AB25"/>
    <mergeCell ref="AA11:AH11"/>
    <mergeCell ref="H13:I13"/>
    <mergeCell ref="AK9:AM9"/>
    <mergeCell ref="AK8:AM8"/>
    <mergeCell ref="AI7:AJ7"/>
    <mergeCell ref="AA8:AH8"/>
    <mergeCell ref="AA7:AH7"/>
    <mergeCell ref="AK7:AM7"/>
    <mergeCell ref="AI9:AJ9"/>
    <mergeCell ref="AA9:AH9"/>
    <mergeCell ref="AI8:AJ8"/>
    <mergeCell ref="H9:I9"/>
    <mergeCell ref="H10:I10"/>
    <mergeCell ref="Y7:Z7"/>
    <mergeCell ref="P7:X7"/>
    <mergeCell ref="P8:X8"/>
    <mergeCell ref="P9:X9"/>
    <mergeCell ref="E71:G71"/>
    <mergeCell ref="E70:G70"/>
    <mergeCell ref="J13:K13"/>
    <mergeCell ref="J12:K12"/>
    <mergeCell ref="J11:K11"/>
    <mergeCell ref="H12:I12"/>
    <mergeCell ref="H11:I11"/>
    <mergeCell ref="E67:G67"/>
    <mergeCell ref="E66:G66"/>
    <mergeCell ref="E65:G65"/>
    <mergeCell ref="E64:G64"/>
    <mergeCell ref="E63:G63"/>
    <mergeCell ref="E69:G69"/>
    <mergeCell ref="E68:G68"/>
    <mergeCell ref="E62:G62"/>
    <mergeCell ref="L13:O13"/>
    <mergeCell ref="L12:O12"/>
    <mergeCell ref="L11:O11"/>
    <mergeCell ref="P11:X11"/>
    <mergeCell ref="P12:X12"/>
    <mergeCell ref="A19:B19"/>
    <mergeCell ref="D22:X23"/>
    <mergeCell ref="AK10:AM10"/>
    <mergeCell ref="P10:X10"/>
    <mergeCell ref="AO15:AQ15"/>
    <mergeCell ref="A17:B17"/>
    <mergeCell ref="A18:B18"/>
    <mergeCell ref="AK13:AM13"/>
    <mergeCell ref="AK12:AM12"/>
    <mergeCell ref="AK11:AM11"/>
    <mergeCell ref="AI10:AJ10"/>
    <mergeCell ref="AA10:AH10"/>
    <mergeCell ref="P13:X13"/>
    <mergeCell ref="L10:O10"/>
    <mergeCell ref="J10:K10"/>
    <mergeCell ref="Y13:Z13"/>
    <mergeCell ref="Y12:Z12"/>
    <mergeCell ref="Y11:Z11"/>
    <mergeCell ref="Y10:Z10"/>
    <mergeCell ref="AI13:AJ13"/>
    <mergeCell ref="AI12:AJ12"/>
    <mergeCell ref="AI11:AJ11"/>
    <mergeCell ref="AA13:AH13"/>
    <mergeCell ref="AA12:AH12"/>
    <mergeCell ref="AN2:AN3"/>
    <mergeCell ref="D21:X21"/>
    <mergeCell ref="D20:X20"/>
    <mergeCell ref="D19:X19"/>
    <mergeCell ref="D18:X18"/>
    <mergeCell ref="D17:X17"/>
    <mergeCell ref="D16:X16"/>
    <mergeCell ref="D15:X15"/>
    <mergeCell ref="Y16:AB16"/>
    <mergeCell ref="Y17:AB17"/>
    <mergeCell ref="Y18:AB18"/>
    <mergeCell ref="Y19:AB19"/>
    <mergeCell ref="Y20:AB20"/>
    <mergeCell ref="Y21:AB21"/>
    <mergeCell ref="H7:K7"/>
    <mergeCell ref="L7:O7"/>
    <mergeCell ref="H8:I8"/>
    <mergeCell ref="L8:O8"/>
    <mergeCell ref="L9:O9"/>
    <mergeCell ref="J9:K9"/>
    <mergeCell ref="J8:K8"/>
    <mergeCell ref="V4:W4"/>
    <mergeCell ref="Y9:Z9"/>
    <mergeCell ref="Y8:Z8"/>
  </mergeCells>
  <phoneticPr fontId="8" type="noConversion"/>
  <conditionalFormatting sqref="Y8:Y13">
    <cfRule type="containsText" dxfId="16" priority="18" operator="containsText" text="2">
      <formula>NOT(ISERROR(SEARCH("2",Y8)))</formula>
    </cfRule>
    <cfRule type="containsText" dxfId="15" priority="19" operator="containsText" text="1">
      <formula>NOT(ISERROR(SEARCH("1",Y8)))</formula>
    </cfRule>
  </conditionalFormatting>
  <conditionalFormatting sqref="Y8:Y13">
    <cfRule type="containsText" dxfId="14" priority="17" operator="containsText" text="3">
      <formula>NOT(ISERROR(SEARCH("3",Y8)))</formula>
    </cfRule>
  </conditionalFormatting>
  <conditionalFormatting sqref="Y8:Y13">
    <cfRule type="containsText" dxfId="13" priority="16" operator="containsText" text="4">
      <formula>NOT(ISERROR(SEARCH("4",Y8)))</formula>
    </cfRule>
  </conditionalFormatting>
  <conditionalFormatting sqref="Y8:Y13">
    <cfRule type="containsText" dxfId="12" priority="15" operator="containsText" text="5">
      <formula>NOT(ISERROR(SEARCH("5",Y8)))</formula>
    </cfRule>
  </conditionalFormatting>
  <conditionalFormatting sqref="Y8:Y13">
    <cfRule type="containsText" dxfId="11" priority="14" operator="containsText" text="6">
      <formula>NOT(ISERROR(SEARCH("6",Y8)))</formula>
    </cfRule>
  </conditionalFormatting>
  <conditionalFormatting sqref="V5 AI8:AI13 AK5">
    <cfRule type="containsText" dxfId="10" priority="6" operator="containsText" text="7">
      <formula>NOT(ISERROR(SEARCH("7",V5)))</formula>
    </cfRule>
    <cfRule type="containsText" dxfId="9" priority="7" operator="containsText" text="6">
      <formula>NOT(ISERROR(SEARCH("6",V5)))</formula>
    </cfRule>
    <cfRule type="containsText" dxfId="8" priority="8" operator="containsText" text="5">
      <formula>NOT(ISERROR(SEARCH("5",V5)))</formula>
    </cfRule>
    <cfRule type="containsText" dxfId="7" priority="9" operator="containsText" text="4">
      <formula>NOT(ISERROR(SEARCH("4",V5)))</formula>
    </cfRule>
    <cfRule type="containsText" dxfId="6" priority="10" operator="containsText" text="3">
      <formula>NOT(ISERROR(SEARCH("3",V5)))</formula>
    </cfRule>
    <cfRule type="containsText" dxfId="5" priority="11" operator="containsText" text="2">
      <formula>NOT(ISERROR(SEARCH("2",V5)))</formula>
    </cfRule>
    <cfRule type="containsText" dxfId="4" priority="13" operator="containsText" text="1">
      <formula>NOT(ISERROR(SEARCH("1",V5)))</formula>
    </cfRule>
  </conditionalFormatting>
  <conditionalFormatting sqref="AI8:AJ13 V5 AK5">
    <cfRule type="cellIs" dxfId="3" priority="4" operator="equal">
      <formula>8</formula>
    </cfRule>
  </conditionalFormatting>
  <conditionalFormatting sqref="V5 AK5">
    <cfRule type="cellIs" dxfId="2" priority="2" operator="equal">
      <formula>10</formula>
    </cfRule>
    <cfRule type="cellIs" dxfId="1" priority="3" operator="equal">
      <formula>9</formula>
    </cfRule>
  </conditionalFormatting>
  <conditionalFormatting sqref="AI8:AJ13">
    <cfRule type="cellIs" dxfId="0" priority="1" operator="equal">
      <formula>11</formula>
    </cfRule>
  </conditionalFormatting>
  <dataValidations count="5">
    <dataValidation type="list" allowBlank="1" showInputMessage="1" showErrorMessage="1" sqref="G2">
      <formula1>$A$62:$A$75</formula1>
    </dataValidation>
    <dataValidation type="list" allowBlank="1" showInputMessage="1" showErrorMessage="1" sqref="X4:AI4">
      <formula1>$C$62:$C$68</formula1>
    </dataValidation>
    <dataValidation type="list" allowBlank="1" showInputMessage="1" showErrorMessage="1" sqref="AJ4">
      <formula1>$C$67:$C$68</formula1>
    </dataValidation>
    <dataValidation type="list" allowBlank="1" showInputMessage="1" showErrorMessage="1" sqref="V5 AK5">
      <formula1>$D$62:$D$71</formula1>
    </dataValidation>
    <dataValidation type="list" allowBlank="1" showInputMessage="1" showErrorMessage="1" sqref="AI8:AJ13">
      <formula1>$D$62:$D$72</formula1>
    </dataValidation>
  </dataValidations>
  <pageMargins left="0.7" right="0.7" top="0.75" bottom="0.75" header="0.3" footer="0.3"/>
  <pageSetup paperSize="9" scale="65" orientation="portrait" horizontalDpi="4294967292" verticalDpi="4294967292"/>
  <colBreaks count="2" manualBreakCount="2">
    <brk id="6" max="1048575" man="1"/>
    <brk id="40" max="1048575" man="1"/>
  </col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B1:E60"/>
  <sheetViews>
    <sheetView workbookViewId="0">
      <pane ySplit="700" activePane="bottomLeft"/>
      <selection activeCell="F1" sqref="F1:M1048576"/>
      <selection pane="bottomLeft" activeCell="E25" sqref="E25"/>
    </sheetView>
  </sheetViews>
  <sheetFormatPr baseColWidth="10" defaultColWidth="10.83203125" defaultRowHeight="17" x14ac:dyDescent="0"/>
  <cols>
    <col min="1" max="1" width="4.1640625" style="41" customWidth="1"/>
    <col min="2" max="2" width="19.33203125" style="41" bestFit="1" customWidth="1"/>
    <col min="3" max="3" width="35.5" style="41" customWidth="1"/>
    <col min="4" max="4" width="14.83203125" style="41" bestFit="1" customWidth="1"/>
    <col min="5" max="5" width="8.1640625" style="41" bestFit="1" customWidth="1"/>
    <col min="6" max="16384" width="10.83203125" style="41"/>
  </cols>
  <sheetData>
    <row r="1" spans="2:5" s="42" customFormat="1" ht="21">
      <c r="B1" s="42" t="s">
        <v>178</v>
      </c>
      <c r="C1" s="42" t="s">
        <v>179</v>
      </c>
      <c r="D1" s="42" t="s">
        <v>180</v>
      </c>
      <c r="E1" s="42" t="s">
        <v>1</v>
      </c>
    </row>
    <row r="2" spans="2:5" ht="17" customHeight="1">
      <c r="B2" s="44" t="s">
        <v>189</v>
      </c>
      <c r="C2" s="41" t="s">
        <v>118</v>
      </c>
      <c r="D2" s="41">
        <v>2</v>
      </c>
      <c r="E2" s="41">
        <v>211</v>
      </c>
    </row>
    <row r="3" spans="2:5" ht="17" customHeight="1">
      <c r="B3" s="44" t="s">
        <v>190</v>
      </c>
      <c r="C3" s="41" t="s">
        <v>118</v>
      </c>
      <c r="D3" s="41">
        <v>2</v>
      </c>
      <c r="E3" s="41">
        <v>237</v>
      </c>
    </row>
    <row r="4" spans="2:5" ht="17" customHeight="1">
      <c r="B4" s="44" t="s">
        <v>191</v>
      </c>
      <c r="C4" s="41" t="s">
        <v>118</v>
      </c>
      <c r="D4" s="41">
        <v>2</v>
      </c>
      <c r="E4" s="41">
        <v>263</v>
      </c>
    </row>
    <row r="5" spans="2:5" ht="17" customHeight="1">
      <c r="B5" s="44" t="s">
        <v>192</v>
      </c>
      <c r="C5" s="41" t="s">
        <v>118</v>
      </c>
      <c r="D5" s="41">
        <v>2</v>
      </c>
      <c r="E5" s="41">
        <v>289</v>
      </c>
    </row>
    <row r="6" spans="2:5" ht="17" customHeight="1">
      <c r="B6" s="44" t="s">
        <v>193</v>
      </c>
      <c r="C6" s="41" t="s">
        <v>118</v>
      </c>
      <c r="D6" s="41">
        <v>2</v>
      </c>
      <c r="E6" s="41">
        <v>315</v>
      </c>
    </row>
    <row r="7" spans="2:5" ht="17" customHeight="1">
      <c r="B7" s="44" t="s">
        <v>194</v>
      </c>
      <c r="C7" s="41" t="s">
        <v>118</v>
      </c>
      <c r="D7" s="41">
        <v>2</v>
      </c>
      <c r="E7" s="41">
        <v>341</v>
      </c>
    </row>
    <row r="8" spans="2:5" ht="17" customHeight="1">
      <c r="B8" s="44" t="s">
        <v>195</v>
      </c>
      <c r="C8" s="41" t="s">
        <v>119</v>
      </c>
      <c r="D8" s="41">
        <v>2</v>
      </c>
      <c r="E8" s="41">
        <v>1</v>
      </c>
    </row>
    <row r="9" spans="2:5" ht="17" customHeight="1">
      <c r="B9" s="44" t="s">
        <v>196</v>
      </c>
      <c r="C9" s="41" t="s">
        <v>119</v>
      </c>
      <c r="D9" s="41">
        <v>2</v>
      </c>
      <c r="E9" s="41">
        <v>36</v>
      </c>
    </row>
    <row r="10" spans="2:5" ht="17" customHeight="1">
      <c r="B10" s="44" t="s">
        <v>197</v>
      </c>
      <c r="C10" s="41" t="s">
        <v>119</v>
      </c>
      <c r="D10" s="41">
        <v>2</v>
      </c>
      <c r="E10" s="41">
        <v>71</v>
      </c>
    </row>
    <row r="11" spans="2:5" ht="17" customHeight="1">
      <c r="B11" s="44" t="s">
        <v>198</v>
      </c>
      <c r="C11" s="41" t="s">
        <v>119</v>
      </c>
      <c r="D11" s="41">
        <v>2</v>
      </c>
      <c r="E11" s="41">
        <v>106</v>
      </c>
    </row>
    <row r="12" spans="2:5">
      <c r="B12" s="44" t="s">
        <v>199</v>
      </c>
      <c r="C12" s="41" t="s">
        <v>119</v>
      </c>
      <c r="D12" s="41">
        <v>2</v>
      </c>
      <c r="E12" s="41">
        <v>141</v>
      </c>
    </row>
    <row r="13" spans="2:5">
      <c r="B13" s="44" t="s">
        <v>200</v>
      </c>
      <c r="C13" s="41" t="s">
        <v>119</v>
      </c>
      <c r="D13" s="41">
        <v>2</v>
      </c>
      <c r="E13" s="41">
        <v>176</v>
      </c>
    </row>
    <row r="14" spans="2:5">
      <c r="B14" s="44" t="s">
        <v>201</v>
      </c>
      <c r="C14" s="41" t="s">
        <v>117</v>
      </c>
      <c r="D14" s="41">
        <v>4</v>
      </c>
      <c r="E14" s="41">
        <v>1</v>
      </c>
    </row>
    <row r="15" spans="2:5">
      <c r="B15" s="44" t="s">
        <v>202</v>
      </c>
      <c r="C15" s="41" t="s">
        <v>117</v>
      </c>
      <c r="D15" s="41">
        <v>4</v>
      </c>
      <c r="E15" s="41">
        <v>36</v>
      </c>
    </row>
    <row r="16" spans="2:5">
      <c r="B16" s="44" t="s">
        <v>203</v>
      </c>
      <c r="C16" s="41" t="s">
        <v>117</v>
      </c>
      <c r="D16" s="41">
        <v>4</v>
      </c>
      <c r="E16" s="41">
        <v>71</v>
      </c>
    </row>
    <row r="17" spans="2:5">
      <c r="B17" s="44" t="s">
        <v>204</v>
      </c>
      <c r="C17" s="41" t="s">
        <v>117</v>
      </c>
      <c r="D17" s="41">
        <v>4</v>
      </c>
      <c r="E17" s="41">
        <v>106</v>
      </c>
    </row>
    <row r="18" spans="2:5">
      <c r="B18" s="44" t="s">
        <v>205</v>
      </c>
      <c r="C18" s="41" t="s">
        <v>117</v>
      </c>
      <c r="D18" s="41">
        <v>2</v>
      </c>
      <c r="E18" s="41">
        <v>367</v>
      </c>
    </row>
    <row r="19" spans="2:5">
      <c r="B19" s="44" t="s">
        <v>206</v>
      </c>
      <c r="C19" s="41" t="s">
        <v>117</v>
      </c>
      <c r="D19" s="41">
        <v>2</v>
      </c>
      <c r="E19" s="41">
        <v>402</v>
      </c>
    </row>
    <row r="20" spans="2:5">
      <c r="B20" s="44" t="s">
        <v>207</v>
      </c>
      <c r="C20" s="41" t="s">
        <v>117</v>
      </c>
      <c r="D20" s="41">
        <v>2</v>
      </c>
      <c r="E20" s="41">
        <v>437</v>
      </c>
    </row>
    <row r="21" spans="2:5">
      <c r="B21" s="44" t="s">
        <v>208</v>
      </c>
      <c r="C21" s="41" t="s">
        <v>117</v>
      </c>
      <c r="D21" s="41">
        <v>2</v>
      </c>
      <c r="E21" s="41">
        <v>472</v>
      </c>
    </row>
    <row r="22" spans="2:5">
      <c r="B22" s="44" t="s">
        <v>209</v>
      </c>
      <c r="C22" s="41" t="s">
        <v>185</v>
      </c>
      <c r="D22" s="41">
        <v>3</v>
      </c>
      <c r="E22" s="41">
        <v>201</v>
      </c>
    </row>
    <row r="23" spans="2:5">
      <c r="B23" s="44" t="s">
        <v>210</v>
      </c>
      <c r="C23" s="41" t="s">
        <v>185</v>
      </c>
      <c r="D23" s="41">
        <v>3</v>
      </c>
      <c r="E23" s="41">
        <v>215</v>
      </c>
    </row>
    <row r="24" spans="2:5">
      <c r="B24" s="44" t="s">
        <v>211</v>
      </c>
      <c r="C24" s="41" t="s">
        <v>185</v>
      </c>
      <c r="D24" s="41">
        <v>3</v>
      </c>
      <c r="E24" s="41">
        <v>229</v>
      </c>
    </row>
    <row r="25" spans="2:5">
      <c r="B25" s="44" t="s">
        <v>212</v>
      </c>
      <c r="C25" s="41" t="s">
        <v>185</v>
      </c>
      <c r="D25" s="41">
        <v>3</v>
      </c>
      <c r="E25" s="41">
        <v>243</v>
      </c>
    </row>
    <row r="26" spans="2:5">
      <c r="B26" s="44" t="s">
        <v>213</v>
      </c>
      <c r="C26" s="41" t="s">
        <v>185</v>
      </c>
      <c r="D26" s="41">
        <v>3</v>
      </c>
      <c r="E26" s="41">
        <v>257</v>
      </c>
    </row>
    <row r="27" spans="2:5">
      <c r="B27" s="44" t="s">
        <v>214</v>
      </c>
      <c r="C27" s="41" t="s">
        <v>185</v>
      </c>
      <c r="D27" s="41">
        <v>3</v>
      </c>
      <c r="E27" s="41">
        <v>271</v>
      </c>
    </row>
    <row r="28" spans="2:5">
      <c r="B28" s="44" t="s">
        <v>215</v>
      </c>
      <c r="C28" s="41" t="s">
        <v>118</v>
      </c>
      <c r="D28" s="41">
        <v>3</v>
      </c>
      <c r="E28" s="41">
        <v>301</v>
      </c>
    </row>
    <row r="29" spans="2:5">
      <c r="B29" s="44" t="s">
        <v>216</v>
      </c>
      <c r="C29" s="41" t="s">
        <v>118</v>
      </c>
      <c r="D29" s="41">
        <v>3</v>
      </c>
      <c r="E29" s="41">
        <v>327</v>
      </c>
    </row>
    <row r="30" spans="2:5">
      <c r="B30" s="44" t="s">
        <v>217</v>
      </c>
      <c r="C30" s="41" t="s">
        <v>118</v>
      </c>
      <c r="D30" s="41">
        <v>3</v>
      </c>
      <c r="E30" s="41">
        <v>353</v>
      </c>
    </row>
    <row r="31" spans="2:5">
      <c r="B31" s="44" t="s">
        <v>218</v>
      </c>
      <c r="C31" s="41" t="s">
        <v>118</v>
      </c>
      <c r="D31" s="41">
        <v>3</v>
      </c>
      <c r="E31" s="41">
        <v>379</v>
      </c>
    </row>
    <row r="32" spans="2:5">
      <c r="B32" s="44" t="s">
        <v>219</v>
      </c>
      <c r="C32" s="41" t="s">
        <v>118</v>
      </c>
      <c r="D32" s="41">
        <v>3</v>
      </c>
      <c r="E32" s="41">
        <v>1</v>
      </c>
    </row>
    <row r="33" spans="2:5">
      <c r="B33" s="44" t="s">
        <v>220</v>
      </c>
      <c r="C33" s="41" t="s">
        <v>118</v>
      </c>
      <c r="D33" s="41">
        <v>3</v>
      </c>
      <c r="E33" s="41">
        <v>27</v>
      </c>
    </row>
    <row r="34" spans="2:5">
      <c r="B34" s="44" t="s">
        <v>221</v>
      </c>
      <c r="C34" s="41" t="s">
        <v>118</v>
      </c>
      <c r="D34" s="41">
        <v>3</v>
      </c>
      <c r="E34" s="41">
        <v>53</v>
      </c>
    </row>
    <row r="35" spans="2:5">
      <c r="B35" s="44" t="s">
        <v>222</v>
      </c>
      <c r="C35" s="41" t="s">
        <v>118</v>
      </c>
      <c r="D35" s="41">
        <v>3</v>
      </c>
      <c r="E35" s="41">
        <v>79</v>
      </c>
    </row>
    <row r="36" spans="2:5">
      <c r="B36" s="44" t="s">
        <v>223</v>
      </c>
      <c r="C36" s="41" t="s">
        <v>118</v>
      </c>
      <c r="D36" s="41">
        <v>3</v>
      </c>
      <c r="E36" s="41">
        <v>105</v>
      </c>
    </row>
    <row r="37" spans="2:5">
      <c r="B37" s="44" t="s">
        <v>224</v>
      </c>
      <c r="C37" s="41" t="s">
        <v>20</v>
      </c>
      <c r="D37" s="41">
        <v>3</v>
      </c>
      <c r="E37" s="41">
        <v>131</v>
      </c>
    </row>
    <row r="38" spans="2:5">
      <c r="B38" s="44" t="s">
        <v>225</v>
      </c>
      <c r="C38" s="41" t="s">
        <v>20</v>
      </c>
      <c r="D38" s="41">
        <v>1</v>
      </c>
      <c r="E38" s="41">
        <v>481</v>
      </c>
    </row>
    <row r="39" spans="2:5">
      <c r="B39" s="44" t="s">
        <v>226</v>
      </c>
      <c r="C39" s="41" t="s">
        <v>20</v>
      </c>
      <c r="D39" s="41">
        <v>1</v>
      </c>
      <c r="E39" s="41">
        <v>482</v>
      </c>
    </row>
    <row r="40" spans="2:5">
      <c r="B40" s="44" t="s">
        <v>227</v>
      </c>
      <c r="C40" s="41" t="s">
        <v>20</v>
      </c>
      <c r="D40" s="41">
        <v>1</v>
      </c>
      <c r="E40" s="41">
        <v>483</v>
      </c>
    </row>
    <row r="41" spans="2:5">
      <c r="B41" s="44" t="s">
        <v>187</v>
      </c>
      <c r="C41" s="41" t="s">
        <v>20</v>
      </c>
      <c r="D41" s="41">
        <v>1</v>
      </c>
      <c r="E41" s="41">
        <v>484</v>
      </c>
    </row>
    <row r="42" spans="2:5">
      <c r="B42" s="44" t="s">
        <v>228</v>
      </c>
      <c r="C42" s="41" t="s">
        <v>20</v>
      </c>
      <c r="D42" s="41">
        <v>1</v>
      </c>
      <c r="E42" s="41">
        <v>485</v>
      </c>
    </row>
    <row r="43" spans="2:5">
      <c r="B43" s="44" t="s">
        <v>229</v>
      </c>
      <c r="C43" s="41" t="s">
        <v>20</v>
      </c>
      <c r="D43" s="41">
        <v>1</v>
      </c>
      <c r="E43" s="41">
        <v>485</v>
      </c>
    </row>
    <row r="44" spans="2:5">
      <c r="B44" s="44" t="s">
        <v>230</v>
      </c>
      <c r="C44" s="41" t="s">
        <v>20</v>
      </c>
      <c r="D44" s="41">
        <v>1</v>
      </c>
      <c r="E44" s="41">
        <v>486</v>
      </c>
    </row>
    <row r="45" spans="2:5">
      <c r="B45" s="44" t="s">
        <v>231</v>
      </c>
      <c r="C45" s="41" t="s">
        <v>20</v>
      </c>
      <c r="D45" s="41">
        <v>1</v>
      </c>
      <c r="E45" s="41">
        <v>487</v>
      </c>
    </row>
    <row r="46" spans="2:5">
      <c r="B46" s="44" t="s">
        <v>232</v>
      </c>
      <c r="C46" s="41" t="s">
        <v>20</v>
      </c>
      <c r="D46" s="41">
        <v>1</v>
      </c>
      <c r="E46" s="41">
        <v>488</v>
      </c>
    </row>
    <row r="47" spans="2:5">
      <c r="B47" s="44" t="s">
        <v>233</v>
      </c>
      <c r="C47" s="41" t="s">
        <v>20</v>
      </c>
      <c r="D47" s="41">
        <v>1</v>
      </c>
      <c r="E47" s="41">
        <v>489</v>
      </c>
    </row>
    <row r="48" spans="2:5">
      <c r="B48" s="44" t="s">
        <v>234</v>
      </c>
      <c r="C48" s="41" t="s">
        <v>20</v>
      </c>
      <c r="D48" s="41">
        <v>1</v>
      </c>
      <c r="E48" s="41">
        <v>490</v>
      </c>
    </row>
    <row r="49" spans="2:5">
      <c r="B49" s="44" t="s">
        <v>235</v>
      </c>
      <c r="C49" s="41" t="s">
        <v>20</v>
      </c>
      <c r="D49" s="41">
        <v>1</v>
      </c>
      <c r="E49" s="41">
        <v>491</v>
      </c>
    </row>
    <row r="50" spans="2:5">
      <c r="B50" s="44" t="s">
        <v>236</v>
      </c>
      <c r="C50" s="41" t="s">
        <v>20</v>
      </c>
      <c r="D50" s="41">
        <v>1</v>
      </c>
      <c r="E50" s="41">
        <v>492</v>
      </c>
    </row>
    <row r="51" spans="2:5">
      <c r="B51" s="44" t="s">
        <v>237</v>
      </c>
      <c r="C51" s="41" t="s">
        <v>65</v>
      </c>
      <c r="D51" s="41">
        <v>1</v>
      </c>
      <c r="E51" s="41">
        <v>493</v>
      </c>
    </row>
    <row r="52" spans="2:5">
      <c r="B52" s="44" t="s">
        <v>238</v>
      </c>
      <c r="C52" s="41" t="s">
        <v>65</v>
      </c>
      <c r="D52" s="41">
        <v>1</v>
      </c>
      <c r="E52" s="41">
        <v>494</v>
      </c>
    </row>
    <row r="53" spans="2:5">
      <c r="B53" s="44" t="s">
        <v>239</v>
      </c>
      <c r="C53" s="41" t="s">
        <v>65</v>
      </c>
      <c r="D53" s="41">
        <v>1</v>
      </c>
      <c r="E53" s="41">
        <v>495</v>
      </c>
    </row>
    <row r="54" spans="2:5">
      <c r="B54" s="44" t="s">
        <v>240</v>
      </c>
      <c r="C54" s="41" t="s">
        <v>65</v>
      </c>
      <c r="D54" s="41">
        <v>1</v>
      </c>
      <c r="E54" s="41">
        <v>496</v>
      </c>
    </row>
    <row r="55" spans="2:5">
      <c r="B55" s="44" t="s">
        <v>241</v>
      </c>
      <c r="C55" s="41" t="s">
        <v>65</v>
      </c>
      <c r="D55" s="41">
        <v>1</v>
      </c>
      <c r="E55" s="41">
        <v>497</v>
      </c>
    </row>
    <row r="56" spans="2:5">
      <c r="B56" s="44" t="s">
        <v>242</v>
      </c>
      <c r="C56" s="41" t="s">
        <v>65</v>
      </c>
      <c r="D56" s="41">
        <v>1</v>
      </c>
      <c r="E56" s="41">
        <v>498</v>
      </c>
    </row>
    <row r="57" spans="2:5">
      <c r="B57" s="44" t="s">
        <v>188</v>
      </c>
      <c r="C57" s="41" t="s">
        <v>31</v>
      </c>
      <c r="D57" s="41">
        <v>1</v>
      </c>
      <c r="E57" s="41">
        <v>499</v>
      </c>
    </row>
    <row r="58" spans="2:5">
      <c r="B58" s="44" t="s">
        <v>243</v>
      </c>
      <c r="C58" s="41" t="s">
        <v>31</v>
      </c>
      <c r="D58" s="41">
        <v>1</v>
      </c>
      <c r="E58" s="41">
        <v>500</v>
      </c>
    </row>
    <row r="59" spans="2:5">
      <c r="B59" s="44" t="s">
        <v>244</v>
      </c>
      <c r="C59" s="41" t="s">
        <v>31</v>
      </c>
      <c r="D59" s="41">
        <v>1</v>
      </c>
      <c r="E59" s="41">
        <v>501</v>
      </c>
    </row>
    <row r="60" spans="2:5">
      <c r="B60" s="44" t="s">
        <v>245</v>
      </c>
      <c r="C60" s="41" t="s">
        <v>31</v>
      </c>
      <c r="D60" s="41">
        <v>1</v>
      </c>
      <c r="E60" s="41">
        <v>502</v>
      </c>
    </row>
  </sheetData>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MATOS!$B:$B</xm:f>
          </x14:formula1>
          <xm:sqref>C2:C60</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dimension ref="A1:F172"/>
  <sheetViews>
    <sheetView workbookViewId="0">
      <selection activeCell="D94" sqref="D94"/>
    </sheetView>
  </sheetViews>
  <sheetFormatPr baseColWidth="10" defaultColWidth="10.83203125" defaultRowHeight="17" x14ac:dyDescent="0"/>
  <cols>
    <col min="1" max="1" width="10.83203125" style="34"/>
    <col min="2" max="2" width="32.5" style="32" bestFit="1" customWidth="1"/>
    <col min="3" max="3" width="10.83203125" style="33" bestFit="1" customWidth="1"/>
    <col min="4" max="4" width="10.83203125" style="43"/>
    <col min="5" max="5" width="37.1640625" style="34" bestFit="1" customWidth="1"/>
    <col min="6" max="16384" width="10.83203125" style="34"/>
  </cols>
  <sheetData>
    <row r="1" spans="2:3">
      <c r="B1" s="8" t="s">
        <v>15</v>
      </c>
      <c r="C1" s="9">
        <v>4.3499999999999996</v>
      </c>
    </row>
    <row r="2" spans="2:3">
      <c r="B2" s="35"/>
      <c r="C2" s="17"/>
    </row>
    <row r="3" spans="2:3">
      <c r="B3" s="16" t="s">
        <v>122</v>
      </c>
      <c r="C3" s="38"/>
    </row>
    <row r="4" spans="2:3">
      <c r="B4" s="10"/>
      <c r="C4" s="11"/>
    </row>
    <row r="5" spans="2:3">
      <c r="B5" s="16" t="s">
        <v>66</v>
      </c>
      <c r="C5" s="17">
        <v>1.3</v>
      </c>
    </row>
    <row r="6" spans="2:3">
      <c r="B6" s="12" t="s">
        <v>85</v>
      </c>
      <c r="C6" s="9">
        <v>8.6999999999999993</v>
      </c>
    </row>
    <row r="7" spans="2:3">
      <c r="B7" s="12" t="s">
        <v>86</v>
      </c>
      <c r="C7" s="9">
        <v>21</v>
      </c>
    </row>
    <row r="8" spans="2:3">
      <c r="B8" s="16" t="s">
        <v>123</v>
      </c>
      <c r="C8" s="38"/>
    </row>
    <row r="9" spans="2:3">
      <c r="B9" s="12" t="s">
        <v>46</v>
      </c>
      <c r="C9" s="9">
        <v>0.5</v>
      </c>
    </row>
    <row r="10" spans="2:3">
      <c r="B10" s="13" t="s">
        <v>60</v>
      </c>
      <c r="C10" s="14">
        <v>1.8</v>
      </c>
    </row>
    <row r="11" spans="2:3">
      <c r="B11" s="16" t="s">
        <v>124</v>
      </c>
      <c r="C11" s="14">
        <v>3.65</v>
      </c>
    </row>
    <row r="12" spans="2:3">
      <c r="B12" s="16" t="s">
        <v>125</v>
      </c>
      <c r="C12" s="17"/>
    </row>
    <row r="13" spans="2:3">
      <c r="B13" s="16" t="s">
        <v>126</v>
      </c>
      <c r="C13" s="17"/>
    </row>
    <row r="14" spans="2:3">
      <c r="B14" s="16" t="s">
        <v>127</v>
      </c>
      <c r="C14" s="17"/>
    </row>
    <row r="15" spans="2:3">
      <c r="B15" s="13" t="s">
        <v>177</v>
      </c>
      <c r="C15" s="15">
        <v>8.6999999999999993</v>
      </c>
    </row>
    <row r="16" spans="2:3">
      <c r="B16" s="13" t="s">
        <v>26</v>
      </c>
      <c r="C16" s="15">
        <v>12</v>
      </c>
    </row>
    <row r="17" spans="2:6">
      <c r="B17" s="13" t="s">
        <v>102</v>
      </c>
      <c r="C17" s="9">
        <v>0.44</v>
      </c>
    </row>
    <row r="18" spans="2:6">
      <c r="B18" s="16" t="s">
        <v>128</v>
      </c>
      <c r="C18" s="17">
        <v>16</v>
      </c>
    </row>
    <row r="19" spans="2:6">
      <c r="B19" s="16" t="s">
        <v>129</v>
      </c>
      <c r="C19" s="17">
        <v>16</v>
      </c>
    </row>
    <row r="20" spans="2:6">
      <c r="B20" s="13" t="s">
        <v>40</v>
      </c>
      <c r="C20" s="9">
        <v>16</v>
      </c>
    </row>
    <row r="21" spans="2:6">
      <c r="B21" s="16" t="s">
        <v>117</v>
      </c>
      <c r="C21" s="17">
        <v>2.93</v>
      </c>
      <c r="D21" s="43">
        <v>21</v>
      </c>
    </row>
    <row r="22" spans="2:6">
      <c r="B22" s="12" t="s">
        <v>23</v>
      </c>
      <c r="C22" s="9">
        <v>26.09</v>
      </c>
    </row>
    <row r="23" spans="2:6">
      <c r="B23" s="36" t="s">
        <v>130</v>
      </c>
      <c r="C23" s="17">
        <v>4.3499999999999996</v>
      </c>
    </row>
    <row r="24" spans="2:6">
      <c r="B24" s="36" t="s">
        <v>131</v>
      </c>
      <c r="C24" s="17">
        <f>6000/230</f>
        <v>26.086956521739129</v>
      </c>
    </row>
    <row r="25" spans="2:6">
      <c r="B25" s="8" t="s">
        <v>67</v>
      </c>
      <c r="C25" s="9">
        <v>5.2</v>
      </c>
    </row>
    <row r="26" spans="2:6">
      <c r="B26" s="8" t="s">
        <v>45</v>
      </c>
      <c r="C26" s="9">
        <v>8.6999999999999993</v>
      </c>
    </row>
    <row r="27" spans="2:6">
      <c r="B27" s="8" t="s">
        <v>50</v>
      </c>
      <c r="C27" s="9">
        <v>8.6999999999999993</v>
      </c>
    </row>
    <row r="28" spans="2:6">
      <c r="B28" s="36" t="s">
        <v>132</v>
      </c>
      <c r="C28" s="17">
        <v>17.399999999999999</v>
      </c>
    </row>
    <row r="29" spans="2:6">
      <c r="B29" s="16" t="s">
        <v>133</v>
      </c>
      <c r="C29" s="38"/>
    </row>
    <row r="30" spans="2:6">
      <c r="B30" s="13" t="s">
        <v>55</v>
      </c>
      <c r="C30" s="15">
        <v>42</v>
      </c>
    </row>
    <row r="31" spans="2:6">
      <c r="B31" s="13" t="s">
        <v>100</v>
      </c>
      <c r="C31" s="9">
        <v>1</v>
      </c>
      <c r="E31" s="16"/>
      <c r="F31" s="17"/>
    </row>
    <row r="32" spans="2:6">
      <c r="B32" s="36" t="s">
        <v>134</v>
      </c>
      <c r="C32" s="17">
        <v>1.74</v>
      </c>
      <c r="E32" s="16"/>
      <c r="F32" s="38"/>
    </row>
    <row r="33" spans="2:6">
      <c r="B33" s="12" t="s">
        <v>83</v>
      </c>
      <c r="C33" s="9">
        <v>3.5</v>
      </c>
      <c r="E33" s="16"/>
      <c r="F33" s="17"/>
    </row>
    <row r="34" spans="2:6">
      <c r="B34" s="13" t="s">
        <v>111</v>
      </c>
      <c r="C34" s="15">
        <v>8.69</v>
      </c>
    </row>
    <row r="35" spans="2:6">
      <c r="B35" s="12" t="s">
        <v>22</v>
      </c>
      <c r="C35" s="9"/>
      <c r="E35" s="36"/>
      <c r="F35" s="17"/>
    </row>
    <row r="36" spans="2:6">
      <c r="B36" s="8" t="s">
        <v>64</v>
      </c>
      <c r="C36" s="18">
        <v>11.3</v>
      </c>
      <c r="E36" s="16"/>
      <c r="F36" s="39"/>
    </row>
    <row r="37" spans="2:6">
      <c r="B37" s="12" t="s">
        <v>112</v>
      </c>
      <c r="C37" s="9">
        <v>2.95</v>
      </c>
      <c r="E37" s="16"/>
      <c r="F37" s="39"/>
    </row>
    <row r="38" spans="2:6">
      <c r="B38" s="12" t="s">
        <v>16</v>
      </c>
      <c r="C38" s="9">
        <v>3.5</v>
      </c>
      <c r="E38" s="16"/>
      <c r="F38" s="17"/>
    </row>
    <row r="39" spans="2:6">
      <c r="B39" s="19" t="s">
        <v>24</v>
      </c>
      <c r="C39" s="20">
        <v>0.44</v>
      </c>
    </row>
    <row r="40" spans="2:6">
      <c r="B40" s="21" t="s">
        <v>11</v>
      </c>
      <c r="C40" s="22">
        <v>1.1499999999999999</v>
      </c>
      <c r="E40" s="16"/>
      <c r="F40" s="38"/>
    </row>
    <row r="41" spans="2:6">
      <c r="B41" s="21" t="s">
        <v>9</v>
      </c>
      <c r="C41" s="22">
        <v>1.19</v>
      </c>
      <c r="E41" s="16"/>
      <c r="F41" s="17"/>
    </row>
    <row r="42" spans="2:6">
      <c r="B42" s="21" t="s">
        <v>10</v>
      </c>
      <c r="C42" s="22">
        <v>1.32</v>
      </c>
    </row>
    <row r="43" spans="2:6">
      <c r="B43" s="21" t="s">
        <v>12</v>
      </c>
      <c r="C43" s="22">
        <v>1.5</v>
      </c>
    </row>
    <row r="44" spans="2:6">
      <c r="B44" s="21" t="s">
        <v>13</v>
      </c>
      <c r="C44" s="22">
        <v>0.35199999999999998</v>
      </c>
    </row>
    <row r="45" spans="2:6">
      <c r="B45" s="16" t="s">
        <v>135</v>
      </c>
      <c r="C45" s="17">
        <v>0.93</v>
      </c>
      <c r="E45" s="16"/>
      <c r="F45" s="38"/>
    </row>
    <row r="46" spans="2:6">
      <c r="B46" s="23" t="s">
        <v>30</v>
      </c>
      <c r="C46" s="15">
        <v>2.2000000000000002</v>
      </c>
      <c r="F46" s="39"/>
    </row>
    <row r="47" spans="2:6">
      <c r="B47" s="23" t="s">
        <v>7</v>
      </c>
      <c r="C47" s="9">
        <v>4.8</v>
      </c>
    </row>
    <row r="48" spans="2:6">
      <c r="B48" s="13" t="s">
        <v>25</v>
      </c>
      <c r="C48" s="15">
        <v>12</v>
      </c>
    </row>
    <row r="49" spans="2:6">
      <c r="B49" s="24" t="s">
        <v>54</v>
      </c>
      <c r="C49" s="25">
        <v>0.4</v>
      </c>
    </row>
    <row r="50" spans="2:6">
      <c r="B50" s="24" t="s">
        <v>89</v>
      </c>
      <c r="C50" s="25">
        <v>9.6</v>
      </c>
    </row>
    <row r="51" spans="2:6">
      <c r="B51" s="19" t="s">
        <v>84</v>
      </c>
      <c r="C51" s="20">
        <v>2</v>
      </c>
    </row>
    <row r="52" spans="2:6">
      <c r="B52" s="36" t="s">
        <v>136</v>
      </c>
      <c r="C52" s="17">
        <v>4.34</v>
      </c>
    </row>
    <row r="53" spans="2:6">
      <c r="B53" s="36" t="s">
        <v>137</v>
      </c>
      <c r="C53" s="17">
        <v>1.3</v>
      </c>
    </row>
    <row r="54" spans="2:6">
      <c r="B54" s="36" t="s">
        <v>138</v>
      </c>
      <c r="C54" s="17">
        <f>1000/230</f>
        <v>4.3478260869565215</v>
      </c>
    </row>
    <row r="55" spans="2:6">
      <c r="B55" s="12" t="s">
        <v>61</v>
      </c>
      <c r="C55" s="9">
        <v>4.3499999999999996</v>
      </c>
      <c r="E55" s="16"/>
      <c r="F55" s="17"/>
    </row>
    <row r="56" spans="2:6">
      <c r="B56" s="12" t="s">
        <v>62</v>
      </c>
      <c r="C56" s="9">
        <v>8.6999999999999993</v>
      </c>
      <c r="E56" s="16"/>
      <c r="F56" s="38"/>
    </row>
    <row r="57" spans="2:6">
      <c r="B57" s="12" t="s">
        <v>90</v>
      </c>
      <c r="C57" s="9">
        <v>11</v>
      </c>
      <c r="E57" s="16"/>
      <c r="F57" s="38"/>
    </row>
    <row r="58" spans="2:6">
      <c r="B58" s="36" t="s">
        <v>139</v>
      </c>
      <c r="C58" s="17">
        <v>3.26</v>
      </c>
    </row>
    <row r="59" spans="2:6">
      <c r="B59" s="36" t="s">
        <v>140</v>
      </c>
      <c r="C59" s="17">
        <v>8.6999999999999993</v>
      </c>
    </row>
    <row r="60" spans="2:6">
      <c r="B60" s="13" t="s">
        <v>106</v>
      </c>
      <c r="C60" s="15">
        <v>1.9</v>
      </c>
    </row>
    <row r="61" spans="2:6">
      <c r="B61" s="13" t="s">
        <v>52</v>
      </c>
      <c r="C61" s="9">
        <v>32</v>
      </c>
    </row>
    <row r="62" spans="2:6">
      <c r="B62" s="13" t="s">
        <v>17</v>
      </c>
      <c r="C62" s="15">
        <v>3.5</v>
      </c>
    </row>
    <row r="63" spans="2:6">
      <c r="B63" s="13" t="s">
        <v>103</v>
      </c>
      <c r="C63" s="15">
        <v>1.3</v>
      </c>
      <c r="F63" s="39"/>
    </row>
    <row r="64" spans="2:6">
      <c r="B64" s="26" t="s">
        <v>113</v>
      </c>
      <c r="C64" s="27">
        <v>3.2</v>
      </c>
    </row>
    <row r="65" spans="2:6">
      <c r="B65" s="37" t="s">
        <v>141</v>
      </c>
      <c r="C65" s="17">
        <v>0.26</v>
      </c>
      <c r="E65" s="35"/>
      <c r="F65" s="17"/>
    </row>
    <row r="66" spans="2:6">
      <c r="B66" s="12" t="s">
        <v>31</v>
      </c>
      <c r="C66" s="9">
        <v>5.66</v>
      </c>
      <c r="E66" s="16"/>
      <c r="F66" s="38"/>
    </row>
    <row r="67" spans="2:6">
      <c r="B67" s="12" t="s">
        <v>82</v>
      </c>
      <c r="C67" s="9">
        <v>5.66</v>
      </c>
    </row>
    <row r="68" spans="2:6">
      <c r="B68" s="36" t="s">
        <v>142</v>
      </c>
      <c r="C68" s="17">
        <v>4.3499999999999996</v>
      </c>
      <c r="E68" s="36"/>
      <c r="F68" s="17"/>
    </row>
    <row r="69" spans="2:6">
      <c r="B69" s="12" t="s">
        <v>115</v>
      </c>
      <c r="C69" s="9">
        <v>8.68</v>
      </c>
    </row>
    <row r="70" spans="2:6">
      <c r="B70" s="36" t="s">
        <v>143</v>
      </c>
      <c r="C70" s="17">
        <v>21.75</v>
      </c>
      <c r="E70" s="36"/>
      <c r="F70" s="17"/>
    </row>
    <row r="71" spans="2:6">
      <c r="B71" s="12" t="s">
        <v>21</v>
      </c>
      <c r="C71" s="15"/>
    </row>
    <row r="72" spans="2:6">
      <c r="B72" s="13" t="s">
        <v>29</v>
      </c>
      <c r="C72" s="15">
        <v>20</v>
      </c>
    </row>
    <row r="73" spans="2:6">
      <c r="B73" s="13" t="s">
        <v>96</v>
      </c>
      <c r="C73" s="9">
        <v>2</v>
      </c>
      <c r="E73" s="16"/>
      <c r="F73" s="38"/>
    </row>
    <row r="74" spans="2:6">
      <c r="B74" s="16" t="s">
        <v>144</v>
      </c>
      <c r="C74" s="17">
        <v>1.52</v>
      </c>
      <c r="E74" s="16"/>
      <c r="F74" s="17"/>
    </row>
    <row r="75" spans="2:6">
      <c r="B75" s="13" t="s">
        <v>28</v>
      </c>
      <c r="C75" s="15">
        <v>12</v>
      </c>
      <c r="E75" s="16"/>
      <c r="F75" s="38"/>
    </row>
    <row r="76" spans="2:6">
      <c r="B76" s="13" t="s">
        <v>44</v>
      </c>
      <c r="C76" s="9">
        <v>8.16</v>
      </c>
      <c r="E76" s="16"/>
      <c r="F76" s="38"/>
    </row>
    <row r="77" spans="2:6">
      <c r="B77" s="16" t="s">
        <v>145</v>
      </c>
      <c r="C77" s="38"/>
    </row>
    <row r="78" spans="2:6">
      <c r="B78" s="13" t="s">
        <v>27</v>
      </c>
      <c r="C78" s="15">
        <v>25</v>
      </c>
    </row>
    <row r="79" spans="2:6">
      <c r="B79" s="13" t="s">
        <v>58</v>
      </c>
      <c r="C79" s="15">
        <v>4</v>
      </c>
      <c r="E79" s="16"/>
      <c r="F79" s="38"/>
    </row>
    <row r="80" spans="2:6">
      <c r="B80" s="13" t="s">
        <v>57</v>
      </c>
      <c r="C80" s="15">
        <v>7.5</v>
      </c>
    </row>
    <row r="81" spans="1:6">
      <c r="B81" s="13" t="s">
        <v>99</v>
      </c>
      <c r="C81" s="15">
        <v>0.5</v>
      </c>
      <c r="E81" s="36"/>
      <c r="F81" s="17"/>
    </row>
    <row r="82" spans="1:6">
      <c r="B82" s="26" t="s">
        <v>146</v>
      </c>
      <c r="C82" s="17"/>
      <c r="E82" s="36"/>
      <c r="F82" s="17"/>
    </row>
    <row r="83" spans="1:6">
      <c r="B83" s="13" t="s">
        <v>56</v>
      </c>
      <c r="C83" s="14">
        <v>39</v>
      </c>
      <c r="F83" s="17"/>
    </row>
    <row r="84" spans="1:6">
      <c r="B84" s="16" t="s">
        <v>147</v>
      </c>
      <c r="C84" s="17">
        <v>0.6</v>
      </c>
    </row>
    <row r="85" spans="1:6">
      <c r="B85" s="16" t="s">
        <v>148</v>
      </c>
      <c r="C85" s="17">
        <v>32</v>
      </c>
    </row>
    <row r="86" spans="1:6">
      <c r="B86" s="13" t="s">
        <v>39</v>
      </c>
      <c r="C86" s="15">
        <v>7.39</v>
      </c>
    </row>
    <row r="87" spans="1:6">
      <c r="B87" s="16" t="s">
        <v>149</v>
      </c>
      <c r="C87" s="17"/>
    </row>
    <row r="88" spans="1:6">
      <c r="B88" s="13" t="s">
        <v>110</v>
      </c>
      <c r="C88" s="15">
        <v>7.8</v>
      </c>
    </row>
    <row r="89" spans="1:6">
      <c r="B89" s="13" t="s">
        <v>38</v>
      </c>
      <c r="C89" s="15">
        <v>7.8</v>
      </c>
    </row>
    <row r="90" spans="1:6">
      <c r="B90" s="16" t="s">
        <v>150</v>
      </c>
      <c r="C90" s="17"/>
    </row>
    <row r="91" spans="1:6">
      <c r="B91" s="16" t="s">
        <v>151</v>
      </c>
      <c r="C91" s="17"/>
    </row>
    <row r="92" spans="1:6">
      <c r="B92" s="13" t="s">
        <v>59</v>
      </c>
      <c r="C92" s="15">
        <v>4.2</v>
      </c>
    </row>
    <row r="93" spans="1:6">
      <c r="B93" s="16" t="s">
        <v>152</v>
      </c>
      <c r="C93" s="17"/>
    </row>
    <row r="94" spans="1:6">
      <c r="A94" s="48"/>
      <c r="B94" s="13" t="s">
        <v>185</v>
      </c>
      <c r="C94" s="9">
        <v>1.1000000000000001</v>
      </c>
      <c r="D94" s="43">
        <v>5.6</v>
      </c>
    </row>
    <row r="95" spans="1:6">
      <c r="B95" s="13" t="s">
        <v>109</v>
      </c>
      <c r="C95" s="15">
        <v>3.31</v>
      </c>
      <c r="E95" s="16"/>
      <c r="F95" s="38"/>
    </row>
    <row r="96" spans="1:6">
      <c r="B96" s="10" t="s">
        <v>101</v>
      </c>
      <c r="C96" s="11">
        <v>2.61</v>
      </c>
      <c r="E96" s="16"/>
      <c r="F96" s="17"/>
    </row>
    <row r="97" spans="2:6">
      <c r="B97" s="13" t="s">
        <v>18</v>
      </c>
      <c r="C97" s="15">
        <v>6.21</v>
      </c>
      <c r="E97" s="16"/>
      <c r="F97" s="38"/>
    </row>
    <row r="98" spans="2:6">
      <c r="B98" s="13" t="s">
        <v>107</v>
      </c>
      <c r="C98" s="15">
        <v>3.11</v>
      </c>
      <c r="E98" s="16"/>
      <c r="F98" s="17"/>
    </row>
    <row r="99" spans="2:6">
      <c r="B99" s="13" t="s">
        <v>8</v>
      </c>
      <c r="C99" s="15">
        <v>12.3</v>
      </c>
      <c r="E99" s="16"/>
      <c r="F99" s="17"/>
    </row>
    <row r="100" spans="2:6">
      <c r="B100" s="13" t="s">
        <v>108</v>
      </c>
      <c r="C100" s="15">
        <v>6.15</v>
      </c>
      <c r="F100" s="17"/>
    </row>
    <row r="101" spans="2:6">
      <c r="B101" s="35" t="s">
        <v>153</v>
      </c>
      <c r="C101" s="17">
        <v>0.2</v>
      </c>
      <c r="F101" s="39"/>
    </row>
    <row r="102" spans="2:6">
      <c r="B102" s="36" t="s">
        <v>120</v>
      </c>
      <c r="C102" s="17">
        <v>11.3</v>
      </c>
      <c r="E102" s="16"/>
      <c r="F102" s="38"/>
    </row>
    <row r="103" spans="2:6">
      <c r="B103" s="36" t="s">
        <v>154</v>
      </c>
      <c r="C103" s="17">
        <v>22.61</v>
      </c>
      <c r="E103" s="36"/>
      <c r="F103" s="17"/>
    </row>
    <row r="104" spans="2:6">
      <c r="B104" s="12" t="s">
        <v>65</v>
      </c>
      <c r="C104" s="9">
        <v>11.4</v>
      </c>
      <c r="D104" s="58">
        <v>9</v>
      </c>
      <c r="E104" s="36"/>
      <c r="F104" s="17"/>
    </row>
    <row r="105" spans="2:6">
      <c r="B105" s="35" t="s">
        <v>155</v>
      </c>
      <c r="C105" s="17">
        <v>11.3</v>
      </c>
      <c r="E105" s="35"/>
      <c r="F105" s="17"/>
    </row>
    <row r="106" spans="2:6">
      <c r="B106" s="35" t="s">
        <v>156</v>
      </c>
      <c r="C106" s="17">
        <v>22.6</v>
      </c>
      <c r="F106" s="40"/>
    </row>
    <row r="107" spans="2:6">
      <c r="B107" s="16" t="s">
        <v>157</v>
      </c>
    </row>
    <row r="108" spans="2:6">
      <c r="B108" s="16" t="s">
        <v>158</v>
      </c>
      <c r="C108" s="17">
        <v>1.96</v>
      </c>
      <c r="E108" s="16"/>
      <c r="F108" s="17"/>
    </row>
    <row r="109" spans="2:6">
      <c r="B109" s="8" t="s">
        <v>19</v>
      </c>
      <c r="C109" s="9">
        <v>17.399999999999999</v>
      </c>
      <c r="E109" s="16"/>
      <c r="F109" s="17"/>
    </row>
    <row r="110" spans="2:6">
      <c r="B110" s="10" t="s">
        <v>51</v>
      </c>
      <c r="C110" s="11">
        <v>0.6</v>
      </c>
      <c r="E110" s="16"/>
      <c r="F110" s="17"/>
    </row>
    <row r="111" spans="2:6">
      <c r="B111" s="12" t="s">
        <v>68</v>
      </c>
      <c r="C111" s="9">
        <v>0.2</v>
      </c>
    </row>
    <row r="112" spans="2:6">
      <c r="B112" s="36" t="s">
        <v>159</v>
      </c>
      <c r="C112" s="17">
        <v>0.52</v>
      </c>
    </row>
    <row r="113" spans="1:4">
      <c r="A113" s="48"/>
      <c r="B113" s="12" t="s">
        <v>20</v>
      </c>
      <c r="C113" s="9">
        <v>4.34</v>
      </c>
      <c r="D113" s="43">
        <v>2</v>
      </c>
    </row>
    <row r="114" spans="1:4">
      <c r="B114" s="36" t="s">
        <v>160</v>
      </c>
      <c r="C114" s="17">
        <v>2.5</v>
      </c>
    </row>
    <row r="115" spans="1:4">
      <c r="B115" s="12" t="s">
        <v>114</v>
      </c>
      <c r="C115" s="9">
        <v>4.34</v>
      </c>
    </row>
    <row r="116" spans="1:4">
      <c r="B116" s="36" t="s">
        <v>161</v>
      </c>
      <c r="C116" s="17">
        <v>8.6999999999999993</v>
      </c>
    </row>
    <row r="117" spans="1:4">
      <c r="B117" s="36" t="s">
        <v>162</v>
      </c>
      <c r="C117" s="17">
        <v>8.69</v>
      </c>
    </row>
    <row r="118" spans="1:4">
      <c r="B118" s="19" t="s">
        <v>88</v>
      </c>
      <c r="C118" s="20">
        <v>0.74</v>
      </c>
    </row>
    <row r="119" spans="1:4">
      <c r="B119" s="21" t="s">
        <v>14</v>
      </c>
      <c r="C119" s="28">
        <v>2.59</v>
      </c>
    </row>
    <row r="120" spans="1:4">
      <c r="B120" s="21" t="s">
        <v>70</v>
      </c>
      <c r="C120" s="22">
        <v>2.2200000000000002</v>
      </c>
    </row>
    <row r="121" spans="1:4">
      <c r="B121" s="21" t="s">
        <v>69</v>
      </c>
      <c r="C121" s="22">
        <v>2.96</v>
      </c>
    </row>
    <row r="122" spans="1:4">
      <c r="B122" s="21" t="s">
        <v>71</v>
      </c>
      <c r="C122" s="22">
        <v>3.7</v>
      </c>
    </row>
    <row r="123" spans="1:4">
      <c r="B123" s="21" t="s">
        <v>72</v>
      </c>
      <c r="C123" s="22">
        <v>4.4400000000000004</v>
      </c>
    </row>
    <row r="124" spans="1:4">
      <c r="B124" s="19" t="s">
        <v>76</v>
      </c>
      <c r="C124" s="20">
        <v>1.3</v>
      </c>
    </row>
    <row r="125" spans="1:4">
      <c r="B125" s="19" t="s">
        <v>77</v>
      </c>
      <c r="C125" s="20">
        <v>0.37</v>
      </c>
    </row>
    <row r="126" spans="1:4">
      <c r="B126" s="19" t="s">
        <v>73</v>
      </c>
      <c r="C126" s="22">
        <v>4.4400000000000004</v>
      </c>
    </row>
    <row r="127" spans="1:4">
      <c r="B127" s="21" t="s">
        <v>74</v>
      </c>
      <c r="C127" s="22">
        <v>1.48</v>
      </c>
    </row>
    <row r="128" spans="1:4">
      <c r="B128" s="21" t="s">
        <v>75</v>
      </c>
      <c r="C128" s="22">
        <v>2.2200000000000002</v>
      </c>
    </row>
    <row r="129" spans="2:3">
      <c r="B129" s="19" t="s">
        <v>78</v>
      </c>
      <c r="C129" s="20">
        <v>0.12</v>
      </c>
    </row>
    <row r="130" spans="2:3">
      <c r="B130" s="24" t="s">
        <v>48</v>
      </c>
      <c r="C130" s="25">
        <v>0.6</v>
      </c>
    </row>
    <row r="131" spans="2:3">
      <c r="B131" s="24" t="s">
        <v>79</v>
      </c>
      <c r="C131" s="25">
        <v>1.2</v>
      </c>
    </row>
    <row r="132" spans="2:3">
      <c r="B132" s="16" t="s">
        <v>163</v>
      </c>
      <c r="C132" s="17">
        <v>0.35</v>
      </c>
    </row>
    <row r="133" spans="2:3">
      <c r="B133" s="16" t="s">
        <v>164</v>
      </c>
      <c r="C133" s="17">
        <v>26</v>
      </c>
    </row>
    <row r="134" spans="2:3">
      <c r="B134" s="29" t="s">
        <v>93</v>
      </c>
      <c r="C134" s="11">
        <v>0.5</v>
      </c>
    </row>
    <row r="135" spans="2:3">
      <c r="B135" s="29" t="s">
        <v>94</v>
      </c>
      <c r="C135" s="11">
        <v>2.5</v>
      </c>
    </row>
    <row r="136" spans="2:3">
      <c r="B136" s="16" t="s">
        <v>165</v>
      </c>
      <c r="C136" s="17">
        <v>1.6</v>
      </c>
    </row>
    <row r="137" spans="2:3">
      <c r="B137" s="16" t="s">
        <v>166</v>
      </c>
    </row>
    <row r="138" spans="2:3">
      <c r="B138" s="13" t="s">
        <v>34</v>
      </c>
      <c r="C138" s="15">
        <v>1.5</v>
      </c>
    </row>
    <row r="139" spans="2:3">
      <c r="B139" s="13" t="s">
        <v>98</v>
      </c>
      <c r="C139" s="15">
        <v>1.22</v>
      </c>
    </row>
    <row r="140" spans="2:3">
      <c r="B140" s="13" t="s">
        <v>176</v>
      </c>
      <c r="C140" s="15">
        <v>2.25</v>
      </c>
    </row>
    <row r="141" spans="2:3">
      <c r="B141" s="10" t="s">
        <v>53</v>
      </c>
      <c r="C141" s="30">
        <v>18</v>
      </c>
    </row>
    <row r="142" spans="2:3">
      <c r="B142" s="16" t="s">
        <v>167</v>
      </c>
      <c r="C142" s="17">
        <v>1.1000000000000001</v>
      </c>
    </row>
    <row r="143" spans="2:3">
      <c r="B143" s="12" t="s">
        <v>32</v>
      </c>
      <c r="C143" s="9">
        <v>2</v>
      </c>
    </row>
    <row r="144" spans="2:3">
      <c r="B144" s="13" t="s">
        <v>95</v>
      </c>
      <c r="C144" s="15">
        <v>3.2</v>
      </c>
    </row>
    <row r="145" spans="1:4">
      <c r="B145" s="13" t="s">
        <v>33</v>
      </c>
      <c r="C145" s="15">
        <v>6</v>
      </c>
    </row>
    <row r="146" spans="1:4">
      <c r="B146" s="29" t="s">
        <v>92</v>
      </c>
      <c r="C146" s="11">
        <v>2.2000000000000002</v>
      </c>
    </row>
    <row r="147" spans="1:4">
      <c r="B147" s="29" t="s">
        <v>87</v>
      </c>
      <c r="C147" s="11">
        <v>3.5</v>
      </c>
    </row>
    <row r="148" spans="1:4">
      <c r="B148" s="12" t="s">
        <v>63</v>
      </c>
      <c r="C148" s="9">
        <v>5.25</v>
      </c>
    </row>
    <row r="149" spans="1:4">
      <c r="B149" s="37" t="s">
        <v>168</v>
      </c>
      <c r="C149" s="9">
        <v>16</v>
      </c>
    </row>
    <row r="150" spans="1:4">
      <c r="B150" s="36" t="s">
        <v>169</v>
      </c>
      <c r="C150" s="17">
        <v>5.2</v>
      </c>
    </row>
    <row r="151" spans="1:4">
      <c r="B151" s="13" t="s">
        <v>104</v>
      </c>
      <c r="C151" s="15">
        <v>0.78</v>
      </c>
    </row>
    <row r="152" spans="1:4">
      <c r="B152" s="13" t="s">
        <v>105</v>
      </c>
      <c r="C152" s="15">
        <v>7.8</v>
      </c>
    </row>
    <row r="153" spans="1:4">
      <c r="B153" s="10" t="s">
        <v>49</v>
      </c>
      <c r="C153" s="11">
        <v>3</v>
      </c>
    </row>
    <row r="154" spans="1:4">
      <c r="B154" s="10" t="s">
        <v>47</v>
      </c>
      <c r="C154" s="11">
        <v>1</v>
      </c>
    </row>
    <row r="155" spans="1:4">
      <c r="B155" s="10" t="s">
        <v>81</v>
      </c>
      <c r="C155" s="11">
        <v>2</v>
      </c>
    </row>
    <row r="156" spans="1:4">
      <c r="B156" s="10" t="s">
        <v>80</v>
      </c>
      <c r="C156" s="11">
        <v>3</v>
      </c>
    </row>
    <row r="157" spans="1:4">
      <c r="A157" s="48"/>
      <c r="B157" s="16" t="s">
        <v>119</v>
      </c>
      <c r="C157" s="31">
        <v>5.2</v>
      </c>
      <c r="D157" s="43">
        <v>37.1</v>
      </c>
    </row>
    <row r="158" spans="1:4">
      <c r="A158" s="48"/>
      <c r="B158" s="16" t="s">
        <v>118</v>
      </c>
      <c r="C158" s="31">
        <v>5.2</v>
      </c>
      <c r="D158" s="43">
        <v>36</v>
      </c>
    </row>
    <row r="159" spans="1:4">
      <c r="B159" s="16" t="s">
        <v>170</v>
      </c>
    </row>
    <row r="160" spans="1:4">
      <c r="B160" s="13" t="s">
        <v>41</v>
      </c>
      <c r="C160" s="15">
        <v>4.8</v>
      </c>
    </row>
    <row r="161" spans="2:3">
      <c r="B161" s="13" t="s">
        <v>35</v>
      </c>
      <c r="C161" s="15">
        <v>4.8</v>
      </c>
    </row>
    <row r="162" spans="2:3">
      <c r="B162" s="13" t="s">
        <v>91</v>
      </c>
      <c r="C162" s="15">
        <v>8</v>
      </c>
    </row>
    <row r="163" spans="2:3">
      <c r="B163" s="13" t="s">
        <v>36</v>
      </c>
      <c r="C163" s="15">
        <v>8</v>
      </c>
    </row>
    <row r="164" spans="2:3">
      <c r="B164" s="16" t="s">
        <v>171</v>
      </c>
    </row>
    <row r="165" spans="2:3">
      <c r="B165" s="16" t="s">
        <v>172</v>
      </c>
    </row>
    <row r="166" spans="2:3">
      <c r="B166" s="13" t="s">
        <v>37</v>
      </c>
      <c r="C166" s="15">
        <v>8</v>
      </c>
    </row>
    <row r="167" spans="2:3">
      <c r="B167" s="16" t="s">
        <v>173</v>
      </c>
    </row>
    <row r="168" spans="2:3">
      <c r="B168" s="13" t="s">
        <v>42</v>
      </c>
      <c r="C168" s="15">
        <v>8</v>
      </c>
    </row>
    <row r="169" spans="2:3">
      <c r="B169" s="13" t="s">
        <v>43</v>
      </c>
      <c r="C169" s="15">
        <v>6</v>
      </c>
    </row>
    <row r="170" spans="2:3">
      <c r="B170" s="16" t="s">
        <v>174</v>
      </c>
      <c r="C170" s="17">
        <v>1</v>
      </c>
    </row>
    <row r="171" spans="2:3">
      <c r="B171" s="16" t="s">
        <v>175</v>
      </c>
    </row>
    <row r="172" spans="2:3">
      <c r="B172" s="36"/>
      <c r="C172" s="17"/>
    </row>
  </sheetData>
  <sortState ref="B2:C220">
    <sortCondition ref="B176"/>
  </sortState>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dimension ref="A1"/>
  <sheetViews>
    <sheetView workbookViewId="0"/>
  </sheetViews>
  <sheetFormatPr baseColWidth="10" defaultRowHeight="12" x14ac:dyDescent="0"/>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4</vt:i4>
      </vt:variant>
    </vt:vector>
  </HeadingPairs>
  <TitlesOfParts>
    <vt:vector size="4" baseType="lpstr">
      <vt:lpstr>B6</vt:lpstr>
      <vt:lpstr>PATCH</vt:lpstr>
      <vt:lpstr>MATOS</vt:lpstr>
      <vt:lpstr>Feuil1</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Yvan Petitpierre</dc:creator>
  <cp:lastModifiedBy>Yvan Petitpierre</cp:lastModifiedBy>
  <cp:lastPrinted>2015-11-06T11:50:08Z</cp:lastPrinted>
  <dcterms:created xsi:type="dcterms:W3CDTF">2002-09-04T22:30:44Z</dcterms:created>
  <dcterms:modified xsi:type="dcterms:W3CDTF">2015-11-09T09:45:46Z</dcterms:modified>
</cp:coreProperties>
</file>